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5.2_main\PISA\PISA 2015\PISA-StatsinBrief\"/>
    </mc:Choice>
  </mc:AlternateContent>
  <bookViews>
    <workbookView xWindow="0" yWindow="0" windowWidth="23040" windowHeight="7065" firstSheet="1" activeTab="3"/>
  </bookViews>
  <sheets>
    <sheet name="Index" sheetId="3" r:id="rId1"/>
    <sheet name="Gender" sheetId="1" r:id="rId2"/>
    <sheet name="Race and Ethnicity" sheetId="2" r:id="rId3"/>
    <sheet name="Immigration Status" sheetId="4" r:id="rId4"/>
    <sheet name="ESCS" sheetId="5" r:id="rId5"/>
    <sheet name="School Location" sheetId="7" r:id="rId6"/>
    <sheet name="Descriptives - parent dummy" sheetId="12" r:id="rId7"/>
    <sheet name="Log Reg, no controls" sheetId="8" r:id="rId8"/>
    <sheet name="Lin Reg, no controls" sheetId="9" r:id="rId9"/>
    <sheet name="Log Reg, controls" sheetId="10" r:id="rId10"/>
    <sheet name="Lin Reg, controls" sheetId="11" r:id="rId11"/>
    <sheet name="Benchmarks" sheetId="13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L16" i="1"/>
  <c r="F13" i="5" l="1"/>
  <c r="G13" i="5" s="1"/>
  <c r="H13" i="5" s="1"/>
  <c r="F12" i="5"/>
  <c r="G12" i="5" s="1"/>
  <c r="H12" i="5" s="1"/>
  <c r="F16" i="12" l="1"/>
  <c r="G16" i="12" s="1"/>
  <c r="H16" i="12" s="1"/>
  <c r="F9" i="12" l="1"/>
  <c r="G9" i="12" s="1"/>
  <c r="H9" i="12" s="1"/>
  <c r="F8" i="12"/>
  <c r="G8" i="12" s="1"/>
  <c r="H8" i="12" s="1"/>
  <c r="H13" i="7" l="1"/>
  <c r="H15" i="7"/>
  <c r="F15" i="7"/>
  <c r="G15" i="7" s="1"/>
  <c r="F14" i="7"/>
  <c r="G14" i="7" s="1"/>
  <c r="H14" i="7" s="1"/>
  <c r="F13" i="7"/>
  <c r="G13" i="7" s="1"/>
  <c r="F12" i="7"/>
  <c r="G12" i="7" s="1"/>
  <c r="H12" i="7" s="1"/>
</calcChain>
</file>

<file path=xl/sharedStrings.xml><?xml version="1.0" encoding="utf-8"?>
<sst xmlns="http://schemas.openxmlformats.org/spreadsheetml/2006/main" count="1658" uniqueCount="183">
  <si>
    <t>Research Question 1</t>
  </si>
  <si>
    <t>Gender</t>
  </si>
  <si>
    <t>Race and Ethnicity</t>
  </si>
  <si>
    <t>ESCS</t>
  </si>
  <si>
    <t>Immigration Status</t>
  </si>
  <si>
    <t>School Location</t>
  </si>
  <si>
    <t>science_cat_careers3</t>
  </si>
  <si>
    <t>dvar</t>
  </si>
  <si>
    <t>n</t>
  </si>
  <si>
    <t>W_FSTUWT</t>
  </si>
  <si>
    <t>sumw_se</t>
  </si>
  <si>
    <t>pct</t>
  </si>
  <si>
    <t>pct_se</t>
  </si>
  <si>
    <t>mnpv</t>
  </si>
  <si>
    <t>mnpv_se</t>
  </si>
  <si>
    <t>mnx_svr</t>
  </si>
  <si>
    <t>mnx_ivr</t>
  </si>
  <si>
    <t>sdpv</t>
  </si>
  <si>
    <t>sdpv_se</t>
  </si>
  <si>
    <t>vrpv</t>
  </si>
  <si>
    <t>vrpv_se</t>
  </si>
  <si>
    <t>DEff1</t>
  </si>
  <si>
    <t>DEff2</t>
  </si>
  <si>
    <t>DEff3</t>
  </si>
  <si>
    <t>DEff4</t>
  </si>
  <si>
    <t>DEff5</t>
  </si>
  <si>
    <t>pctmiss</t>
  </si>
  <si>
    <t>weight</t>
  </si>
  <si>
    <t>reps</t>
  </si>
  <si>
    <t>method</t>
  </si>
  <si>
    <t>jk2type</t>
  </si>
  <si>
    <t>npv</t>
  </si>
  <si>
    <t>shortcut</t>
  </si>
  <si>
    <t>date</t>
  </si>
  <si>
    <t>time</t>
  </si>
  <si>
    <t>infile</t>
  </si>
  <si>
    <t>selcrit</t>
  </si>
  <si>
    <t>PVSCIE</t>
  </si>
  <si>
    <t>BRR</t>
  </si>
  <si>
    <t xml:space="preserve"> </t>
  </si>
  <si>
    <t>N</t>
  </si>
  <si>
    <t>20-JUN-18</t>
  </si>
  <si>
    <t>H:\5.2_main\PISA\PISA 2015\PISA-StatsinBrief\PISA_2015_USA_Merged_new_coding.sav</t>
  </si>
  <si>
    <t>NONE</t>
  </si>
  <si>
    <t>cntryid</t>
  </si>
  <si>
    <t>urban_dummy</t>
  </si>
  <si>
    <t>United States</t>
  </si>
  <si>
    <t>13h54m</t>
  </si>
  <si>
    <t>non-urban</t>
  </si>
  <si>
    <t>se</t>
  </si>
  <si>
    <t>urban</t>
  </si>
  <si>
    <t>diff</t>
  </si>
  <si>
    <t>t-value</t>
  </si>
  <si>
    <t>significance</t>
  </si>
  <si>
    <t>Research Question 2</t>
  </si>
  <si>
    <t>CNTRYID</t>
  </si>
  <si>
    <t>EqVar</t>
  </si>
  <si>
    <t>B</t>
  </si>
  <si>
    <t>ExpB</t>
  </si>
  <si>
    <t>df</t>
  </si>
  <si>
    <t>b.se</t>
  </si>
  <si>
    <t>ExpB.se</t>
  </si>
  <si>
    <t>b.wald</t>
  </si>
  <si>
    <t>b.sig</t>
  </si>
  <si>
    <t>convar</t>
  </si>
  <si>
    <t>catvar</t>
  </si>
  <si>
    <t>contrast</t>
  </si>
  <si>
    <t>refcats</t>
  </si>
  <si>
    <t>CONSTANT</t>
  </si>
  <si>
    <t>SCIENCE_DUMMY3</t>
  </si>
  <si>
    <t>None</t>
  </si>
  <si>
    <t>SCIENCE_PARENT_DUMMY</t>
  </si>
  <si>
    <t>INDICATOR</t>
  </si>
  <si>
    <t>1</t>
  </si>
  <si>
    <t>SCIENCE_PARENT_DUMMY(1)</t>
  </si>
  <si>
    <t>Beta</t>
  </si>
  <si>
    <t>beta.se</t>
  </si>
  <si>
    <t>b.t</t>
  </si>
  <si>
    <t>beta.t</t>
  </si>
  <si>
    <t>xvar</t>
  </si>
  <si>
    <t>missoptn</t>
  </si>
  <si>
    <t>(CONSTANT)</t>
  </si>
  <si>
    <t xml:space="preserve">  SCIENCE_PARENT_DUMMY_d2</t>
  </si>
  <si>
    <t>science_dummy3</t>
  </si>
  <si>
    <t>listwise</t>
  </si>
  <si>
    <t>science_parent_dummy</t>
  </si>
  <si>
    <t>parent YES</t>
  </si>
  <si>
    <t>parent NO</t>
  </si>
  <si>
    <t>b</t>
  </si>
  <si>
    <t>ESCS PV_MATH PV_READ</t>
  </si>
  <si>
    <t>SCIENCE_PARENT_DUMMY ST004D01T</t>
  </si>
  <si>
    <t>INDICATOR INDICATOR</t>
  </si>
  <si>
    <t>1 DEFAULT</t>
  </si>
  <si>
    <t>21-JUN-18</t>
  </si>
  <si>
    <t>10h50m</t>
  </si>
  <si>
    <t>PV_MATH</t>
  </si>
  <si>
    <t>PV_READ</t>
  </si>
  <si>
    <t>ST004D01T(1)</t>
  </si>
  <si>
    <t>Table Average</t>
  </si>
  <si>
    <t>beta</t>
  </si>
  <si>
    <t xml:space="preserve"> SCIENCE_PARENT_DUMMY_d2 ST004D01T_d2 ESCS PV_MATH PV_READ</t>
  </si>
  <si>
    <t>science_dummy3_</t>
  </si>
  <si>
    <t>10h53m</t>
  </si>
  <si>
    <t>ST004D01T_D2</t>
  </si>
  <si>
    <t>Descriptives</t>
  </si>
  <si>
    <t>Log reg no controls</t>
  </si>
  <si>
    <t>Lin reg no controls</t>
  </si>
  <si>
    <t>Log reg controls</t>
  </si>
  <si>
    <t>Lin reg controls</t>
  </si>
  <si>
    <t>12h21m</t>
  </si>
  <si>
    <t>ttest</t>
  </si>
  <si>
    <t>parent no</t>
  </si>
  <si>
    <t>parent yes</t>
  </si>
  <si>
    <t>ST004D01T</t>
  </si>
  <si>
    <t>refgroup</t>
  </si>
  <si>
    <t>compgroup</t>
  </si>
  <si>
    <t>cmnpv</t>
  </si>
  <si>
    <t>mnpvdiff</t>
  </si>
  <si>
    <t>cpct</t>
  </si>
  <si>
    <t>pctdiff</t>
  </si>
  <si>
    <t>cmnpv_se</t>
  </si>
  <si>
    <t>mnpvdiff_se</t>
  </si>
  <si>
    <t>cpct_se</t>
  </si>
  <si>
    <t>pctdiff_se</t>
  </si>
  <si>
    <t>pctdiff_t</t>
  </si>
  <si>
    <t>mnpvdiff_t</t>
  </si>
  <si>
    <t>groupvar</t>
  </si>
  <si>
    <t>Female</t>
  </si>
  <si>
    <t xml:space="preserve">     .00</t>
  </si>
  <si>
    <t>RECODECAREERSSCI</t>
  </si>
  <si>
    <t>11-MAY-18</t>
  </si>
  <si>
    <t>16h32m</t>
  </si>
  <si>
    <t>G:\PISA\science careers\Original Data Files\work with Julian\NEW_PISA_USA_RECODEMHJG.sav</t>
  </si>
  <si>
    <t xml:space="preserve">    1.00</t>
  </si>
  <si>
    <t>Male</t>
  </si>
  <si>
    <t>CareerRecode_ICT_USA</t>
  </si>
  <si>
    <t>From: ICT_Gender_Usonly</t>
  </si>
  <si>
    <t>Note: Add categories 1 (engineering, no ICT) and 3 (ICT) to get the general "engineering/tech" category</t>
  </si>
  <si>
    <t>Note: 0 = non-science; 1 = science</t>
  </si>
  <si>
    <t>r_escs_quartiles</t>
  </si>
  <si>
    <t>racethc</t>
  </si>
  <si>
    <t>White, not Hispanic</t>
  </si>
  <si>
    <t>Black or African American</t>
  </si>
  <si>
    <t>Hispanic or Latino</t>
  </si>
  <si>
    <t>Asian</t>
  </si>
  <si>
    <t>Multi-Racial</t>
  </si>
  <si>
    <t>Other</t>
  </si>
  <si>
    <t>From: PVs_ESCS_Race</t>
  </si>
  <si>
    <t>RACETHC</t>
  </si>
  <si>
    <t>US_CareerRecode_Medical</t>
  </si>
  <si>
    <t>From: race_medical</t>
  </si>
  <si>
    <t>Note: 0 = non-science career, 1 = engineering/tech, and 2 = medical</t>
  </si>
  <si>
    <t>IMMIG</t>
  </si>
  <si>
    <t>RecodeCareersSci</t>
  </si>
  <si>
    <t>Native</t>
  </si>
  <si>
    <t>Second-Generation</t>
  </si>
  <si>
    <t>First-Generation</t>
  </si>
  <si>
    <t>From: ScienceCareers_ImmigMHJG</t>
  </si>
  <si>
    <t>immig</t>
  </si>
  <si>
    <t>From: PVs_IMMIG</t>
  </si>
  <si>
    <t>IMMIG_D2</t>
  </si>
  <si>
    <t>IMMIG_D3</t>
  </si>
  <si>
    <t>R_ESCS_QUARTILES_D2</t>
  </si>
  <si>
    <t>R_ESCS_QUARTILES_D3</t>
  </si>
  <si>
    <t>R_ESCS_QUARTILES_D4</t>
  </si>
  <si>
    <t>From: immig_escs_Coef</t>
  </si>
  <si>
    <t>From: PVs_escs_IMMIG</t>
  </si>
  <si>
    <t>science_dummy</t>
  </si>
  <si>
    <t>escs</t>
  </si>
  <si>
    <t>Other - benchmarks</t>
  </si>
  <si>
    <t>Benchmarks</t>
  </si>
  <si>
    <t>pvvar</t>
  </si>
  <si>
    <t>cutvar</t>
  </si>
  <si>
    <t>bnchmrks</t>
  </si>
  <si>
    <t>1.Below 409.54</t>
  </si>
  <si>
    <t>409.54 484.14 558.73 633.33</t>
  </si>
  <si>
    <t>2.From 409.54 to Below 484.14</t>
  </si>
  <si>
    <t>3.From 484.14 to Below 558.73</t>
  </si>
  <si>
    <t>4.From 558.73 to Below 633.33</t>
  </si>
  <si>
    <t>5.At or Above 633.33</t>
  </si>
  <si>
    <t>VERSION 1</t>
  </si>
  <si>
    <t>VERSION 2</t>
  </si>
  <si>
    <t>SCORE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</si>
</sst>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000000000000"/>
    <numFmt numFmtId="165" formatCode="#,##0.000"/>
    <numFmt numFmtId="166" formatCode="#,##0.000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1"/>
    <xf numFmtId="0" fontId="1" fillId="0" borderId="0" xfId="1" applyFill="1"/>
    <xf numFmtId="3" fontId="2" fillId="0" borderId="0" xfId="0" applyNumberFormat="1" applyFont="1"/>
    <xf numFmtId="4" fontId="2" fillId="0" borderId="0" xfId="0" applyNumberFormat="1" applyFont="1"/>
    <xf numFmtId="4" fontId="0" fillId="0" borderId="0" xfId="0" applyNumberFormat="1"/>
    <xf numFmtId="3" fontId="0" fillId="0" borderId="0" xfId="0" applyNumberFormat="1" applyFont="1"/>
    <xf numFmtId="164" fontId="0" fillId="0" borderId="0" xfId="0" applyNumberFormat="1"/>
    <xf numFmtId="165" fontId="2" fillId="0" borderId="0" xfId="0" applyNumberFormat="1" applyFont="1"/>
    <xf numFmtId="3" fontId="3" fillId="0" borderId="0" xfId="0" applyNumberFormat="1" applyFont="1"/>
    <xf numFmtId="4" fontId="3" fillId="0" borderId="0" xfId="0" applyNumberFormat="1" applyFont="1"/>
    <xf numFmtId="166" fontId="3" fillId="0" borderId="0" xfId="0" applyNumberFormat="1" applyFont="1"/>
    <xf numFmtId="166" fontId="4" fillId="0" borderId="0" xfId="0" applyNumberFormat="1" applyFont="1"/>
    <xf numFmtId="166" fontId="0" fillId="0" borderId="0" xfId="0" applyNumberFormat="1"/>
    <xf numFmtId="0" fontId="0" fillId="2" borderId="0" xfId="0" applyFill="1"/>
    <xf numFmtId="3" fontId="3" fillId="2" borderId="0" xfId="0" applyNumberFormat="1" applyFont="1" applyFill="1"/>
    <xf numFmtId="4" fontId="3" fillId="2" borderId="0" xfId="0" applyNumberFormat="1" applyFont="1" applyFill="1"/>
    <xf numFmtId="3" fontId="3" fillId="0" borderId="0" xfId="0" applyNumberFormat="1" applyFont="1" applyFill="1"/>
    <xf numFmtId="4" fontId="3" fillId="0" borderId="0" xfId="0" applyNumberFormat="1" applyFont="1" applyFill="1"/>
    <xf numFmtId="4" fontId="4" fillId="2" borderId="0" xfId="0" applyNumberFormat="1" applyFont="1" applyFill="1"/>
    <xf numFmtId="0" fontId="0" fillId="3" borderId="0" xfId="0" applyFill="1"/>
    <xf numFmtId="3" fontId="2" fillId="3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topLeftCell="A2" workbookViewId="0">
      <selection activeCell="A15" sqref="A15"/>
    </sheetView>
  </sheetViews>
  <sheetFormatPr defaultRowHeight="15" x14ac:dyDescent="0.25"/>
  <cols>
    <col min="1" max="1" width="17.85546875" bestFit="1" customWidth="1"/>
  </cols>
  <sheetData>
    <row r="1" spans="1:1" x14ac:dyDescent="0.25">
      <c r="A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4</v>
      </c>
    </row>
    <row r="5" spans="1:1" x14ac:dyDescent="0.25">
      <c r="A5" s="2" t="s">
        <v>3</v>
      </c>
    </row>
    <row r="6" spans="1:1" x14ac:dyDescent="0.25">
      <c r="A6" s="1" t="s">
        <v>5</v>
      </c>
    </row>
    <row r="7" spans="1:1" x14ac:dyDescent="0.25">
      <c r="A7" t="s">
        <v>54</v>
      </c>
    </row>
    <row r="8" spans="1:1" x14ac:dyDescent="0.25">
      <c r="A8" s="1" t="s">
        <v>104</v>
      </c>
    </row>
    <row r="9" spans="1:1" x14ac:dyDescent="0.25">
      <c r="A9" s="1" t="s">
        <v>105</v>
      </c>
    </row>
    <row r="10" spans="1:1" x14ac:dyDescent="0.25">
      <c r="A10" s="1" t="s">
        <v>106</v>
      </c>
    </row>
    <row r="11" spans="1:1" x14ac:dyDescent="0.25">
      <c r="A11" s="1" t="s">
        <v>107</v>
      </c>
    </row>
    <row r="12" spans="1:1" x14ac:dyDescent="0.25">
      <c r="A12" s="1" t="s">
        <v>108</v>
      </c>
    </row>
    <row r="13" spans="1:1" x14ac:dyDescent="0.25">
      <c r="A13" t="s">
        <v>169</v>
      </c>
    </row>
    <row r="14" spans="1:1" x14ac:dyDescent="0.25">
      <c r="A14" t="s">
        <v>170</v>
      </c>
    </row>
  </sheetData>
  <hyperlinks>
    <hyperlink ref="A2" location="Gender!A1" display="Gender"/>
    <hyperlink ref="A3" location="'Race and Ethnicity'!A1" display="Race and Ethnicity"/>
    <hyperlink ref="A4" location="'Immigration Status'!A1" display="Immigration Status"/>
    <hyperlink ref="A5" location="ESCS!A1" display="ESCS"/>
    <hyperlink ref="A6" location="'School Location'!A1" display="School Location"/>
    <hyperlink ref="A8" location="'Descriptives - parent dummy'!A1" display="Descriptives"/>
    <hyperlink ref="A9" location="'Log Reg, no controls'!A1" display="Log reg no controls"/>
    <hyperlink ref="A10" location="'Lin Reg, no controls'!A1" display="Lin reg no controls"/>
    <hyperlink ref="A11" location="'Log Reg, controls'!A1" display="Log reg controls"/>
    <hyperlink ref="A12" location="'Lin Reg, controls'!A1" display="Lin reg control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workbookViewId="0">
      <selection sqref="A1:X13"/>
    </sheetView>
  </sheetViews>
  <sheetFormatPr defaultRowHeight="15" x14ac:dyDescent="0.25"/>
  <sheetData>
    <row r="1" spans="1:24" x14ac:dyDescent="0.25">
      <c r="A1" s="4" t="s">
        <v>55</v>
      </c>
      <c r="B1" s="4" t="s">
        <v>56</v>
      </c>
      <c r="C1" s="4" t="s">
        <v>88</v>
      </c>
      <c r="D1" s="4" t="s">
        <v>58</v>
      </c>
      <c r="E1" s="3" t="s">
        <v>59</v>
      </c>
      <c r="F1" s="4" t="s">
        <v>60</v>
      </c>
      <c r="G1" s="4" t="s">
        <v>61</v>
      </c>
      <c r="H1" s="8" t="s">
        <v>62</v>
      </c>
      <c r="I1" s="8" t="s">
        <v>63</v>
      </c>
      <c r="J1" s="8" t="s">
        <v>7</v>
      </c>
      <c r="K1" s="8" t="s">
        <v>64</v>
      </c>
      <c r="L1" s="8" t="s">
        <v>65</v>
      </c>
      <c r="M1" s="8" t="s">
        <v>66</v>
      </c>
      <c r="N1" s="8" t="s">
        <v>67</v>
      </c>
      <c r="O1" s="8" t="s">
        <v>27</v>
      </c>
      <c r="P1" s="8" t="s">
        <v>29</v>
      </c>
      <c r="Q1" s="8" t="s">
        <v>30</v>
      </c>
      <c r="R1" s="8" t="s">
        <v>32</v>
      </c>
      <c r="S1" s="8" t="s">
        <v>33</v>
      </c>
      <c r="T1" s="8" t="s">
        <v>34</v>
      </c>
      <c r="U1" s="4" t="s">
        <v>28</v>
      </c>
      <c r="V1" s="4" t="s">
        <v>31</v>
      </c>
      <c r="W1" s="4" t="s">
        <v>35</v>
      </c>
      <c r="X1" s="4" t="s">
        <v>36</v>
      </c>
    </row>
    <row r="2" spans="1:24" x14ac:dyDescent="0.25">
      <c r="A2" s="4" t="s">
        <v>46</v>
      </c>
      <c r="B2" s="4" t="s">
        <v>68</v>
      </c>
      <c r="C2" s="4">
        <v>-1.8122746088127646</v>
      </c>
      <c r="D2" s="4">
        <v>0.16357536888910076</v>
      </c>
      <c r="E2" s="3">
        <v>1</v>
      </c>
      <c r="F2" s="4">
        <v>0.21501773658057324</v>
      </c>
      <c r="G2" s="4">
        <v>3.6156303607875091E-2</v>
      </c>
      <c r="H2" s="8">
        <v>71.039425352255833</v>
      </c>
      <c r="I2" s="8">
        <v>3.501573407816598E-17</v>
      </c>
      <c r="J2" s="8" t="s">
        <v>69</v>
      </c>
      <c r="K2" s="8" t="s">
        <v>89</v>
      </c>
      <c r="L2" s="8" t="s">
        <v>90</v>
      </c>
      <c r="M2" s="8" t="s">
        <v>91</v>
      </c>
      <c r="N2" s="8" t="s">
        <v>92</v>
      </c>
      <c r="O2" s="8" t="s">
        <v>9</v>
      </c>
      <c r="P2" s="8" t="s">
        <v>38</v>
      </c>
      <c r="Q2" s="8" t="s">
        <v>39</v>
      </c>
      <c r="R2" s="8" t="s">
        <v>40</v>
      </c>
      <c r="S2" s="8" t="s">
        <v>93</v>
      </c>
      <c r="T2" s="8" t="s">
        <v>94</v>
      </c>
      <c r="U2" s="4">
        <v>80</v>
      </c>
      <c r="V2" s="4">
        <v>10</v>
      </c>
      <c r="W2" s="4" t="s">
        <v>42</v>
      </c>
      <c r="X2" s="4" t="s">
        <v>43</v>
      </c>
    </row>
    <row r="3" spans="1:24" x14ac:dyDescent="0.25">
      <c r="A3" s="4" t="s">
        <v>46</v>
      </c>
      <c r="B3" s="4" t="s">
        <v>3</v>
      </c>
      <c r="C3" s="4">
        <v>1.4887677707261734E-2</v>
      </c>
      <c r="D3" s="4">
        <v>1.0150079289177738</v>
      </c>
      <c r="E3" s="3">
        <v>1</v>
      </c>
      <c r="F3" s="4">
        <v>2.7727923733600824E-2</v>
      </c>
      <c r="G3" s="4">
        <v>2.812607397508857E-2</v>
      </c>
      <c r="H3" s="8">
        <v>0.28828312110845722</v>
      </c>
      <c r="I3" s="8">
        <v>0.59132285299417509</v>
      </c>
      <c r="J3" s="8" t="s">
        <v>69</v>
      </c>
      <c r="K3" s="8" t="s">
        <v>89</v>
      </c>
      <c r="L3" s="8" t="s">
        <v>90</v>
      </c>
      <c r="M3" s="8" t="s">
        <v>91</v>
      </c>
      <c r="N3" s="8" t="s">
        <v>92</v>
      </c>
      <c r="O3" s="8" t="s">
        <v>9</v>
      </c>
      <c r="P3" s="8" t="s">
        <v>38</v>
      </c>
      <c r="Q3" s="8" t="s">
        <v>39</v>
      </c>
      <c r="R3" s="8" t="s">
        <v>40</v>
      </c>
      <c r="S3" s="8" t="s">
        <v>93</v>
      </c>
      <c r="T3" s="8" t="s">
        <v>94</v>
      </c>
      <c r="U3" s="4">
        <v>80</v>
      </c>
      <c r="V3" s="4">
        <v>10</v>
      </c>
      <c r="W3" s="4" t="s">
        <v>42</v>
      </c>
      <c r="X3" s="4" t="s">
        <v>43</v>
      </c>
    </row>
    <row r="4" spans="1:24" x14ac:dyDescent="0.25">
      <c r="A4" s="4" t="s">
        <v>46</v>
      </c>
      <c r="B4" s="4" t="s">
        <v>95</v>
      </c>
      <c r="C4" s="4">
        <v>2.0500166317714038E-3</v>
      </c>
      <c r="D4" s="4">
        <v>1.0020522427771772</v>
      </c>
      <c r="E4" s="3">
        <v>1</v>
      </c>
      <c r="F4" s="4">
        <v>8.1335170846723412E-4</v>
      </c>
      <c r="G4" s="4">
        <v>8.1505621134895405E-4</v>
      </c>
      <c r="H4" s="8">
        <v>6.3526949651679478</v>
      </c>
      <c r="I4" s="8">
        <v>1.1720312039319147E-2</v>
      </c>
      <c r="J4" s="8" t="s">
        <v>69</v>
      </c>
      <c r="K4" s="8" t="s">
        <v>89</v>
      </c>
      <c r="L4" s="8" t="s">
        <v>90</v>
      </c>
      <c r="M4" s="8" t="s">
        <v>91</v>
      </c>
      <c r="N4" s="8" t="s">
        <v>92</v>
      </c>
      <c r="O4" s="8" t="s">
        <v>9</v>
      </c>
      <c r="P4" s="8" t="s">
        <v>38</v>
      </c>
      <c r="Q4" s="8" t="s">
        <v>39</v>
      </c>
      <c r="R4" s="8" t="s">
        <v>40</v>
      </c>
      <c r="S4" s="8" t="s">
        <v>93</v>
      </c>
      <c r="T4" s="8" t="s">
        <v>94</v>
      </c>
      <c r="U4" s="4">
        <v>80</v>
      </c>
      <c r="V4" s="4">
        <v>10</v>
      </c>
      <c r="W4" s="4" t="s">
        <v>42</v>
      </c>
      <c r="X4" s="4" t="s">
        <v>43</v>
      </c>
    </row>
    <row r="5" spans="1:24" x14ac:dyDescent="0.25">
      <c r="A5" s="4" t="s">
        <v>46</v>
      </c>
      <c r="B5" s="4" t="s">
        <v>96</v>
      </c>
      <c r="C5" s="4">
        <v>6.0536234898354174E-4</v>
      </c>
      <c r="D5" s="4">
        <v>1.000605636216388</v>
      </c>
      <c r="E5" s="3">
        <v>1</v>
      </c>
      <c r="F5" s="4">
        <v>7.4450119676844166E-4</v>
      </c>
      <c r="G5" s="4">
        <v>7.4493220220113205E-4</v>
      </c>
      <c r="H5" s="8">
        <v>0.66115001464402445</v>
      </c>
      <c r="I5" s="8">
        <v>0.41615423824674802</v>
      </c>
      <c r="J5" s="8" t="s">
        <v>69</v>
      </c>
      <c r="K5" s="8" t="s">
        <v>89</v>
      </c>
      <c r="L5" s="8" t="s">
        <v>90</v>
      </c>
      <c r="M5" s="8" t="s">
        <v>91</v>
      </c>
      <c r="N5" s="8" t="s">
        <v>92</v>
      </c>
      <c r="O5" s="8" t="s">
        <v>9</v>
      </c>
      <c r="P5" s="8" t="s">
        <v>38</v>
      </c>
      <c r="Q5" s="8" t="s">
        <v>39</v>
      </c>
      <c r="R5" s="8" t="s">
        <v>40</v>
      </c>
      <c r="S5" s="8" t="s">
        <v>93</v>
      </c>
      <c r="T5" s="8" t="s">
        <v>94</v>
      </c>
      <c r="U5" s="4">
        <v>80</v>
      </c>
      <c r="V5" s="4">
        <v>10</v>
      </c>
      <c r="W5" s="4" t="s">
        <v>42</v>
      </c>
      <c r="X5" s="4" t="s">
        <v>43</v>
      </c>
    </row>
    <row r="6" spans="1:24" x14ac:dyDescent="0.25">
      <c r="A6" s="4" t="s">
        <v>46</v>
      </c>
      <c r="B6" s="4" t="s">
        <v>74</v>
      </c>
      <c r="C6" s="4">
        <v>0.27432386346320364</v>
      </c>
      <c r="D6" s="4">
        <v>1.3156449110071742</v>
      </c>
      <c r="E6" s="3">
        <v>1</v>
      </c>
      <c r="F6" s="4">
        <v>5.6933701455075605E-2</v>
      </c>
      <c r="G6" s="4">
        <v>7.5148147657504022E-2</v>
      </c>
      <c r="H6" s="8">
        <v>23.216050390986755</v>
      </c>
      <c r="I6" s="8">
        <v>1.4478388619541574E-6</v>
      </c>
      <c r="J6" s="8" t="s">
        <v>69</v>
      </c>
      <c r="K6" s="8" t="s">
        <v>89</v>
      </c>
      <c r="L6" s="8" t="s">
        <v>90</v>
      </c>
      <c r="M6" s="8" t="s">
        <v>91</v>
      </c>
      <c r="N6" s="8" t="s">
        <v>92</v>
      </c>
      <c r="O6" s="8" t="s">
        <v>9</v>
      </c>
      <c r="P6" s="8" t="s">
        <v>38</v>
      </c>
      <c r="Q6" s="8" t="s">
        <v>39</v>
      </c>
      <c r="R6" s="8" t="s">
        <v>40</v>
      </c>
      <c r="S6" s="8" t="s">
        <v>93</v>
      </c>
      <c r="T6" s="8" t="s">
        <v>94</v>
      </c>
      <c r="U6" s="4">
        <v>80</v>
      </c>
      <c r="V6" s="4">
        <v>10</v>
      </c>
      <c r="W6" s="4" t="s">
        <v>42</v>
      </c>
      <c r="X6" s="4" t="s">
        <v>43</v>
      </c>
    </row>
    <row r="7" spans="1:24" x14ac:dyDescent="0.25">
      <c r="A7" s="4" t="s">
        <v>46</v>
      </c>
      <c r="B7" s="4" t="s">
        <v>97</v>
      </c>
      <c r="C7" s="4">
        <v>0.32315106758259693</v>
      </c>
      <c r="D7" s="4">
        <v>1.3815729145731457</v>
      </c>
      <c r="E7" s="3">
        <v>1</v>
      </c>
      <c r="F7" s="4">
        <v>6.6131551089022259E-2</v>
      </c>
      <c r="G7" s="4">
        <v>9.1967337921787809E-2</v>
      </c>
      <c r="H7" s="8">
        <v>23.877770407262865</v>
      </c>
      <c r="I7" s="8">
        <v>1.026502912132542E-6</v>
      </c>
      <c r="J7" s="8" t="s">
        <v>69</v>
      </c>
      <c r="K7" s="8" t="s">
        <v>89</v>
      </c>
      <c r="L7" s="8" t="s">
        <v>90</v>
      </c>
      <c r="M7" s="8" t="s">
        <v>91</v>
      </c>
      <c r="N7" s="8" t="s">
        <v>92</v>
      </c>
      <c r="O7" s="8" t="s">
        <v>9</v>
      </c>
      <c r="P7" s="8" t="s">
        <v>38</v>
      </c>
      <c r="Q7" s="8" t="s">
        <v>39</v>
      </c>
      <c r="R7" s="8" t="s">
        <v>40</v>
      </c>
      <c r="S7" s="8" t="s">
        <v>93</v>
      </c>
      <c r="T7" s="8" t="s">
        <v>94</v>
      </c>
      <c r="U7" s="4">
        <v>80</v>
      </c>
      <c r="V7" s="4">
        <v>10</v>
      </c>
      <c r="W7" s="4" t="s">
        <v>42</v>
      </c>
      <c r="X7" s="4" t="s">
        <v>43</v>
      </c>
    </row>
    <row r="8" spans="1:24" x14ac:dyDescent="0.25">
      <c r="A8" s="4" t="s">
        <v>98</v>
      </c>
      <c r="B8" s="4" t="s">
        <v>68</v>
      </c>
      <c r="C8" s="4">
        <v>-1.8122746088127646</v>
      </c>
      <c r="D8" s="4">
        <v>0.16357536888910076</v>
      </c>
      <c r="E8" s="3">
        <v>1</v>
      </c>
      <c r="F8" s="4">
        <v>0.21501773658057324</v>
      </c>
      <c r="G8" s="4">
        <v>3.6156303607875091E-2</v>
      </c>
      <c r="H8" s="8">
        <v>71.039425352255833</v>
      </c>
      <c r="I8" s="8">
        <v>3.501573407816598E-17</v>
      </c>
      <c r="J8" s="8" t="s">
        <v>69</v>
      </c>
      <c r="K8" s="8" t="s">
        <v>89</v>
      </c>
      <c r="L8" s="8" t="s">
        <v>90</v>
      </c>
      <c r="M8" s="8" t="s">
        <v>91</v>
      </c>
      <c r="N8" s="8" t="s">
        <v>92</v>
      </c>
      <c r="O8" s="8" t="s">
        <v>9</v>
      </c>
      <c r="P8" s="8" t="s">
        <v>38</v>
      </c>
      <c r="Q8" s="8" t="s">
        <v>39</v>
      </c>
      <c r="R8" s="8" t="s">
        <v>40</v>
      </c>
      <c r="S8" s="8" t="s">
        <v>93</v>
      </c>
      <c r="T8" s="8" t="s">
        <v>94</v>
      </c>
      <c r="U8" s="4">
        <v>80</v>
      </c>
      <c r="V8" s="4">
        <v>10</v>
      </c>
      <c r="W8" s="4" t="s">
        <v>42</v>
      </c>
      <c r="X8" s="4" t="s">
        <v>43</v>
      </c>
    </row>
    <row r="9" spans="1:24" x14ac:dyDescent="0.25">
      <c r="A9" s="4" t="s">
        <v>98</v>
      </c>
      <c r="B9" s="4" t="s">
        <v>3</v>
      </c>
      <c r="C9" s="4">
        <v>1.4887677707261734E-2</v>
      </c>
      <c r="D9" s="4">
        <v>1.0150079289177738</v>
      </c>
      <c r="E9" s="3">
        <v>1</v>
      </c>
      <c r="F9" s="4">
        <v>2.7727923733600824E-2</v>
      </c>
      <c r="G9" s="4">
        <v>2.812607397508857E-2</v>
      </c>
      <c r="H9" s="8">
        <v>0.28828312110845722</v>
      </c>
      <c r="I9" s="8">
        <v>0.59132285299417509</v>
      </c>
      <c r="J9" s="8" t="s">
        <v>69</v>
      </c>
      <c r="K9" s="8" t="s">
        <v>89</v>
      </c>
      <c r="L9" s="8" t="s">
        <v>90</v>
      </c>
      <c r="M9" s="8" t="s">
        <v>91</v>
      </c>
      <c r="N9" s="8" t="s">
        <v>92</v>
      </c>
      <c r="O9" s="8" t="s">
        <v>9</v>
      </c>
      <c r="P9" s="8" t="s">
        <v>38</v>
      </c>
      <c r="Q9" s="8" t="s">
        <v>39</v>
      </c>
      <c r="R9" s="8" t="s">
        <v>40</v>
      </c>
      <c r="S9" s="8" t="s">
        <v>93</v>
      </c>
      <c r="T9" s="8" t="s">
        <v>94</v>
      </c>
      <c r="U9" s="4">
        <v>80</v>
      </c>
      <c r="V9" s="4">
        <v>10</v>
      </c>
      <c r="W9" s="4" t="s">
        <v>42</v>
      </c>
      <c r="X9" s="4" t="s">
        <v>43</v>
      </c>
    </row>
    <row r="10" spans="1:24" x14ac:dyDescent="0.25">
      <c r="A10" s="4" t="s">
        <v>98</v>
      </c>
      <c r="B10" s="4" t="s">
        <v>95</v>
      </c>
      <c r="C10" s="4">
        <v>2.0500166317714038E-3</v>
      </c>
      <c r="D10" s="4">
        <v>1.0020522427771772</v>
      </c>
      <c r="E10" s="3">
        <v>1</v>
      </c>
      <c r="F10" s="4">
        <v>8.1335170846723412E-4</v>
      </c>
      <c r="G10" s="4">
        <v>8.1505621134895405E-4</v>
      </c>
      <c r="H10" s="8">
        <v>6.3526949651679478</v>
      </c>
      <c r="I10" s="8">
        <v>1.1720312039319147E-2</v>
      </c>
      <c r="J10" s="8" t="s">
        <v>69</v>
      </c>
      <c r="K10" s="8" t="s">
        <v>89</v>
      </c>
      <c r="L10" s="8" t="s">
        <v>90</v>
      </c>
      <c r="M10" s="8" t="s">
        <v>91</v>
      </c>
      <c r="N10" s="8" t="s">
        <v>92</v>
      </c>
      <c r="O10" s="8" t="s">
        <v>9</v>
      </c>
      <c r="P10" s="8" t="s">
        <v>38</v>
      </c>
      <c r="Q10" s="8" t="s">
        <v>39</v>
      </c>
      <c r="R10" s="8" t="s">
        <v>40</v>
      </c>
      <c r="S10" s="8" t="s">
        <v>93</v>
      </c>
      <c r="T10" s="8" t="s">
        <v>94</v>
      </c>
      <c r="U10" s="4">
        <v>80</v>
      </c>
      <c r="V10" s="4">
        <v>10</v>
      </c>
      <c r="W10" s="4" t="s">
        <v>42</v>
      </c>
      <c r="X10" s="4" t="s">
        <v>43</v>
      </c>
    </row>
    <row r="11" spans="1:24" x14ac:dyDescent="0.25">
      <c r="A11" s="4" t="s">
        <v>98</v>
      </c>
      <c r="B11" s="4" t="s">
        <v>96</v>
      </c>
      <c r="C11" s="4">
        <v>6.0536234898354174E-4</v>
      </c>
      <c r="D11" s="4">
        <v>1.000605636216388</v>
      </c>
      <c r="E11" s="3">
        <v>1</v>
      </c>
      <c r="F11" s="4">
        <v>7.4450119676844166E-4</v>
      </c>
      <c r="G11" s="4">
        <v>7.4493220220113205E-4</v>
      </c>
      <c r="H11" s="8">
        <v>0.66115001464402445</v>
      </c>
      <c r="I11" s="8">
        <v>0.41615423824674802</v>
      </c>
      <c r="J11" s="8" t="s">
        <v>69</v>
      </c>
      <c r="K11" s="8" t="s">
        <v>89</v>
      </c>
      <c r="L11" s="8" t="s">
        <v>90</v>
      </c>
      <c r="M11" s="8" t="s">
        <v>91</v>
      </c>
      <c r="N11" s="8" t="s">
        <v>92</v>
      </c>
      <c r="O11" s="8" t="s">
        <v>9</v>
      </c>
      <c r="P11" s="8" t="s">
        <v>38</v>
      </c>
      <c r="Q11" s="8" t="s">
        <v>39</v>
      </c>
      <c r="R11" s="8" t="s">
        <v>40</v>
      </c>
      <c r="S11" s="8" t="s">
        <v>93</v>
      </c>
      <c r="T11" s="8" t="s">
        <v>94</v>
      </c>
      <c r="U11" s="4">
        <v>80</v>
      </c>
      <c r="V11" s="4">
        <v>10</v>
      </c>
      <c r="W11" s="4" t="s">
        <v>42</v>
      </c>
      <c r="X11" s="4" t="s">
        <v>43</v>
      </c>
    </row>
    <row r="12" spans="1:24" x14ac:dyDescent="0.25">
      <c r="A12" s="4" t="s">
        <v>98</v>
      </c>
      <c r="B12" s="4" t="s">
        <v>74</v>
      </c>
      <c r="C12" s="4">
        <v>0.27432386346320364</v>
      </c>
      <c r="D12" s="4">
        <v>1.3156449110071742</v>
      </c>
      <c r="E12" s="3">
        <v>1</v>
      </c>
      <c r="F12" s="4">
        <v>5.6933701455075605E-2</v>
      </c>
      <c r="G12" s="4">
        <v>7.5148147657504022E-2</v>
      </c>
      <c r="H12" s="8">
        <v>23.216050390986755</v>
      </c>
      <c r="I12" s="8">
        <v>1.4478388619541574E-6</v>
      </c>
      <c r="J12" s="8" t="s">
        <v>69</v>
      </c>
      <c r="K12" s="8" t="s">
        <v>89</v>
      </c>
      <c r="L12" s="8" t="s">
        <v>90</v>
      </c>
      <c r="M12" s="8" t="s">
        <v>91</v>
      </c>
      <c r="N12" s="8" t="s">
        <v>92</v>
      </c>
      <c r="O12" s="8" t="s">
        <v>9</v>
      </c>
      <c r="P12" s="8" t="s">
        <v>38</v>
      </c>
      <c r="Q12" s="8" t="s">
        <v>39</v>
      </c>
      <c r="R12" s="8" t="s">
        <v>40</v>
      </c>
      <c r="S12" s="8" t="s">
        <v>93</v>
      </c>
      <c r="T12" s="8" t="s">
        <v>94</v>
      </c>
      <c r="U12" s="4">
        <v>80</v>
      </c>
      <c r="V12" s="4">
        <v>10</v>
      </c>
      <c r="W12" s="4" t="s">
        <v>42</v>
      </c>
      <c r="X12" s="4" t="s">
        <v>43</v>
      </c>
    </row>
    <row r="13" spans="1:24" x14ac:dyDescent="0.25">
      <c r="A13" s="4" t="s">
        <v>98</v>
      </c>
      <c r="B13" s="4" t="s">
        <v>97</v>
      </c>
      <c r="C13" s="4">
        <v>0.32315106758259693</v>
      </c>
      <c r="D13" s="4">
        <v>1.3815729145731457</v>
      </c>
      <c r="E13" s="3">
        <v>1</v>
      </c>
      <c r="F13" s="4">
        <v>6.6131551089022259E-2</v>
      </c>
      <c r="G13" s="4">
        <v>9.1967337921787809E-2</v>
      </c>
      <c r="H13" s="8">
        <v>23.877770407262865</v>
      </c>
      <c r="I13" s="8">
        <v>1.026502912132542E-6</v>
      </c>
      <c r="J13" s="8" t="s">
        <v>69</v>
      </c>
      <c r="K13" s="8" t="s">
        <v>89</v>
      </c>
      <c r="L13" s="8" t="s">
        <v>90</v>
      </c>
      <c r="M13" s="8" t="s">
        <v>91</v>
      </c>
      <c r="N13" s="8" t="s">
        <v>92</v>
      </c>
      <c r="O13" s="8" t="s">
        <v>9</v>
      </c>
      <c r="P13" s="8" t="s">
        <v>38</v>
      </c>
      <c r="Q13" s="8" t="s">
        <v>39</v>
      </c>
      <c r="R13" s="8" t="s">
        <v>40</v>
      </c>
      <c r="S13" s="8" t="s">
        <v>93</v>
      </c>
      <c r="T13" s="8" t="s">
        <v>94</v>
      </c>
      <c r="U13" s="4">
        <v>80</v>
      </c>
      <c r="V13" s="4">
        <v>10</v>
      </c>
      <c r="W13" s="4" t="s">
        <v>42</v>
      </c>
      <c r="X13" s="4" t="s">
        <v>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sqref="A1:U13"/>
    </sheetView>
  </sheetViews>
  <sheetFormatPr defaultRowHeight="15" x14ac:dyDescent="0.25"/>
  <sheetData>
    <row r="1" spans="1:21" x14ac:dyDescent="0.25">
      <c r="A1" s="4" t="s">
        <v>55</v>
      </c>
      <c r="B1" s="4" t="s">
        <v>56</v>
      </c>
      <c r="C1" s="4" t="s">
        <v>88</v>
      </c>
      <c r="D1" s="4" t="s">
        <v>99</v>
      </c>
      <c r="E1" s="4" t="s">
        <v>60</v>
      </c>
      <c r="F1" s="4" t="s">
        <v>76</v>
      </c>
      <c r="G1" s="4" t="s">
        <v>77</v>
      </c>
      <c r="H1" s="4" t="s">
        <v>78</v>
      </c>
      <c r="I1" s="4" t="s">
        <v>79</v>
      </c>
      <c r="J1" s="4" t="s">
        <v>7</v>
      </c>
      <c r="K1" s="4" t="s">
        <v>27</v>
      </c>
      <c r="L1" s="4" t="s">
        <v>29</v>
      </c>
      <c r="M1" s="4" t="s">
        <v>30</v>
      </c>
      <c r="N1" s="4" t="s">
        <v>32</v>
      </c>
      <c r="O1" s="4" t="s">
        <v>80</v>
      </c>
      <c r="P1" s="4" t="s">
        <v>33</v>
      </c>
      <c r="Q1" s="4" t="s">
        <v>34</v>
      </c>
      <c r="R1" s="4" t="s">
        <v>28</v>
      </c>
      <c r="S1" s="4" t="s">
        <v>31</v>
      </c>
      <c r="T1" s="4" t="s">
        <v>35</v>
      </c>
      <c r="U1" s="4" t="s">
        <v>36</v>
      </c>
    </row>
    <row r="2" spans="1:21" x14ac:dyDescent="0.25">
      <c r="A2" s="4" t="s">
        <v>46</v>
      </c>
      <c r="B2" s="4" t="s">
        <v>81</v>
      </c>
      <c r="C2" s="4">
        <v>0.14293194956460659</v>
      </c>
      <c r="D2" s="4" t="e">
        <v>#NULL!</v>
      </c>
      <c r="E2" s="4">
        <v>5.3160202183543316E-2</v>
      </c>
      <c r="F2" s="4" t="e">
        <v>#NULL!</v>
      </c>
      <c r="G2" s="4">
        <v>2.6887021435906746</v>
      </c>
      <c r="H2" s="4" t="e">
        <v>#NULL!</v>
      </c>
      <c r="I2" s="4" t="s">
        <v>100</v>
      </c>
      <c r="J2" s="4" t="s">
        <v>101</v>
      </c>
      <c r="K2" s="4" t="s">
        <v>9</v>
      </c>
      <c r="L2" s="4" t="s">
        <v>38</v>
      </c>
      <c r="M2" s="4" t="s">
        <v>39</v>
      </c>
      <c r="N2" s="4" t="s">
        <v>40</v>
      </c>
      <c r="O2" s="4" t="s">
        <v>84</v>
      </c>
      <c r="P2" s="4" t="s">
        <v>93</v>
      </c>
      <c r="Q2" s="4" t="s">
        <v>102</v>
      </c>
      <c r="R2" s="4">
        <v>80</v>
      </c>
      <c r="S2" s="4">
        <v>10</v>
      </c>
      <c r="T2" s="4" t="s">
        <v>42</v>
      </c>
      <c r="U2" s="4" t="s">
        <v>43</v>
      </c>
    </row>
    <row r="3" spans="1:21" x14ac:dyDescent="0.25">
      <c r="A3" s="4" t="s">
        <v>46</v>
      </c>
      <c r="B3" s="4" t="s">
        <v>3</v>
      </c>
      <c r="C3" s="4">
        <v>3.7001321872674208E-3</v>
      </c>
      <c r="D3" s="4">
        <v>7.4983873408214861E-3</v>
      </c>
      <c r="E3" s="4">
        <v>6.620831012981835E-3</v>
      </c>
      <c r="F3" s="4">
        <v>1.3407435229778664E-2</v>
      </c>
      <c r="G3" s="4">
        <v>0.55886220023020738</v>
      </c>
      <c r="H3" s="4">
        <v>0.55927082341350032</v>
      </c>
      <c r="I3" s="4" t="s">
        <v>100</v>
      </c>
      <c r="J3" s="4" t="s">
        <v>101</v>
      </c>
      <c r="K3" s="4" t="s">
        <v>9</v>
      </c>
      <c r="L3" s="4" t="s">
        <v>38</v>
      </c>
      <c r="M3" s="4" t="s">
        <v>39</v>
      </c>
      <c r="N3" s="4" t="s">
        <v>40</v>
      </c>
      <c r="O3" s="4" t="s">
        <v>84</v>
      </c>
      <c r="P3" s="4" t="s">
        <v>93</v>
      </c>
      <c r="Q3" s="4" t="s">
        <v>102</v>
      </c>
      <c r="R3" s="4">
        <v>80</v>
      </c>
      <c r="S3" s="4">
        <v>10</v>
      </c>
      <c r="T3" s="4" t="s">
        <v>42</v>
      </c>
      <c r="U3" s="4" t="s">
        <v>43</v>
      </c>
    </row>
    <row r="4" spans="1:21" x14ac:dyDescent="0.25">
      <c r="A4" s="4" t="s">
        <v>46</v>
      </c>
      <c r="B4" s="4" t="s">
        <v>71</v>
      </c>
      <c r="C4" s="4">
        <v>6.6292796788926869E-2</v>
      </c>
      <c r="D4" s="4">
        <v>6.2397256610502508E-2</v>
      </c>
      <c r="E4" s="4">
        <v>1.3761412006912752E-2</v>
      </c>
      <c r="F4" s="4">
        <v>1.3001158305051773E-2</v>
      </c>
      <c r="G4" s="4">
        <v>4.8172961288875076</v>
      </c>
      <c r="H4" s="4">
        <v>4.7993613450777861</v>
      </c>
      <c r="I4" s="4" t="s">
        <v>100</v>
      </c>
      <c r="J4" s="4" t="s">
        <v>101</v>
      </c>
      <c r="K4" s="4" t="s">
        <v>9</v>
      </c>
      <c r="L4" s="4" t="s">
        <v>38</v>
      </c>
      <c r="M4" s="4" t="s">
        <v>39</v>
      </c>
      <c r="N4" s="4" t="s">
        <v>40</v>
      </c>
      <c r="O4" s="4" t="s">
        <v>84</v>
      </c>
      <c r="P4" s="4" t="s">
        <v>93</v>
      </c>
      <c r="Q4" s="4" t="s">
        <v>102</v>
      </c>
      <c r="R4" s="4">
        <v>80</v>
      </c>
      <c r="S4" s="4">
        <v>10</v>
      </c>
      <c r="T4" s="4" t="s">
        <v>42</v>
      </c>
      <c r="U4" s="4" t="s">
        <v>43</v>
      </c>
    </row>
    <row r="5" spans="1:21" x14ac:dyDescent="0.25">
      <c r="A5" s="4" t="s">
        <v>46</v>
      </c>
      <c r="B5" s="4" t="s">
        <v>103</v>
      </c>
      <c r="C5" s="4">
        <v>-7.7527726407198724E-2</v>
      </c>
      <c r="D5" s="4">
        <v>-7.8338745393427944E-2</v>
      </c>
      <c r="E5" s="4">
        <v>1.5851628901382243E-2</v>
      </c>
      <c r="F5" s="4">
        <v>1.6015092646432298E-2</v>
      </c>
      <c r="G5" s="4">
        <v>-4.8908365751887111</v>
      </c>
      <c r="H5" s="4">
        <v>-4.8915574279165694</v>
      </c>
      <c r="I5" s="4" t="s">
        <v>100</v>
      </c>
      <c r="J5" s="4" t="s">
        <v>101</v>
      </c>
      <c r="K5" s="4" t="s">
        <v>9</v>
      </c>
      <c r="L5" s="4" t="s">
        <v>38</v>
      </c>
      <c r="M5" s="4" t="s">
        <v>39</v>
      </c>
      <c r="N5" s="4" t="s">
        <v>40</v>
      </c>
      <c r="O5" s="4" t="s">
        <v>84</v>
      </c>
      <c r="P5" s="4" t="s">
        <v>93</v>
      </c>
      <c r="Q5" s="4" t="s">
        <v>102</v>
      </c>
      <c r="R5" s="4">
        <v>80</v>
      </c>
      <c r="S5" s="4">
        <v>10</v>
      </c>
      <c r="T5" s="4" t="s">
        <v>42</v>
      </c>
      <c r="U5" s="4" t="s">
        <v>43</v>
      </c>
    </row>
    <row r="6" spans="1:21" x14ac:dyDescent="0.25">
      <c r="A6" s="4" t="s">
        <v>46</v>
      </c>
      <c r="B6" s="4" t="s">
        <v>95</v>
      </c>
      <c r="C6" s="4">
        <v>4.9086049958598432E-4</v>
      </c>
      <c r="D6" s="4">
        <v>8.7602957444141663E-2</v>
      </c>
      <c r="E6" s="4">
        <v>1.9305889647482373E-4</v>
      </c>
      <c r="F6" s="4">
        <v>3.4291078002070215E-2</v>
      </c>
      <c r="G6" s="4">
        <v>2.5425427605196949</v>
      </c>
      <c r="H6" s="4">
        <v>2.5546865992038197</v>
      </c>
      <c r="I6" s="4" t="s">
        <v>100</v>
      </c>
      <c r="J6" s="4" t="s">
        <v>101</v>
      </c>
      <c r="K6" s="4" t="s">
        <v>9</v>
      </c>
      <c r="L6" s="4" t="s">
        <v>38</v>
      </c>
      <c r="M6" s="4" t="s">
        <v>39</v>
      </c>
      <c r="N6" s="4" t="s">
        <v>40</v>
      </c>
      <c r="O6" s="4" t="s">
        <v>84</v>
      </c>
      <c r="P6" s="4" t="s">
        <v>93</v>
      </c>
      <c r="Q6" s="4" t="s">
        <v>102</v>
      </c>
      <c r="R6" s="4">
        <v>80</v>
      </c>
      <c r="S6" s="4">
        <v>10</v>
      </c>
      <c r="T6" s="4" t="s">
        <v>42</v>
      </c>
      <c r="U6" s="4" t="s">
        <v>43</v>
      </c>
    </row>
    <row r="7" spans="1:21" x14ac:dyDescent="0.25">
      <c r="A7" s="4" t="s">
        <v>46</v>
      </c>
      <c r="B7" s="4" t="s">
        <v>96</v>
      </c>
      <c r="C7" s="4">
        <v>1.4386821382780584E-4</v>
      </c>
      <c r="D7" s="4">
        <v>2.8925070449159086E-2</v>
      </c>
      <c r="E7" s="4">
        <v>1.7728448380272674E-4</v>
      </c>
      <c r="F7" s="4">
        <v>3.5536829824306823E-2</v>
      </c>
      <c r="G7" s="4">
        <v>0.81151046466026411</v>
      </c>
      <c r="H7" s="4">
        <v>0.81394628030029392</v>
      </c>
      <c r="I7" s="4" t="s">
        <v>100</v>
      </c>
      <c r="J7" s="4" t="s">
        <v>101</v>
      </c>
      <c r="K7" s="4" t="s">
        <v>9</v>
      </c>
      <c r="L7" s="4" t="s">
        <v>38</v>
      </c>
      <c r="M7" s="4" t="s">
        <v>39</v>
      </c>
      <c r="N7" s="4" t="s">
        <v>40</v>
      </c>
      <c r="O7" s="4" t="s">
        <v>84</v>
      </c>
      <c r="P7" s="4" t="s">
        <v>93</v>
      </c>
      <c r="Q7" s="4" t="s">
        <v>102</v>
      </c>
      <c r="R7" s="4">
        <v>80</v>
      </c>
      <c r="S7" s="4">
        <v>10</v>
      </c>
      <c r="T7" s="4" t="s">
        <v>42</v>
      </c>
      <c r="U7" s="4" t="s">
        <v>43</v>
      </c>
    </row>
    <row r="8" spans="1:21" x14ac:dyDescent="0.25">
      <c r="A8" s="4" t="s">
        <v>98</v>
      </c>
      <c r="B8" s="4" t="s">
        <v>81</v>
      </c>
      <c r="C8" s="4">
        <v>0.14293194956460659</v>
      </c>
      <c r="D8" s="4" t="e">
        <v>#NULL!</v>
      </c>
      <c r="E8" s="4">
        <v>5.3160202183543316E-2</v>
      </c>
      <c r="F8" s="4" t="e">
        <v>#NULL!</v>
      </c>
      <c r="G8" s="4">
        <v>2.6887021435906746</v>
      </c>
      <c r="H8" s="4" t="e">
        <v>#NULL!</v>
      </c>
      <c r="I8" s="4" t="s">
        <v>100</v>
      </c>
      <c r="J8" s="4" t="s">
        <v>101</v>
      </c>
      <c r="K8" s="4" t="s">
        <v>9</v>
      </c>
      <c r="L8" s="4" t="s">
        <v>38</v>
      </c>
      <c r="M8" s="4" t="s">
        <v>39</v>
      </c>
      <c r="N8" s="4" t="s">
        <v>40</v>
      </c>
      <c r="O8" s="4" t="s">
        <v>84</v>
      </c>
      <c r="P8" s="4" t="s">
        <v>93</v>
      </c>
      <c r="Q8" s="4" t="s">
        <v>102</v>
      </c>
      <c r="R8" s="4">
        <v>80</v>
      </c>
      <c r="S8" s="4">
        <v>10</v>
      </c>
      <c r="T8" s="4" t="s">
        <v>42</v>
      </c>
      <c r="U8" s="4" t="s">
        <v>43</v>
      </c>
    </row>
    <row r="9" spans="1:21" x14ac:dyDescent="0.25">
      <c r="A9" s="4" t="s">
        <v>98</v>
      </c>
      <c r="B9" s="4" t="s">
        <v>3</v>
      </c>
      <c r="C9" s="4">
        <v>3.7001321872674208E-3</v>
      </c>
      <c r="D9" s="4">
        <v>7.4983873408214861E-3</v>
      </c>
      <c r="E9" s="4">
        <v>6.620831012981835E-3</v>
      </c>
      <c r="F9" s="4">
        <v>1.3407435229778664E-2</v>
      </c>
      <c r="G9" s="4">
        <v>0.55886220023020738</v>
      </c>
      <c r="H9" s="4">
        <v>0.55927082341350032</v>
      </c>
      <c r="I9" s="4" t="s">
        <v>100</v>
      </c>
      <c r="J9" s="4" t="s">
        <v>101</v>
      </c>
      <c r="K9" s="4" t="s">
        <v>9</v>
      </c>
      <c r="L9" s="4" t="s">
        <v>38</v>
      </c>
      <c r="M9" s="4" t="s">
        <v>39</v>
      </c>
      <c r="N9" s="4" t="s">
        <v>40</v>
      </c>
      <c r="O9" s="4" t="s">
        <v>84</v>
      </c>
      <c r="P9" s="4" t="s">
        <v>93</v>
      </c>
      <c r="Q9" s="4" t="s">
        <v>102</v>
      </c>
      <c r="R9" s="4">
        <v>80</v>
      </c>
      <c r="S9" s="4">
        <v>10</v>
      </c>
      <c r="T9" s="4" t="s">
        <v>42</v>
      </c>
      <c r="U9" s="4" t="s">
        <v>43</v>
      </c>
    </row>
    <row r="10" spans="1:21" x14ac:dyDescent="0.25">
      <c r="A10" s="4" t="s">
        <v>98</v>
      </c>
      <c r="B10" s="4" t="s">
        <v>71</v>
      </c>
      <c r="C10" s="4">
        <v>6.6292796788926869E-2</v>
      </c>
      <c r="D10" s="4">
        <v>6.2397256610502508E-2</v>
      </c>
      <c r="E10" s="4">
        <v>1.3761412006912752E-2</v>
      </c>
      <c r="F10" s="4">
        <v>1.3001158305051773E-2</v>
      </c>
      <c r="G10" s="4">
        <v>4.8172961288875076</v>
      </c>
      <c r="H10" s="4">
        <v>4.7993613450777861</v>
      </c>
      <c r="I10" s="4" t="s">
        <v>100</v>
      </c>
      <c r="J10" s="4" t="s">
        <v>101</v>
      </c>
      <c r="K10" s="4" t="s">
        <v>9</v>
      </c>
      <c r="L10" s="4" t="s">
        <v>38</v>
      </c>
      <c r="M10" s="4" t="s">
        <v>39</v>
      </c>
      <c r="N10" s="4" t="s">
        <v>40</v>
      </c>
      <c r="O10" s="4" t="s">
        <v>84</v>
      </c>
      <c r="P10" s="4" t="s">
        <v>93</v>
      </c>
      <c r="Q10" s="4" t="s">
        <v>102</v>
      </c>
      <c r="R10" s="4">
        <v>80</v>
      </c>
      <c r="S10" s="4">
        <v>10</v>
      </c>
      <c r="T10" s="4" t="s">
        <v>42</v>
      </c>
      <c r="U10" s="4" t="s">
        <v>43</v>
      </c>
    </row>
    <row r="11" spans="1:21" x14ac:dyDescent="0.25">
      <c r="A11" s="4" t="s">
        <v>98</v>
      </c>
      <c r="B11" s="4" t="s">
        <v>103</v>
      </c>
      <c r="C11" s="4">
        <v>-7.7527726407198724E-2</v>
      </c>
      <c r="D11" s="4">
        <v>-7.8338745393427944E-2</v>
      </c>
      <c r="E11" s="4">
        <v>1.5851628901382243E-2</v>
      </c>
      <c r="F11" s="4">
        <v>1.6015092646432298E-2</v>
      </c>
      <c r="G11" s="4">
        <v>-4.8908365751887111</v>
      </c>
      <c r="H11" s="4">
        <v>-4.8915574279165694</v>
      </c>
      <c r="I11" s="4" t="s">
        <v>100</v>
      </c>
      <c r="J11" s="4" t="s">
        <v>101</v>
      </c>
      <c r="K11" s="4" t="s">
        <v>9</v>
      </c>
      <c r="L11" s="4" t="s">
        <v>38</v>
      </c>
      <c r="M11" s="4" t="s">
        <v>39</v>
      </c>
      <c r="N11" s="4" t="s">
        <v>40</v>
      </c>
      <c r="O11" s="4" t="s">
        <v>84</v>
      </c>
      <c r="P11" s="4" t="s">
        <v>93</v>
      </c>
      <c r="Q11" s="4" t="s">
        <v>102</v>
      </c>
      <c r="R11" s="4">
        <v>80</v>
      </c>
      <c r="S11" s="4">
        <v>10</v>
      </c>
      <c r="T11" s="4" t="s">
        <v>42</v>
      </c>
      <c r="U11" s="4" t="s">
        <v>43</v>
      </c>
    </row>
    <row r="12" spans="1:21" x14ac:dyDescent="0.25">
      <c r="A12" s="4" t="s">
        <v>98</v>
      </c>
      <c r="B12" s="4" t="s">
        <v>95</v>
      </c>
      <c r="C12" s="4">
        <v>4.9086049958598432E-4</v>
      </c>
      <c r="D12" s="4">
        <v>8.7602957444141663E-2</v>
      </c>
      <c r="E12" s="4">
        <v>1.9305889647482373E-4</v>
      </c>
      <c r="F12" s="4">
        <v>3.4291078002070215E-2</v>
      </c>
      <c r="G12" s="4">
        <v>2.5425427605196949</v>
      </c>
      <c r="H12" s="4">
        <v>2.5546865992038197</v>
      </c>
      <c r="I12" s="4" t="s">
        <v>100</v>
      </c>
      <c r="J12" s="4" t="s">
        <v>101</v>
      </c>
      <c r="K12" s="4" t="s">
        <v>9</v>
      </c>
      <c r="L12" s="4" t="s">
        <v>38</v>
      </c>
      <c r="M12" s="4" t="s">
        <v>39</v>
      </c>
      <c r="N12" s="4" t="s">
        <v>40</v>
      </c>
      <c r="O12" s="4" t="s">
        <v>84</v>
      </c>
      <c r="P12" s="4" t="s">
        <v>93</v>
      </c>
      <c r="Q12" s="4" t="s">
        <v>102</v>
      </c>
      <c r="R12" s="4">
        <v>80</v>
      </c>
      <c r="S12" s="4">
        <v>10</v>
      </c>
      <c r="T12" s="4" t="s">
        <v>42</v>
      </c>
      <c r="U12" s="4" t="s">
        <v>43</v>
      </c>
    </row>
    <row r="13" spans="1:21" x14ac:dyDescent="0.25">
      <c r="A13" s="4" t="s">
        <v>98</v>
      </c>
      <c r="B13" s="4" t="s">
        <v>96</v>
      </c>
      <c r="C13" s="4">
        <v>1.4386821382780584E-4</v>
      </c>
      <c r="D13" s="4">
        <v>2.8925070449159086E-2</v>
      </c>
      <c r="E13" s="4">
        <v>1.7728448380272674E-4</v>
      </c>
      <c r="F13" s="4">
        <v>3.5536829824306823E-2</v>
      </c>
      <c r="G13" s="4">
        <v>0.81151046466026411</v>
      </c>
      <c r="H13" s="4">
        <v>0.81394628030029392</v>
      </c>
      <c r="I13" s="4" t="s">
        <v>100</v>
      </c>
      <c r="J13" s="4" t="s">
        <v>101</v>
      </c>
      <c r="K13" s="4" t="s">
        <v>9</v>
      </c>
      <c r="L13" s="4" t="s">
        <v>38</v>
      </c>
      <c r="M13" s="4" t="s">
        <v>39</v>
      </c>
      <c r="N13" s="4" t="s">
        <v>40</v>
      </c>
      <c r="O13" s="4" t="s">
        <v>84</v>
      </c>
      <c r="P13" s="4" t="s">
        <v>93</v>
      </c>
      <c r="Q13" s="4" t="s">
        <v>102</v>
      </c>
      <c r="R13" s="4">
        <v>80</v>
      </c>
      <c r="S13" s="4">
        <v>10</v>
      </c>
      <c r="T13" s="4" t="s">
        <v>42</v>
      </c>
      <c r="U13" s="4" t="s">
        <v>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workbookViewId="0">
      <selection activeCell="D12" sqref="D12"/>
    </sheetView>
  </sheetViews>
  <sheetFormatPr defaultRowHeight="15" x14ac:dyDescent="0.25"/>
  <cols>
    <col min="1" max="1" width="13.140625" customWidth="1"/>
    <col min="2" max="2" width="16.140625" customWidth="1"/>
    <col min="3" max="4" width="27.42578125" bestFit="1" customWidth="1"/>
    <col min="5" max="5" width="25.5703125" bestFit="1" customWidth="1"/>
  </cols>
  <sheetData>
    <row r="1" spans="1:15" x14ac:dyDescent="0.25">
      <c r="A1" s="20" t="s">
        <v>180</v>
      </c>
    </row>
    <row r="2" spans="1:15" x14ac:dyDescent="0.25">
      <c r="A2" s="3" t="s">
        <v>55</v>
      </c>
      <c r="B2" s="4" t="s">
        <v>149</v>
      </c>
      <c r="C2" s="4" t="s">
        <v>171</v>
      </c>
      <c r="D2" s="4" t="s">
        <v>172</v>
      </c>
      <c r="E2" s="4" t="s">
        <v>173</v>
      </c>
      <c r="F2" s="3" t="s">
        <v>8</v>
      </c>
      <c r="G2" s="3" t="s">
        <v>9</v>
      </c>
      <c r="H2" s="4" t="s">
        <v>10</v>
      </c>
      <c r="I2" s="4" t="s">
        <v>11</v>
      </c>
      <c r="J2" s="4" t="s">
        <v>12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</row>
    <row r="3" spans="1:15" x14ac:dyDescent="0.25">
      <c r="A3" s="3" t="s">
        <v>46</v>
      </c>
      <c r="B3" s="4">
        <v>0</v>
      </c>
      <c r="C3" s="4" t="s">
        <v>37</v>
      </c>
      <c r="D3" s="4" t="s">
        <v>174</v>
      </c>
      <c r="E3" s="4" t="s">
        <v>175</v>
      </c>
      <c r="F3" s="3">
        <v>725.5</v>
      </c>
      <c r="G3" s="3">
        <v>441072.29468600097</v>
      </c>
      <c r="H3" s="4">
        <v>26619.487603225887</v>
      </c>
      <c r="I3" s="4">
        <v>22.149531898394027</v>
      </c>
      <c r="J3" s="4">
        <v>1.1492631105112436</v>
      </c>
      <c r="K3" s="4" t="s">
        <v>9</v>
      </c>
      <c r="L3" s="4">
        <v>80</v>
      </c>
      <c r="M3" s="4" t="s">
        <v>38</v>
      </c>
      <c r="N3" s="4" t="s">
        <v>39</v>
      </c>
      <c r="O3" s="4">
        <v>10</v>
      </c>
    </row>
    <row r="4" spans="1:15" x14ac:dyDescent="0.25">
      <c r="A4" s="3" t="s">
        <v>46</v>
      </c>
      <c r="B4" s="4">
        <v>0</v>
      </c>
      <c r="C4" s="4" t="s">
        <v>37</v>
      </c>
      <c r="D4" s="4" t="s">
        <v>176</v>
      </c>
      <c r="E4" s="4" t="s">
        <v>175</v>
      </c>
      <c r="F4" s="3">
        <v>868.9</v>
      </c>
      <c r="G4" s="3">
        <v>541307.77547999995</v>
      </c>
      <c r="H4" s="4">
        <v>26371.76365332093</v>
      </c>
      <c r="I4" s="4">
        <v>27.183103505466022</v>
      </c>
      <c r="J4" s="4">
        <v>0.97435773768893241</v>
      </c>
      <c r="K4" s="4" t="s">
        <v>9</v>
      </c>
      <c r="L4" s="4">
        <v>80</v>
      </c>
      <c r="M4" s="4" t="s">
        <v>38</v>
      </c>
      <c r="N4" s="4" t="s">
        <v>39</v>
      </c>
      <c r="O4" s="4">
        <v>10</v>
      </c>
    </row>
    <row r="5" spans="1:15" x14ac:dyDescent="0.25">
      <c r="A5" s="3" t="s">
        <v>46</v>
      </c>
      <c r="B5" s="4">
        <v>0</v>
      </c>
      <c r="C5" s="4" t="s">
        <v>37</v>
      </c>
      <c r="D5" s="4" t="s">
        <v>177</v>
      </c>
      <c r="E5" s="4" t="s">
        <v>175</v>
      </c>
      <c r="F5" s="3">
        <v>865</v>
      </c>
      <c r="G5" s="3">
        <v>530875.90464599931</v>
      </c>
      <c r="H5" s="4">
        <v>25852.196168565737</v>
      </c>
      <c r="I5" s="4">
        <v>26.659241411697202</v>
      </c>
      <c r="J5" s="4">
        <v>1.1482236167254789</v>
      </c>
      <c r="K5" s="4" t="s">
        <v>9</v>
      </c>
      <c r="L5" s="4">
        <v>80</v>
      </c>
      <c r="M5" s="4" t="s">
        <v>38</v>
      </c>
      <c r="N5" s="4" t="s">
        <v>39</v>
      </c>
      <c r="O5" s="4">
        <v>10</v>
      </c>
    </row>
    <row r="6" spans="1:15" x14ac:dyDescent="0.25">
      <c r="A6" s="3" t="s">
        <v>46</v>
      </c>
      <c r="B6" s="4">
        <v>0</v>
      </c>
      <c r="C6" s="4" t="s">
        <v>37</v>
      </c>
      <c r="D6" s="4" t="s">
        <v>178</v>
      </c>
      <c r="E6" s="4" t="s">
        <v>175</v>
      </c>
      <c r="F6" s="3">
        <v>549.70000000000005</v>
      </c>
      <c r="G6" s="3">
        <v>341182.9883050003</v>
      </c>
      <c r="H6" s="4">
        <v>22637.516869729432</v>
      </c>
      <c r="I6" s="4">
        <v>17.133344292302141</v>
      </c>
      <c r="J6" s="4">
        <v>1.0769297036784531</v>
      </c>
      <c r="K6" s="4" t="s">
        <v>9</v>
      </c>
      <c r="L6" s="4">
        <v>80</v>
      </c>
      <c r="M6" s="4" t="s">
        <v>38</v>
      </c>
      <c r="N6" s="4" t="s">
        <v>39</v>
      </c>
      <c r="O6" s="4">
        <v>10</v>
      </c>
    </row>
    <row r="7" spans="1:15" x14ac:dyDescent="0.25">
      <c r="A7" s="3" t="s">
        <v>46</v>
      </c>
      <c r="B7" s="4">
        <v>0</v>
      </c>
      <c r="C7" s="4" t="s">
        <v>37</v>
      </c>
      <c r="D7" s="4" t="s">
        <v>179</v>
      </c>
      <c r="E7" s="4" t="s">
        <v>175</v>
      </c>
      <c r="F7" s="3">
        <v>216.9</v>
      </c>
      <c r="G7" s="3">
        <v>136900.16183300005</v>
      </c>
      <c r="H7" s="4">
        <v>13406.672698696641</v>
      </c>
      <c r="I7" s="4">
        <v>6.8747788921406041</v>
      </c>
      <c r="J7" s="4">
        <v>0.66325383739904364</v>
      </c>
      <c r="K7" s="4" t="s">
        <v>9</v>
      </c>
      <c r="L7" s="4">
        <v>80</v>
      </c>
      <c r="M7" s="4" t="s">
        <v>38</v>
      </c>
      <c r="N7" s="4" t="s">
        <v>39</v>
      </c>
      <c r="O7" s="4">
        <v>10</v>
      </c>
    </row>
    <row r="8" spans="1:15" x14ac:dyDescent="0.25">
      <c r="A8" s="3" t="s">
        <v>46</v>
      </c>
      <c r="B8" s="4">
        <v>1</v>
      </c>
      <c r="C8" s="4" t="s">
        <v>37</v>
      </c>
      <c r="D8" s="4" t="s">
        <v>174</v>
      </c>
      <c r="E8" s="4" t="s">
        <v>175</v>
      </c>
      <c r="F8" s="3">
        <v>85.9</v>
      </c>
      <c r="G8" s="3">
        <v>52185.820389999986</v>
      </c>
      <c r="H8" s="4">
        <v>7081.4176166326552</v>
      </c>
      <c r="I8" s="4">
        <v>9.4380120031322203</v>
      </c>
      <c r="J8" s="4">
        <v>1.2490528812040862</v>
      </c>
      <c r="K8" s="4" t="s">
        <v>9</v>
      </c>
      <c r="L8" s="4">
        <v>80</v>
      </c>
      <c r="M8" s="4" t="s">
        <v>38</v>
      </c>
      <c r="N8" s="4" t="s">
        <v>39</v>
      </c>
      <c r="O8" s="4">
        <v>10</v>
      </c>
    </row>
    <row r="9" spans="1:15" x14ac:dyDescent="0.25">
      <c r="A9" s="3" t="s">
        <v>46</v>
      </c>
      <c r="B9" s="4">
        <v>1</v>
      </c>
      <c r="C9" s="4" t="s">
        <v>37</v>
      </c>
      <c r="D9" s="4" t="s">
        <v>176</v>
      </c>
      <c r="E9" s="4" t="s">
        <v>175</v>
      </c>
      <c r="F9" s="3">
        <v>157.69999999999999</v>
      </c>
      <c r="G9" s="3">
        <v>97117.899198999978</v>
      </c>
      <c r="H9" s="4">
        <v>11815.356564377886</v>
      </c>
      <c r="I9" s="4">
        <v>17.564156154087957</v>
      </c>
      <c r="J9" s="4">
        <v>1.9637331476650683</v>
      </c>
      <c r="K9" s="4" t="s">
        <v>9</v>
      </c>
      <c r="L9" s="4">
        <v>80</v>
      </c>
      <c r="M9" s="4" t="s">
        <v>38</v>
      </c>
      <c r="N9" s="4" t="s">
        <v>39</v>
      </c>
      <c r="O9" s="4">
        <v>10</v>
      </c>
    </row>
    <row r="10" spans="1:15" x14ac:dyDescent="0.25">
      <c r="A10" s="3" t="s">
        <v>46</v>
      </c>
      <c r="B10" s="4">
        <v>1</v>
      </c>
      <c r="C10" s="4" t="s">
        <v>37</v>
      </c>
      <c r="D10" s="4" t="s">
        <v>177</v>
      </c>
      <c r="E10" s="4" t="s">
        <v>175</v>
      </c>
      <c r="F10" s="3">
        <v>244</v>
      </c>
      <c r="G10" s="3">
        <v>148197.72190500004</v>
      </c>
      <c r="H10" s="4">
        <v>13394.466644155909</v>
      </c>
      <c r="I10" s="4">
        <v>26.802144102045457</v>
      </c>
      <c r="J10" s="4">
        <v>2.2105210090602276</v>
      </c>
      <c r="K10" s="4" t="s">
        <v>9</v>
      </c>
      <c r="L10" s="4">
        <v>80</v>
      </c>
      <c r="M10" s="4" t="s">
        <v>38</v>
      </c>
      <c r="N10" s="4" t="s">
        <v>39</v>
      </c>
      <c r="O10" s="4">
        <v>10</v>
      </c>
    </row>
    <row r="11" spans="1:15" x14ac:dyDescent="0.25">
      <c r="A11" s="3" t="s">
        <v>46</v>
      </c>
      <c r="B11" s="4">
        <v>1</v>
      </c>
      <c r="C11" s="4" t="s">
        <v>37</v>
      </c>
      <c r="D11" s="4" t="s">
        <v>178</v>
      </c>
      <c r="E11" s="4" t="s">
        <v>175</v>
      </c>
      <c r="F11" s="3">
        <v>252.2</v>
      </c>
      <c r="G11" s="3">
        <v>157999.63291500011</v>
      </c>
      <c r="H11" s="4">
        <v>14807.061465571132</v>
      </c>
      <c r="I11" s="4">
        <v>28.574858473011659</v>
      </c>
      <c r="J11" s="4">
        <v>2.2420032624767008</v>
      </c>
      <c r="K11" s="4" t="s">
        <v>9</v>
      </c>
      <c r="L11" s="4">
        <v>80</v>
      </c>
      <c r="M11" s="4" t="s">
        <v>38</v>
      </c>
      <c r="N11" s="4" t="s">
        <v>39</v>
      </c>
      <c r="O11" s="4">
        <v>10</v>
      </c>
    </row>
    <row r="12" spans="1:15" x14ac:dyDescent="0.25">
      <c r="A12" s="3" t="s">
        <v>46</v>
      </c>
      <c r="B12" s="4">
        <v>1</v>
      </c>
      <c r="C12" s="4" t="s">
        <v>37</v>
      </c>
      <c r="D12" s="4" t="s">
        <v>179</v>
      </c>
      <c r="E12" s="4" t="s">
        <v>175</v>
      </c>
      <c r="F12" s="3">
        <v>156.19999999999999</v>
      </c>
      <c r="G12" s="3">
        <v>97431.26317099994</v>
      </c>
      <c r="H12" s="4">
        <v>12320.13996566863</v>
      </c>
      <c r="I12" s="4">
        <v>17.620829267722705</v>
      </c>
      <c r="J12" s="4">
        <v>1.8745194721345093</v>
      </c>
      <c r="K12" s="4" t="s">
        <v>9</v>
      </c>
      <c r="L12" s="4">
        <v>80</v>
      </c>
      <c r="M12" s="4" t="s">
        <v>38</v>
      </c>
      <c r="N12" s="4" t="s">
        <v>39</v>
      </c>
      <c r="O12" s="4">
        <v>10</v>
      </c>
    </row>
    <row r="13" spans="1:15" x14ac:dyDescent="0.25">
      <c r="A13" s="3" t="s">
        <v>46</v>
      </c>
      <c r="B13" s="4">
        <v>2</v>
      </c>
      <c r="C13" s="4" t="s">
        <v>37</v>
      </c>
      <c r="D13" s="4" t="s">
        <v>174</v>
      </c>
      <c r="E13" s="4" t="s">
        <v>175</v>
      </c>
      <c r="F13" s="3">
        <v>234.7</v>
      </c>
      <c r="G13" s="3">
        <v>144021.58794400009</v>
      </c>
      <c r="H13" s="4">
        <v>13223.601165240389</v>
      </c>
      <c r="I13" s="4">
        <v>18.443829302061879</v>
      </c>
      <c r="J13" s="4">
        <v>1.5692830226738745</v>
      </c>
      <c r="K13" s="4" t="s">
        <v>9</v>
      </c>
      <c r="L13" s="4">
        <v>80</v>
      </c>
      <c r="M13" s="4" t="s">
        <v>38</v>
      </c>
      <c r="N13" s="4" t="s">
        <v>39</v>
      </c>
      <c r="O13" s="4">
        <v>10</v>
      </c>
    </row>
    <row r="14" spans="1:15" x14ac:dyDescent="0.25">
      <c r="A14" s="3" t="s">
        <v>46</v>
      </c>
      <c r="B14" s="4">
        <v>2</v>
      </c>
      <c r="C14" s="4" t="s">
        <v>37</v>
      </c>
      <c r="D14" s="4" t="s">
        <v>176</v>
      </c>
      <c r="E14" s="4" t="s">
        <v>175</v>
      </c>
      <c r="F14" s="3">
        <v>351.2</v>
      </c>
      <c r="G14" s="3">
        <v>209250.58791200022</v>
      </c>
      <c r="H14" s="4">
        <v>14334.223127022804</v>
      </c>
      <c r="I14" s="4">
        <v>26.797247412003735</v>
      </c>
      <c r="J14" s="4">
        <v>1.5148286411060079</v>
      </c>
      <c r="K14" s="4" t="s">
        <v>9</v>
      </c>
      <c r="L14" s="4">
        <v>80</v>
      </c>
      <c r="M14" s="4" t="s">
        <v>38</v>
      </c>
      <c r="N14" s="4" t="s">
        <v>39</v>
      </c>
      <c r="O14" s="4">
        <v>10</v>
      </c>
    </row>
    <row r="15" spans="1:15" x14ac:dyDescent="0.25">
      <c r="A15" s="3" t="s">
        <v>46</v>
      </c>
      <c r="B15" s="4">
        <v>2</v>
      </c>
      <c r="C15" s="4" t="s">
        <v>37</v>
      </c>
      <c r="D15" s="4" t="s">
        <v>177</v>
      </c>
      <c r="E15" s="4" t="s">
        <v>175</v>
      </c>
      <c r="F15" s="3">
        <v>371.1</v>
      </c>
      <c r="G15" s="3">
        <v>219035.66601000045</v>
      </c>
      <c r="H15" s="4">
        <v>14421.55547904129</v>
      </c>
      <c r="I15" s="4">
        <v>28.050353371486938</v>
      </c>
      <c r="J15" s="4">
        <v>1.5976379492427226</v>
      </c>
      <c r="K15" s="4" t="s">
        <v>9</v>
      </c>
      <c r="L15" s="4">
        <v>80</v>
      </c>
      <c r="M15" s="4" t="s">
        <v>38</v>
      </c>
      <c r="N15" s="4" t="s">
        <v>39</v>
      </c>
      <c r="O15" s="4">
        <v>10</v>
      </c>
    </row>
    <row r="16" spans="1:15" x14ac:dyDescent="0.25">
      <c r="A16" s="3" t="s">
        <v>46</v>
      </c>
      <c r="B16" s="4">
        <v>2</v>
      </c>
      <c r="C16" s="4" t="s">
        <v>37</v>
      </c>
      <c r="D16" s="4" t="s">
        <v>178</v>
      </c>
      <c r="E16" s="4" t="s">
        <v>175</v>
      </c>
      <c r="F16" s="3">
        <v>248.9</v>
      </c>
      <c r="G16" s="3">
        <v>151857.11102200014</v>
      </c>
      <c r="H16" s="4">
        <v>14684.750359834181</v>
      </c>
      <c r="I16" s="4">
        <v>19.447269496036068</v>
      </c>
      <c r="J16" s="4">
        <v>1.5302880587597578</v>
      </c>
      <c r="K16" s="4" t="s">
        <v>9</v>
      </c>
      <c r="L16" s="4">
        <v>80</v>
      </c>
      <c r="M16" s="4" t="s">
        <v>38</v>
      </c>
      <c r="N16" s="4" t="s">
        <v>39</v>
      </c>
      <c r="O16" s="4">
        <v>10</v>
      </c>
    </row>
    <row r="17" spans="1:15" x14ac:dyDescent="0.25">
      <c r="A17" s="3" t="s">
        <v>46</v>
      </c>
      <c r="B17" s="4">
        <v>2</v>
      </c>
      <c r="C17" s="4" t="s">
        <v>37</v>
      </c>
      <c r="D17" s="4" t="s">
        <v>179</v>
      </c>
      <c r="E17" s="4" t="s">
        <v>175</v>
      </c>
      <c r="F17" s="3">
        <v>88.1</v>
      </c>
      <c r="G17" s="3">
        <v>56701.024481999979</v>
      </c>
      <c r="H17" s="4">
        <v>8744.5475635772164</v>
      </c>
      <c r="I17" s="4">
        <v>7.2613004184113787</v>
      </c>
      <c r="J17" s="4">
        <v>1.0244500121128535</v>
      </c>
      <c r="K17" s="4" t="s">
        <v>9</v>
      </c>
      <c r="L17" s="4">
        <v>80</v>
      </c>
      <c r="M17" s="4" t="s">
        <v>38</v>
      </c>
      <c r="N17" s="4" t="s">
        <v>39</v>
      </c>
      <c r="O17" s="4">
        <v>10</v>
      </c>
    </row>
    <row r="19" spans="1:15" x14ac:dyDescent="0.25">
      <c r="A19" s="21" t="s">
        <v>181</v>
      </c>
    </row>
    <row r="20" spans="1:15" x14ac:dyDescent="0.25">
      <c r="A20" s="4" t="s">
        <v>149</v>
      </c>
      <c r="B20" s="3" t="s">
        <v>55</v>
      </c>
      <c r="C20" s="3" t="s">
        <v>114</v>
      </c>
      <c r="D20" s="3" t="s">
        <v>115</v>
      </c>
      <c r="E20" s="4" t="s">
        <v>11</v>
      </c>
      <c r="F20" s="4" t="s">
        <v>118</v>
      </c>
      <c r="G20" s="4" t="s">
        <v>119</v>
      </c>
      <c r="H20" s="4" t="s">
        <v>12</v>
      </c>
      <c r="I20" s="4" t="s">
        <v>122</v>
      </c>
      <c r="J20" s="4" t="s">
        <v>123</v>
      </c>
      <c r="K20" s="4" t="s">
        <v>124</v>
      </c>
    </row>
    <row r="21" spans="1:15" x14ac:dyDescent="0.25">
      <c r="A21" s="4">
        <v>0</v>
      </c>
      <c r="B21" s="3" t="s">
        <v>46</v>
      </c>
      <c r="C21" s="3" t="s">
        <v>174</v>
      </c>
      <c r="D21" s="3" t="s">
        <v>174</v>
      </c>
      <c r="E21" s="4">
        <v>69.212737359295147</v>
      </c>
      <c r="F21" s="4">
        <v>69.212737359295147</v>
      </c>
      <c r="G21" s="4">
        <v>0</v>
      </c>
      <c r="H21" s="4">
        <v>1.701690138706671</v>
      </c>
      <c r="I21" s="4">
        <v>1.701690138706671</v>
      </c>
      <c r="J21" s="4" t="e">
        <v>#NULL!</v>
      </c>
      <c r="K21" s="4" t="e">
        <v>#NULL!</v>
      </c>
    </row>
    <row r="22" spans="1:15" x14ac:dyDescent="0.25">
      <c r="A22" s="4">
        <v>0</v>
      </c>
      <c r="B22" s="3" t="s">
        <v>46</v>
      </c>
      <c r="C22" s="3" t="s">
        <v>174</v>
      </c>
      <c r="D22" s="3" t="s">
        <v>176</v>
      </c>
      <c r="E22" s="4">
        <v>69.212737359295147</v>
      </c>
      <c r="F22" s="4">
        <v>63.858379304370168</v>
      </c>
      <c r="G22" s="4">
        <v>-5.3543580549249814</v>
      </c>
      <c r="H22" s="4">
        <v>1.701690138706671</v>
      </c>
      <c r="I22" s="4">
        <v>1.6141461821726175</v>
      </c>
      <c r="J22" s="4">
        <v>2.4891829380555137</v>
      </c>
      <c r="K22" s="4">
        <v>-2.1510504403134263</v>
      </c>
    </row>
    <row r="23" spans="1:15" x14ac:dyDescent="0.25">
      <c r="A23" s="4">
        <v>0</v>
      </c>
      <c r="B23" s="3" t="s">
        <v>46</v>
      </c>
      <c r="C23" s="3" t="s">
        <v>174</v>
      </c>
      <c r="D23" s="3" t="s">
        <v>177</v>
      </c>
      <c r="E23" s="4">
        <v>69.212737359295147</v>
      </c>
      <c r="F23" s="4">
        <v>59.107690247079724</v>
      </c>
      <c r="G23" s="4">
        <v>-10.10504711221542</v>
      </c>
      <c r="H23" s="4">
        <v>1.701690138706671</v>
      </c>
      <c r="I23" s="4">
        <v>1.7579729861462108</v>
      </c>
      <c r="J23" s="4">
        <v>2.5348205298919568</v>
      </c>
      <c r="K23" s="4">
        <v>-3.9864941099582043</v>
      </c>
    </row>
    <row r="24" spans="1:15" x14ac:dyDescent="0.25">
      <c r="A24" s="4">
        <v>0</v>
      </c>
      <c r="B24" s="3" t="s">
        <v>46</v>
      </c>
      <c r="C24" s="3" t="s">
        <v>174</v>
      </c>
      <c r="D24" s="3" t="s">
        <v>178</v>
      </c>
      <c r="E24" s="4">
        <v>69.212737359295147</v>
      </c>
      <c r="F24" s="4">
        <v>52.39843565033614</v>
      </c>
      <c r="G24" s="4">
        <v>-16.814301708959015</v>
      </c>
      <c r="H24" s="4">
        <v>1.701690138706671</v>
      </c>
      <c r="I24" s="4">
        <v>2.2877199864789484</v>
      </c>
      <c r="J24" s="4">
        <v>3.0281310122408724</v>
      </c>
      <c r="K24" s="4">
        <v>-5.5526995499828535</v>
      </c>
    </row>
    <row r="25" spans="1:15" x14ac:dyDescent="0.25">
      <c r="A25" s="4">
        <v>0</v>
      </c>
      <c r="B25" s="3" t="s">
        <v>46</v>
      </c>
      <c r="C25" s="3" t="s">
        <v>174</v>
      </c>
      <c r="D25" s="3" t="s">
        <v>179</v>
      </c>
      <c r="E25" s="4">
        <v>69.212737359295147</v>
      </c>
      <c r="F25" s="4">
        <v>47.05822685957007</v>
      </c>
      <c r="G25" s="4">
        <v>-22.154510499725077</v>
      </c>
      <c r="H25" s="4">
        <v>1.701690138706671</v>
      </c>
      <c r="I25" s="4">
        <v>3.4543896787639627</v>
      </c>
      <c r="J25" s="4">
        <v>3.6353236451601609</v>
      </c>
      <c r="K25" s="4">
        <v>-6.0942333234126718</v>
      </c>
    </row>
    <row r="26" spans="1:15" x14ac:dyDescent="0.25">
      <c r="A26" s="4">
        <v>0</v>
      </c>
      <c r="B26" s="3" t="s">
        <v>46</v>
      </c>
      <c r="C26" s="3" t="s">
        <v>176</v>
      </c>
      <c r="D26" s="3" t="s">
        <v>174</v>
      </c>
      <c r="E26" s="4">
        <v>63.858379304370168</v>
      </c>
      <c r="F26" s="4">
        <v>69.212737359295147</v>
      </c>
      <c r="G26" s="4">
        <v>5.3543580549249814</v>
      </c>
      <c r="H26" s="4">
        <v>1.6141461821726175</v>
      </c>
      <c r="I26" s="4">
        <v>1.701690138706671</v>
      </c>
      <c r="J26" s="4">
        <v>2.4891829380555137</v>
      </c>
      <c r="K26" s="4">
        <v>2.1510504403134263</v>
      </c>
    </row>
    <row r="27" spans="1:15" x14ac:dyDescent="0.25">
      <c r="A27" s="4">
        <v>0</v>
      </c>
      <c r="B27" s="3" t="s">
        <v>46</v>
      </c>
      <c r="C27" s="3" t="s">
        <v>176</v>
      </c>
      <c r="D27" s="3" t="s">
        <v>176</v>
      </c>
      <c r="E27" s="4">
        <v>63.858379304370168</v>
      </c>
      <c r="F27" s="4">
        <v>63.858379304370168</v>
      </c>
      <c r="G27" s="4">
        <v>0</v>
      </c>
      <c r="H27" s="4">
        <v>1.6141461821726175</v>
      </c>
      <c r="I27" s="4">
        <v>1.6141461821726175</v>
      </c>
      <c r="J27" s="4" t="e">
        <v>#NULL!</v>
      </c>
      <c r="K27" s="4" t="e">
        <v>#NULL!</v>
      </c>
    </row>
    <row r="28" spans="1:15" x14ac:dyDescent="0.25">
      <c r="A28" s="4">
        <v>0</v>
      </c>
      <c r="B28" s="3" t="s">
        <v>46</v>
      </c>
      <c r="C28" s="3" t="s">
        <v>176</v>
      </c>
      <c r="D28" s="3" t="s">
        <v>177</v>
      </c>
      <c r="E28" s="4">
        <v>63.858379304370168</v>
      </c>
      <c r="F28" s="4">
        <v>59.107690247079724</v>
      </c>
      <c r="G28" s="4">
        <v>-4.7506890572904386</v>
      </c>
      <c r="H28" s="4">
        <v>1.6141461821726175</v>
      </c>
      <c r="I28" s="4">
        <v>1.7579729861462108</v>
      </c>
      <c r="J28" s="4">
        <v>2.6558766829046769</v>
      </c>
      <c r="K28" s="4">
        <v>-1.7887460994968747</v>
      </c>
    </row>
    <row r="29" spans="1:15" x14ac:dyDescent="0.25">
      <c r="A29" s="4">
        <v>0</v>
      </c>
      <c r="B29" s="3" t="s">
        <v>46</v>
      </c>
      <c r="C29" s="3" t="s">
        <v>176</v>
      </c>
      <c r="D29" s="3" t="s">
        <v>178</v>
      </c>
      <c r="E29" s="4">
        <v>63.858379304370168</v>
      </c>
      <c r="F29" s="4">
        <v>52.39843565033614</v>
      </c>
      <c r="G29" s="4">
        <v>-11.459943654034031</v>
      </c>
      <c r="H29" s="4">
        <v>1.6141461821726175</v>
      </c>
      <c r="I29" s="4">
        <v>2.2877199864789484</v>
      </c>
      <c r="J29" s="4">
        <v>2.5323375227379987</v>
      </c>
      <c r="K29" s="4">
        <v>-4.5254408431477096</v>
      </c>
    </row>
    <row r="30" spans="1:15" x14ac:dyDescent="0.25">
      <c r="A30" s="4">
        <v>0</v>
      </c>
      <c r="B30" s="3" t="s">
        <v>46</v>
      </c>
      <c r="C30" s="3" t="s">
        <v>176</v>
      </c>
      <c r="D30" s="3" t="s">
        <v>179</v>
      </c>
      <c r="E30" s="4">
        <v>63.858379304370168</v>
      </c>
      <c r="F30" s="4">
        <v>47.05822685957007</v>
      </c>
      <c r="G30" s="4">
        <v>-16.800152444800098</v>
      </c>
      <c r="H30" s="4">
        <v>1.6141461821726175</v>
      </c>
      <c r="I30" s="4">
        <v>3.4543896787639627</v>
      </c>
      <c r="J30" s="4">
        <v>3.9113499763623691</v>
      </c>
      <c r="K30" s="4">
        <v>-4.2952311980081523</v>
      </c>
    </row>
    <row r="31" spans="1:15" x14ac:dyDescent="0.25">
      <c r="A31" s="4">
        <v>0</v>
      </c>
      <c r="B31" s="3" t="s">
        <v>46</v>
      </c>
      <c r="C31" s="3" t="s">
        <v>177</v>
      </c>
      <c r="D31" s="3" t="s">
        <v>174</v>
      </c>
      <c r="E31" s="4">
        <v>59.107690247079724</v>
      </c>
      <c r="F31" s="4">
        <v>69.212737359295147</v>
      </c>
      <c r="G31" s="4">
        <v>10.10504711221542</v>
      </c>
      <c r="H31" s="4">
        <v>1.7579729861462108</v>
      </c>
      <c r="I31" s="4">
        <v>1.701690138706671</v>
      </c>
      <c r="J31" s="4">
        <v>2.5348205298919568</v>
      </c>
      <c r="K31" s="4">
        <v>3.9864941099582043</v>
      </c>
    </row>
    <row r="32" spans="1:15" x14ac:dyDescent="0.25">
      <c r="A32" s="4">
        <v>0</v>
      </c>
      <c r="B32" s="3" t="s">
        <v>46</v>
      </c>
      <c r="C32" s="3" t="s">
        <v>177</v>
      </c>
      <c r="D32" s="3" t="s">
        <v>176</v>
      </c>
      <c r="E32" s="4">
        <v>59.107690247079724</v>
      </c>
      <c r="F32" s="4">
        <v>63.858379304370168</v>
      </c>
      <c r="G32" s="4">
        <v>4.7506890572904386</v>
      </c>
      <c r="H32" s="4">
        <v>1.7579729861462108</v>
      </c>
      <c r="I32" s="4">
        <v>1.6141461821726175</v>
      </c>
      <c r="J32" s="4">
        <v>2.6558766829046769</v>
      </c>
      <c r="K32" s="4">
        <v>1.7887460994968747</v>
      </c>
    </row>
    <row r="33" spans="1:11" x14ac:dyDescent="0.25">
      <c r="A33" s="4">
        <v>0</v>
      </c>
      <c r="B33" s="3" t="s">
        <v>46</v>
      </c>
      <c r="C33" s="3" t="s">
        <v>177</v>
      </c>
      <c r="D33" s="3" t="s">
        <v>177</v>
      </c>
      <c r="E33" s="4">
        <v>59.107690247079724</v>
      </c>
      <c r="F33" s="4">
        <v>59.107690247079724</v>
      </c>
      <c r="G33" s="4">
        <v>0</v>
      </c>
      <c r="H33" s="4">
        <v>1.7579729861462108</v>
      </c>
      <c r="I33" s="4">
        <v>1.7579729861462108</v>
      </c>
      <c r="J33" s="4" t="e">
        <v>#NULL!</v>
      </c>
      <c r="K33" s="4" t="e">
        <v>#NULL!</v>
      </c>
    </row>
    <row r="34" spans="1:11" x14ac:dyDescent="0.25">
      <c r="A34" s="4">
        <v>0</v>
      </c>
      <c r="B34" s="3" t="s">
        <v>46</v>
      </c>
      <c r="C34" s="3" t="s">
        <v>177</v>
      </c>
      <c r="D34" s="3" t="s">
        <v>178</v>
      </c>
      <c r="E34" s="4">
        <v>59.107690247079724</v>
      </c>
      <c r="F34" s="4">
        <v>52.39843565033614</v>
      </c>
      <c r="G34" s="4">
        <v>-6.7092545967435928</v>
      </c>
      <c r="H34" s="4">
        <v>1.7579729861462108</v>
      </c>
      <c r="I34" s="4">
        <v>2.2877199864789484</v>
      </c>
      <c r="J34" s="4">
        <v>3.0540021068535106</v>
      </c>
      <c r="K34" s="4">
        <v>-2.1968729431087493</v>
      </c>
    </row>
    <row r="35" spans="1:11" x14ac:dyDescent="0.25">
      <c r="A35" s="4">
        <v>0</v>
      </c>
      <c r="B35" s="3" t="s">
        <v>46</v>
      </c>
      <c r="C35" s="3" t="s">
        <v>177</v>
      </c>
      <c r="D35" s="3" t="s">
        <v>179</v>
      </c>
      <c r="E35" s="4">
        <v>59.107690247079724</v>
      </c>
      <c r="F35" s="4">
        <v>47.05822685957007</v>
      </c>
      <c r="G35" s="4">
        <v>-12.049463387509658</v>
      </c>
      <c r="H35" s="4">
        <v>1.7579729861462108</v>
      </c>
      <c r="I35" s="4">
        <v>3.4543896787639627</v>
      </c>
      <c r="J35" s="4">
        <v>3.9115257150905669</v>
      </c>
      <c r="K35" s="4">
        <v>-3.0805021531682981</v>
      </c>
    </row>
    <row r="36" spans="1:11" x14ac:dyDescent="0.25">
      <c r="A36" s="4">
        <v>0</v>
      </c>
      <c r="B36" s="3" t="s">
        <v>46</v>
      </c>
      <c r="C36" s="3" t="s">
        <v>178</v>
      </c>
      <c r="D36" s="3" t="s">
        <v>174</v>
      </c>
      <c r="E36" s="4">
        <v>52.39843565033614</v>
      </c>
      <c r="F36" s="4">
        <v>69.212737359295147</v>
      </c>
      <c r="G36" s="4">
        <v>16.814301708959015</v>
      </c>
      <c r="H36" s="4">
        <v>2.2877199864789484</v>
      </c>
      <c r="I36" s="4">
        <v>1.701690138706671</v>
      </c>
      <c r="J36" s="4">
        <v>3.0281310122408724</v>
      </c>
      <c r="K36" s="4">
        <v>5.5526995499828535</v>
      </c>
    </row>
    <row r="37" spans="1:11" x14ac:dyDescent="0.25">
      <c r="A37" s="4">
        <v>0</v>
      </c>
      <c r="B37" s="3" t="s">
        <v>46</v>
      </c>
      <c r="C37" s="3" t="s">
        <v>178</v>
      </c>
      <c r="D37" s="3" t="s">
        <v>176</v>
      </c>
      <c r="E37" s="4">
        <v>52.39843565033614</v>
      </c>
      <c r="F37" s="4">
        <v>63.858379304370168</v>
      </c>
      <c r="G37" s="4">
        <v>11.459943654034031</v>
      </c>
      <c r="H37" s="4">
        <v>2.2877199864789484</v>
      </c>
      <c r="I37" s="4">
        <v>1.6141461821726175</v>
      </c>
      <c r="J37" s="4">
        <v>2.5323375227379987</v>
      </c>
      <c r="K37" s="4">
        <v>4.5254408431477096</v>
      </c>
    </row>
    <row r="38" spans="1:11" x14ac:dyDescent="0.25">
      <c r="A38" s="4">
        <v>0</v>
      </c>
      <c r="B38" s="3" t="s">
        <v>46</v>
      </c>
      <c r="C38" s="3" t="s">
        <v>178</v>
      </c>
      <c r="D38" s="3" t="s">
        <v>177</v>
      </c>
      <c r="E38" s="4">
        <v>52.39843565033614</v>
      </c>
      <c r="F38" s="4">
        <v>59.107690247079724</v>
      </c>
      <c r="G38" s="4">
        <v>6.7092545967435928</v>
      </c>
      <c r="H38" s="4">
        <v>2.2877199864789484</v>
      </c>
      <c r="I38" s="4">
        <v>1.7579729861462108</v>
      </c>
      <c r="J38" s="4">
        <v>3.0540021068535106</v>
      </c>
      <c r="K38" s="4">
        <v>2.1968729431087493</v>
      </c>
    </row>
    <row r="39" spans="1:11" x14ac:dyDescent="0.25">
      <c r="A39" s="4">
        <v>0</v>
      </c>
      <c r="B39" s="3" t="s">
        <v>46</v>
      </c>
      <c r="C39" s="3" t="s">
        <v>178</v>
      </c>
      <c r="D39" s="3" t="s">
        <v>178</v>
      </c>
      <c r="E39" s="4">
        <v>52.39843565033614</v>
      </c>
      <c r="F39" s="4">
        <v>52.39843565033614</v>
      </c>
      <c r="G39" s="4">
        <v>0</v>
      </c>
      <c r="H39" s="4">
        <v>2.2877199864789484</v>
      </c>
      <c r="I39" s="4">
        <v>2.2877199864789484</v>
      </c>
      <c r="J39" s="4" t="e">
        <v>#NULL!</v>
      </c>
      <c r="K39" s="4" t="e">
        <v>#NULL!</v>
      </c>
    </row>
    <row r="40" spans="1:11" x14ac:dyDescent="0.25">
      <c r="A40" s="4">
        <v>0</v>
      </c>
      <c r="B40" s="3" t="s">
        <v>46</v>
      </c>
      <c r="C40" s="3" t="s">
        <v>178</v>
      </c>
      <c r="D40" s="3" t="s">
        <v>179</v>
      </c>
      <c r="E40" s="4">
        <v>52.39843565033614</v>
      </c>
      <c r="F40" s="4">
        <v>47.05822685957007</v>
      </c>
      <c r="G40" s="4">
        <v>-5.3402087907660647</v>
      </c>
      <c r="H40" s="4">
        <v>2.2877199864789484</v>
      </c>
      <c r="I40" s="4">
        <v>3.4543896787639627</v>
      </c>
      <c r="J40" s="4">
        <v>4.7412948705694102</v>
      </c>
      <c r="K40" s="4">
        <v>-1.1263186400648242</v>
      </c>
    </row>
    <row r="41" spans="1:11" x14ac:dyDescent="0.25">
      <c r="A41" s="4">
        <v>0</v>
      </c>
      <c r="B41" s="3" t="s">
        <v>46</v>
      </c>
      <c r="C41" s="3" t="s">
        <v>179</v>
      </c>
      <c r="D41" s="3" t="s">
        <v>174</v>
      </c>
      <c r="E41" s="4">
        <v>47.05822685957007</v>
      </c>
      <c r="F41" s="4">
        <v>69.212737359295147</v>
      </c>
      <c r="G41" s="4">
        <v>22.154510499725077</v>
      </c>
      <c r="H41" s="4">
        <v>3.4543896787639627</v>
      </c>
      <c r="I41" s="4">
        <v>1.701690138706671</v>
      </c>
      <c r="J41" s="4">
        <v>3.6353236451601609</v>
      </c>
      <c r="K41" s="4">
        <v>6.0942333234126718</v>
      </c>
    </row>
    <row r="42" spans="1:11" x14ac:dyDescent="0.25">
      <c r="A42" s="4">
        <v>0</v>
      </c>
      <c r="B42" s="3" t="s">
        <v>46</v>
      </c>
      <c r="C42" s="3" t="s">
        <v>179</v>
      </c>
      <c r="D42" s="3" t="s">
        <v>176</v>
      </c>
      <c r="E42" s="4">
        <v>47.05822685957007</v>
      </c>
      <c r="F42" s="4">
        <v>63.858379304370168</v>
      </c>
      <c r="G42" s="4">
        <v>16.800152444800098</v>
      </c>
      <c r="H42" s="4">
        <v>3.4543896787639627</v>
      </c>
      <c r="I42" s="4">
        <v>1.6141461821726175</v>
      </c>
      <c r="J42" s="4">
        <v>3.9113499763623691</v>
      </c>
      <c r="K42" s="4">
        <v>4.2952311980081523</v>
      </c>
    </row>
    <row r="43" spans="1:11" x14ac:dyDescent="0.25">
      <c r="A43" s="4">
        <v>0</v>
      </c>
      <c r="B43" s="3" t="s">
        <v>46</v>
      </c>
      <c r="C43" s="3" t="s">
        <v>179</v>
      </c>
      <c r="D43" s="3" t="s">
        <v>177</v>
      </c>
      <c r="E43" s="4">
        <v>47.05822685957007</v>
      </c>
      <c r="F43" s="4">
        <v>59.107690247079724</v>
      </c>
      <c r="G43" s="4">
        <v>12.049463387509658</v>
      </c>
      <c r="H43" s="4">
        <v>3.4543896787639627</v>
      </c>
      <c r="I43" s="4">
        <v>1.7579729861462108</v>
      </c>
      <c r="J43" s="4">
        <v>3.9115257150905669</v>
      </c>
      <c r="K43" s="4">
        <v>3.0805021531682981</v>
      </c>
    </row>
    <row r="44" spans="1:11" x14ac:dyDescent="0.25">
      <c r="A44" s="4">
        <v>0</v>
      </c>
      <c r="B44" s="3" t="s">
        <v>46</v>
      </c>
      <c r="C44" s="3" t="s">
        <v>179</v>
      </c>
      <c r="D44" s="3" t="s">
        <v>178</v>
      </c>
      <c r="E44" s="4">
        <v>47.05822685957007</v>
      </c>
      <c r="F44" s="4">
        <v>52.39843565033614</v>
      </c>
      <c r="G44" s="4">
        <v>5.3402087907660647</v>
      </c>
      <c r="H44" s="4">
        <v>3.4543896787639627</v>
      </c>
      <c r="I44" s="4">
        <v>2.2877199864789484</v>
      </c>
      <c r="J44" s="4">
        <v>4.7412948705694102</v>
      </c>
      <c r="K44" s="4">
        <v>1.1263186400648242</v>
      </c>
    </row>
    <row r="45" spans="1:11" x14ac:dyDescent="0.25">
      <c r="A45" s="4">
        <v>0</v>
      </c>
      <c r="B45" s="3" t="s">
        <v>46</v>
      </c>
      <c r="C45" s="3" t="s">
        <v>179</v>
      </c>
      <c r="D45" s="3" t="s">
        <v>179</v>
      </c>
      <c r="E45" s="4">
        <v>47.05822685957007</v>
      </c>
      <c r="F45" s="4">
        <v>47.05822685957007</v>
      </c>
      <c r="G45" s="4">
        <v>0</v>
      </c>
      <c r="H45" s="4">
        <v>3.4543896787639627</v>
      </c>
      <c r="I45" s="4">
        <v>3.4543896787639627</v>
      </c>
      <c r="J45" s="4" t="e">
        <v>#NULL!</v>
      </c>
      <c r="K45" s="4" t="e">
        <v>#NULL!</v>
      </c>
    </row>
    <row r="46" spans="1:11" x14ac:dyDescent="0.25">
      <c r="A46" s="4">
        <v>1</v>
      </c>
      <c r="B46" s="3" t="s">
        <v>46</v>
      </c>
      <c r="C46" s="3" t="s">
        <v>174</v>
      </c>
      <c r="D46" s="3" t="s">
        <v>174</v>
      </c>
      <c r="E46" s="4">
        <v>8.1888589580139737</v>
      </c>
      <c r="F46" s="4">
        <v>8.1888589580139737</v>
      </c>
      <c r="G46" s="4">
        <v>0</v>
      </c>
      <c r="H46" s="4">
        <v>0.95017322928854342</v>
      </c>
      <c r="I46" s="4">
        <v>0.95017322928854342</v>
      </c>
      <c r="J46" s="4" t="e">
        <v>#NULL!</v>
      </c>
      <c r="K46" s="4" t="e">
        <v>#NULL!</v>
      </c>
    </row>
    <row r="47" spans="1:11" x14ac:dyDescent="0.25">
      <c r="A47" s="4">
        <v>1</v>
      </c>
      <c r="B47" s="3" t="s">
        <v>46</v>
      </c>
      <c r="C47" s="3" t="s">
        <v>174</v>
      </c>
      <c r="D47" s="3" t="s">
        <v>176</v>
      </c>
      <c r="E47" s="4">
        <v>8.1888589580139737</v>
      </c>
      <c r="F47" s="4">
        <v>11.457055381655698</v>
      </c>
      <c r="G47" s="4">
        <v>3.2681964236417245</v>
      </c>
      <c r="H47" s="4">
        <v>0.95017322928854342</v>
      </c>
      <c r="I47" s="4">
        <v>1.2633541303410225</v>
      </c>
      <c r="J47" s="4">
        <v>1.6893129811751102</v>
      </c>
      <c r="K47" s="4">
        <v>1.9346305036786733</v>
      </c>
    </row>
    <row r="48" spans="1:11" x14ac:dyDescent="0.25">
      <c r="A48" s="4">
        <v>1</v>
      </c>
      <c r="B48" s="3" t="s">
        <v>46</v>
      </c>
      <c r="C48" s="3" t="s">
        <v>174</v>
      </c>
      <c r="D48" s="3" t="s">
        <v>177</v>
      </c>
      <c r="E48" s="4">
        <v>8.1888589580139737</v>
      </c>
      <c r="F48" s="4">
        <v>16.497305136985599</v>
      </c>
      <c r="G48" s="4">
        <v>8.3084461789716268</v>
      </c>
      <c r="H48" s="4">
        <v>0.95017322928854342</v>
      </c>
      <c r="I48" s="4">
        <v>1.2944889803785813</v>
      </c>
      <c r="J48" s="4">
        <v>1.4064149226283797</v>
      </c>
      <c r="K48" s="4">
        <v>5.9075355681269226</v>
      </c>
    </row>
    <row r="49" spans="1:11" x14ac:dyDescent="0.25">
      <c r="A49" s="4">
        <v>1</v>
      </c>
      <c r="B49" s="3" t="s">
        <v>46</v>
      </c>
      <c r="C49" s="3" t="s">
        <v>174</v>
      </c>
      <c r="D49" s="3" t="s">
        <v>178</v>
      </c>
      <c r="E49" s="4">
        <v>8.1888589580139737</v>
      </c>
      <c r="F49" s="4">
        <v>24.265601120376502</v>
      </c>
      <c r="G49" s="4">
        <v>16.076742162362528</v>
      </c>
      <c r="H49" s="4">
        <v>0.95017322928854342</v>
      </c>
      <c r="I49" s="4">
        <v>1.6863148795173235</v>
      </c>
      <c r="J49" s="4">
        <v>1.9679663524631679</v>
      </c>
      <c r="K49" s="4">
        <v>8.1692159737590924</v>
      </c>
    </row>
    <row r="50" spans="1:11" x14ac:dyDescent="0.25">
      <c r="A50" s="4">
        <v>1</v>
      </c>
      <c r="B50" s="3" t="s">
        <v>46</v>
      </c>
      <c r="C50" s="3" t="s">
        <v>174</v>
      </c>
      <c r="D50" s="3" t="s">
        <v>179</v>
      </c>
      <c r="E50" s="4">
        <v>8.1888589580139737</v>
      </c>
      <c r="F50" s="4">
        <v>33.474108845453365</v>
      </c>
      <c r="G50" s="4">
        <v>25.285249887439402</v>
      </c>
      <c r="H50" s="4">
        <v>0.95017322928854342</v>
      </c>
      <c r="I50" s="4">
        <v>2.7325331301628593</v>
      </c>
      <c r="J50" s="4">
        <v>2.9774303981826242</v>
      </c>
      <c r="K50" s="4">
        <v>8.4923059504172169</v>
      </c>
    </row>
    <row r="51" spans="1:11" x14ac:dyDescent="0.25">
      <c r="A51" s="4">
        <v>1</v>
      </c>
      <c r="B51" s="3" t="s">
        <v>46</v>
      </c>
      <c r="C51" s="3" t="s">
        <v>176</v>
      </c>
      <c r="D51" s="3" t="s">
        <v>174</v>
      </c>
      <c r="E51" s="4">
        <v>11.457055381655698</v>
      </c>
      <c r="F51" s="4">
        <v>8.1888589580139737</v>
      </c>
      <c r="G51" s="4">
        <v>-3.2681964236417245</v>
      </c>
      <c r="H51" s="4">
        <v>1.2633541303410225</v>
      </c>
      <c r="I51" s="4">
        <v>0.95017322928854342</v>
      </c>
      <c r="J51" s="4">
        <v>1.6893129811751102</v>
      </c>
      <c r="K51" s="4">
        <v>-1.9346305036786733</v>
      </c>
    </row>
    <row r="52" spans="1:11" x14ac:dyDescent="0.25">
      <c r="A52" s="4">
        <v>1</v>
      </c>
      <c r="B52" s="3" t="s">
        <v>46</v>
      </c>
      <c r="C52" s="3" t="s">
        <v>176</v>
      </c>
      <c r="D52" s="3" t="s">
        <v>176</v>
      </c>
      <c r="E52" s="4">
        <v>11.457055381655698</v>
      </c>
      <c r="F52" s="4">
        <v>11.457055381655698</v>
      </c>
      <c r="G52" s="4">
        <v>0</v>
      </c>
      <c r="H52" s="4">
        <v>1.2633541303410225</v>
      </c>
      <c r="I52" s="4">
        <v>1.2633541303410225</v>
      </c>
      <c r="J52" s="4" t="e">
        <v>#NULL!</v>
      </c>
      <c r="K52" s="4" t="e">
        <v>#NULL!</v>
      </c>
    </row>
    <row r="53" spans="1:11" x14ac:dyDescent="0.25">
      <c r="A53" s="4">
        <v>1</v>
      </c>
      <c r="B53" s="3" t="s">
        <v>46</v>
      </c>
      <c r="C53" s="3" t="s">
        <v>176</v>
      </c>
      <c r="D53" s="3" t="s">
        <v>177</v>
      </c>
      <c r="E53" s="4">
        <v>11.457055381655698</v>
      </c>
      <c r="F53" s="4">
        <v>16.497305136985599</v>
      </c>
      <c r="G53" s="4">
        <v>5.0402497553299028</v>
      </c>
      <c r="H53" s="4">
        <v>1.2633541303410225</v>
      </c>
      <c r="I53" s="4">
        <v>1.2944889803785813</v>
      </c>
      <c r="J53" s="4">
        <v>2.1046400560595018</v>
      </c>
      <c r="K53" s="4">
        <v>2.3948274389335324</v>
      </c>
    </row>
    <row r="54" spans="1:11" x14ac:dyDescent="0.25">
      <c r="A54" s="4">
        <v>1</v>
      </c>
      <c r="B54" s="3" t="s">
        <v>46</v>
      </c>
      <c r="C54" s="3" t="s">
        <v>176</v>
      </c>
      <c r="D54" s="3" t="s">
        <v>178</v>
      </c>
      <c r="E54" s="4">
        <v>11.457055381655698</v>
      </c>
      <c r="F54" s="4">
        <v>24.265601120376502</v>
      </c>
      <c r="G54" s="4">
        <v>12.808545738720804</v>
      </c>
      <c r="H54" s="4">
        <v>1.2633541303410225</v>
      </c>
      <c r="I54" s="4">
        <v>1.6863148795173235</v>
      </c>
      <c r="J54" s="4">
        <v>2.0048308100801888</v>
      </c>
      <c r="K54" s="4">
        <v>6.3888412300529689</v>
      </c>
    </row>
    <row r="55" spans="1:11" x14ac:dyDescent="0.25">
      <c r="A55" s="4">
        <v>1</v>
      </c>
      <c r="B55" s="3" t="s">
        <v>46</v>
      </c>
      <c r="C55" s="3" t="s">
        <v>176</v>
      </c>
      <c r="D55" s="3" t="s">
        <v>179</v>
      </c>
      <c r="E55" s="4">
        <v>11.457055381655698</v>
      </c>
      <c r="F55" s="4">
        <v>33.474108845453365</v>
      </c>
      <c r="G55" s="4">
        <v>22.017053463797673</v>
      </c>
      <c r="H55" s="4">
        <v>1.2633541303410225</v>
      </c>
      <c r="I55" s="4">
        <v>2.7325331301628593</v>
      </c>
      <c r="J55" s="4">
        <v>2.884926809999568</v>
      </c>
      <c r="K55" s="4">
        <v>7.6317546037852413</v>
      </c>
    </row>
    <row r="56" spans="1:11" x14ac:dyDescent="0.25">
      <c r="A56" s="4">
        <v>1</v>
      </c>
      <c r="B56" s="3" t="s">
        <v>46</v>
      </c>
      <c r="C56" s="3" t="s">
        <v>177</v>
      </c>
      <c r="D56" s="3" t="s">
        <v>174</v>
      </c>
      <c r="E56" s="4">
        <v>16.497305136985599</v>
      </c>
      <c r="F56" s="4">
        <v>8.1888589580139737</v>
      </c>
      <c r="G56" s="4">
        <v>-8.3084461789716268</v>
      </c>
      <c r="H56" s="4">
        <v>1.2944889803785813</v>
      </c>
      <c r="I56" s="4">
        <v>0.95017322928854342</v>
      </c>
      <c r="J56" s="4">
        <v>1.4064149226283797</v>
      </c>
      <c r="K56" s="4">
        <v>-5.9075355681269226</v>
      </c>
    </row>
    <row r="57" spans="1:11" x14ac:dyDescent="0.25">
      <c r="A57" s="4">
        <v>1</v>
      </c>
      <c r="B57" s="3" t="s">
        <v>46</v>
      </c>
      <c r="C57" s="3" t="s">
        <v>177</v>
      </c>
      <c r="D57" s="3" t="s">
        <v>176</v>
      </c>
      <c r="E57" s="4">
        <v>16.497305136985599</v>
      </c>
      <c r="F57" s="4">
        <v>11.457055381655698</v>
      </c>
      <c r="G57" s="4">
        <v>-5.0402497553299028</v>
      </c>
      <c r="H57" s="4">
        <v>1.2944889803785813</v>
      </c>
      <c r="I57" s="4">
        <v>1.2633541303410225</v>
      </c>
      <c r="J57" s="4">
        <v>2.1046400560595018</v>
      </c>
      <c r="K57" s="4">
        <v>-2.3948274389335324</v>
      </c>
    </row>
    <row r="58" spans="1:11" x14ac:dyDescent="0.25">
      <c r="A58" s="4">
        <v>1</v>
      </c>
      <c r="B58" s="3" t="s">
        <v>46</v>
      </c>
      <c r="C58" s="3" t="s">
        <v>177</v>
      </c>
      <c r="D58" s="3" t="s">
        <v>177</v>
      </c>
      <c r="E58" s="4">
        <v>16.497305136985599</v>
      </c>
      <c r="F58" s="4">
        <v>16.497305136985599</v>
      </c>
      <c r="G58" s="4">
        <v>0</v>
      </c>
      <c r="H58" s="4">
        <v>1.2944889803785813</v>
      </c>
      <c r="I58" s="4">
        <v>1.2944889803785813</v>
      </c>
      <c r="J58" s="4" t="e">
        <v>#NULL!</v>
      </c>
      <c r="K58" s="4" t="e">
        <v>#NULL!</v>
      </c>
    </row>
    <row r="59" spans="1:11" x14ac:dyDescent="0.25">
      <c r="A59" s="4">
        <v>1</v>
      </c>
      <c r="B59" s="3" t="s">
        <v>46</v>
      </c>
      <c r="C59" s="3" t="s">
        <v>177</v>
      </c>
      <c r="D59" s="3" t="s">
        <v>178</v>
      </c>
      <c r="E59" s="4">
        <v>16.497305136985599</v>
      </c>
      <c r="F59" s="4">
        <v>24.265601120376502</v>
      </c>
      <c r="G59" s="4">
        <v>7.7682959833909013</v>
      </c>
      <c r="H59" s="4">
        <v>1.2944889803785813</v>
      </c>
      <c r="I59" s="4">
        <v>1.6863148795173235</v>
      </c>
      <c r="J59" s="4">
        <v>2.3436828567340742</v>
      </c>
      <c r="K59" s="4">
        <v>3.3145679079702934</v>
      </c>
    </row>
    <row r="60" spans="1:11" x14ac:dyDescent="0.25">
      <c r="A60" s="4">
        <v>1</v>
      </c>
      <c r="B60" s="3" t="s">
        <v>46</v>
      </c>
      <c r="C60" s="3" t="s">
        <v>177</v>
      </c>
      <c r="D60" s="3" t="s">
        <v>179</v>
      </c>
      <c r="E60" s="4">
        <v>16.497305136985599</v>
      </c>
      <c r="F60" s="4">
        <v>33.474108845453365</v>
      </c>
      <c r="G60" s="4">
        <v>16.976803708467774</v>
      </c>
      <c r="H60" s="4">
        <v>1.2944889803785813</v>
      </c>
      <c r="I60" s="4">
        <v>2.7325331301628593</v>
      </c>
      <c r="J60" s="4">
        <v>3.0966596540206033</v>
      </c>
      <c r="K60" s="4">
        <v>5.4822956363401572</v>
      </c>
    </row>
    <row r="61" spans="1:11" x14ac:dyDescent="0.25">
      <c r="A61" s="4">
        <v>1</v>
      </c>
      <c r="B61" s="3" t="s">
        <v>46</v>
      </c>
      <c r="C61" s="3" t="s">
        <v>178</v>
      </c>
      <c r="D61" s="3" t="s">
        <v>174</v>
      </c>
      <c r="E61" s="4">
        <v>24.265601120376502</v>
      </c>
      <c r="F61" s="4">
        <v>8.1888589580139737</v>
      </c>
      <c r="G61" s="4">
        <v>-16.076742162362528</v>
      </c>
      <c r="H61" s="4">
        <v>1.6863148795173235</v>
      </c>
      <c r="I61" s="4">
        <v>0.95017322928854342</v>
      </c>
      <c r="J61" s="4">
        <v>1.9679663524631679</v>
      </c>
      <c r="K61" s="4">
        <v>-8.1692159737590924</v>
      </c>
    </row>
    <row r="62" spans="1:11" x14ac:dyDescent="0.25">
      <c r="A62" s="4">
        <v>1</v>
      </c>
      <c r="B62" s="3" t="s">
        <v>46</v>
      </c>
      <c r="C62" s="3" t="s">
        <v>178</v>
      </c>
      <c r="D62" s="3" t="s">
        <v>176</v>
      </c>
      <c r="E62" s="4">
        <v>24.265601120376502</v>
      </c>
      <c r="F62" s="4">
        <v>11.457055381655698</v>
      </c>
      <c r="G62" s="4">
        <v>-12.808545738720804</v>
      </c>
      <c r="H62" s="4">
        <v>1.6863148795173235</v>
      </c>
      <c r="I62" s="4">
        <v>1.2633541303410225</v>
      </c>
      <c r="J62" s="4">
        <v>2.0048308100801888</v>
      </c>
      <c r="K62" s="4">
        <v>-6.3888412300529689</v>
      </c>
    </row>
    <row r="63" spans="1:11" x14ac:dyDescent="0.25">
      <c r="A63" s="4">
        <v>1</v>
      </c>
      <c r="B63" s="3" t="s">
        <v>46</v>
      </c>
      <c r="C63" s="3" t="s">
        <v>178</v>
      </c>
      <c r="D63" s="3" t="s">
        <v>177</v>
      </c>
      <c r="E63" s="4">
        <v>24.265601120376502</v>
      </c>
      <c r="F63" s="4">
        <v>16.497305136985599</v>
      </c>
      <c r="G63" s="4">
        <v>-7.7682959833909013</v>
      </c>
      <c r="H63" s="4">
        <v>1.6863148795173235</v>
      </c>
      <c r="I63" s="4">
        <v>1.2944889803785813</v>
      </c>
      <c r="J63" s="4">
        <v>2.3436828567340742</v>
      </c>
      <c r="K63" s="4">
        <v>-3.3145679079702934</v>
      </c>
    </row>
    <row r="64" spans="1:11" x14ac:dyDescent="0.25">
      <c r="A64" s="4">
        <v>1</v>
      </c>
      <c r="B64" s="3" t="s">
        <v>46</v>
      </c>
      <c r="C64" s="3" t="s">
        <v>178</v>
      </c>
      <c r="D64" s="3" t="s">
        <v>178</v>
      </c>
      <c r="E64" s="4">
        <v>24.265601120376502</v>
      </c>
      <c r="F64" s="4">
        <v>24.265601120376502</v>
      </c>
      <c r="G64" s="4">
        <v>0</v>
      </c>
      <c r="H64" s="4">
        <v>1.6863148795173235</v>
      </c>
      <c r="I64" s="4">
        <v>1.6863148795173235</v>
      </c>
      <c r="J64" s="4" t="e">
        <v>#NULL!</v>
      </c>
      <c r="K64" s="4" t="e">
        <v>#NULL!</v>
      </c>
    </row>
    <row r="65" spans="1:11" x14ac:dyDescent="0.25">
      <c r="A65" s="4">
        <v>1</v>
      </c>
      <c r="B65" s="3" t="s">
        <v>46</v>
      </c>
      <c r="C65" s="3" t="s">
        <v>178</v>
      </c>
      <c r="D65" s="3" t="s">
        <v>179</v>
      </c>
      <c r="E65" s="4">
        <v>24.265601120376502</v>
      </c>
      <c r="F65" s="4">
        <v>33.474108845453365</v>
      </c>
      <c r="G65" s="4">
        <v>9.2085077250768741</v>
      </c>
      <c r="H65" s="4">
        <v>1.6863148795173235</v>
      </c>
      <c r="I65" s="4">
        <v>2.7325331301628593</v>
      </c>
      <c r="J65" s="4">
        <v>3.5090741379175423</v>
      </c>
      <c r="K65" s="4">
        <v>2.6241986812343772</v>
      </c>
    </row>
    <row r="66" spans="1:11" x14ac:dyDescent="0.25">
      <c r="A66" s="4">
        <v>1</v>
      </c>
      <c r="B66" s="3" t="s">
        <v>46</v>
      </c>
      <c r="C66" s="3" t="s">
        <v>179</v>
      </c>
      <c r="D66" s="3" t="s">
        <v>174</v>
      </c>
      <c r="E66" s="4">
        <v>33.474108845453365</v>
      </c>
      <c r="F66" s="4">
        <v>8.1888589580139737</v>
      </c>
      <c r="G66" s="4">
        <v>-25.285249887439402</v>
      </c>
      <c r="H66" s="4">
        <v>2.7325331301628593</v>
      </c>
      <c r="I66" s="4">
        <v>0.95017322928854342</v>
      </c>
      <c r="J66" s="4">
        <v>2.9774303981826242</v>
      </c>
      <c r="K66" s="4">
        <v>-8.4923059504172169</v>
      </c>
    </row>
    <row r="67" spans="1:11" x14ac:dyDescent="0.25">
      <c r="A67" s="4">
        <v>1</v>
      </c>
      <c r="B67" s="3" t="s">
        <v>46</v>
      </c>
      <c r="C67" s="3" t="s">
        <v>179</v>
      </c>
      <c r="D67" s="3" t="s">
        <v>176</v>
      </c>
      <c r="E67" s="4">
        <v>33.474108845453365</v>
      </c>
      <c r="F67" s="4">
        <v>11.457055381655698</v>
      </c>
      <c r="G67" s="4">
        <v>-22.017053463797673</v>
      </c>
      <c r="H67" s="4">
        <v>2.7325331301628593</v>
      </c>
      <c r="I67" s="4">
        <v>1.2633541303410225</v>
      </c>
      <c r="J67" s="4">
        <v>2.884926809999568</v>
      </c>
      <c r="K67" s="4">
        <v>-7.6317546037852413</v>
      </c>
    </row>
    <row r="68" spans="1:11" x14ac:dyDescent="0.25">
      <c r="A68" s="4">
        <v>1</v>
      </c>
      <c r="B68" s="3" t="s">
        <v>46</v>
      </c>
      <c r="C68" s="3" t="s">
        <v>179</v>
      </c>
      <c r="D68" s="3" t="s">
        <v>177</v>
      </c>
      <c r="E68" s="4">
        <v>33.474108845453365</v>
      </c>
      <c r="F68" s="4">
        <v>16.497305136985599</v>
      </c>
      <c r="G68" s="4">
        <v>-16.976803708467774</v>
      </c>
      <c r="H68" s="4">
        <v>2.7325331301628593</v>
      </c>
      <c r="I68" s="4">
        <v>1.2944889803785813</v>
      </c>
      <c r="J68" s="4">
        <v>3.0966596540206033</v>
      </c>
      <c r="K68" s="4">
        <v>-5.4822956363401572</v>
      </c>
    </row>
    <row r="69" spans="1:11" x14ac:dyDescent="0.25">
      <c r="A69" s="4">
        <v>1</v>
      </c>
      <c r="B69" s="3" t="s">
        <v>46</v>
      </c>
      <c r="C69" s="3" t="s">
        <v>179</v>
      </c>
      <c r="D69" s="3" t="s">
        <v>178</v>
      </c>
      <c r="E69" s="4">
        <v>33.474108845453365</v>
      </c>
      <c r="F69" s="4">
        <v>24.265601120376502</v>
      </c>
      <c r="G69" s="4">
        <v>-9.2085077250768741</v>
      </c>
      <c r="H69" s="4">
        <v>2.7325331301628593</v>
      </c>
      <c r="I69" s="4">
        <v>1.6863148795173235</v>
      </c>
      <c r="J69" s="4">
        <v>3.5090741379175423</v>
      </c>
      <c r="K69" s="4">
        <v>-2.6241986812343772</v>
      </c>
    </row>
    <row r="70" spans="1:11" x14ac:dyDescent="0.25">
      <c r="A70" s="4">
        <v>1</v>
      </c>
      <c r="B70" s="3" t="s">
        <v>46</v>
      </c>
      <c r="C70" s="3" t="s">
        <v>179</v>
      </c>
      <c r="D70" s="3" t="s">
        <v>179</v>
      </c>
      <c r="E70" s="4">
        <v>33.474108845453365</v>
      </c>
      <c r="F70" s="4">
        <v>33.474108845453365</v>
      </c>
      <c r="G70" s="4">
        <v>0</v>
      </c>
      <c r="H70" s="4">
        <v>2.7325331301628593</v>
      </c>
      <c r="I70" s="4">
        <v>2.7325331301628593</v>
      </c>
      <c r="J70" s="4" t="e">
        <v>#NULL!</v>
      </c>
      <c r="K70" s="4" t="e">
        <v>#NULL!</v>
      </c>
    </row>
    <row r="71" spans="1:11" x14ac:dyDescent="0.25">
      <c r="A71" s="4">
        <v>2</v>
      </c>
      <c r="B71" s="3" t="s">
        <v>46</v>
      </c>
      <c r="C71" s="3" t="s">
        <v>174</v>
      </c>
      <c r="D71" s="3" t="s">
        <v>174</v>
      </c>
      <c r="E71" s="4">
        <v>22.598403682690872</v>
      </c>
      <c r="F71" s="4">
        <v>22.598403682690872</v>
      </c>
      <c r="G71" s="4">
        <v>0</v>
      </c>
      <c r="H71" s="4">
        <v>1.4982768180029458</v>
      </c>
      <c r="I71" s="4">
        <v>1.4982768180029458</v>
      </c>
      <c r="J71" s="4" t="e">
        <v>#NULL!</v>
      </c>
      <c r="K71" s="4" t="e">
        <v>#NULL!</v>
      </c>
    </row>
    <row r="72" spans="1:11" x14ac:dyDescent="0.25">
      <c r="A72" s="4">
        <v>2</v>
      </c>
      <c r="B72" s="3" t="s">
        <v>46</v>
      </c>
      <c r="C72" s="3" t="s">
        <v>174</v>
      </c>
      <c r="D72" s="3" t="s">
        <v>176</v>
      </c>
      <c r="E72" s="4">
        <v>22.598403682690872</v>
      </c>
      <c r="F72" s="4">
        <v>24.684565313974129</v>
      </c>
      <c r="G72" s="4">
        <v>2.0861616312832565</v>
      </c>
      <c r="H72" s="4">
        <v>1.4982768180029458</v>
      </c>
      <c r="I72" s="4">
        <v>1.3643058238648547</v>
      </c>
      <c r="J72" s="4">
        <v>2.1405636934891441</v>
      </c>
      <c r="K72" s="4">
        <v>0.97458517007862933</v>
      </c>
    </row>
    <row r="73" spans="1:11" x14ac:dyDescent="0.25">
      <c r="A73" s="4">
        <v>2</v>
      </c>
      <c r="B73" s="3" t="s">
        <v>46</v>
      </c>
      <c r="C73" s="3" t="s">
        <v>174</v>
      </c>
      <c r="D73" s="3" t="s">
        <v>177</v>
      </c>
      <c r="E73" s="4">
        <v>22.598403682690872</v>
      </c>
      <c r="F73" s="4">
        <v>24.395004615934663</v>
      </c>
      <c r="G73" s="4">
        <v>1.7966009332437962</v>
      </c>
      <c r="H73" s="4">
        <v>1.4982768180029458</v>
      </c>
      <c r="I73" s="4">
        <v>1.4391913573619823</v>
      </c>
      <c r="J73" s="4">
        <v>2.1293623959247516</v>
      </c>
      <c r="K73" s="4">
        <v>0.84372718175271344</v>
      </c>
    </row>
    <row r="74" spans="1:11" x14ac:dyDescent="0.25">
      <c r="A74" s="4">
        <v>2</v>
      </c>
      <c r="B74" s="3" t="s">
        <v>46</v>
      </c>
      <c r="C74" s="3" t="s">
        <v>174</v>
      </c>
      <c r="D74" s="3" t="s">
        <v>178</v>
      </c>
      <c r="E74" s="4">
        <v>22.598403682690872</v>
      </c>
      <c r="F74" s="4">
        <v>23.335963229287358</v>
      </c>
      <c r="G74" s="4">
        <v>0.73755954659648881</v>
      </c>
      <c r="H74" s="4">
        <v>1.4982768180029458</v>
      </c>
      <c r="I74" s="4">
        <v>1.8659575781533548</v>
      </c>
      <c r="J74" s="4">
        <v>2.4347989295450816</v>
      </c>
      <c r="K74" s="4">
        <v>0.30292421178873058</v>
      </c>
    </row>
    <row r="75" spans="1:11" x14ac:dyDescent="0.25">
      <c r="A75" s="4">
        <v>2</v>
      </c>
      <c r="B75" s="3" t="s">
        <v>46</v>
      </c>
      <c r="C75" s="3" t="s">
        <v>174</v>
      </c>
      <c r="D75" s="3" t="s">
        <v>179</v>
      </c>
      <c r="E75" s="4">
        <v>22.598403682690872</v>
      </c>
      <c r="F75" s="4">
        <v>19.467664294976551</v>
      </c>
      <c r="G75" s="4">
        <v>-3.1307393877143199</v>
      </c>
      <c r="H75" s="4">
        <v>1.4982768180029458</v>
      </c>
      <c r="I75" s="4">
        <v>2.3164840388791168</v>
      </c>
      <c r="J75" s="4">
        <v>2.5855932172808114</v>
      </c>
      <c r="K75" s="4">
        <v>-1.2108398826195954</v>
      </c>
    </row>
    <row r="76" spans="1:11" x14ac:dyDescent="0.25">
      <c r="A76" s="4">
        <v>2</v>
      </c>
      <c r="B76" s="3" t="s">
        <v>46</v>
      </c>
      <c r="C76" s="3" t="s">
        <v>176</v>
      </c>
      <c r="D76" s="3" t="s">
        <v>174</v>
      </c>
      <c r="E76" s="4">
        <v>24.684565313974129</v>
      </c>
      <c r="F76" s="4">
        <v>22.598403682690872</v>
      </c>
      <c r="G76" s="4">
        <v>-2.0861616312832565</v>
      </c>
      <c r="H76" s="4">
        <v>1.3643058238648547</v>
      </c>
      <c r="I76" s="4">
        <v>1.4982768180029458</v>
      </c>
      <c r="J76" s="4">
        <v>2.1405636934891441</v>
      </c>
      <c r="K76" s="4">
        <v>-0.97458517007862933</v>
      </c>
    </row>
    <row r="77" spans="1:11" x14ac:dyDescent="0.25">
      <c r="A77" s="4">
        <v>2</v>
      </c>
      <c r="B77" s="3" t="s">
        <v>46</v>
      </c>
      <c r="C77" s="3" t="s">
        <v>176</v>
      </c>
      <c r="D77" s="3" t="s">
        <v>176</v>
      </c>
      <c r="E77" s="4">
        <v>24.684565313974129</v>
      </c>
      <c r="F77" s="4">
        <v>24.684565313974129</v>
      </c>
      <c r="G77" s="4">
        <v>0</v>
      </c>
      <c r="H77" s="4">
        <v>1.3643058238648547</v>
      </c>
      <c r="I77" s="4">
        <v>1.3643058238648547</v>
      </c>
      <c r="J77" s="4" t="e">
        <v>#NULL!</v>
      </c>
      <c r="K77" s="4" t="e">
        <v>#NULL!</v>
      </c>
    </row>
    <row r="78" spans="1:11" x14ac:dyDescent="0.25">
      <c r="A78" s="4">
        <v>2</v>
      </c>
      <c r="B78" s="3" t="s">
        <v>46</v>
      </c>
      <c r="C78" s="3" t="s">
        <v>176</v>
      </c>
      <c r="D78" s="3" t="s">
        <v>177</v>
      </c>
      <c r="E78" s="4">
        <v>24.684565313974129</v>
      </c>
      <c r="F78" s="4">
        <v>24.395004615934663</v>
      </c>
      <c r="G78" s="4">
        <v>-0.28956069803946038</v>
      </c>
      <c r="H78" s="4">
        <v>1.3643058238648547</v>
      </c>
      <c r="I78" s="4">
        <v>1.4391913573619823</v>
      </c>
      <c r="J78" s="4">
        <v>2.0455522856692401</v>
      </c>
      <c r="K78" s="4">
        <v>-0.1415562437919915</v>
      </c>
    </row>
    <row r="79" spans="1:11" x14ac:dyDescent="0.25">
      <c r="A79" s="4">
        <v>2</v>
      </c>
      <c r="B79" s="3" t="s">
        <v>46</v>
      </c>
      <c r="C79" s="3" t="s">
        <v>176</v>
      </c>
      <c r="D79" s="3" t="s">
        <v>178</v>
      </c>
      <c r="E79" s="4">
        <v>24.684565313974129</v>
      </c>
      <c r="F79" s="4">
        <v>23.335963229287358</v>
      </c>
      <c r="G79" s="4">
        <v>-1.3486020846867679</v>
      </c>
      <c r="H79" s="4">
        <v>1.3643058238648547</v>
      </c>
      <c r="I79" s="4">
        <v>1.8659575781533548</v>
      </c>
      <c r="J79" s="4">
        <v>2.016557682959764</v>
      </c>
      <c r="K79" s="4">
        <v>-0.66876444749519037</v>
      </c>
    </row>
    <row r="80" spans="1:11" x14ac:dyDescent="0.25">
      <c r="A80" s="4">
        <v>2</v>
      </c>
      <c r="B80" s="3" t="s">
        <v>46</v>
      </c>
      <c r="C80" s="3" t="s">
        <v>176</v>
      </c>
      <c r="D80" s="3" t="s">
        <v>179</v>
      </c>
      <c r="E80" s="4">
        <v>24.684565313974129</v>
      </c>
      <c r="F80" s="4">
        <v>19.467664294976551</v>
      </c>
      <c r="G80" s="4">
        <v>-5.216901018997576</v>
      </c>
      <c r="H80" s="4">
        <v>1.3643058238648547</v>
      </c>
      <c r="I80" s="4">
        <v>2.3164840388791168</v>
      </c>
      <c r="J80" s="4">
        <v>2.6983930891316925</v>
      </c>
      <c r="K80" s="4">
        <v>-1.9333361918282657</v>
      </c>
    </row>
    <row r="81" spans="1:11" x14ac:dyDescent="0.25">
      <c r="A81" s="4">
        <v>2</v>
      </c>
      <c r="B81" s="3" t="s">
        <v>46</v>
      </c>
      <c r="C81" s="3" t="s">
        <v>177</v>
      </c>
      <c r="D81" s="3" t="s">
        <v>174</v>
      </c>
      <c r="E81" s="4">
        <v>24.395004615934663</v>
      </c>
      <c r="F81" s="4">
        <v>22.598403682690872</v>
      </c>
      <c r="G81" s="4">
        <v>-1.7966009332437962</v>
      </c>
      <c r="H81" s="4">
        <v>1.4391913573619823</v>
      </c>
      <c r="I81" s="4">
        <v>1.4982768180029458</v>
      </c>
      <c r="J81" s="4">
        <v>2.1293623959247516</v>
      </c>
      <c r="K81" s="4">
        <v>-0.84372718175271344</v>
      </c>
    </row>
    <row r="82" spans="1:11" x14ac:dyDescent="0.25">
      <c r="A82" s="4">
        <v>2</v>
      </c>
      <c r="B82" s="3" t="s">
        <v>46</v>
      </c>
      <c r="C82" s="3" t="s">
        <v>177</v>
      </c>
      <c r="D82" s="3" t="s">
        <v>176</v>
      </c>
      <c r="E82" s="4">
        <v>24.395004615934663</v>
      </c>
      <c r="F82" s="4">
        <v>24.684565313974129</v>
      </c>
      <c r="G82" s="4">
        <v>0.28956069803946038</v>
      </c>
      <c r="H82" s="4">
        <v>1.4391913573619823</v>
      </c>
      <c r="I82" s="4">
        <v>1.3643058238648547</v>
      </c>
      <c r="J82" s="4">
        <v>2.0455522856692401</v>
      </c>
      <c r="K82" s="4">
        <v>0.1415562437919915</v>
      </c>
    </row>
    <row r="83" spans="1:11" x14ac:dyDescent="0.25">
      <c r="A83" s="4">
        <v>2</v>
      </c>
      <c r="B83" s="3" t="s">
        <v>46</v>
      </c>
      <c r="C83" s="3" t="s">
        <v>177</v>
      </c>
      <c r="D83" s="3" t="s">
        <v>177</v>
      </c>
      <c r="E83" s="4">
        <v>24.395004615934663</v>
      </c>
      <c r="F83" s="4">
        <v>24.395004615934663</v>
      </c>
      <c r="G83" s="4">
        <v>0</v>
      </c>
      <c r="H83" s="4">
        <v>1.4391913573619823</v>
      </c>
      <c r="I83" s="4">
        <v>1.4391913573619823</v>
      </c>
      <c r="J83" s="4" t="e">
        <v>#NULL!</v>
      </c>
      <c r="K83" s="4" t="e">
        <v>#NULL!</v>
      </c>
    </row>
    <row r="84" spans="1:11" x14ac:dyDescent="0.25">
      <c r="A84" s="4">
        <v>2</v>
      </c>
      <c r="B84" s="3" t="s">
        <v>46</v>
      </c>
      <c r="C84" s="3" t="s">
        <v>177</v>
      </c>
      <c r="D84" s="3" t="s">
        <v>178</v>
      </c>
      <c r="E84" s="4">
        <v>24.395004615934663</v>
      </c>
      <c r="F84" s="4">
        <v>23.335963229287358</v>
      </c>
      <c r="G84" s="4">
        <v>-1.0590413866473074</v>
      </c>
      <c r="H84" s="4">
        <v>1.4391913573619823</v>
      </c>
      <c r="I84" s="4">
        <v>1.8659575781533548</v>
      </c>
      <c r="J84" s="4">
        <v>2.4983902463287926</v>
      </c>
      <c r="K84" s="4">
        <v>-0.42388949772898515</v>
      </c>
    </row>
    <row r="85" spans="1:11" x14ac:dyDescent="0.25">
      <c r="A85" s="4">
        <v>2</v>
      </c>
      <c r="B85" s="3" t="s">
        <v>46</v>
      </c>
      <c r="C85" s="3" t="s">
        <v>177</v>
      </c>
      <c r="D85" s="3" t="s">
        <v>179</v>
      </c>
      <c r="E85" s="4">
        <v>24.395004615934663</v>
      </c>
      <c r="F85" s="4">
        <v>19.467664294976551</v>
      </c>
      <c r="G85" s="4">
        <v>-4.9273403209581161</v>
      </c>
      <c r="H85" s="4">
        <v>1.4391913573619823</v>
      </c>
      <c r="I85" s="4">
        <v>2.3164840388791168</v>
      </c>
      <c r="J85" s="4">
        <v>2.6638501697256869</v>
      </c>
      <c r="K85" s="4">
        <v>-1.8497062548624927</v>
      </c>
    </row>
    <row r="86" spans="1:11" x14ac:dyDescent="0.25">
      <c r="A86" s="4">
        <v>2</v>
      </c>
      <c r="B86" s="3" t="s">
        <v>46</v>
      </c>
      <c r="C86" s="3" t="s">
        <v>178</v>
      </c>
      <c r="D86" s="3" t="s">
        <v>174</v>
      </c>
      <c r="E86" s="4">
        <v>23.335963229287358</v>
      </c>
      <c r="F86" s="4">
        <v>22.598403682690872</v>
      </c>
      <c r="G86" s="4">
        <v>-0.73755954659648881</v>
      </c>
      <c r="H86" s="4">
        <v>1.8659575781533548</v>
      </c>
      <c r="I86" s="4">
        <v>1.4982768180029458</v>
      </c>
      <c r="J86" s="4">
        <v>2.4347989295450816</v>
      </c>
      <c r="K86" s="4">
        <v>-0.30292421178873058</v>
      </c>
    </row>
    <row r="87" spans="1:11" x14ac:dyDescent="0.25">
      <c r="A87" s="4">
        <v>2</v>
      </c>
      <c r="B87" s="3" t="s">
        <v>46</v>
      </c>
      <c r="C87" s="3" t="s">
        <v>178</v>
      </c>
      <c r="D87" s="3" t="s">
        <v>176</v>
      </c>
      <c r="E87" s="4">
        <v>23.335963229287358</v>
      </c>
      <c r="F87" s="4">
        <v>24.684565313974129</v>
      </c>
      <c r="G87" s="4">
        <v>1.3486020846867679</v>
      </c>
      <c r="H87" s="4">
        <v>1.8659575781533548</v>
      </c>
      <c r="I87" s="4">
        <v>1.3643058238648547</v>
      </c>
      <c r="J87" s="4">
        <v>2.016557682959764</v>
      </c>
      <c r="K87" s="4">
        <v>0.66876444749519037</v>
      </c>
    </row>
    <row r="88" spans="1:11" x14ac:dyDescent="0.25">
      <c r="A88" s="4">
        <v>2</v>
      </c>
      <c r="B88" s="3" t="s">
        <v>46</v>
      </c>
      <c r="C88" s="3" t="s">
        <v>178</v>
      </c>
      <c r="D88" s="3" t="s">
        <v>177</v>
      </c>
      <c r="E88" s="4">
        <v>23.335963229287358</v>
      </c>
      <c r="F88" s="4">
        <v>24.395004615934663</v>
      </c>
      <c r="G88" s="4">
        <v>1.0590413866473074</v>
      </c>
      <c r="H88" s="4">
        <v>1.8659575781533548</v>
      </c>
      <c r="I88" s="4">
        <v>1.4391913573619823</v>
      </c>
      <c r="J88" s="4">
        <v>2.4983902463287926</v>
      </c>
      <c r="K88" s="4">
        <v>0.42388949772898515</v>
      </c>
    </row>
    <row r="89" spans="1:11" x14ac:dyDescent="0.25">
      <c r="A89" s="4">
        <v>2</v>
      </c>
      <c r="B89" s="3" t="s">
        <v>46</v>
      </c>
      <c r="C89" s="3" t="s">
        <v>178</v>
      </c>
      <c r="D89" s="3" t="s">
        <v>178</v>
      </c>
      <c r="E89" s="4">
        <v>23.335963229287358</v>
      </c>
      <c r="F89" s="4">
        <v>23.335963229287358</v>
      </c>
      <c r="G89" s="4">
        <v>0</v>
      </c>
      <c r="H89" s="4">
        <v>1.8659575781533548</v>
      </c>
      <c r="I89" s="4">
        <v>1.8659575781533548</v>
      </c>
      <c r="J89" s="4" t="e">
        <v>#NULL!</v>
      </c>
      <c r="K89" s="4" t="e">
        <v>#NULL!</v>
      </c>
    </row>
    <row r="90" spans="1:11" x14ac:dyDescent="0.25">
      <c r="A90" s="4">
        <v>2</v>
      </c>
      <c r="B90" s="3" t="s">
        <v>46</v>
      </c>
      <c r="C90" s="3" t="s">
        <v>178</v>
      </c>
      <c r="D90" s="3" t="s">
        <v>179</v>
      </c>
      <c r="E90" s="4">
        <v>23.335963229287358</v>
      </c>
      <c r="F90" s="4">
        <v>19.467664294976551</v>
      </c>
      <c r="G90" s="4">
        <v>-3.8682989343108085</v>
      </c>
      <c r="H90" s="4">
        <v>1.8659575781533548</v>
      </c>
      <c r="I90" s="4">
        <v>2.3164840388791168</v>
      </c>
      <c r="J90" s="4">
        <v>3.2658358139344137</v>
      </c>
      <c r="K90" s="4">
        <v>-1.1844744055429401</v>
      </c>
    </row>
    <row r="91" spans="1:11" x14ac:dyDescent="0.25">
      <c r="A91" s="4">
        <v>2</v>
      </c>
      <c r="B91" s="3" t="s">
        <v>46</v>
      </c>
      <c r="C91" s="3" t="s">
        <v>179</v>
      </c>
      <c r="D91" s="3" t="s">
        <v>174</v>
      </c>
      <c r="E91" s="4">
        <v>19.467664294976551</v>
      </c>
      <c r="F91" s="4">
        <v>22.598403682690872</v>
      </c>
      <c r="G91" s="4">
        <v>3.1307393877143199</v>
      </c>
      <c r="H91" s="4">
        <v>2.3164840388791168</v>
      </c>
      <c r="I91" s="4">
        <v>1.4982768180029458</v>
      </c>
      <c r="J91" s="4">
        <v>2.5855932172808114</v>
      </c>
      <c r="K91" s="4">
        <v>1.2108398826195954</v>
      </c>
    </row>
    <row r="92" spans="1:11" x14ac:dyDescent="0.25">
      <c r="A92" s="4">
        <v>2</v>
      </c>
      <c r="B92" s="3" t="s">
        <v>46</v>
      </c>
      <c r="C92" s="3" t="s">
        <v>179</v>
      </c>
      <c r="D92" s="3" t="s">
        <v>176</v>
      </c>
      <c r="E92" s="4">
        <v>19.467664294976551</v>
      </c>
      <c r="F92" s="4">
        <v>24.684565313974129</v>
      </c>
      <c r="G92" s="4">
        <v>5.216901018997576</v>
      </c>
      <c r="H92" s="4">
        <v>2.3164840388791168</v>
      </c>
      <c r="I92" s="4">
        <v>1.3643058238648547</v>
      </c>
      <c r="J92" s="4">
        <v>2.6983930891316925</v>
      </c>
      <c r="K92" s="4">
        <v>1.9333361918282657</v>
      </c>
    </row>
    <row r="93" spans="1:11" x14ac:dyDescent="0.25">
      <c r="A93" s="4">
        <v>2</v>
      </c>
      <c r="B93" s="3" t="s">
        <v>46</v>
      </c>
      <c r="C93" s="3" t="s">
        <v>179</v>
      </c>
      <c r="D93" s="3" t="s">
        <v>177</v>
      </c>
      <c r="E93" s="4">
        <v>19.467664294976551</v>
      </c>
      <c r="F93" s="4">
        <v>24.395004615934663</v>
      </c>
      <c r="G93" s="4">
        <v>4.9273403209581161</v>
      </c>
      <c r="H93" s="4">
        <v>2.3164840388791168</v>
      </c>
      <c r="I93" s="4">
        <v>1.4391913573619823</v>
      </c>
      <c r="J93" s="4">
        <v>2.6638501697256869</v>
      </c>
      <c r="K93" s="4">
        <v>1.8497062548624927</v>
      </c>
    </row>
    <row r="94" spans="1:11" x14ac:dyDescent="0.25">
      <c r="A94" s="4">
        <v>2</v>
      </c>
      <c r="B94" s="3" t="s">
        <v>46</v>
      </c>
      <c r="C94" s="3" t="s">
        <v>179</v>
      </c>
      <c r="D94" s="3" t="s">
        <v>178</v>
      </c>
      <c r="E94" s="4">
        <v>19.467664294976551</v>
      </c>
      <c r="F94" s="4">
        <v>23.335963229287358</v>
      </c>
      <c r="G94" s="4">
        <v>3.8682989343108085</v>
      </c>
      <c r="H94" s="4">
        <v>2.3164840388791168</v>
      </c>
      <c r="I94" s="4">
        <v>1.8659575781533548</v>
      </c>
      <c r="J94" s="4">
        <v>3.2658358139344137</v>
      </c>
      <c r="K94" s="4">
        <v>1.1844744055429401</v>
      </c>
    </row>
    <row r="95" spans="1:11" x14ac:dyDescent="0.25">
      <c r="A95" s="4">
        <v>2</v>
      </c>
      <c r="B95" s="3" t="s">
        <v>46</v>
      </c>
      <c r="C95" s="3" t="s">
        <v>179</v>
      </c>
      <c r="D95" s="3" t="s">
        <v>179</v>
      </c>
      <c r="E95" s="4">
        <v>19.467664294976551</v>
      </c>
      <c r="F95" s="4">
        <v>19.467664294976551</v>
      </c>
      <c r="G95" s="4">
        <v>0</v>
      </c>
      <c r="H95" s="4">
        <v>2.3164840388791168</v>
      </c>
      <c r="I95" s="4">
        <v>2.3164840388791168</v>
      </c>
      <c r="J95" s="4" t="e">
        <v>#NULL!</v>
      </c>
      <c r="K95" s="4" t="e">
        <v>#NULL!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"/>
  <sheetViews>
    <sheetView workbookViewId="0">
      <selection activeCell="N10" sqref="N10"/>
    </sheetView>
  </sheetViews>
  <sheetFormatPr defaultRowHeight="15" x14ac:dyDescent="0.25"/>
  <cols>
    <col min="1" max="1" width="11.7109375" bestFit="1" customWidth="1"/>
    <col min="2" max="2" width="11.85546875" bestFit="1" customWidth="1"/>
    <col min="10" max="10" width="14" customWidth="1"/>
  </cols>
  <sheetData>
    <row r="1" spans="1:30" x14ac:dyDescent="0.25">
      <c r="A1" t="s">
        <v>113</v>
      </c>
      <c r="B1" t="s">
        <v>55</v>
      </c>
      <c r="C1" t="s">
        <v>114</v>
      </c>
      <c r="D1" t="s">
        <v>115</v>
      </c>
      <c r="E1" t="s">
        <v>13</v>
      </c>
      <c r="F1" t="s">
        <v>116</v>
      </c>
      <c r="G1" t="s">
        <v>117</v>
      </c>
      <c r="H1" t="s">
        <v>11</v>
      </c>
      <c r="I1" t="s">
        <v>118</v>
      </c>
      <c r="J1" t="s">
        <v>119</v>
      </c>
      <c r="K1" t="s">
        <v>14</v>
      </c>
      <c r="L1" t="s">
        <v>120</v>
      </c>
      <c r="M1" t="s">
        <v>121</v>
      </c>
      <c r="N1" t="s">
        <v>12</v>
      </c>
      <c r="O1" t="s">
        <v>122</v>
      </c>
      <c r="P1" t="s">
        <v>123</v>
      </c>
      <c r="Q1" t="s">
        <v>124</v>
      </c>
      <c r="R1" t="s">
        <v>125</v>
      </c>
      <c r="S1" t="s">
        <v>126</v>
      </c>
      <c r="T1" t="s">
        <v>7</v>
      </c>
      <c r="U1" t="s">
        <v>27</v>
      </c>
      <c r="V1" t="s">
        <v>29</v>
      </c>
      <c r="W1" t="s">
        <v>30</v>
      </c>
      <c r="X1" t="s">
        <v>32</v>
      </c>
      <c r="Y1" t="s">
        <v>33</v>
      </c>
      <c r="Z1" t="s">
        <v>34</v>
      </c>
      <c r="AA1" t="s">
        <v>28</v>
      </c>
      <c r="AB1" t="s">
        <v>31</v>
      </c>
      <c r="AC1" t="s">
        <v>35</v>
      </c>
      <c r="AD1" t="s">
        <v>36</v>
      </c>
    </row>
    <row r="2" spans="1:30" x14ac:dyDescent="0.25">
      <c r="A2" t="s">
        <v>127</v>
      </c>
      <c r="B2" t="s">
        <v>46</v>
      </c>
      <c r="C2" t="s">
        <v>128</v>
      </c>
      <c r="D2" t="s">
        <v>128</v>
      </c>
      <c r="E2">
        <v>490.82312771307915</v>
      </c>
      <c r="F2">
        <v>490.82312771307915</v>
      </c>
      <c r="G2">
        <v>0</v>
      </c>
      <c r="H2">
        <v>55.292700938644245</v>
      </c>
      <c r="I2">
        <v>55.292700938644245</v>
      </c>
      <c r="J2">
        <v>0</v>
      </c>
      <c r="K2">
        <v>3.5708694108974686</v>
      </c>
      <c r="L2">
        <v>3.5708694108974686</v>
      </c>
      <c r="M2" t="e">
        <v>#NULL!</v>
      </c>
      <c r="N2">
        <v>1.1071236315874218</v>
      </c>
      <c r="O2">
        <v>1.1071236315874218</v>
      </c>
      <c r="P2" t="e">
        <v>#NULL!</v>
      </c>
      <c r="Q2" t="e">
        <v>#NULL!</v>
      </c>
      <c r="R2" t="e">
        <v>#NULL!</v>
      </c>
      <c r="S2" t="s">
        <v>129</v>
      </c>
      <c r="T2" t="s">
        <v>37</v>
      </c>
      <c r="U2" t="s">
        <v>9</v>
      </c>
      <c r="V2" t="s">
        <v>38</v>
      </c>
      <c r="W2" t="s">
        <v>39</v>
      </c>
      <c r="X2" t="s">
        <v>40</v>
      </c>
      <c r="Y2" t="s">
        <v>130</v>
      </c>
      <c r="Z2" t="s">
        <v>131</v>
      </c>
      <c r="AA2">
        <v>80</v>
      </c>
      <c r="AB2">
        <v>10</v>
      </c>
      <c r="AC2" t="s">
        <v>132</v>
      </c>
      <c r="AD2" t="s">
        <v>43</v>
      </c>
    </row>
    <row r="3" spans="1:30" x14ac:dyDescent="0.25">
      <c r="A3" t="s">
        <v>127</v>
      </c>
      <c r="B3" t="s">
        <v>46</v>
      </c>
      <c r="C3" t="s">
        <v>128</v>
      </c>
      <c r="D3" t="s">
        <v>133</v>
      </c>
      <c r="E3">
        <v>490.82312771307915</v>
      </c>
      <c r="F3">
        <v>499.01622156974452</v>
      </c>
      <c r="G3">
        <v>8.1930938566653033</v>
      </c>
      <c r="H3">
        <v>55.292700938644245</v>
      </c>
      <c r="I3" s="14">
        <v>44.707299061355755</v>
      </c>
      <c r="J3">
        <v>-10.585401877288485</v>
      </c>
      <c r="K3">
        <v>3.5708694108974686</v>
      </c>
      <c r="L3">
        <v>4.4140123182703093</v>
      </c>
      <c r="M3">
        <v>4.1964293782120325</v>
      </c>
      <c r="N3">
        <v>1.1071236315874218</v>
      </c>
      <c r="O3">
        <v>1.1071236315874216</v>
      </c>
      <c r="P3">
        <v>2.2142472631748435</v>
      </c>
      <c r="Q3">
        <v>-4.7805870885941024</v>
      </c>
      <c r="R3">
        <v>1.9523964585711973</v>
      </c>
      <c r="S3" t="s">
        <v>129</v>
      </c>
      <c r="T3" t="s">
        <v>37</v>
      </c>
      <c r="U3" t="s">
        <v>9</v>
      </c>
      <c r="V3" t="s">
        <v>38</v>
      </c>
      <c r="W3" t="s">
        <v>39</v>
      </c>
      <c r="X3" t="s">
        <v>40</v>
      </c>
      <c r="Y3" t="s">
        <v>130</v>
      </c>
      <c r="Z3" t="s">
        <v>131</v>
      </c>
      <c r="AA3">
        <v>80</v>
      </c>
      <c r="AB3">
        <v>10</v>
      </c>
      <c r="AC3" t="s">
        <v>132</v>
      </c>
      <c r="AD3" t="s">
        <v>43</v>
      </c>
    </row>
    <row r="4" spans="1:30" x14ac:dyDescent="0.25">
      <c r="A4" t="s">
        <v>127</v>
      </c>
      <c r="B4" t="s">
        <v>46</v>
      </c>
      <c r="C4" t="s">
        <v>133</v>
      </c>
      <c r="D4" t="s">
        <v>128</v>
      </c>
      <c r="E4">
        <v>499.01622156974452</v>
      </c>
      <c r="F4">
        <v>490.82312771307915</v>
      </c>
      <c r="G4">
        <v>-8.1930938566653033</v>
      </c>
      <c r="H4">
        <v>44.707299061355755</v>
      </c>
      <c r="I4">
        <v>55.292700938644245</v>
      </c>
      <c r="J4">
        <v>10.585401877288485</v>
      </c>
      <c r="K4">
        <v>4.4140123182703093</v>
      </c>
      <c r="L4">
        <v>3.5708694108974686</v>
      </c>
      <c r="M4">
        <v>4.1964293782120325</v>
      </c>
      <c r="N4">
        <v>1.1071236315874216</v>
      </c>
      <c r="O4">
        <v>1.1071236315874218</v>
      </c>
      <c r="P4">
        <v>2.2142472631748435</v>
      </c>
      <c r="Q4">
        <v>4.7805870885941024</v>
      </c>
      <c r="R4">
        <v>-1.9523964585711973</v>
      </c>
      <c r="S4" t="s">
        <v>129</v>
      </c>
      <c r="T4" t="s">
        <v>37</v>
      </c>
      <c r="U4" t="s">
        <v>9</v>
      </c>
      <c r="V4" t="s">
        <v>38</v>
      </c>
      <c r="W4" t="s">
        <v>39</v>
      </c>
      <c r="X4" t="s">
        <v>40</v>
      </c>
      <c r="Y4" t="s">
        <v>130</v>
      </c>
      <c r="Z4" t="s">
        <v>131</v>
      </c>
      <c r="AA4">
        <v>80</v>
      </c>
      <c r="AB4">
        <v>10</v>
      </c>
      <c r="AC4" t="s">
        <v>132</v>
      </c>
      <c r="AD4" t="s">
        <v>43</v>
      </c>
    </row>
    <row r="5" spans="1:30" x14ac:dyDescent="0.25">
      <c r="A5" t="s">
        <v>127</v>
      </c>
      <c r="B5" t="s">
        <v>46</v>
      </c>
      <c r="C5" t="s">
        <v>133</v>
      </c>
      <c r="D5" t="s">
        <v>133</v>
      </c>
      <c r="E5">
        <v>499.01622156974452</v>
      </c>
      <c r="F5">
        <v>499.01622156974452</v>
      </c>
      <c r="G5">
        <v>0</v>
      </c>
      <c r="H5">
        <v>44.707299061355755</v>
      </c>
      <c r="I5">
        <v>44.707299061355755</v>
      </c>
      <c r="J5">
        <v>0</v>
      </c>
      <c r="K5">
        <v>4.4140123182703093</v>
      </c>
      <c r="L5">
        <v>4.4140123182703093</v>
      </c>
      <c r="M5" t="e">
        <v>#NULL!</v>
      </c>
      <c r="N5">
        <v>1.1071236315874216</v>
      </c>
      <c r="O5">
        <v>1.1071236315874216</v>
      </c>
      <c r="P5" t="e">
        <v>#NULL!</v>
      </c>
      <c r="Q5" t="e">
        <v>#NULL!</v>
      </c>
      <c r="R5" t="e">
        <v>#NULL!</v>
      </c>
      <c r="S5" t="s">
        <v>129</v>
      </c>
      <c r="T5" t="s">
        <v>37</v>
      </c>
      <c r="U5" t="s">
        <v>9</v>
      </c>
      <c r="V5" t="s">
        <v>38</v>
      </c>
      <c r="W5" t="s">
        <v>39</v>
      </c>
      <c r="X5" t="s">
        <v>40</v>
      </c>
      <c r="Y5" t="s">
        <v>130</v>
      </c>
      <c r="Z5" t="s">
        <v>131</v>
      </c>
      <c r="AA5">
        <v>80</v>
      </c>
      <c r="AB5">
        <v>10</v>
      </c>
      <c r="AC5" t="s">
        <v>132</v>
      </c>
      <c r="AD5" t="s">
        <v>43</v>
      </c>
    </row>
    <row r="6" spans="1:30" x14ac:dyDescent="0.25">
      <c r="A6" t="s">
        <v>134</v>
      </c>
      <c r="B6" t="s">
        <v>46</v>
      </c>
      <c r="C6" t="s">
        <v>128</v>
      </c>
      <c r="D6" t="s">
        <v>128</v>
      </c>
      <c r="E6">
        <v>485.06595483450673</v>
      </c>
      <c r="F6">
        <v>485.06595483450673</v>
      </c>
      <c r="G6">
        <v>0</v>
      </c>
      <c r="H6">
        <v>64.598198670188495</v>
      </c>
      <c r="I6">
        <v>64.598198670188495</v>
      </c>
      <c r="J6">
        <v>0</v>
      </c>
      <c r="K6">
        <v>3.2713339791239378</v>
      </c>
      <c r="L6">
        <v>3.2713339791239378</v>
      </c>
      <c r="M6" t="e">
        <v>#NULL!</v>
      </c>
      <c r="N6">
        <v>1.1267204016795254</v>
      </c>
      <c r="O6">
        <v>1.1267204016795254</v>
      </c>
      <c r="P6" t="e">
        <v>#NULL!</v>
      </c>
      <c r="Q6" t="e">
        <v>#NULL!</v>
      </c>
      <c r="R6" t="e">
        <v>#NULL!</v>
      </c>
      <c r="S6" t="s">
        <v>129</v>
      </c>
      <c r="T6" t="s">
        <v>37</v>
      </c>
      <c r="U6" t="s">
        <v>9</v>
      </c>
      <c r="V6" t="s">
        <v>38</v>
      </c>
      <c r="W6" t="s">
        <v>39</v>
      </c>
      <c r="X6" t="s">
        <v>40</v>
      </c>
      <c r="Y6" t="s">
        <v>130</v>
      </c>
      <c r="Z6" t="s">
        <v>131</v>
      </c>
      <c r="AA6">
        <v>80</v>
      </c>
      <c r="AB6">
        <v>10</v>
      </c>
      <c r="AC6" t="s">
        <v>132</v>
      </c>
      <c r="AD6" t="s">
        <v>43</v>
      </c>
    </row>
    <row r="7" spans="1:30" x14ac:dyDescent="0.25">
      <c r="A7" t="s">
        <v>134</v>
      </c>
      <c r="B7" t="s">
        <v>46</v>
      </c>
      <c r="C7" t="s">
        <v>128</v>
      </c>
      <c r="D7" t="s">
        <v>133</v>
      </c>
      <c r="E7">
        <v>485.06595483450673</v>
      </c>
      <c r="F7">
        <v>538.64124338505258</v>
      </c>
      <c r="G7">
        <v>53.575288550545771</v>
      </c>
      <c r="H7">
        <v>64.598198670188495</v>
      </c>
      <c r="I7" s="14">
        <v>35.40180132981147</v>
      </c>
      <c r="J7">
        <v>-29.196397340377025</v>
      </c>
      <c r="K7">
        <v>3.2713339791239378</v>
      </c>
      <c r="L7">
        <v>4.6018155555315161</v>
      </c>
      <c r="M7">
        <v>4.6245021085624627</v>
      </c>
      <c r="N7">
        <v>1.1267204016795254</v>
      </c>
      <c r="O7">
        <v>1.1267204016795265</v>
      </c>
      <c r="P7">
        <v>2.2534408033590512</v>
      </c>
      <c r="Q7">
        <v>-12.956363130043593</v>
      </c>
      <c r="R7">
        <v>11.585093333906983</v>
      </c>
      <c r="S7" t="s">
        <v>129</v>
      </c>
      <c r="T7" t="s">
        <v>37</v>
      </c>
      <c r="U7" t="s">
        <v>9</v>
      </c>
      <c r="V7" t="s">
        <v>38</v>
      </c>
      <c r="W7" t="s">
        <v>39</v>
      </c>
      <c r="X7" t="s">
        <v>40</v>
      </c>
      <c r="Y7" t="s">
        <v>130</v>
      </c>
      <c r="Z7" t="s">
        <v>131</v>
      </c>
      <c r="AA7">
        <v>80</v>
      </c>
      <c r="AB7">
        <v>10</v>
      </c>
      <c r="AC7" t="s">
        <v>132</v>
      </c>
      <c r="AD7" t="s">
        <v>43</v>
      </c>
    </row>
    <row r="8" spans="1:30" x14ac:dyDescent="0.25">
      <c r="A8" t="s">
        <v>134</v>
      </c>
      <c r="B8" t="s">
        <v>46</v>
      </c>
      <c r="C8" t="s">
        <v>133</v>
      </c>
      <c r="D8" t="s">
        <v>128</v>
      </c>
      <c r="E8">
        <v>538.64124338505258</v>
      </c>
      <c r="F8">
        <v>485.06595483450673</v>
      </c>
      <c r="G8">
        <v>-53.575288550545771</v>
      </c>
      <c r="H8">
        <v>35.40180132981147</v>
      </c>
      <c r="I8">
        <v>64.598198670188495</v>
      </c>
      <c r="J8">
        <v>29.196397340377025</v>
      </c>
      <c r="K8">
        <v>4.6018155555315161</v>
      </c>
      <c r="L8">
        <v>3.2713339791239378</v>
      </c>
      <c r="M8">
        <v>4.6245021085624627</v>
      </c>
      <c r="N8">
        <v>1.1267204016795265</v>
      </c>
      <c r="O8">
        <v>1.1267204016795254</v>
      </c>
      <c r="P8">
        <v>2.2534408033590512</v>
      </c>
      <c r="Q8">
        <v>12.956363130043593</v>
      </c>
      <c r="R8">
        <v>-11.585093333906983</v>
      </c>
      <c r="S8" t="s">
        <v>129</v>
      </c>
      <c r="T8" t="s">
        <v>37</v>
      </c>
      <c r="U8" t="s">
        <v>9</v>
      </c>
      <c r="V8" t="s">
        <v>38</v>
      </c>
      <c r="W8" t="s">
        <v>39</v>
      </c>
      <c r="X8" t="s">
        <v>40</v>
      </c>
      <c r="Y8" t="s">
        <v>130</v>
      </c>
      <c r="Z8" t="s">
        <v>131</v>
      </c>
      <c r="AA8">
        <v>80</v>
      </c>
      <c r="AB8">
        <v>10</v>
      </c>
      <c r="AC8" t="s">
        <v>132</v>
      </c>
      <c r="AD8" t="s">
        <v>43</v>
      </c>
    </row>
    <row r="9" spans="1:30" x14ac:dyDescent="0.25">
      <c r="A9" t="s">
        <v>134</v>
      </c>
      <c r="B9" t="s">
        <v>46</v>
      </c>
      <c r="C9" t="s">
        <v>133</v>
      </c>
      <c r="D9" t="s">
        <v>133</v>
      </c>
      <c r="E9">
        <v>538.64124338505258</v>
      </c>
      <c r="F9">
        <v>538.64124338505258</v>
      </c>
      <c r="G9">
        <v>0</v>
      </c>
      <c r="H9">
        <v>35.40180132981147</v>
      </c>
      <c r="I9">
        <v>35.40180132981147</v>
      </c>
      <c r="J9">
        <v>0</v>
      </c>
      <c r="K9">
        <v>4.6018155555315161</v>
      </c>
      <c r="L9">
        <v>4.6018155555315161</v>
      </c>
      <c r="M9" t="e">
        <v>#NULL!</v>
      </c>
      <c r="N9">
        <v>1.1267204016795265</v>
      </c>
      <c r="O9">
        <v>1.1267204016795265</v>
      </c>
      <c r="P9" t="e">
        <v>#NULL!</v>
      </c>
      <c r="Q9" t="e">
        <v>#NULL!</v>
      </c>
      <c r="R9" t="e">
        <v>#NULL!</v>
      </c>
      <c r="S9" t="s">
        <v>129</v>
      </c>
      <c r="T9" t="s">
        <v>37</v>
      </c>
      <c r="U9" t="s">
        <v>9</v>
      </c>
      <c r="V9" t="s">
        <v>38</v>
      </c>
      <c r="W9" t="s">
        <v>39</v>
      </c>
      <c r="X9" t="s">
        <v>40</v>
      </c>
      <c r="Y9" t="s">
        <v>130</v>
      </c>
      <c r="Z9" t="s">
        <v>131</v>
      </c>
      <c r="AA9">
        <v>80</v>
      </c>
      <c r="AB9">
        <v>10</v>
      </c>
      <c r="AC9" t="s">
        <v>132</v>
      </c>
      <c r="AD9" t="s">
        <v>43</v>
      </c>
    </row>
    <row r="10" spans="1:30" x14ac:dyDescent="0.25">
      <c r="A10" s="14" t="s">
        <v>138</v>
      </c>
      <c r="B10" s="14"/>
      <c r="C10" s="14"/>
    </row>
    <row r="12" spans="1:30" x14ac:dyDescent="0.25">
      <c r="A12" s="9" t="s">
        <v>55</v>
      </c>
      <c r="B12" s="9" t="s">
        <v>113</v>
      </c>
      <c r="C12" s="10" t="s">
        <v>135</v>
      </c>
      <c r="D12" s="10" t="s">
        <v>7</v>
      </c>
      <c r="E12" s="9" t="s">
        <v>8</v>
      </c>
      <c r="F12" s="9" t="s">
        <v>9</v>
      </c>
      <c r="G12" s="10" t="s">
        <v>10</v>
      </c>
      <c r="H12" s="11" t="s">
        <v>11</v>
      </c>
      <c r="I12" s="11" t="s">
        <v>12</v>
      </c>
      <c r="J12" s="11" t="s">
        <v>13</v>
      </c>
      <c r="K12" s="11" t="s">
        <v>14</v>
      </c>
      <c r="L12" s="11" t="s">
        <v>182</v>
      </c>
    </row>
    <row r="13" spans="1:30" x14ac:dyDescent="0.25">
      <c r="A13" s="9" t="s">
        <v>46</v>
      </c>
      <c r="B13" s="9" t="s">
        <v>127</v>
      </c>
      <c r="C13" s="10">
        <v>0</v>
      </c>
      <c r="D13" s="10" t="s">
        <v>37</v>
      </c>
      <c r="E13" s="9">
        <v>1516</v>
      </c>
      <c r="F13" s="9">
        <v>930743.94356000074</v>
      </c>
      <c r="G13" s="10">
        <v>28648.793272343137</v>
      </c>
      <c r="H13" s="12">
        <v>55.292700938644245</v>
      </c>
      <c r="I13" s="11">
        <v>1.1071236315874122</v>
      </c>
      <c r="J13" s="12">
        <v>490.82312771307915</v>
      </c>
      <c r="K13" s="11">
        <v>3.5708694108974686</v>
      </c>
      <c r="L13" s="13">
        <f>J14-J13</f>
        <v>59.982643911013668</v>
      </c>
    </row>
    <row r="14" spans="1:30" x14ac:dyDescent="0.25">
      <c r="A14" s="9" t="s">
        <v>46</v>
      </c>
      <c r="B14" s="9" t="s">
        <v>127</v>
      </c>
      <c r="C14" s="10">
        <v>1</v>
      </c>
      <c r="D14" s="10" t="s">
        <v>37</v>
      </c>
      <c r="E14" s="9">
        <v>189</v>
      </c>
      <c r="F14" s="9">
        <v>117556.15533999991</v>
      </c>
      <c r="G14" s="10">
        <v>11608.408751532446</v>
      </c>
      <c r="H14" s="12">
        <v>6.9836579498434279</v>
      </c>
      <c r="I14" s="11">
        <v>0.63139596835577638</v>
      </c>
      <c r="J14" s="11">
        <v>550.80577162409281</v>
      </c>
      <c r="K14" s="11">
        <v>7.3496278654754761</v>
      </c>
    </row>
    <row r="15" spans="1:30" x14ac:dyDescent="0.25">
      <c r="A15" s="9" t="s">
        <v>46</v>
      </c>
      <c r="B15" s="9" t="s">
        <v>127</v>
      </c>
      <c r="C15" s="10">
        <v>2</v>
      </c>
      <c r="D15" s="10" t="s">
        <v>37</v>
      </c>
      <c r="E15" s="9">
        <v>1028</v>
      </c>
      <c r="F15" s="9">
        <v>625626.29851999891</v>
      </c>
      <c r="G15" s="10">
        <v>26449.017340395687</v>
      </c>
      <c r="H15" s="12">
        <v>37.166578480332866</v>
      </c>
      <c r="I15" s="11">
        <v>1.1480090616967991</v>
      </c>
      <c r="J15" s="12">
        <v>488.75784642179707</v>
      </c>
      <c r="K15" s="11">
        <v>4.3591194019665558</v>
      </c>
    </row>
    <row r="16" spans="1:30" x14ac:dyDescent="0.25">
      <c r="A16" s="9" t="s">
        <v>46</v>
      </c>
      <c r="B16" s="9" t="s">
        <v>127</v>
      </c>
      <c r="C16" s="10">
        <v>3</v>
      </c>
      <c r="D16" s="10" t="s">
        <v>37</v>
      </c>
      <c r="E16" s="9">
        <v>15</v>
      </c>
      <c r="F16" s="9">
        <v>9377.0544999999984</v>
      </c>
      <c r="G16" s="10">
        <v>2603.1285505418555</v>
      </c>
      <c r="H16" s="12">
        <v>0.55706263117944654</v>
      </c>
      <c r="I16" s="11">
        <v>0.15323063661806557</v>
      </c>
      <c r="J16" s="11">
        <v>534.17959632271527</v>
      </c>
      <c r="K16" s="11">
        <v>30.672270915520592</v>
      </c>
      <c r="L16" s="13">
        <f>J19-J17</f>
        <v>44.313260083966441</v>
      </c>
    </row>
    <row r="17" spans="1:12" x14ac:dyDescent="0.25">
      <c r="A17" s="9" t="s">
        <v>46</v>
      </c>
      <c r="B17" s="9" t="s">
        <v>134</v>
      </c>
      <c r="C17" s="10">
        <v>0</v>
      </c>
      <c r="D17" s="10" t="s">
        <v>37</v>
      </c>
      <c r="E17" s="9">
        <v>1710</v>
      </c>
      <c r="F17" s="9">
        <v>1060595.1813899972</v>
      </c>
      <c r="G17" s="10">
        <v>36535.67469203395</v>
      </c>
      <c r="H17" s="12">
        <v>64.598198670188467</v>
      </c>
      <c r="I17" s="11">
        <v>1.1267204016795247</v>
      </c>
      <c r="J17" s="12">
        <v>485.06595483450673</v>
      </c>
      <c r="K17" s="11">
        <v>3.2713339791239378</v>
      </c>
      <c r="L17" s="13"/>
    </row>
    <row r="18" spans="1:12" x14ac:dyDescent="0.25">
      <c r="A18" s="9" t="s">
        <v>46</v>
      </c>
      <c r="B18" s="9" t="s">
        <v>134</v>
      </c>
      <c r="C18" s="10">
        <v>1</v>
      </c>
      <c r="D18" s="10" t="s">
        <v>37</v>
      </c>
      <c r="E18" s="9">
        <v>592</v>
      </c>
      <c r="F18" s="9">
        <v>360840.85804000043</v>
      </c>
      <c r="G18" s="10">
        <v>18414.320492815907</v>
      </c>
      <c r="H18" s="12">
        <v>21.977913764835304</v>
      </c>
      <c r="I18" s="11">
        <v>0.96434257187135364</v>
      </c>
      <c r="J18" s="11">
        <v>541.18863670612677</v>
      </c>
      <c r="K18" s="11">
        <v>5.7920819895687341</v>
      </c>
    </row>
    <row r="19" spans="1:12" x14ac:dyDescent="0.25">
      <c r="A19" s="9" t="s">
        <v>46</v>
      </c>
      <c r="B19" s="9" t="s">
        <v>134</v>
      </c>
      <c r="C19" s="10">
        <v>2</v>
      </c>
      <c r="D19" s="10" t="s">
        <v>37</v>
      </c>
      <c r="E19" s="9">
        <v>266</v>
      </c>
      <c r="F19" s="9">
        <v>155239.67885000017</v>
      </c>
      <c r="G19" s="10">
        <v>11616.733891109634</v>
      </c>
      <c r="H19" s="12">
        <v>9.4552603970025348</v>
      </c>
      <c r="I19" s="11">
        <v>0.6633895580590401</v>
      </c>
      <c r="J19" s="12">
        <v>529.37921491847317</v>
      </c>
      <c r="K19" s="11">
        <v>5.6910257197683825</v>
      </c>
      <c r="L19" s="13"/>
    </row>
    <row r="20" spans="1:12" x14ac:dyDescent="0.25">
      <c r="A20" s="9" t="s">
        <v>46</v>
      </c>
      <c r="B20" s="9" t="s">
        <v>134</v>
      </c>
      <c r="C20" s="10">
        <v>3</v>
      </c>
      <c r="D20" s="10" t="s">
        <v>37</v>
      </c>
      <c r="E20" s="9">
        <v>100</v>
      </c>
      <c r="F20" s="9">
        <v>65158.269699999961</v>
      </c>
      <c r="G20" s="10">
        <v>8270.0127360976621</v>
      </c>
      <c r="H20" s="12">
        <v>3.9686271679736818</v>
      </c>
      <c r="I20" s="11">
        <v>0.45098020650613424</v>
      </c>
      <c r="J20" s="11">
        <v>546.60079687376196</v>
      </c>
      <c r="K20" s="11">
        <v>12.992921223390113</v>
      </c>
    </row>
    <row r="22" spans="1:12" x14ac:dyDescent="0.25">
      <c r="A22" s="15" t="s">
        <v>136</v>
      </c>
      <c r="B22" s="14"/>
      <c r="C22" s="14"/>
      <c r="D22" s="14"/>
      <c r="E22" s="14"/>
      <c r="F22" s="14"/>
      <c r="G22" s="14"/>
      <c r="H22" s="14"/>
      <c r="I22" s="14"/>
    </row>
    <row r="23" spans="1:12" x14ac:dyDescent="0.25">
      <c r="A23" s="15" t="s">
        <v>137</v>
      </c>
      <c r="B23" s="14"/>
      <c r="C23" s="14"/>
      <c r="D23" s="14"/>
      <c r="E23" s="14"/>
      <c r="F23" s="14"/>
      <c r="G23" s="14"/>
      <c r="H23" s="14"/>
      <c r="I23" s="1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J30" sqref="J30"/>
    </sheetView>
  </sheetViews>
  <sheetFormatPr defaultRowHeight="15" x14ac:dyDescent="0.25"/>
  <cols>
    <col min="1" max="1" width="11.7109375" bestFit="1" customWidth="1"/>
    <col min="2" max="2" width="24.28515625" customWidth="1"/>
    <col min="3" max="3" width="22.7109375" bestFit="1" customWidth="1"/>
    <col min="10" max="10" width="9.5703125" bestFit="1" customWidth="1"/>
  </cols>
  <sheetData>
    <row r="1" spans="1:11" x14ac:dyDescent="0.25">
      <c r="A1" s="9" t="s">
        <v>44</v>
      </c>
      <c r="B1" s="9" t="s">
        <v>139</v>
      </c>
      <c r="C1" s="9" t="s">
        <v>140</v>
      </c>
      <c r="D1" s="9" t="s">
        <v>7</v>
      </c>
      <c r="E1" s="9" t="s">
        <v>8</v>
      </c>
      <c r="F1" s="9" t="s">
        <v>9</v>
      </c>
      <c r="G1" s="10" t="s">
        <v>10</v>
      </c>
      <c r="H1" s="11" t="s">
        <v>11</v>
      </c>
      <c r="I1" s="11" t="s">
        <v>12</v>
      </c>
      <c r="J1" s="11" t="s">
        <v>13</v>
      </c>
      <c r="K1" s="11" t="s">
        <v>14</v>
      </c>
    </row>
    <row r="2" spans="1:11" x14ac:dyDescent="0.25">
      <c r="A2" s="9" t="s">
        <v>46</v>
      </c>
      <c r="B2" s="9">
        <v>1</v>
      </c>
      <c r="C2" s="9" t="s">
        <v>141</v>
      </c>
      <c r="D2" s="9" t="s">
        <v>37</v>
      </c>
      <c r="E2" s="9">
        <v>353</v>
      </c>
      <c r="F2" s="9">
        <v>210981.60131000011</v>
      </c>
      <c r="G2" s="10">
        <v>15976.966690052142</v>
      </c>
      <c r="H2" s="11">
        <v>24.385506622625851</v>
      </c>
      <c r="I2" s="11">
        <v>2.2173744050350459</v>
      </c>
      <c r="J2" s="12">
        <v>481.57473739484828</v>
      </c>
      <c r="K2" s="12">
        <v>5.8151513659972522</v>
      </c>
    </row>
    <row r="3" spans="1:11" x14ac:dyDescent="0.25">
      <c r="A3" s="9" t="s">
        <v>46</v>
      </c>
      <c r="B3" s="9">
        <v>1</v>
      </c>
      <c r="C3" s="9" t="s">
        <v>142</v>
      </c>
      <c r="D3" s="9" t="s">
        <v>37</v>
      </c>
      <c r="E3" s="9">
        <v>196</v>
      </c>
      <c r="F3" s="9">
        <v>112311.31111999994</v>
      </c>
      <c r="G3" s="10">
        <v>14428.833120516165</v>
      </c>
      <c r="H3" s="11">
        <v>12.981076094348229</v>
      </c>
      <c r="I3" s="11">
        <v>1.6612467836845155</v>
      </c>
      <c r="J3" s="11">
        <v>418.69022779562255</v>
      </c>
      <c r="K3" s="11">
        <v>5.9277208857989097</v>
      </c>
    </row>
    <row r="4" spans="1:11" x14ac:dyDescent="0.25">
      <c r="A4" s="9" t="s">
        <v>46</v>
      </c>
      <c r="B4" s="9">
        <v>1</v>
      </c>
      <c r="C4" s="9" t="s">
        <v>143</v>
      </c>
      <c r="D4" s="9" t="s">
        <v>37</v>
      </c>
      <c r="E4" s="9">
        <v>783</v>
      </c>
      <c r="F4" s="9">
        <v>467041.14058000006</v>
      </c>
      <c r="G4" s="10">
        <v>46699.786724456702</v>
      </c>
      <c r="H4" s="11">
        <v>53.981175400778923</v>
      </c>
      <c r="I4" s="11">
        <v>2.9969483449756105</v>
      </c>
      <c r="J4" s="11">
        <v>450.86745031264246</v>
      </c>
      <c r="K4" s="11">
        <v>5.491247085390631</v>
      </c>
    </row>
    <row r="5" spans="1:11" x14ac:dyDescent="0.25">
      <c r="A5" s="9" t="s">
        <v>46</v>
      </c>
      <c r="B5" s="9">
        <v>1</v>
      </c>
      <c r="C5" s="9" t="s">
        <v>144</v>
      </c>
      <c r="D5" s="9" t="s">
        <v>37</v>
      </c>
      <c r="E5" s="9">
        <v>42</v>
      </c>
      <c r="F5" s="9">
        <v>28630.991900000015</v>
      </c>
      <c r="G5" s="10">
        <v>6465.4545244406636</v>
      </c>
      <c r="H5" s="11">
        <v>3.3092043962826105</v>
      </c>
      <c r="I5" s="11">
        <v>0.66056395553616298</v>
      </c>
      <c r="J5" s="12">
        <v>502.99465009078301</v>
      </c>
      <c r="K5" s="12">
        <v>15.735394130223691</v>
      </c>
    </row>
    <row r="6" spans="1:11" x14ac:dyDescent="0.25">
      <c r="A6" s="9" t="s">
        <v>46</v>
      </c>
      <c r="B6" s="9">
        <v>1</v>
      </c>
      <c r="C6" s="9" t="s">
        <v>145</v>
      </c>
      <c r="D6" s="9" t="s">
        <v>37</v>
      </c>
      <c r="E6" s="9">
        <v>64</v>
      </c>
      <c r="F6" s="9">
        <v>36802.862499999988</v>
      </c>
      <c r="G6" s="10">
        <v>5567.3484806909164</v>
      </c>
      <c r="H6" s="11">
        <v>4.2537190051310914</v>
      </c>
      <c r="I6" s="11">
        <v>0.64912222020601829</v>
      </c>
      <c r="J6" s="11">
        <v>474.12478053217666</v>
      </c>
      <c r="K6" s="11">
        <v>11.032860054903191</v>
      </c>
    </row>
    <row r="7" spans="1:11" x14ac:dyDescent="0.25">
      <c r="A7" s="9" t="s">
        <v>46</v>
      </c>
      <c r="B7" s="9">
        <v>1</v>
      </c>
      <c r="C7" s="9" t="s">
        <v>146</v>
      </c>
      <c r="D7" s="9" t="s">
        <v>37</v>
      </c>
      <c r="E7" s="9">
        <v>17</v>
      </c>
      <c r="F7" s="9">
        <v>9424.7029999999977</v>
      </c>
      <c r="G7" s="10">
        <v>3240.8023580073482</v>
      </c>
      <c r="H7" s="11">
        <v>1.0893184808332783</v>
      </c>
      <c r="I7" s="11">
        <v>0.38488766104926642</v>
      </c>
      <c r="J7" s="11">
        <v>430.17149679297489</v>
      </c>
      <c r="K7" s="11">
        <v>30.197699326363285</v>
      </c>
    </row>
    <row r="8" spans="1:11" x14ac:dyDescent="0.25">
      <c r="A8" s="9" t="s">
        <v>46</v>
      </c>
      <c r="B8" s="9">
        <v>2</v>
      </c>
      <c r="C8" s="9" t="s">
        <v>141</v>
      </c>
      <c r="D8" s="9" t="s">
        <v>37</v>
      </c>
      <c r="E8" s="9">
        <v>557</v>
      </c>
      <c r="F8" s="9">
        <v>351056.05260000081</v>
      </c>
      <c r="G8" s="10">
        <v>20453.458668787982</v>
      </c>
      <c r="H8" s="11">
        <v>40.520041573044416</v>
      </c>
      <c r="I8" s="11">
        <v>2.3210120422851768</v>
      </c>
      <c r="J8" s="11">
        <v>511.52005336064485</v>
      </c>
      <c r="K8" s="11">
        <v>3.9984769922774488</v>
      </c>
    </row>
    <row r="9" spans="1:11" x14ac:dyDescent="0.25">
      <c r="A9" s="9" t="s">
        <v>46</v>
      </c>
      <c r="B9" s="9">
        <v>2</v>
      </c>
      <c r="C9" s="9" t="s">
        <v>142</v>
      </c>
      <c r="D9" s="9" t="s">
        <v>37</v>
      </c>
      <c r="E9" s="9">
        <v>240</v>
      </c>
      <c r="F9" s="9">
        <v>143316.30257999993</v>
      </c>
      <c r="G9" s="10">
        <v>15782.518714236978</v>
      </c>
      <c r="H9" s="11">
        <v>16.542037932766856</v>
      </c>
      <c r="I9" s="11">
        <v>1.6233187572481844</v>
      </c>
      <c r="J9" s="11">
        <v>419.61577480185207</v>
      </c>
      <c r="K9" s="11">
        <v>7.2303707863030811</v>
      </c>
    </row>
    <row r="10" spans="1:11" x14ac:dyDescent="0.25">
      <c r="A10" s="9" t="s">
        <v>46</v>
      </c>
      <c r="B10" s="9">
        <v>2</v>
      </c>
      <c r="C10" s="9" t="s">
        <v>143</v>
      </c>
      <c r="D10" s="9" t="s">
        <v>37</v>
      </c>
      <c r="E10" s="9">
        <v>463</v>
      </c>
      <c r="F10" s="9">
        <v>281895.13947000081</v>
      </c>
      <c r="G10" s="10">
        <v>25719.658803524089</v>
      </c>
      <c r="H10" s="11">
        <v>32.53726202971486</v>
      </c>
      <c r="I10" s="11">
        <v>2.2727322616238377</v>
      </c>
      <c r="J10" s="11">
        <v>468.4690569309443</v>
      </c>
      <c r="K10" s="11">
        <v>5.4369906427509429</v>
      </c>
    </row>
    <row r="11" spans="1:11" x14ac:dyDescent="0.25">
      <c r="A11" s="9" t="s">
        <v>46</v>
      </c>
      <c r="B11" s="9">
        <v>2</v>
      </c>
      <c r="C11" s="9" t="s">
        <v>144</v>
      </c>
      <c r="D11" s="9" t="s">
        <v>37</v>
      </c>
      <c r="E11" s="9">
        <v>39</v>
      </c>
      <c r="F11" s="9">
        <v>24631.182199999992</v>
      </c>
      <c r="G11" s="10">
        <v>4057.3211440700202</v>
      </c>
      <c r="H11" s="11">
        <v>2.8430118761531058</v>
      </c>
      <c r="I11" s="11">
        <v>0.48577372943342623</v>
      </c>
      <c r="J11" s="11">
        <v>480.85888494338832</v>
      </c>
      <c r="K11" s="11">
        <v>20.917421216865346</v>
      </c>
    </row>
    <row r="12" spans="1:11" x14ac:dyDescent="0.25">
      <c r="A12" s="9" t="s">
        <v>46</v>
      </c>
      <c r="B12" s="9">
        <v>2</v>
      </c>
      <c r="C12" s="9" t="s">
        <v>145</v>
      </c>
      <c r="D12" s="9" t="s">
        <v>37</v>
      </c>
      <c r="E12" s="9">
        <v>93</v>
      </c>
      <c r="F12" s="9">
        <v>55933.482900000017</v>
      </c>
      <c r="G12" s="10">
        <v>6420.3814639648099</v>
      </c>
      <c r="H12" s="11">
        <v>6.4560261406903461</v>
      </c>
      <c r="I12" s="11">
        <v>0.65868803567268608</v>
      </c>
      <c r="J12" s="11">
        <v>481.0222852130716</v>
      </c>
      <c r="K12" s="11">
        <v>11.087562145296816</v>
      </c>
    </row>
    <row r="13" spans="1:11" x14ac:dyDescent="0.25">
      <c r="A13" s="9" t="s">
        <v>46</v>
      </c>
      <c r="B13" s="9">
        <v>2</v>
      </c>
      <c r="C13" s="9" t="s">
        <v>146</v>
      </c>
      <c r="D13" s="9" t="s">
        <v>37</v>
      </c>
      <c r="E13" s="9">
        <v>15</v>
      </c>
      <c r="F13" s="9">
        <v>9544.1789000000008</v>
      </c>
      <c r="G13" s="10">
        <v>2290.3857383230388</v>
      </c>
      <c r="H13" s="11">
        <v>1.1016204476303983</v>
      </c>
      <c r="I13" s="11">
        <v>0.26693908550915552</v>
      </c>
      <c r="J13" s="11">
        <v>449.36328674367877</v>
      </c>
      <c r="K13" s="11">
        <v>23.812397719860236</v>
      </c>
    </row>
    <row r="14" spans="1:11" x14ac:dyDescent="0.25">
      <c r="A14" s="9" t="s">
        <v>46</v>
      </c>
      <c r="B14" s="9">
        <v>3</v>
      </c>
      <c r="C14" s="9" t="s">
        <v>141</v>
      </c>
      <c r="D14" s="9" t="s">
        <v>37</v>
      </c>
      <c r="E14" s="9">
        <v>718</v>
      </c>
      <c r="F14" s="9">
        <v>453892.31839999964</v>
      </c>
      <c r="G14" s="10">
        <v>25855.49912743509</v>
      </c>
      <c r="H14" s="11">
        <v>52.470995572153768</v>
      </c>
      <c r="I14" s="11">
        <v>2.0330363830730516</v>
      </c>
      <c r="J14" s="11">
        <v>532.54085233461808</v>
      </c>
      <c r="K14" s="11">
        <v>4.1821442279072905</v>
      </c>
    </row>
    <row r="15" spans="1:11" x14ac:dyDescent="0.25">
      <c r="A15" s="9" t="s">
        <v>46</v>
      </c>
      <c r="B15" s="9">
        <v>3</v>
      </c>
      <c r="C15" s="9" t="s">
        <v>142</v>
      </c>
      <c r="D15" s="9" t="s">
        <v>37</v>
      </c>
      <c r="E15" s="9">
        <v>222</v>
      </c>
      <c r="F15" s="9">
        <v>131929.26449999999</v>
      </c>
      <c r="G15" s="10">
        <v>14484.466790023022</v>
      </c>
      <c r="H15" s="11">
        <v>15.251326300958628</v>
      </c>
      <c r="I15" s="11">
        <v>1.5154885822507558</v>
      </c>
      <c r="J15" s="11">
        <v>437.63938089935152</v>
      </c>
      <c r="K15" s="11">
        <v>6.4282255437430589</v>
      </c>
    </row>
    <row r="16" spans="1:11" x14ac:dyDescent="0.25">
      <c r="A16" s="9" t="s">
        <v>46</v>
      </c>
      <c r="B16" s="9">
        <v>3</v>
      </c>
      <c r="C16" s="9" t="s">
        <v>143</v>
      </c>
      <c r="D16" s="9" t="s">
        <v>37</v>
      </c>
      <c r="E16" s="9">
        <v>320</v>
      </c>
      <c r="F16" s="9">
        <v>188355.71299999999</v>
      </c>
      <c r="G16" s="10">
        <v>15711.708083757458</v>
      </c>
      <c r="H16" s="11">
        <v>21.774353480252412</v>
      </c>
      <c r="I16" s="11">
        <v>1.5798811708555451</v>
      </c>
      <c r="J16" s="11">
        <v>493.06182230618151</v>
      </c>
      <c r="K16" s="11">
        <v>7.09154200366795</v>
      </c>
    </row>
    <row r="17" spans="1:11" x14ac:dyDescent="0.25">
      <c r="A17" s="9" t="s">
        <v>46</v>
      </c>
      <c r="B17" s="9">
        <v>3</v>
      </c>
      <c r="C17" s="9" t="s">
        <v>144</v>
      </c>
      <c r="D17" s="9" t="s">
        <v>37</v>
      </c>
      <c r="E17" s="9">
        <v>41</v>
      </c>
      <c r="F17" s="9">
        <v>27204.173900000002</v>
      </c>
      <c r="G17" s="10">
        <v>6446.389049467406</v>
      </c>
      <c r="H17" s="11">
        <v>3.1448650492319112</v>
      </c>
      <c r="I17" s="11">
        <v>0.73478872677961049</v>
      </c>
      <c r="J17" s="11">
        <v>536.03751893149229</v>
      </c>
      <c r="K17" s="11">
        <v>16.649032612795668</v>
      </c>
    </row>
    <row r="18" spans="1:11" x14ac:dyDescent="0.25">
      <c r="A18" s="9" t="s">
        <v>46</v>
      </c>
      <c r="B18" s="9">
        <v>3</v>
      </c>
      <c r="C18" s="9" t="s">
        <v>145</v>
      </c>
      <c r="D18" s="9" t="s">
        <v>37</v>
      </c>
      <c r="E18" s="9">
        <v>85</v>
      </c>
      <c r="F18" s="9">
        <v>50569.583399999996</v>
      </c>
      <c r="G18" s="10">
        <v>5334.8313156228814</v>
      </c>
      <c r="H18" s="11">
        <v>5.8459601079405772</v>
      </c>
      <c r="I18" s="11">
        <v>0.58570144003726266</v>
      </c>
      <c r="J18" s="11">
        <v>516.08626052014472</v>
      </c>
      <c r="K18" s="11">
        <v>9.4543312204449759</v>
      </c>
    </row>
    <row r="19" spans="1:11" x14ac:dyDescent="0.25">
      <c r="A19" s="9" t="s">
        <v>46</v>
      </c>
      <c r="B19" s="9">
        <v>3</v>
      </c>
      <c r="C19" s="9" t="s">
        <v>146</v>
      </c>
      <c r="D19" s="9" t="s">
        <v>37</v>
      </c>
      <c r="E19" s="9">
        <v>22</v>
      </c>
      <c r="F19" s="9">
        <v>13083.645399999998</v>
      </c>
      <c r="G19" s="10">
        <v>2938.9584383544225</v>
      </c>
      <c r="H19" s="11">
        <v>1.5124994894626769</v>
      </c>
      <c r="I19" s="11">
        <v>0.32681458626951648</v>
      </c>
      <c r="J19" s="11">
        <v>484.46104012563046</v>
      </c>
      <c r="K19" s="11">
        <v>22.5772646202497</v>
      </c>
    </row>
    <row r="20" spans="1:11" x14ac:dyDescent="0.25">
      <c r="A20" s="9" t="s">
        <v>46</v>
      </c>
      <c r="B20" s="9">
        <v>4</v>
      </c>
      <c r="C20" s="9" t="s">
        <v>141</v>
      </c>
      <c r="D20" s="9" t="s">
        <v>37</v>
      </c>
      <c r="E20" s="9">
        <v>862</v>
      </c>
      <c r="F20" s="9">
        <v>557237.28529999929</v>
      </c>
      <c r="G20" s="10">
        <v>42256.832348668904</v>
      </c>
      <c r="H20" s="11">
        <v>64.313593033381281</v>
      </c>
      <c r="I20" s="11">
        <v>2.4786931855574981</v>
      </c>
      <c r="J20" s="12">
        <v>563.93802613577884</v>
      </c>
      <c r="K20" s="12">
        <v>4.0946230104851011</v>
      </c>
    </row>
    <row r="21" spans="1:11" x14ac:dyDescent="0.25">
      <c r="A21" s="9" t="s">
        <v>46</v>
      </c>
      <c r="B21" s="9">
        <v>4</v>
      </c>
      <c r="C21" s="9" t="s">
        <v>142</v>
      </c>
      <c r="D21" s="9" t="s">
        <v>37</v>
      </c>
      <c r="E21" s="9">
        <v>128</v>
      </c>
      <c r="F21" s="9">
        <v>71045.697289999996</v>
      </c>
      <c r="G21" s="10">
        <v>9054.2476541132091</v>
      </c>
      <c r="H21" s="11">
        <v>8.199745750720794</v>
      </c>
      <c r="I21" s="11">
        <v>1.0198344523684211</v>
      </c>
      <c r="J21" s="12">
        <v>473.92349004591051</v>
      </c>
      <c r="K21" s="11">
        <v>10.110582421739922</v>
      </c>
    </row>
    <row r="22" spans="1:11" x14ac:dyDescent="0.25">
      <c r="A22" s="9" t="s">
        <v>46</v>
      </c>
      <c r="B22" s="9">
        <v>4</v>
      </c>
      <c r="C22" s="9" t="s">
        <v>143</v>
      </c>
      <c r="D22" s="9" t="s">
        <v>37</v>
      </c>
      <c r="E22" s="9">
        <v>182</v>
      </c>
      <c r="F22" s="9">
        <v>115016.15775999989</v>
      </c>
      <c r="G22" s="10">
        <v>16796.418429403813</v>
      </c>
      <c r="H22" s="11">
        <v>13.274600529391069</v>
      </c>
      <c r="I22" s="11">
        <v>1.9416135910261787</v>
      </c>
      <c r="J22" s="11">
        <v>513.05814620694036</v>
      </c>
      <c r="K22" s="11">
        <v>11.143442831520098</v>
      </c>
    </row>
    <row r="23" spans="1:11" x14ac:dyDescent="0.25">
      <c r="A23" s="9" t="s">
        <v>46</v>
      </c>
      <c r="B23" s="9">
        <v>4</v>
      </c>
      <c r="C23" s="9" t="s">
        <v>144</v>
      </c>
      <c r="D23" s="9" t="s">
        <v>37</v>
      </c>
      <c r="E23" s="9">
        <v>83</v>
      </c>
      <c r="F23" s="9">
        <v>56562.431400000016</v>
      </c>
      <c r="G23" s="10">
        <v>10040.051999032043</v>
      </c>
      <c r="H23" s="11">
        <v>6.5281582729693053</v>
      </c>
      <c r="I23" s="11">
        <v>1.0336957262049573</v>
      </c>
      <c r="J23" s="12">
        <v>548.50590544525517</v>
      </c>
      <c r="K23" s="12">
        <v>15.807357765198681</v>
      </c>
    </row>
    <row r="24" spans="1:11" x14ac:dyDescent="0.25">
      <c r="A24" s="9" t="s">
        <v>46</v>
      </c>
      <c r="B24" s="9">
        <v>4</v>
      </c>
      <c r="C24" s="9" t="s">
        <v>145</v>
      </c>
      <c r="D24" s="9" t="s">
        <v>37</v>
      </c>
      <c r="E24" s="9">
        <v>93</v>
      </c>
      <c r="F24" s="9">
        <v>61861.976989999996</v>
      </c>
      <c r="G24" s="10">
        <v>7895.6601254798525</v>
      </c>
      <c r="H24" s="11">
        <v>7.1398058194065772</v>
      </c>
      <c r="I24" s="11">
        <v>0.819680373288039</v>
      </c>
      <c r="J24" s="11">
        <v>531.11293430755234</v>
      </c>
      <c r="K24" s="11">
        <v>10.720874348689758</v>
      </c>
    </row>
    <row r="25" spans="1:11" x14ac:dyDescent="0.25">
      <c r="A25" s="9" t="s">
        <v>46</v>
      </c>
      <c r="B25" s="9">
        <v>4</v>
      </c>
      <c r="C25" s="9" t="s">
        <v>146</v>
      </c>
      <c r="D25" s="9" t="s">
        <v>37</v>
      </c>
      <c r="E25" s="9">
        <v>8</v>
      </c>
      <c r="F25" s="9">
        <v>4714.2586000000001</v>
      </c>
      <c r="G25" s="10">
        <v>1390.0736170499686</v>
      </c>
      <c r="H25" s="11">
        <v>0.544096594130971</v>
      </c>
      <c r="I25" s="11">
        <v>0.15975648725617234</v>
      </c>
      <c r="J25" s="11">
        <v>490.69745593565449</v>
      </c>
      <c r="K25" s="11">
        <v>25.642996404141197</v>
      </c>
    </row>
    <row r="26" spans="1:11" x14ac:dyDescent="0.25">
      <c r="A26" s="15" t="s">
        <v>147</v>
      </c>
      <c r="B26" s="14"/>
      <c r="C26" s="14"/>
    </row>
    <row r="28" spans="1:11" x14ac:dyDescent="0.25">
      <c r="A28" s="9" t="s">
        <v>55</v>
      </c>
      <c r="B28" s="9" t="s">
        <v>148</v>
      </c>
      <c r="C28" s="10" t="s">
        <v>149</v>
      </c>
      <c r="D28" s="10" t="s">
        <v>7</v>
      </c>
      <c r="E28" s="9" t="s">
        <v>8</v>
      </c>
      <c r="F28" s="9" t="s">
        <v>9</v>
      </c>
      <c r="G28" s="10" t="s">
        <v>10</v>
      </c>
      <c r="H28" s="11" t="s">
        <v>11</v>
      </c>
      <c r="I28" s="11" t="s">
        <v>12</v>
      </c>
      <c r="J28" s="11" t="s">
        <v>13</v>
      </c>
      <c r="K28" s="11" t="s">
        <v>14</v>
      </c>
    </row>
    <row r="29" spans="1:11" x14ac:dyDescent="0.25">
      <c r="A29" s="9" t="s">
        <v>46</v>
      </c>
      <c r="B29" s="9" t="s">
        <v>141</v>
      </c>
      <c r="C29" s="10">
        <v>0</v>
      </c>
      <c r="D29" s="10" t="s">
        <v>37</v>
      </c>
      <c r="E29" s="9">
        <v>1420</v>
      </c>
      <c r="F29" s="9">
        <v>893970.05348999961</v>
      </c>
      <c r="G29" s="10">
        <v>38686.785717426297</v>
      </c>
      <c r="H29" s="11">
        <v>58.857985155321771</v>
      </c>
      <c r="I29" s="11">
        <v>1.18570914169292</v>
      </c>
      <c r="J29" s="11">
        <v>522.78124293758253</v>
      </c>
      <c r="K29" s="11">
        <v>2.978394959986983</v>
      </c>
    </row>
    <row r="30" spans="1:11" x14ac:dyDescent="0.25">
      <c r="A30" s="9" t="s">
        <v>46</v>
      </c>
      <c r="B30" s="9" t="s">
        <v>141</v>
      </c>
      <c r="C30" s="10">
        <v>1</v>
      </c>
      <c r="D30" s="10" t="s">
        <v>37</v>
      </c>
      <c r="E30" s="9">
        <v>434</v>
      </c>
      <c r="F30" s="9">
        <v>270766.29460000026</v>
      </c>
      <c r="G30" s="10">
        <v>17695.737154875358</v>
      </c>
      <c r="H30" s="11">
        <v>17.826948996683111</v>
      </c>
      <c r="I30" s="11">
        <v>0.80228082948136037</v>
      </c>
      <c r="J30" s="11">
        <v>574.07643308594402</v>
      </c>
      <c r="K30" s="11">
        <v>5.4749433286843976</v>
      </c>
    </row>
    <row r="31" spans="1:11" x14ac:dyDescent="0.25">
      <c r="A31" s="9" t="s">
        <v>46</v>
      </c>
      <c r="B31" s="9" t="s">
        <v>141</v>
      </c>
      <c r="C31" s="10">
        <v>2</v>
      </c>
      <c r="D31" s="10" t="s">
        <v>37</v>
      </c>
      <c r="E31" s="9">
        <v>555</v>
      </c>
      <c r="F31" s="9">
        <v>354123.07452000031</v>
      </c>
      <c r="G31" s="10">
        <v>26411.199668554003</v>
      </c>
      <c r="H31" s="11">
        <v>23.315065847995136</v>
      </c>
      <c r="I31" s="11">
        <v>1.1465423338377818</v>
      </c>
      <c r="J31" s="11">
        <v>527.33380140701195</v>
      </c>
      <c r="K31" s="11">
        <v>4.0750968683319808</v>
      </c>
    </row>
    <row r="32" spans="1:11" x14ac:dyDescent="0.25">
      <c r="A32" s="9" t="s">
        <v>46</v>
      </c>
      <c r="B32" s="9" t="s">
        <v>142</v>
      </c>
      <c r="C32" s="10">
        <v>0</v>
      </c>
      <c r="D32" s="10" t="s">
        <v>37</v>
      </c>
      <c r="E32" s="9">
        <v>459</v>
      </c>
      <c r="F32" s="9">
        <v>267013.89007999987</v>
      </c>
      <c r="G32" s="10">
        <v>24821.368512455778</v>
      </c>
      <c r="H32" s="11">
        <v>62.056989055646227</v>
      </c>
      <c r="I32" s="11">
        <v>2.2021618581995508</v>
      </c>
      <c r="J32" s="11">
        <v>427.98134106080852</v>
      </c>
      <c r="K32" s="11">
        <v>4.6785909474830483</v>
      </c>
    </row>
    <row r="33" spans="1:11" x14ac:dyDescent="0.25">
      <c r="A33" s="9" t="s">
        <v>46</v>
      </c>
      <c r="B33" s="9" t="s">
        <v>142</v>
      </c>
      <c r="C33" s="10">
        <v>1</v>
      </c>
      <c r="D33" s="10" t="s">
        <v>37</v>
      </c>
      <c r="E33" s="9">
        <v>87</v>
      </c>
      <c r="F33" s="9">
        <v>52066.946199999991</v>
      </c>
      <c r="G33" s="10">
        <v>6563.1001163894671</v>
      </c>
      <c r="H33" s="11">
        <v>12.100935683631461</v>
      </c>
      <c r="I33" s="11">
        <v>1.1990045492171157</v>
      </c>
      <c r="J33" s="11">
        <v>462.28411089793974</v>
      </c>
      <c r="K33" s="11">
        <v>12.509547597160337</v>
      </c>
    </row>
    <row r="34" spans="1:11" x14ac:dyDescent="0.25">
      <c r="A34" s="9" t="s">
        <v>46</v>
      </c>
      <c r="B34" s="9" t="s">
        <v>142</v>
      </c>
      <c r="C34" s="10">
        <v>2</v>
      </c>
      <c r="D34" s="10" t="s">
        <v>37</v>
      </c>
      <c r="E34" s="9">
        <v>199</v>
      </c>
      <c r="F34" s="9">
        <v>111191.23160999993</v>
      </c>
      <c r="G34" s="10">
        <v>10732.417135535652</v>
      </c>
      <c r="H34" s="11">
        <v>25.842075260722304</v>
      </c>
      <c r="I34" s="11">
        <v>1.6742323164922521</v>
      </c>
      <c r="J34" s="11">
        <v>440.96354074284807</v>
      </c>
      <c r="K34" s="11">
        <v>6.6147827148367018</v>
      </c>
    </row>
    <row r="35" spans="1:11" x14ac:dyDescent="0.25">
      <c r="A35" s="9" t="s">
        <v>46</v>
      </c>
      <c r="B35" s="9" t="s">
        <v>143</v>
      </c>
      <c r="C35" s="10">
        <v>0</v>
      </c>
      <c r="D35" s="10" t="s">
        <v>37</v>
      </c>
      <c r="E35" s="9">
        <v>1017</v>
      </c>
      <c r="F35" s="9">
        <v>614952.74298999866</v>
      </c>
      <c r="G35" s="10">
        <v>45233.636907415843</v>
      </c>
      <c r="H35" s="11">
        <v>61.332731354806342</v>
      </c>
      <c r="I35" s="11">
        <v>1.2941911354876559</v>
      </c>
      <c r="J35" s="11">
        <v>461.91452880974839</v>
      </c>
      <c r="K35" s="11">
        <v>4.4788296695577907</v>
      </c>
    </row>
    <row r="36" spans="1:11" x14ac:dyDescent="0.25">
      <c r="A36" s="9" t="s">
        <v>46</v>
      </c>
      <c r="B36" s="9" t="s">
        <v>143</v>
      </c>
      <c r="C36" s="10">
        <v>1</v>
      </c>
      <c r="D36" s="10" t="s">
        <v>37</v>
      </c>
      <c r="E36" s="9">
        <v>266</v>
      </c>
      <c r="F36" s="9">
        <v>160669.06858000017</v>
      </c>
      <c r="G36" s="10">
        <v>17035.569530107481</v>
      </c>
      <c r="H36" s="11">
        <v>16.024439166383832</v>
      </c>
      <c r="I36" s="11">
        <v>1.0324274719493902</v>
      </c>
      <c r="J36" s="11">
        <v>518.82185111359729</v>
      </c>
      <c r="K36" s="11">
        <v>9.0499276949478435</v>
      </c>
    </row>
    <row r="37" spans="1:11" x14ac:dyDescent="0.25">
      <c r="A37" s="9" t="s">
        <v>46</v>
      </c>
      <c r="B37" s="9" t="s">
        <v>143</v>
      </c>
      <c r="C37" s="10">
        <v>2</v>
      </c>
      <c r="D37" s="10" t="s">
        <v>37</v>
      </c>
      <c r="E37" s="9">
        <v>390</v>
      </c>
      <c r="F37" s="9">
        <v>227028.37114000041</v>
      </c>
      <c r="G37" s="10">
        <v>19528.326766070702</v>
      </c>
      <c r="H37" s="11">
        <v>22.642829478809833</v>
      </c>
      <c r="I37" s="11">
        <v>1.1091504584049914</v>
      </c>
      <c r="J37" s="11">
        <v>466.76193509050819</v>
      </c>
      <c r="K37" s="11">
        <v>6.6448357368973525</v>
      </c>
    </row>
    <row r="38" spans="1:11" x14ac:dyDescent="0.25">
      <c r="A38" s="9" t="s">
        <v>46</v>
      </c>
      <c r="B38" s="9" t="s">
        <v>144</v>
      </c>
      <c r="C38" s="10">
        <v>0</v>
      </c>
      <c r="D38" s="10" t="s">
        <v>37</v>
      </c>
      <c r="E38" s="9">
        <v>88</v>
      </c>
      <c r="F38" s="9">
        <v>66404.418600000005</v>
      </c>
      <c r="G38" s="10">
        <v>10996.635732882427</v>
      </c>
      <c r="H38" s="11">
        <v>49.813154775338361</v>
      </c>
      <c r="I38" s="11">
        <v>4.8628509995839675</v>
      </c>
      <c r="J38" s="11">
        <v>495.49914084723406</v>
      </c>
      <c r="K38" s="11">
        <v>15.659382493868224</v>
      </c>
    </row>
    <row r="39" spans="1:11" x14ac:dyDescent="0.25">
      <c r="A39" s="9" t="s">
        <v>46</v>
      </c>
      <c r="B39" s="9" t="s">
        <v>144</v>
      </c>
      <c r="C39" s="10">
        <v>1</v>
      </c>
      <c r="D39" s="10" t="s">
        <v>37</v>
      </c>
      <c r="E39" s="9">
        <v>50</v>
      </c>
      <c r="F39" s="9">
        <v>31081.342700000001</v>
      </c>
      <c r="G39" s="10">
        <v>6193.1056028120529</v>
      </c>
      <c r="H39" s="11">
        <v>23.315613135124007</v>
      </c>
      <c r="I39" s="11">
        <v>3.236708971264088</v>
      </c>
      <c r="J39" s="11">
        <v>554.90502995997269</v>
      </c>
      <c r="K39" s="11">
        <v>17.628468469273628</v>
      </c>
    </row>
    <row r="40" spans="1:11" x14ac:dyDescent="0.25">
      <c r="A40" s="9" t="s">
        <v>46</v>
      </c>
      <c r="B40" s="9" t="s">
        <v>144</v>
      </c>
      <c r="C40" s="10">
        <v>2</v>
      </c>
      <c r="D40" s="10" t="s">
        <v>37</v>
      </c>
      <c r="E40" s="9">
        <v>61</v>
      </c>
      <c r="F40" s="9">
        <v>35821.231399999997</v>
      </c>
      <c r="G40" s="10">
        <v>5812.4770335544972</v>
      </c>
      <c r="H40" s="11">
        <v>26.871232089537635</v>
      </c>
      <c r="I40" s="11">
        <v>3.279001437781552</v>
      </c>
      <c r="J40" s="11">
        <v>552.63263620453984</v>
      </c>
      <c r="K40" s="11">
        <v>13.82247293222181</v>
      </c>
    </row>
    <row r="41" spans="1:11" x14ac:dyDescent="0.25">
      <c r="A41" s="9" t="s">
        <v>46</v>
      </c>
      <c r="B41" s="9" t="s">
        <v>145</v>
      </c>
      <c r="C41" s="10">
        <v>0</v>
      </c>
      <c r="D41" s="10" t="s">
        <v>37</v>
      </c>
      <c r="E41" s="9">
        <v>195</v>
      </c>
      <c r="F41" s="9">
        <v>119899.04969000001</v>
      </c>
      <c r="G41" s="10">
        <v>10899.631196840655</v>
      </c>
      <c r="H41" s="11">
        <v>61.032869201257554</v>
      </c>
      <c r="I41" s="11">
        <v>2.88787504718987</v>
      </c>
      <c r="J41" s="11">
        <v>495.40318018383613</v>
      </c>
      <c r="K41" s="11">
        <v>9.0132731891437672</v>
      </c>
    </row>
    <row r="42" spans="1:11" x14ac:dyDescent="0.25">
      <c r="A42" s="9" t="s">
        <v>46</v>
      </c>
      <c r="B42" s="9" t="s">
        <v>145</v>
      </c>
      <c r="C42" s="10">
        <v>1</v>
      </c>
      <c r="D42" s="10" t="s">
        <v>37</v>
      </c>
      <c r="E42" s="9">
        <v>51</v>
      </c>
      <c r="F42" s="9">
        <v>33569.575500000021</v>
      </c>
      <c r="G42" s="10">
        <v>5067.4105119016622</v>
      </c>
      <c r="H42" s="11">
        <v>17.088104667472784</v>
      </c>
      <c r="I42" s="11">
        <v>2.2716899956944694</v>
      </c>
      <c r="J42" s="11">
        <v>542.0632722777957</v>
      </c>
      <c r="K42" s="11">
        <v>11.522940418408462</v>
      </c>
    </row>
    <row r="43" spans="1:11" x14ac:dyDescent="0.25">
      <c r="A43" s="9" t="s">
        <v>46</v>
      </c>
      <c r="B43" s="9" t="s">
        <v>145</v>
      </c>
      <c r="C43" s="10">
        <v>2</v>
      </c>
      <c r="D43" s="10" t="s">
        <v>37</v>
      </c>
      <c r="E43" s="9">
        <v>74</v>
      </c>
      <c r="F43" s="9">
        <v>42981.339000000014</v>
      </c>
      <c r="G43" s="10">
        <v>5535.5651753807033</v>
      </c>
      <c r="H43" s="11">
        <v>21.879026131269661</v>
      </c>
      <c r="I43" s="11">
        <v>2.5500435572302802</v>
      </c>
      <c r="J43" s="11">
        <v>506.03293709224209</v>
      </c>
      <c r="K43" s="11">
        <v>10.513049655424082</v>
      </c>
    </row>
    <row r="44" spans="1:11" x14ac:dyDescent="0.25">
      <c r="A44" s="9" t="s">
        <v>46</v>
      </c>
      <c r="B44" s="9" t="s">
        <v>146</v>
      </c>
      <c r="C44" s="10">
        <v>0</v>
      </c>
      <c r="D44" s="10" t="s">
        <v>37</v>
      </c>
      <c r="E44" s="9">
        <v>38</v>
      </c>
      <c r="F44" s="9">
        <v>21443.6041</v>
      </c>
      <c r="G44" s="10">
        <v>4429.4541065474832</v>
      </c>
      <c r="H44" s="11">
        <v>64.102478438469944</v>
      </c>
      <c r="I44" s="11">
        <v>6.9750233345554351</v>
      </c>
      <c r="J44" s="11">
        <v>456.7223081642461</v>
      </c>
      <c r="K44" s="11">
        <v>16.178591529807179</v>
      </c>
    </row>
    <row r="45" spans="1:11" x14ac:dyDescent="0.25">
      <c r="A45" s="9" t="s">
        <v>46</v>
      </c>
      <c r="B45" s="9" t="s">
        <v>146</v>
      </c>
      <c r="C45" s="10">
        <v>1</v>
      </c>
      <c r="D45" s="10" t="s">
        <v>37</v>
      </c>
      <c r="E45" s="9">
        <v>7</v>
      </c>
      <c r="F45" s="9">
        <v>4148.8279000000011</v>
      </c>
      <c r="G45" s="10">
        <v>1434.8706603012995</v>
      </c>
      <c r="H45" s="11">
        <v>12.402306522935321</v>
      </c>
      <c r="I45" s="11">
        <v>3.8687067580555574</v>
      </c>
      <c r="J45" s="11">
        <v>484.76807395628038</v>
      </c>
      <c r="K45" s="11">
        <v>29.770628632042584</v>
      </c>
    </row>
    <row r="46" spans="1:11" x14ac:dyDescent="0.25">
      <c r="A46" s="9" t="s">
        <v>46</v>
      </c>
      <c r="B46" s="9" t="s">
        <v>146</v>
      </c>
      <c r="C46" s="10">
        <v>2</v>
      </c>
      <c r="D46" s="10" t="s">
        <v>37</v>
      </c>
      <c r="E46" s="9">
        <v>12</v>
      </c>
      <c r="F46" s="9">
        <v>7859.6350999999995</v>
      </c>
      <c r="G46" s="10">
        <v>2156.0300190127841</v>
      </c>
      <c r="H46" s="11">
        <v>23.495215038594726</v>
      </c>
      <c r="I46" s="11">
        <v>5.4687633761346541</v>
      </c>
      <c r="J46" s="11">
        <v>474.87705264709814</v>
      </c>
      <c r="K46" s="11">
        <v>23.839823202150622</v>
      </c>
    </row>
    <row r="47" spans="1:11" x14ac:dyDescent="0.25">
      <c r="A47" s="15" t="s">
        <v>150</v>
      </c>
      <c r="B47" s="14"/>
      <c r="C47" s="14"/>
      <c r="D47" s="14"/>
    </row>
    <row r="48" spans="1:11" x14ac:dyDescent="0.25">
      <c r="A48" s="15" t="s">
        <v>151</v>
      </c>
      <c r="B48" s="14"/>
      <c r="C48" s="14"/>
      <c r="D48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tabSelected="1" topLeftCell="A34" workbookViewId="0">
      <selection activeCell="C17" sqref="C17"/>
    </sheetView>
  </sheetViews>
  <sheetFormatPr defaultRowHeight="15" x14ac:dyDescent="0.25"/>
  <cols>
    <col min="1" max="1" width="16.7109375" customWidth="1"/>
    <col min="2" max="2" width="22.85546875" bestFit="1" customWidth="1"/>
    <col min="3" max="3" width="16.5703125" bestFit="1" customWidth="1"/>
    <col min="7" max="7" width="9.5703125" bestFit="1" customWidth="1"/>
    <col min="10" max="10" width="9.5703125" bestFit="1" customWidth="1"/>
  </cols>
  <sheetData>
    <row r="1" spans="1:11" x14ac:dyDescent="0.25">
      <c r="A1" s="9" t="s">
        <v>55</v>
      </c>
      <c r="B1" s="9" t="s">
        <v>152</v>
      </c>
      <c r="C1" s="10" t="s">
        <v>153</v>
      </c>
      <c r="D1" s="10" t="s">
        <v>7</v>
      </c>
      <c r="E1" s="9" t="s">
        <v>8</v>
      </c>
      <c r="F1" s="9" t="s">
        <v>9</v>
      </c>
      <c r="G1" s="10" t="s">
        <v>10</v>
      </c>
      <c r="H1" s="11" t="s">
        <v>11</v>
      </c>
      <c r="I1" s="11" t="s">
        <v>12</v>
      </c>
      <c r="J1" s="11" t="s">
        <v>13</v>
      </c>
      <c r="K1" s="11" t="s">
        <v>14</v>
      </c>
    </row>
    <row r="2" spans="1:11" x14ac:dyDescent="0.25">
      <c r="A2" s="9" t="s">
        <v>46</v>
      </c>
      <c r="B2" s="9" t="s">
        <v>154</v>
      </c>
      <c r="C2" s="10">
        <v>0</v>
      </c>
      <c r="D2" s="10" t="s">
        <v>37</v>
      </c>
      <c r="E2" s="9">
        <v>2445</v>
      </c>
      <c r="F2" s="9">
        <v>1503665.6136499862</v>
      </c>
      <c r="G2" s="10">
        <v>50508.95926956772</v>
      </c>
      <c r="H2" s="11">
        <v>60.793730417812</v>
      </c>
      <c r="I2" s="11">
        <v>0.93405477455592267</v>
      </c>
      <c r="J2" s="11">
        <v>496.93170616831765</v>
      </c>
      <c r="K2" s="11">
        <v>3.2531901596304516</v>
      </c>
    </row>
    <row r="3" spans="1:11" x14ac:dyDescent="0.25">
      <c r="A3" s="9" t="s">
        <v>46</v>
      </c>
      <c r="B3" s="9" t="s">
        <v>154</v>
      </c>
      <c r="C3" s="10">
        <v>1</v>
      </c>
      <c r="D3" s="10" t="s">
        <v>37</v>
      </c>
      <c r="E3" s="9">
        <v>1579</v>
      </c>
      <c r="F3" s="9">
        <v>969723.6705999996</v>
      </c>
      <c r="G3" s="10">
        <v>42654.385846242316</v>
      </c>
      <c r="H3" s="11">
        <v>39.206269582187993</v>
      </c>
      <c r="I3" s="11">
        <v>0.93405477455592412</v>
      </c>
      <c r="J3" s="11">
        <v>526.35240289135049</v>
      </c>
      <c r="K3" s="11">
        <v>3.8465367239009058</v>
      </c>
    </row>
    <row r="4" spans="1:11" x14ac:dyDescent="0.25">
      <c r="A4" s="9" t="s">
        <v>46</v>
      </c>
      <c r="B4" s="9" t="s">
        <v>155</v>
      </c>
      <c r="C4" s="10">
        <v>0</v>
      </c>
      <c r="D4" s="10" t="s">
        <v>37</v>
      </c>
      <c r="E4" s="9">
        <v>467</v>
      </c>
      <c r="F4" s="9">
        <v>284190.32007000037</v>
      </c>
      <c r="G4" s="10">
        <v>23566.958863733529</v>
      </c>
      <c r="H4" s="11">
        <v>55.751088367969587</v>
      </c>
      <c r="I4" s="11">
        <v>1.7103559340808823</v>
      </c>
      <c r="J4" s="11">
        <v>471.20269906735632</v>
      </c>
      <c r="K4" s="11">
        <v>6.0924333540447106</v>
      </c>
    </row>
    <row r="5" spans="1:11" x14ac:dyDescent="0.25">
      <c r="A5" s="9" t="s">
        <v>46</v>
      </c>
      <c r="B5" s="9" t="s">
        <v>155</v>
      </c>
      <c r="C5" s="10">
        <v>1</v>
      </c>
      <c r="D5" s="10" t="s">
        <v>37</v>
      </c>
      <c r="E5" s="9">
        <v>386</v>
      </c>
      <c r="F5" s="9">
        <v>225558.15012000041</v>
      </c>
      <c r="G5" s="10">
        <v>15643.238269708036</v>
      </c>
      <c r="H5" s="11">
        <v>44.248911632030442</v>
      </c>
      <c r="I5" s="11">
        <v>1.7103559340808825</v>
      </c>
      <c r="J5" s="11">
        <v>498.50585601591547</v>
      </c>
      <c r="K5" s="11">
        <v>8.5862613956919347</v>
      </c>
    </row>
    <row r="6" spans="1:11" x14ac:dyDescent="0.25">
      <c r="A6" s="9" t="s">
        <v>46</v>
      </c>
      <c r="B6" s="9" t="s">
        <v>156</v>
      </c>
      <c r="C6" s="10">
        <v>0</v>
      </c>
      <c r="D6" s="10" t="s">
        <v>37</v>
      </c>
      <c r="E6" s="9">
        <v>203</v>
      </c>
      <c r="F6" s="9">
        <v>134735.08273000011</v>
      </c>
      <c r="G6" s="10">
        <v>16052.534648789309</v>
      </c>
      <c r="H6" s="11">
        <v>57.198931230948588</v>
      </c>
      <c r="I6" s="11">
        <v>2.5299206092393445</v>
      </c>
      <c r="J6" s="11">
        <v>444.6499864536039</v>
      </c>
      <c r="K6" s="11">
        <v>6.9008341097129735</v>
      </c>
    </row>
    <row r="7" spans="1:11" x14ac:dyDescent="0.25">
      <c r="A7" s="9" t="s">
        <v>46</v>
      </c>
      <c r="B7" s="9" t="s">
        <v>156</v>
      </c>
      <c r="C7" s="10">
        <v>1</v>
      </c>
      <c r="D7" s="10" t="s">
        <v>37</v>
      </c>
      <c r="E7" s="9">
        <v>159</v>
      </c>
      <c r="F7" s="9">
        <v>100820.16249999999</v>
      </c>
      <c r="G7" s="10">
        <v>12067.017977534833</v>
      </c>
      <c r="H7" s="11">
        <v>42.801068769051405</v>
      </c>
      <c r="I7" s="11">
        <v>2.5299206092393458</v>
      </c>
      <c r="J7" s="11">
        <v>476.61924947745501</v>
      </c>
      <c r="K7" s="11">
        <v>10.871457356194988</v>
      </c>
    </row>
    <row r="8" spans="1:11" x14ac:dyDescent="0.25">
      <c r="A8" s="15" t="s">
        <v>157</v>
      </c>
      <c r="B8" s="14"/>
      <c r="C8" s="14"/>
      <c r="D8" s="14"/>
    </row>
    <row r="10" spans="1:11" x14ac:dyDescent="0.25">
      <c r="A10" s="9" t="s">
        <v>44</v>
      </c>
      <c r="B10" s="9" t="s">
        <v>158</v>
      </c>
      <c r="C10" s="9" t="s">
        <v>7</v>
      </c>
      <c r="D10" s="9" t="s">
        <v>8</v>
      </c>
      <c r="E10" s="9" t="s">
        <v>9</v>
      </c>
      <c r="F10" s="10" t="s">
        <v>10</v>
      </c>
      <c r="G10" s="11" t="s">
        <v>11</v>
      </c>
      <c r="H10" s="11" t="s">
        <v>12</v>
      </c>
      <c r="I10" s="11" t="s">
        <v>13</v>
      </c>
      <c r="J10" s="11" t="s">
        <v>14</v>
      </c>
    </row>
    <row r="11" spans="1:11" x14ac:dyDescent="0.25">
      <c r="A11" s="9" t="s">
        <v>46</v>
      </c>
      <c r="B11" s="9" t="s">
        <v>154</v>
      </c>
      <c r="C11" s="9" t="s">
        <v>37</v>
      </c>
      <c r="D11" s="9">
        <v>4200</v>
      </c>
      <c r="E11" s="9">
        <v>2597235.3971600248</v>
      </c>
      <c r="F11" s="10">
        <v>90740.675527615647</v>
      </c>
      <c r="G11" s="11">
        <v>76.94356184350616</v>
      </c>
      <c r="H11" s="11">
        <v>1.4758413773176668</v>
      </c>
      <c r="I11" s="11">
        <v>506.09105721128162</v>
      </c>
      <c r="J11" s="11">
        <v>3.3465606797401657</v>
      </c>
    </row>
    <row r="12" spans="1:11" x14ac:dyDescent="0.25">
      <c r="A12" s="9" t="s">
        <v>46</v>
      </c>
      <c r="B12" s="9" t="s">
        <v>155</v>
      </c>
      <c r="C12" s="9" t="s">
        <v>37</v>
      </c>
      <c r="D12" s="9">
        <v>890</v>
      </c>
      <c r="E12" s="9">
        <v>529867.45299000014</v>
      </c>
      <c r="F12" s="10">
        <v>35865.653536829646</v>
      </c>
      <c r="G12" s="11">
        <v>15.697417793773123</v>
      </c>
      <c r="H12" s="11">
        <v>1.0369964016566553</v>
      </c>
      <c r="I12" s="11">
        <v>482.24191048113488</v>
      </c>
      <c r="J12" s="11">
        <v>5.9552346379765311</v>
      </c>
    </row>
    <row r="13" spans="1:11" x14ac:dyDescent="0.25">
      <c r="A13" s="9" t="s">
        <v>46</v>
      </c>
      <c r="B13" s="9" t="s">
        <v>156</v>
      </c>
      <c r="C13" s="9" t="s">
        <v>37</v>
      </c>
      <c r="D13" s="9">
        <v>382</v>
      </c>
      <c r="E13" s="9">
        <v>248404.2552300003</v>
      </c>
      <c r="F13" s="10">
        <v>26688.818379692078</v>
      </c>
      <c r="G13" s="11">
        <v>7.3590203627207007</v>
      </c>
      <c r="H13" s="11">
        <v>0.72320642806734003</v>
      </c>
      <c r="I13" s="11">
        <v>455.82099317731161</v>
      </c>
      <c r="J13" s="11">
        <v>5.6887318463260907</v>
      </c>
    </row>
    <row r="14" spans="1:11" x14ac:dyDescent="0.25">
      <c r="A14" s="15" t="s">
        <v>159</v>
      </c>
    </row>
    <row r="16" spans="1:11" x14ac:dyDescent="0.25">
      <c r="A16" s="10" t="s">
        <v>55</v>
      </c>
      <c r="B16" s="10" t="s">
        <v>56</v>
      </c>
      <c r="C16" s="11" t="s">
        <v>88</v>
      </c>
      <c r="D16" s="11" t="s">
        <v>99</v>
      </c>
      <c r="E16" s="11" t="s">
        <v>60</v>
      </c>
      <c r="F16" s="11" t="s">
        <v>76</v>
      </c>
      <c r="G16" s="11" t="s">
        <v>77</v>
      </c>
      <c r="H16" s="11" t="s">
        <v>78</v>
      </c>
    </row>
    <row r="17" spans="1:18" x14ac:dyDescent="0.25">
      <c r="A17" s="10" t="s">
        <v>46</v>
      </c>
      <c r="B17" s="10" t="s">
        <v>81</v>
      </c>
      <c r="C17" s="11">
        <v>463.9471990455736</v>
      </c>
      <c r="D17" s="11" t="e">
        <v>#NULL!</v>
      </c>
      <c r="E17" s="11">
        <v>4.3658833321480657</v>
      </c>
      <c r="F17" s="11" t="e">
        <v>#NULL!</v>
      </c>
      <c r="G17" s="11">
        <v>106.2665132687607</v>
      </c>
      <c r="H17" s="11" t="e">
        <v>#NULL!</v>
      </c>
    </row>
    <row r="18" spans="1:18" x14ac:dyDescent="0.25">
      <c r="A18" s="10" t="s">
        <v>46</v>
      </c>
      <c r="B18" s="10" t="s">
        <v>160</v>
      </c>
      <c r="C18" s="11">
        <v>-4.9284644426378019</v>
      </c>
      <c r="D18" s="11">
        <v>-1.8228885358445961E-2</v>
      </c>
      <c r="E18" s="11">
        <v>6.0546642839131719</v>
      </c>
      <c r="F18" s="11">
        <v>2.2324688548822583E-2</v>
      </c>
      <c r="G18" s="11">
        <v>-0.81399466783524133</v>
      </c>
      <c r="H18" s="11">
        <v>-0.81653481160915731</v>
      </c>
    </row>
    <row r="19" spans="1:18" x14ac:dyDescent="0.25">
      <c r="A19" s="10" t="s">
        <v>46</v>
      </c>
      <c r="B19" s="10" t="s">
        <v>161</v>
      </c>
      <c r="C19" s="11">
        <v>-30.49579920948073</v>
      </c>
      <c r="D19" s="11">
        <v>-8.1190891664430248E-2</v>
      </c>
      <c r="E19" s="11">
        <v>5.7216478028608098</v>
      </c>
      <c r="F19" s="11">
        <v>1.5304348052493026E-2</v>
      </c>
      <c r="G19" s="11">
        <v>-5.3298980049476139</v>
      </c>
      <c r="H19" s="11">
        <v>-5.3050865927741713</v>
      </c>
    </row>
    <row r="20" spans="1:18" x14ac:dyDescent="0.25">
      <c r="A20" s="10" t="s">
        <v>46</v>
      </c>
      <c r="B20" s="10" t="s">
        <v>162</v>
      </c>
      <c r="C20" s="11">
        <v>19.162146127605816</v>
      </c>
      <c r="D20" s="11">
        <v>8.4413012217614686E-2</v>
      </c>
      <c r="E20" s="11">
        <v>4.1958216743445886</v>
      </c>
      <c r="F20" s="11">
        <v>1.8303895526751934E-2</v>
      </c>
      <c r="G20" s="11">
        <v>4.5669591357452175</v>
      </c>
      <c r="H20" s="11">
        <v>4.6117512031382288</v>
      </c>
    </row>
    <row r="21" spans="1:18" x14ac:dyDescent="0.25">
      <c r="A21" s="10" t="s">
        <v>46</v>
      </c>
      <c r="B21" s="10" t="s">
        <v>163</v>
      </c>
      <c r="C21" s="11">
        <v>47.049816236930909</v>
      </c>
      <c r="D21" s="11">
        <v>0.2079068375926168</v>
      </c>
      <c r="E21" s="11">
        <v>4.447159192938968</v>
      </c>
      <c r="F21" s="11">
        <v>1.8706020586764072E-2</v>
      </c>
      <c r="G21" s="11">
        <v>10.579746349452666</v>
      </c>
      <c r="H21" s="11">
        <v>11.114434340980393</v>
      </c>
    </row>
    <row r="22" spans="1:18" x14ac:dyDescent="0.25">
      <c r="A22" s="10" t="s">
        <v>46</v>
      </c>
      <c r="B22" s="10" t="s">
        <v>164</v>
      </c>
      <c r="C22" s="11">
        <v>84.974706066518877</v>
      </c>
      <c r="D22" s="11">
        <v>0.37717680605424619</v>
      </c>
      <c r="E22" s="11">
        <v>5.4625000258577501</v>
      </c>
      <c r="F22" s="11">
        <v>2.1845904914779356E-2</v>
      </c>
      <c r="G22" s="11">
        <v>15.556010190256377</v>
      </c>
      <c r="H22" s="11">
        <v>17.265332222474139</v>
      </c>
    </row>
    <row r="23" spans="1:18" x14ac:dyDescent="0.25">
      <c r="A23" s="10" t="s">
        <v>98</v>
      </c>
      <c r="B23" s="10" t="s">
        <v>81</v>
      </c>
      <c r="C23" s="11">
        <v>463.9471990455736</v>
      </c>
      <c r="D23" s="11" t="e">
        <v>#NULL!</v>
      </c>
      <c r="E23" s="11">
        <v>4.3658833321480657</v>
      </c>
      <c r="F23" s="11" t="e">
        <v>#NULL!</v>
      </c>
      <c r="G23" s="11">
        <v>106.2665132687607</v>
      </c>
      <c r="H23" s="11" t="e">
        <v>#NULL!</v>
      </c>
    </row>
    <row r="24" spans="1:18" x14ac:dyDescent="0.25">
      <c r="A24" s="10" t="s">
        <v>98</v>
      </c>
      <c r="B24" s="10" t="s">
        <v>160</v>
      </c>
      <c r="C24" s="11">
        <v>-4.9284644426378019</v>
      </c>
      <c r="D24" s="11">
        <v>-1.8228885358445961E-2</v>
      </c>
      <c r="E24" s="11">
        <v>6.0546642839131719</v>
      </c>
      <c r="F24" s="11">
        <v>2.2324688548822583E-2</v>
      </c>
      <c r="G24" s="11">
        <v>-0.81399466783524133</v>
      </c>
      <c r="H24" s="11">
        <v>-0.81653481160915731</v>
      </c>
    </row>
    <row r="25" spans="1:18" x14ac:dyDescent="0.25">
      <c r="A25" s="10" t="s">
        <v>98</v>
      </c>
      <c r="B25" s="10" t="s">
        <v>161</v>
      </c>
      <c r="C25" s="11">
        <v>-30.49579920948073</v>
      </c>
      <c r="D25" s="11">
        <v>-8.1190891664430248E-2</v>
      </c>
      <c r="E25" s="11">
        <v>5.7216478028608098</v>
      </c>
      <c r="F25" s="11">
        <v>1.5304348052493026E-2</v>
      </c>
      <c r="G25" s="11">
        <v>-5.3298980049476139</v>
      </c>
      <c r="H25" s="11">
        <v>-5.3050865927741713</v>
      </c>
    </row>
    <row r="26" spans="1:18" x14ac:dyDescent="0.25">
      <c r="A26" s="10" t="s">
        <v>98</v>
      </c>
      <c r="B26" s="10" t="s">
        <v>162</v>
      </c>
      <c r="C26" s="11">
        <v>19.162146127605816</v>
      </c>
      <c r="D26" s="11">
        <v>8.4413012217614686E-2</v>
      </c>
      <c r="E26" s="11">
        <v>4.1958216743445886</v>
      </c>
      <c r="F26" s="11">
        <v>1.8303895526751934E-2</v>
      </c>
      <c r="G26" s="11">
        <v>4.5669591357452175</v>
      </c>
      <c r="H26" s="11">
        <v>4.6117512031382288</v>
      </c>
    </row>
    <row r="27" spans="1:18" x14ac:dyDescent="0.25">
      <c r="A27" s="10" t="s">
        <v>98</v>
      </c>
      <c r="B27" s="10" t="s">
        <v>163</v>
      </c>
      <c r="C27" s="11">
        <v>47.049816236930909</v>
      </c>
      <c r="D27" s="11">
        <v>0.2079068375926168</v>
      </c>
      <c r="E27" s="11">
        <v>4.447159192938968</v>
      </c>
      <c r="F27" s="11">
        <v>1.8706020586764072E-2</v>
      </c>
      <c r="G27" s="11">
        <v>10.579746349452666</v>
      </c>
      <c r="H27" s="11">
        <v>11.114434340980393</v>
      </c>
    </row>
    <row r="28" spans="1:18" x14ac:dyDescent="0.25">
      <c r="A28" s="10" t="s">
        <v>98</v>
      </c>
      <c r="B28" s="10" t="s">
        <v>164</v>
      </c>
      <c r="C28" s="11">
        <v>84.974706066518877</v>
      </c>
      <c r="D28" s="11">
        <v>0.37717680605424619</v>
      </c>
      <c r="E28" s="11">
        <v>5.4625000258577501</v>
      </c>
      <c r="F28" s="11">
        <v>2.1845904914779356E-2</v>
      </c>
      <c r="G28" s="11">
        <v>15.556010190256377</v>
      </c>
      <c r="H28" s="11">
        <v>17.265332222474139</v>
      </c>
    </row>
    <row r="29" spans="1:18" x14ac:dyDescent="0.25">
      <c r="A29" s="16" t="s">
        <v>165</v>
      </c>
      <c r="B29" s="14"/>
    </row>
    <row r="31" spans="1:18" x14ac:dyDescent="0.25">
      <c r="A31" s="17" t="s">
        <v>139</v>
      </c>
      <c r="B31" s="17" t="s">
        <v>44</v>
      </c>
      <c r="C31" s="17" t="s">
        <v>114</v>
      </c>
      <c r="D31" s="17" t="s">
        <v>115</v>
      </c>
      <c r="E31" s="18" t="s">
        <v>13</v>
      </c>
      <c r="F31" s="18" t="s">
        <v>116</v>
      </c>
      <c r="G31" s="18" t="s">
        <v>117</v>
      </c>
      <c r="H31" s="18" t="s">
        <v>11</v>
      </c>
      <c r="I31" s="18" t="s">
        <v>118</v>
      </c>
      <c r="J31" s="18" t="s">
        <v>119</v>
      </c>
      <c r="K31" s="18" t="s">
        <v>14</v>
      </c>
      <c r="L31" s="18" t="s">
        <v>120</v>
      </c>
      <c r="M31" s="18" t="s">
        <v>121</v>
      </c>
      <c r="N31" s="18" t="s">
        <v>12</v>
      </c>
      <c r="O31" s="18" t="s">
        <v>122</v>
      </c>
      <c r="P31" s="18" t="s">
        <v>123</v>
      </c>
      <c r="Q31" s="18" t="s">
        <v>124</v>
      </c>
      <c r="R31" s="18" t="s">
        <v>125</v>
      </c>
    </row>
    <row r="32" spans="1:18" x14ac:dyDescent="0.25">
      <c r="A32" s="17">
        <v>1</v>
      </c>
      <c r="B32" s="17" t="s">
        <v>46</v>
      </c>
      <c r="C32" s="17" t="s">
        <v>154</v>
      </c>
      <c r="D32" s="17" t="s">
        <v>154</v>
      </c>
      <c r="E32" s="18">
        <v>459.55482351845222</v>
      </c>
      <c r="F32" s="18">
        <v>459.55482351845222</v>
      </c>
      <c r="G32" s="18">
        <v>0</v>
      </c>
      <c r="H32" s="18">
        <v>54.572621719891814</v>
      </c>
      <c r="I32" s="18">
        <v>54.572621719891814</v>
      </c>
      <c r="J32" s="18">
        <v>0</v>
      </c>
      <c r="K32" s="18">
        <v>4.6722803855806045</v>
      </c>
      <c r="L32" s="18">
        <v>4.6722803855806045</v>
      </c>
      <c r="M32" s="18" t="e">
        <v>#NULL!</v>
      </c>
      <c r="N32" s="18">
        <v>2.6537704812816107</v>
      </c>
      <c r="O32" s="18">
        <v>2.6537704812816107</v>
      </c>
      <c r="P32" s="18" t="e">
        <v>#NULL!</v>
      </c>
      <c r="Q32" s="18" t="e">
        <v>#NULL!</v>
      </c>
      <c r="R32" s="18" t="e">
        <v>#NULL!</v>
      </c>
    </row>
    <row r="33" spans="1:18" x14ac:dyDescent="0.25">
      <c r="A33" s="17">
        <v>1</v>
      </c>
      <c r="B33" s="17" t="s">
        <v>46</v>
      </c>
      <c r="C33" s="17" t="s">
        <v>154</v>
      </c>
      <c r="D33" s="17" t="s">
        <v>155</v>
      </c>
      <c r="E33" s="18">
        <v>459.55482351845222</v>
      </c>
      <c r="F33" s="18">
        <v>464.1848051282235</v>
      </c>
      <c r="G33" s="18">
        <v>4.6299816097713578</v>
      </c>
      <c r="H33" s="18">
        <v>54.572621719891814</v>
      </c>
      <c r="I33" s="18">
        <v>30.269600630313271</v>
      </c>
      <c r="J33" s="18">
        <v>-24.303021089578554</v>
      </c>
      <c r="K33" s="18">
        <v>4.6722803855806045</v>
      </c>
      <c r="L33" s="18">
        <v>6.9327068100389582</v>
      </c>
      <c r="M33" s="18">
        <v>7.4962980309681742</v>
      </c>
      <c r="N33" s="18">
        <v>2.6537704812816107</v>
      </c>
      <c r="O33" s="18">
        <v>2.3866249437965981</v>
      </c>
      <c r="P33" s="18">
        <v>4.7976075539641041</v>
      </c>
      <c r="Q33" s="18">
        <v>-5.0656542487510832</v>
      </c>
      <c r="R33" s="18">
        <v>0.61763574375569197</v>
      </c>
    </row>
    <row r="34" spans="1:18" x14ac:dyDescent="0.25">
      <c r="A34" s="17">
        <v>1</v>
      </c>
      <c r="B34" s="17" t="s">
        <v>46</v>
      </c>
      <c r="C34" s="17" t="s">
        <v>154</v>
      </c>
      <c r="D34" s="17" t="s">
        <v>156</v>
      </c>
      <c r="E34" s="18">
        <v>459.55482351845222</v>
      </c>
      <c r="F34" s="18">
        <v>438.94881234538178</v>
      </c>
      <c r="G34" s="18">
        <v>-20.60601117307051</v>
      </c>
      <c r="H34" s="18">
        <v>54.572621719891814</v>
      </c>
      <c r="I34" s="18">
        <v>15.157777649794898</v>
      </c>
      <c r="J34" s="18">
        <v>-39.414844070096926</v>
      </c>
      <c r="K34" s="18">
        <v>4.6722803855806045</v>
      </c>
      <c r="L34" s="18">
        <v>7.6821737600508344</v>
      </c>
      <c r="M34" s="18">
        <v>7.9019756111657884</v>
      </c>
      <c r="N34" s="18">
        <v>2.6537704812816107</v>
      </c>
      <c r="O34" s="18">
        <v>1.5684114694473696</v>
      </c>
      <c r="P34" s="18">
        <v>3.6481291078139311</v>
      </c>
      <c r="Q34" s="18">
        <v>-10.804125321572155</v>
      </c>
      <c r="R34" s="18">
        <v>-2.6077037170240618</v>
      </c>
    </row>
    <row r="35" spans="1:18" x14ac:dyDescent="0.25">
      <c r="A35" s="17">
        <v>1</v>
      </c>
      <c r="B35" s="17" t="s">
        <v>46</v>
      </c>
      <c r="C35" s="17" t="s">
        <v>155</v>
      </c>
      <c r="D35" s="17" t="s">
        <v>154</v>
      </c>
      <c r="E35" s="18">
        <v>464.1848051282235</v>
      </c>
      <c r="F35" s="18">
        <v>459.55482351845222</v>
      </c>
      <c r="G35" s="18">
        <v>-4.6299816097713578</v>
      </c>
      <c r="H35" s="18">
        <v>30.269600630313271</v>
      </c>
      <c r="I35" s="18">
        <v>54.572621719891814</v>
      </c>
      <c r="J35" s="18">
        <v>24.303021089578554</v>
      </c>
      <c r="K35" s="18">
        <v>6.9327068100389582</v>
      </c>
      <c r="L35" s="18">
        <v>4.6722803855806045</v>
      </c>
      <c r="M35" s="18">
        <v>7.4962980309681742</v>
      </c>
      <c r="N35" s="18">
        <v>2.3866249437965981</v>
      </c>
      <c r="O35" s="18">
        <v>2.6537704812816107</v>
      </c>
      <c r="P35" s="18">
        <v>4.7976075539641041</v>
      </c>
      <c r="Q35" s="18">
        <v>5.0656542487510832</v>
      </c>
      <c r="R35" s="18">
        <v>-0.61763574375569197</v>
      </c>
    </row>
    <row r="36" spans="1:18" x14ac:dyDescent="0.25">
      <c r="A36" s="17">
        <v>1</v>
      </c>
      <c r="B36" s="17" t="s">
        <v>46</v>
      </c>
      <c r="C36" s="17" t="s">
        <v>155</v>
      </c>
      <c r="D36" s="17" t="s">
        <v>155</v>
      </c>
      <c r="E36" s="18">
        <v>464.1848051282235</v>
      </c>
      <c r="F36" s="18">
        <v>464.1848051282235</v>
      </c>
      <c r="G36" s="18">
        <v>0</v>
      </c>
      <c r="H36" s="18">
        <v>30.269600630313271</v>
      </c>
      <c r="I36" s="18">
        <v>30.269600630313271</v>
      </c>
      <c r="J36" s="18">
        <v>0</v>
      </c>
      <c r="K36" s="18">
        <v>6.9327068100389582</v>
      </c>
      <c r="L36" s="18">
        <v>6.9327068100389582</v>
      </c>
      <c r="M36" s="18" t="e">
        <v>#NULL!</v>
      </c>
      <c r="N36" s="18">
        <v>2.3866249437965981</v>
      </c>
      <c r="O36" s="18">
        <v>2.3866249437965981</v>
      </c>
      <c r="P36" s="18" t="e">
        <v>#NULL!</v>
      </c>
      <c r="Q36" s="18" t="e">
        <v>#NULL!</v>
      </c>
      <c r="R36" s="18" t="e">
        <v>#NULL!</v>
      </c>
    </row>
    <row r="37" spans="1:18" x14ac:dyDescent="0.25">
      <c r="A37" s="17">
        <v>1</v>
      </c>
      <c r="B37" s="17" t="s">
        <v>46</v>
      </c>
      <c r="C37" s="17" t="s">
        <v>155</v>
      </c>
      <c r="D37" s="17" t="s">
        <v>156</v>
      </c>
      <c r="E37" s="18">
        <v>464.1848051282235</v>
      </c>
      <c r="F37" s="18">
        <v>438.94881234538178</v>
      </c>
      <c r="G37" s="18">
        <v>-25.235992782841869</v>
      </c>
      <c r="H37" s="18">
        <v>30.269600630313271</v>
      </c>
      <c r="I37" s="18">
        <v>15.157777649794898</v>
      </c>
      <c r="J37" s="18">
        <v>-15.111822980518358</v>
      </c>
      <c r="K37" s="18">
        <v>6.9327068100389582</v>
      </c>
      <c r="L37" s="18">
        <v>7.6821737600508344</v>
      </c>
      <c r="M37" s="18">
        <v>9.9035440859605863</v>
      </c>
      <c r="N37" s="18">
        <v>2.3866249437965981</v>
      </c>
      <c r="O37" s="18">
        <v>1.5684114694473696</v>
      </c>
      <c r="P37" s="18">
        <v>3.0445506322560503</v>
      </c>
      <c r="Q37" s="18">
        <v>-4.9635643501584035</v>
      </c>
      <c r="R37" s="18">
        <v>-2.5481779617275389</v>
      </c>
    </row>
    <row r="38" spans="1:18" x14ac:dyDescent="0.25">
      <c r="A38" s="17">
        <v>1</v>
      </c>
      <c r="B38" s="17" t="s">
        <v>46</v>
      </c>
      <c r="C38" s="17" t="s">
        <v>156</v>
      </c>
      <c r="D38" s="17" t="s">
        <v>154</v>
      </c>
      <c r="E38" s="18">
        <v>438.94881234538178</v>
      </c>
      <c r="F38" s="18">
        <v>459.55482351845222</v>
      </c>
      <c r="G38" s="18">
        <v>20.60601117307051</v>
      </c>
      <c r="H38" s="18">
        <v>15.157777649794898</v>
      </c>
      <c r="I38" s="18">
        <v>54.572621719891814</v>
      </c>
      <c r="J38" s="18">
        <v>39.414844070096926</v>
      </c>
      <c r="K38" s="18">
        <v>7.6821737600508344</v>
      </c>
      <c r="L38" s="18">
        <v>4.6722803855806045</v>
      </c>
      <c r="M38" s="18">
        <v>7.9019756111657884</v>
      </c>
      <c r="N38" s="18">
        <v>1.5684114694473696</v>
      </c>
      <c r="O38" s="18">
        <v>2.6537704812816107</v>
      </c>
      <c r="P38" s="18">
        <v>3.6481291078139311</v>
      </c>
      <c r="Q38" s="18">
        <v>10.804125321572155</v>
      </c>
      <c r="R38" s="18">
        <v>2.6077037170240618</v>
      </c>
    </row>
    <row r="39" spans="1:18" x14ac:dyDescent="0.25">
      <c r="A39" s="17">
        <v>1</v>
      </c>
      <c r="B39" s="17" t="s">
        <v>46</v>
      </c>
      <c r="C39" s="17" t="s">
        <v>156</v>
      </c>
      <c r="D39" s="17" t="s">
        <v>155</v>
      </c>
      <c r="E39" s="18">
        <v>438.94881234538178</v>
      </c>
      <c r="F39" s="18">
        <v>464.1848051282235</v>
      </c>
      <c r="G39" s="18">
        <v>25.235992782841869</v>
      </c>
      <c r="H39" s="18">
        <v>15.157777649794898</v>
      </c>
      <c r="I39" s="18">
        <v>30.269600630313271</v>
      </c>
      <c r="J39" s="18">
        <v>15.111822980518358</v>
      </c>
      <c r="K39" s="18">
        <v>7.6821737600508344</v>
      </c>
      <c r="L39" s="18">
        <v>6.9327068100389582</v>
      </c>
      <c r="M39" s="18">
        <v>9.9035440859605863</v>
      </c>
      <c r="N39" s="18">
        <v>1.5684114694473696</v>
      </c>
      <c r="O39" s="18">
        <v>2.3866249437965981</v>
      </c>
      <c r="P39" s="18">
        <v>3.0445506322560503</v>
      </c>
      <c r="Q39" s="18">
        <v>4.9635643501584035</v>
      </c>
      <c r="R39" s="18">
        <v>2.5481779617275389</v>
      </c>
    </row>
    <row r="40" spans="1:18" x14ac:dyDescent="0.25">
      <c r="A40" s="17">
        <v>1</v>
      </c>
      <c r="B40" s="17" t="s">
        <v>46</v>
      </c>
      <c r="C40" s="17" t="s">
        <v>156</v>
      </c>
      <c r="D40" s="17" t="s">
        <v>156</v>
      </c>
      <c r="E40" s="18">
        <v>438.94881234538178</v>
      </c>
      <c r="F40" s="18">
        <v>438.94881234538178</v>
      </c>
      <c r="G40" s="18">
        <v>0</v>
      </c>
      <c r="H40" s="18">
        <v>15.157777649794898</v>
      </c>
      <c r="I40" s="18">
        <v>15.157777649794898</v>
      </c>
      <c r="J40" s="18">
        <v>0</v>
      </c>
      <c r="K40" s="18">
        <v>7.6821737600508344</v>
      </c>
      <c r="L40" s="18">
        <v>7.6821737600508344</v>
      </c>
      <c r="M40" s="18" t="e">
        <v>#NULL!</v>
      </c>
      <c r="N40" s="18">
        <v>1.5684114694473696</v>
      </c>
      <c r="O40" s="18">
        <v>1.5684114694473696</v>
      </c>
      <c r="P40" s="18" t="e">
        <v>#NULL!</v>
      </c>
      <c r="Q40" s="18" t="e">
        <v>#NULL!</v>
      </c>
      <c r="R40" s="18" t="e">
        <v>#NULL!</v>
      </c>
    </row>
    <row r="41" spans="1:18" x14ac:dyDescent="0.25">
      <c r="A41" s="17">
        <v>2</v>
      </c>
      <c r="B41" s="17" t="s">
        <v>46</v>
      </c>
      <c r="C41" s="17" t="s">
        <v>154</v>
      </c>
      <c r="D41" s="17" t="s">
        <v>154</v>
      </c>
      <c r="E41" s="18">
        <v>484.05521889351439</v>
      </c>
      <c r="F41" s="18">
        <v>484.05521889351439</v>
      </c>
      <c r="G41" s="18">
        <v>0</v>
      </c>
      <c r="H41" s="18">
        <v>80.473954147484932</v>
      </c>
      <c r="I41" s="18">
        <v>80.473954147484932</v>
      </c>
      <c r="J41" s="18">
        <v>0</v>
      </c>
      <c r="K41" s="18">
        <v>4.3919047261878212</v>
      </c>
      <c r="L41" s="18">
        <v>4.3919047261878212</v>
      </c>
      <c r="M41" s="18" t="e">
        <v>#NULL!</v>
      </c>
      <c r="N41" s="18">
        <v>1.5543522540031958</v>
      </c>
      <c r="O41" s="18">
        <v>1.5543522540031958</v>
      </c>
      <c r="P41" s="18" t="e">
        <v>#NULL!</v>
      </c>
      <c r="Q41" s="18" t="e">
        <v>#NULL!</v>
      </c>
      <c r="R41" s="18" t="e">
        <v>#NULL!</v>
      </c>
    </row>
    <row r="42" spans="1:18" x14ac:dyDescent="0.25">
      <c r="A42" s="17">
        <v>2</v>
      </c>
      <c r="B42" s="17" t="s">
        <v>46</v>
      </c>
      <c r="C42" s="17" t="s">
        <v>154</v>
      </c>
      <c r="D42" s="17" t="s">
        <v>155</v>
      </c>
      <c r="E42" s="18">
        <v>484.05521889351439</v>
      </c>
      <c r="F42" s="18">
        <v>473.51435685017407</v>
      </c>
      <c r="G42" s="18">
        <v>-10.540862043340372</v>
      </c>
      <c r="H42" s="18">
        <v>80.473954147484932</v>
      </c>
      <c r="I42" s="18">
        <v>13.267980937763408</v>
      </c>
      <c r="J42" s="18">
        <v>-67.205973209721506</v>
      </c>
      <c r="K42" s="18">
        <v>4.3919047261878212</v>
      </c>
      <c r="L42" s="18">
        <v>9.1355999229095257</v>
      </c>
      <c r="M42" s="18">
        <v>10.231331365271247</v>
      </c>
      <c r="N42" s="18">
        <v>1.5543522540031958</v>
      </c>
      <c r="O42" s="18">
        <v>1.153077469898572</v>
      </c>
      <c r="P42" s="18">
        <v>2.5328313405575851</v>
      </c>
      <c r="Q42" s="18">
        <v>-26.533931467748889</v>
      </c>
      <c r="R42" s="18">
        <v>-1.0302532160301034</v>
      </c>
    </row>
    <row r="43" spans="1:18" x14ac:dyDescent="0.25">
      <c r="A43" s="17">
        <v>2</v>
      </c>
      <c r="B43" s="17" t="s">
        <v>46</v>
      </c>
      <c r="C43" s="17" t="s">
        <v>154</v>
      </c>
      <c r="D43" s="17" t="s">
        <v>156</v>
      </c>
      <c r="E43" s="18">
        <v>484.05521889351439</v>
      </c>
      <c r="F43" s="18">
        <v>450.34401876919185</v>
      </c>
      <c r="G43" s="18">
        <v>-33.711200124322588</v>
      </c>
      <c r="H43" s="18">
        <v>80.473954147484932</v>
      </c>
      <c r="I43" s="18">
        <v>6.2580649147516691</v>
      </c>
      <c r="J43" s="18">
        <v>-74.215889232733261</v>
      </c>
      <c r="K43" s="18">
        <v>4.3919047261878212</v>
      </c>
      <c r="L43" s="18">
        <v>11.686087560536524</v>
      </c>
      <c r="M43" s="18">
        <v>11.56248789791902</v>
      </c>
      <c r="N43" s="18">
        <v>1.5543522540031958</v>
      </c>
      <c r="O43" s="18">
        <v>1.0372861526667925</v>
      </c>
      <c r="P43" s="18">
        <v>2.3778896804710041</v>
      </c>
      <c r="Q43" s="18">
        <v>-31.210821024309602</v>
      </c>
      <c r="R43" s="18">
        <v>-2.9155663056209402</v>
      </c>
    </row>
    <row r="44" spans="1:18" x14ac:dyDescent="0.25">
      <c r="A44" s="17">
        <v>2</v>
      </c>
      <c r="B44" s="17" t="s">
        <v>46</v>
      </c>
      <c r="C44" s="17" t="s">
        <v>155</v>
      </c>
      <c r="D44" s="17" t="s">
        <v>154</v>
      </c>
      <c r="E44" s="18">
        <v>473.51435685017407</v>
      </c>
      <c r="F44" s="18">
        <v>484.05521889351439</v>
      </c>
      <c r="G44" s="18">
        <v>10.540862043340372</v>
      </c>
      <c r="H44" s="18">
        <v>13.267980937763408</v>
      </c>
      <c r="I44" s="18">
        <v>80.473954147484932</v>
      </c>
      <c r="J44" s="18">
        <v>67.205973209721506</v>
      </c>
      <c r="K44" s="18">
        <v>9.1355999229095257</v>
      </c>
      <c r="L44" s="18">
        <v>4.3919047261878212</v>
      </c>
      <c r="M44" s="18">
        <v>10.231331365271247</v>
      </c>
      <c r="N44" s="18">
        <v>1.153077469898572</v>
      </c>
      <c r="O44" s="18">
        <v>1.5543522540031958</v>
      </c>
      <c r="P44" s="18">
        <v>2.5328313405575851</v>
      </c>
      <c r="Q44" s="18">
        <v>26.533931467748889</v>
      </c>
      <c r="R44" s="18">
        <v>1.0302532160301034</v>
      </c>
    </row>
    <row r="45" spans="1:18" x14ac:dyDescent="0.25">
      <c r="A45" s="17">
        <v>2</v>
      </c>
      <c r="B45" s="17" t="s">
        <v>46</v>
      </c>
      <c r="C45" s="17" t="s">
        <v>155</v>
      </c>
      <c r="D45" s="17" t="s">
        <v>155</v>
      </c>
      <c r="E45" s="18">
        <v>473.51435685017407</v>
      </c>
      <c r="F45" s="18">
        <v>473.51435685017407</v>
      </c>
      <c r="G45" s="18">
        <v>0</v>
      </c>
      <c r="H45" s="18">
        <v>13.267980937763408</v>
      </c>
      <c r="I45" s="18">
        <v>13.267980937763408</v>
      </c>
      <c r="J45" s="18">
        <v>0</v>
      </c>
      <c r="K45" s="18">
        <v>9.1355999229095257</v>
      </c>
      <c r="L45" s="18">
        <v>9.1355999229095257</v>
      </c>
      <c r="M45" s="18" t="e">
        <v>#NULL!</v>
      </c>
      <c r="N45" s="18">
        <v>1.153077469898572</v>
      </c>
      <c r="O45" s="18">
        <v>1.153077469898572</v>
      </c>
      <c r="P45" s="18" t="e">
        <v>#NULL!</v>
      </c>
      <c r="Q45" s="18" t="e">
        <v>#NULL!</v>
      </c>
      <c r="R45" s="18" t="e">
        <v>#NULL!</v>
      </c>
    </row>
    <row r="46" spans="1:18" x14ac:dyDescent="0.25">
      <c r="A46" s="17">
        <v>2</v>
      </c>
      <c r="B46" s="17" t="s">
        <v>46</v>
      </c>
      <c r="C46" s="17" t="s">
        <v>155</v>
      </c>
      <c r="D46" s="17" t="s">
        <v>156</v>
      </c>
      <c r="E46" s="18">
        <v>473.51435685017407</v>
      </c>
      <c r="F46" s="18">
        <v>450.34401876919185</v>
      </c>
      <c r="G46" s="18">
        <v>-23.170338080982219</v>
      </c>
      <c r="H46" s="18">
        <v>13.267980937763408</v>
      </c>
      <c r="I46" s="18">
        <v>6.2580649147516691</v>
      </c>
      <c r="J46" s="18">
        <v>-7.0099160230117352</v>
      </c>
      <c r="K46" s="18">
        <v>9.1355999229095257</v>
      </c>
      <c r="L46" s="18">
        <v>11.686087560536524</v>
      </c>
      <c r="M46" s="18">
        <v>15.084655425931643</v>
      </c>
      <c r="N46" s="18">
        <v>1.153077469898572</v>
      </c>
      <c r="O46" s="18">
        <v>1.0372861526667925</v>
      </c>
      <c r="P46" s="18">
        <v>1.547607669494798</v>
      </c>
      <c r="Q46" s="18">
        <v>-4.52951750058208</v>
      </c>
      <c r="R46" s="18">
        <v>-1.5360203747942884</v>
      </c>
    </row>
    <row r="47" spans="1:18" x14ac:dyDescent="0.25">
      <c r="A47" s="17">
        <v>2</v>
      </c>
      <c r="B47" s="17" t="s">
        <v>46</v>
      </c>
      <c r="C47" s="17" t="s">
        <v>156</v>
      </c>
      <c r="D47" s="17" t="s">
        <v>154</v>
      </c>
      <c r="E47" s="18">
        <v>450.34401876919185</v>
      </c>
      <c r="F47" s="18">
        <v>484.05521889351439</v>
      </c>
      <c r="G47" s="18">
        <v>33.711200124322588</v>
      </c>
      <c r="H47" s="18">
        <v>6.2580649147516691</v>
      </c>
      <c r="I47" s="18">
        <v>80.473954147484932</v>
      </c>
      <c r="J47" s="18">
        <v>74.215889232733261</v>
      </c>
      <c r="K47" s="18">
        <v>11.686087560536524</v>
      </c>
      <c r="L47" s="18">
        <v>4.3919047261878212</v>
      </c>
      <c r="M47" s="18">
        <v>11.56248789791902</v>
      </c>
      <c r="N47" s="18">
        <v>1.0372861526667925</v>
      </c>
      <c r="O47" s="18">
        <v>1.5543522540031958</v>
      </c>
      <c r="P47" s="18">
        <v>2.3778896804710041</v>
      </c>
      <c r="Q47" s="18">
        <v>31.210821024309602</v>
      </c>
      <c r="R47" s="18">
        <v>2.9155663056209402</v>
      </c>
    </row>
    <row r="48" spans="1:18" x14ac:dyDescent="0.25">
      <c r="A48" s="17">
        <v>2</v>
      </c>
      <c r="B48" s="17" t="s">
        <v>46</v>
      </c>
      <c r="C48" s="17" t="s">
        <v>156</v>
      </c>
      <c r="D48" s="17" t="s">
        <v>155</v>
      </c>
      <c r="E48" s="18">
        <v>450.34401876919185</v>
      </c>
      <c r="F48" s="18">
        <v>473.51435685017407</v>
      </c>
      <c r="G48" s="18">
        <v>23.170338080982219</v>
      </c>
      <c r="H48" s="18">
        <v>6.2580649147516691</v>
      </c>
      <c r="I48" s="18">
        <v>13.267980937763408</v>
      </c>
      <c r="J48" s="18">
        <v>7.0099160230117352</v>
      </c>
      <c r="K48" s="18">
        <v>11.686087560536524</v>
      </c>
      <c r="L48" s="18">
        <v>9.1355999229095257</v>
      </c>
      <c r="M48" s="18">
        <v>15.084655425931643</v>
      </c>
      <c r="N48" s="18">
        <v>1.0372861526667925</v>
      </c>
      <c r="O48" s="18">
        <v>1.153077469898572</v>
      </c>
      <c r="P48" s="18">
        <v>1.547607669494798</v>
      </c>
      <c r="Q48" s="18">
        <v>4.52951750058208</v>
      </c>
      <c r="R48" s="18">
        <v>1.5360203747942884</v>
      </c>
    </row>
    <row r="49" spans="1:18" x14ac:dyDescent="0.25">
      <c r="A49" s="17">
        <v>2</v>
      </c>
      <c r="B49" s="17" t="s">
        <v>46</v>
      </c>
      <c r="C49" s="17" t="s">
        <v>156</v>
      </c>
      <c r="D49" s="17" t="s">
        <v>156</v>
      </c>
      <c r="E49" s="18">
        <v>450.34401876919185</v>
      </c>
      <c r="F49" s="18">
        <v>450.34401876919185</v>
      </c>
      <c r="G49" s="18">
        <v>0</v>
      </c>
      <c r="H49" s="18">
        <v>6.2580649147516691</v>
      </c>
      <c r="I49" s="18">
        <v>6.2580649147516691</v>
      </c>
      <c r="J49" s="18">
        <v>0</v>
      </c>
      <c r="K49" s="18">
        <v>11.686087560536524</v>
      </c>
      <c r="L49" s="18">
        <v>11.686087560536524</v>
      </c>
      <c r="M49" s="18" t="e">
        <v>#NULL!</v>
      </c>
      <c r="N49" s="18">
        <v>1.0372861526667925</v>
      </c>
      <c r="O49" s="18">
        <v>1.0372861526667925</v>
      </c>
      <c r="P49" s="18" t="e">
        <v>#NULL!</v>
      </c>
      <c r="Q49" s="18" t="e">
        <v>#NULL!</v>
      </c>
      <c r="R49" s="18" t="e">
        <v>#NULL!</v>
      </c>
    </row>
    <row r="50" spans="1:18" x14ac:dyDescent="0.25">
      <c r="A50" s="17">
        <v>3</v>
      </c>
      <c r="B50" s="17" t="s">
        <v>46</v>
      </c>
      <c r="C50" s="17" t="s">
        <v>154</v>
      </c>
      <c r="D50" s="17" t="s">
        <v>154</v>
      </c>
      <c r="E50" s="18">
        <v>511.38513138968136</v>
      </c>
      <c r="F50" s="18">
        <v>511.38513138968136</v>
      </c>
      <c r="G50" s="18">
        <v>0</v>
      </c>
      <c r="H50" s="18">
        <v>85.125149997275329</v>
      </c>
      <c r="I50" s="18">
        <v>85.125149997275329</v>
      </c>
      <c r="J50" s="18">
        <v>0</v>
      </c>
      <c r="K50" s="18">
        <v>3.8052147586694725</v>
      </c>
      <c r="L50" s="18">
        <v>3.8052147586694725</v>
      </c>
      <c r="M50" s="18" t="e">
        <v>#NULL!</v>
      </c>
      <c r="N50" s="18">
        <v>1.4056828897775404</v>
      </c>
      <c r="O50" s="18">
        <v>1.4056828897775404</v>
      </c>
      <c r="P50" s="18" t="e">
        <v>#NULL!</v>
      </c>
      <c r="Q50" s="18" t="e">
        <v>#NULL!</v>
      </c>
      <c r="R50" s="18" t="e">
        <v>#NULL!</v>
      </c>
    </row>
    <row r="51" spans="1:18" x14ac:dyDescent="0.25">
      <c r="A51" s="17">
        <v>3</v>
      </c>
      <c r="B51" s="17" t="s">
        <v>46</v>
      </c>
      <c r="C51" s="17" t="s">
        <v>154</v>
      </c>
      <c r="D51" s="17" t="s">
        <v>155</v>
      </c>
      <c r="E51" s="18">
        <v>511.38513138968136</v>
      </c>
      <c r="F51" s="18">
        <v>501.53896901314857</v>
      </c>
      <c r="G51" s="18">
        <v>-9.8461623765327939</v>
      </c>
      <c r="H51" s="18">
        <v>85.125149997275329</v>
      </c>
      <c r="I51" s="18">
        <v>10.798032428877375</v>
      </c>
      <c r="J51" s="18">
        <v>-74.327117568397952</v>
      </c>
      <c r="K51" s="18">
        <v>3.8052147586694725</v>
      </c>
      <c r="L51" s="18">
        <v>8.411289797227159</v>
      </c>
      <c r="M51" s="18">
        <v>8.2059236623085301</v>
      </c>
      <c r="N51" s="18">
        <v>1.4056828897775404</v>
      </c>
      <c r="O51" s="18">
        <v>1.0897596099944167</v>
      </c>
      <c r="P51" s="18">
        <v>2.4410014870894829</v>
      </c>
      <c r="Q51" s="18">
        <v>-30.449435594986692</v>
      </c>
      <c r="R51" s="19">
        <v>-1.1998847152037513</v>
      </c>
    </row>
    <row r="52" spans="1:18" x14ac:dyDescent="0.25">
      <c r="A52" s="17">
        <v>3</v>
      </c>
      <c r="B52" s="17" t="s">
        <v>46</v>
      </c>
      <c r="C52" s="17" t="s">
        <v>154</v>
      </c>
      <c r="D52" s="17" t="s">
        <v>156</v>
      </c>
      <c r="E52" s="18">
        <v>511.38513138968136</v>
      </c>
      <c r="F52" s="18">
        <v>484.39448069109466</v>
      </c>
      <c r="G52" s="18">
        <v>-26.990650698586684</v>
      </c>
      <c r="H52" s="18">
        <v>85.125149997275329</v>
      </c>
      <c r="I52" s="18">
        <v>4.0768175738472996</v>
      </c>
      <c r="J52" s="18">
        <v>-81.048332423428036</v>
      </c>
      <c r="K52" s="18">
        <v>3.8052147586694725</v>
      </c>
      <c r="L52" s="18">
        <v>13.767162692274267</v>
      </c>
      <c r="M52" s="18">
        <v>14.947855584337056</v>
      </c>
      <c r="N52" s="18">
        <v>1.4056828897775404</v>
      </c>
      <c r="O52" s="18">
        <v>0.60708527276154745</v>
      </c>
      <c r="P52" s="18">
        <v>1.871207584010766</v>
      </c>
      <c r="Q52" s="18">
        <v>-43.313383889620724</v>
      </c>
      <c r="R52" s="19">
        <v>-1.8056536970338768</v>
      </c>
    </row>
    <row r="53" spans="1:18" x14ac:dyDescent="0.25">
      <c r="A53" s="17">
        <v>3</v>
      </c>
      <c r="B53" s="17" t="s">
        <v>46</v>
      </c>
      <c r="C53" s="17" t="s">
        <v>155</v>
      </c>
      <c r="D53" s="17" t="s">
        <v>154</v>
      </c>
      <c r="E53" s="18">
        <v>501.53896901314857</v>
      </c>
      <c r="F53" s="18">
        <v>511.38513138968136</v>
      </c>
      <c r="G53" s="18">
        <v>9.8461623765327939</v>
      </c>
      <c r="H53" s="18">
        <v>10.798032428877375</v>
      </c>
      <c r="I53" s="18">
        <v>85.125149997275329</v>
      </c>
      <c r="J53" s="18">
        <v>74.327117568397952</v>
      </c>
      <c r="K53" s="18">
        <v>8.411289797227159</v>
      </c>
      <c r="L53" s="18">
        <v>3.8052147586694725</v>
      </c>
      <c r="M53" s="18">
        <v>8.2059236623085301</v>
      </c>
      <c r="N53" s="18">
        <v>1.0897596099944167</v>
      </c>
      <c r="O53" s="18">
        <v>1.4056828897775404</v>
      </c>
      <c r="P53" s="18">
        <v>2.4410014870894829</v>
      </c>
      <c r="Q53" s="18">
        <v>30.449435594986692</v>
      </c>
      <c r="R53" s="19">
        <v>1.1998847152037513</v>
      </c>
    </row>
    <row r="54" spans="1:18" x14ac:dyDescent="0.25">
      <c r="A54" s="17">
        <v>3</v>
      </c>
      <c r="B54" s="17" t="s">
        <v>46</v>
      </c>
      <c r="C54" s="17" t="s">
        <v>155</v>
      </c>
      <c r="D54" s="17" t="s">
        <v>155</v>
      </c>
      <c r="E54" s="18">
        <v>501.53896901314857</v>
      </c>
      <c r="F54" s="18">
        <v>501.53896901314857</v>
      </c>
      <c r="G54" s="18">
        <v>0</v>
      </c>
      <c r="H54" s="18">
        <v>10.798032428877375</v>
      </c>
      <c r="I54" s="18">
        <v>10.798032428877375</v>
      </c>
      <c r="J54" s="18">
        <v>0</v>
      </c>
      <c r="K54" s="18">
        <v>8.411289797227159</v>
      </c>
      <c r="L54" s="18">
        <v>8.411289797227159</v>
      </c>
      <c r="M54" s="18" t="e">
        <v>#NULL!</v>
      </c>
      <c r="N54" s="18">
        <v>1.0897596099944167</v>
      </c>
      <c r="O54" s="18">
        <v>1.0897596099944167</v>
      </c>
      <c r="P54" s="18" t="e">
        <v>#NULL!</v>
      </c>
      <c r="Q54" s="18" t="e">
        <v>#NULL!</v>
      </c>
      <c r="R54" s="19" t="e">
        <v>#NULL!</v>
      </c>
    </row>
    <row r="55" spans="1:18" x14ac:dyDescent="0.25">
      <c r="A55" s="17">
        <v>3</v>
      </c>
      <c r="B55" s="17" t="s">
        <v>46</v>
      </c>
      <c r="C55" s="17" t="s">
        <v>155</v>
      </c>
      <c r="D55" s="17" t="s">
        <v>156</v>
      </c>
      <c r="E55" s="18">
        <v>501.53896901314857</v>
      </c>
      <c r="F55" s="18">
        <v>484.39448069109466</v>
      </c>
      <c r="G55" s="18">
        <v>-17.144488322053888</v>
      </c>
      <c r="H55" s="18">
        <v>10.798032428877375</v>
      </c>
      <c r="I55" s="18">
        <v>4.0768175738472996</v>
      </c>
      <c r="J55" s="18">
        <v>-6.7212148550300768</v>
      </c>
      <c r="K55" s="18">
        <v>8.411289797227159</v>
      </c>
      <c r="L55" s="18">
        <v>13.767162692274267</v>
      </c>
      <c r="M55" s="18">
        <v>16.843289273458861</v>
      </c>
      <c r="N55" s="18">
        <v>1.0897596099944167</v>
      </c>
      <c r="O55" s="18">
        <v>0.60708527276154745</v>
      </c>
      <c r="P55" s="18">
        <v>1.0659796833640676</v>
      </c>
      <c r="Q55" s="18">
        <v>-6.3051997706175404</v>
      </c>
      <c r="R55" s="19">
        <v>-1.0178824363641161</v>
      </c>
    </row>
    <row r="56" spans="1:18" x14ac:dyDescent="0.25">
      <c r="A56" s="17">
        <v>3</v>
      </c>
      <c r="B56" s="17" t="s">
        <v>46</v>
      </c>
      <c r="C56" s="17" t="s">
        <v>156</v>
      </c>
      <c r="D56" s="17" t="s">
        <v>154</v>
      </c>
      <c r="E56" s="18">
        <v>484.39448069109466</v>
      </c>
      <c r="F56" s="18">
        <v>511.38513138968136</v>
      </c>
      <c r="G56" s="18">
        <v>26.990650698586684</v>
      </c>
      <c r="H56" s="18">
        <v>4.0768175738472996</v>
      </c>
      <c r="I56" s="18">
        <v>85.125149997275329</v>
      </c>
      <c r="J56" s="18">
        <v>81.048332423428036</v>
      </c>
      <c r="K56" s="18">
        <v>13.767162692274267</v>
      </c>
      <c r="L56" s="18">
        <v>3.8052147586694725</v>
      </c>
      <c r="M56" s="18">
        <v>14.947855584337056</v>
      </c>
      <c r="N56" s="18">
        <v>0.60708527276154745</v>
      </c>
      <c r="O56" s="18">
        <v>1.4056828897775404</v>
      </c>
      <c r="P56" s="18">
        <v>1.871207584010766</v>
      </c>
      <c r="Q56" s="18">
        <v>43.313383889620724</v>
      </c>
      <c r="R56" s="19">
        <v>1.8056536970338768</v>
      </c>
    </row>
    <row r="57" spans="1:18" x14ac:dyDescent="0.25">
      <c r="A57" s="17">
        <v>3</v>
      </c>
      <c r="B57" s="17" t="s">
        <v>46</v>
      </c>
      <c r="C57" s="17" t="s">
        <v>156</v>
      </c>
      <c r="D57" s="17" t="s">
        <v>155</v>
      </c>
      <c r="E57" s="18">
        <v>484.39448069109466</v>
      </c>
      <c r="F57" s="18">
        <v>501.53896901314857</v>
      </c>
      <c r="G57" s="18">
        <v>17.144488322053888</v>
      </c>
      <c r="H57" s="18">
        <v>4.0768175738472996</v>
      </c>
      <c r="I57" s="18">
        <v>10.798032428877375</v>
      </c>
      <c r="J57" s="18">
        <v>6.7212148550300768</v>
      </c>
      <c r="K57" s="18">
        <v>13.767162692274267</v>
      </c>
      <c r="L57" s="18">
        <v>8.411289797227159</v>
      </c>
      <c r="M57" s="18">
        <v>16.843289273458861</v>
      </c>
      <c r="N57" s="18">
        <v>0.60708527276154745</v>
      </c>
      <c r="O57" s="18">
        <v>1.0897596099944167</v>
      </c>
      <c r="P57" s="18">
        <v>1.0659796833640676</v>
      </c>
      <c r="Q57" s="18">
        <v>6.3051997706175404</v>
      </c>
      <c r="R57" s="19">
        <v>1.0178824363641161</v>
      </c>
    </row>
    <row r="58" spans="1:18" x14ac:dyDescent="0.25">
      <c r="A58" s="17">
        <v>3</v>
      </c>
      <c r="B58" s="17" t="s">
        <v>46</v>
      </c>
      <c r="C58" s="17" t="s">
        <v>156</v>
      </c>
      <c r="D58" s="17" t="s">
        <v>156</v>
      </c>
      <c r="E58" s="18">
        <v>484.39448069109466</v>
      </c>
      <c r="F58" s="18">
        <v>484.39448069109466</v>
      </c>
      <c r="G58" s="18">
        <v>0</v>
      </c>
      <c r="H58" s="18">
        <v>4.0768175738472996</v>
      </c>
      <c r="I58" s="18">
        <v>4.0768175738472996</v>
      </c>
      <c r="J58" s="18">
        <v>0</v>
      </c>
      <c r="K58" s="18">
        <v>13.767162692274267</v>
      </c>
      <c r="L58" s="18">
        <v>13.767162692274267</v>
      </c>
      <c r="M58" s="18" t="e">
        <v>#NULL!</v>
      </c>
      <c r="N58" s="18">
        <v>0.60708527276154745</v>
      </c>
      <c r="O58" s="18">
        <v>0.60708527276154745</v>
      </c>
      <c r="P58" s="18" t="e">
        <v>#NULL!</v>
      </c>
      <c r="Q58" s="18" t="e">
        <v>#NULL!</v>
      </c>
      <c r="R58" s="18" t="e">
        <v>#NULL!</v>
      </c>
    </row>
    <row r="59" spans="1:18" x14ac:dyDescent="0.25">
      <c r="A59" s="17">
        <v>4</v>
      </c>
      <c r="B59" s="17" t="s">
        <v>46</v>
      </c>
      <c r="C59" s="17" t="s">
        <v>154</v>
      </c>
      <c r="D59" s="17" t="s">
        <v>154</v>
      </c>
      <c r="E59" s="18">
        <v>550.38053400516094</v>
      </c>
      <c r="F59" s="18">
        <v>550.38053400516094</v>
      </c>
      <c r="G59" s="18">
        <v>0</v>
      </c>
      <c r="H59" s="18">
        <v>87.727892294461327</v>
      </c>
      <c r="I59" s="18">
        <v>87.727892294461327</v>
      </c>
      <c r="J59" s="18">
        <v>0</v>
      </c>
      <c r="K59" s="18">
        <v>3.8458836997895558</v>
      </c>
      <c r="L59" s="18">
        <v>3.8458836997895558</v>
      </c>
      <c r="M59" s="18" t="e">
        <v>#NULL!</v>
      </c>
      <c r="N59" s="18">
        <v>1.6448863745049835</v>
      </c>
      <c r="O59" s="18">
        <v>1.6448863745049835</v>
      </c>
      <c r="P59" s="18" t="e">
        <v>#NULL!</v>
      </c>
      <c r="Q59" s="18" t="e">
        <v>#NULL!</v>
      </c>
      <c r="R59" s="18" t="e">
        <v>#NULL!</v>
      </c>
    </row>
    <row r="60" spans="1:18" x14ac:dyDescent="0.25">
      <c r="A60" s="17">
        <v>4</v>
      </c>
      <c r="B60" s="17" t="s">
        <v>46</v>
      </c>
      <c r="C60" s="17" t="s">
        <v>154</v>
      </c>
      <c r="D60" s="17" t="s">
        <v>155</v>
      </c>
      <c r="E60" s="18">
        <v>550.38053400516094</v>
      </c>
      <c r="F60" s="18">
        <v>538.61886085454864</v>
      </c>
      <c r="G60" s="18">
        <v>-11.761673150612353</v>
      </c>
      <c r="H60" s="18">
        <v>87.727892294461327</v>
      </c>
      <c r="I60" s="18">
        <v>8.2810196736219801</v>
      </c>
      <c r="J60" s="18">
        <v>-79.446872620839358</v>
      </c>
      <c r="K60" s="18">
        <v>3.8458836997895558</v>
      </c>
      <c r="L60" s="18">
        <v>11.515667111056281</v>
      </c>
      <c r="M60" s="18">
        <v>12.325036956323244</v>
      </c>
      <c r="N60" s="18">
        <v>1.6448863745049835</v>
      </c>
      <c r="O60" s="18">
        <v>1.1733936400785678</v>
      </c>
      <c r="P60" s="18">
        <v>2.7260731637270066</v>
      </c>
      <c r="Q60" s="18">
        <v>-29.143338365952712</v>
      </c>
      <c r="R60" s="18">
        <v>-0.95429110616809454</v>
      </c>
    </row>
    <row r="61" spans="1:18" x14ac:dyDescent="0.25">
      <c r="A61" s="17">
        <v>4</v>
      </c>
      <c r="B61" s="17" t="s">
        <v>46</v>
      </c>
      <c r="C61" s="17" t="s">
        <v>154</v>
      </c>
      <c r="D61" s="17" t="s">
        <v>156</v>
      </c>
      <c r="E61" s="18">
        <v>550.38053400516094</v>
      </c>
      <c r="F61" s="18">
        <v>497.51565828119908</v>
      </c>
      <c r="G61" s="18">
        <v>-52.864875723961802</v>
      </c>
      <c r="H61" s="18">
        <v>87.727892294461327</v>
      </c>
      <c r="I61" s="18">
        <v>3.9910880319166884</v>
      </c>
      <c r="J61" s="18">
        <v>-83.736804262544652</v>
      </c>
      <c r="K61" s="18">
        <v>3.8458836997895558</v>
      </c>
      <c r="L61" s="18">
        <v>16.32888022659154</v>
      </c>
      <c r="M61" s="18">
        <v>16.789814794947212</v>
      </c>
      <c r="N61" s="18">
        <v>1.6448863745049835</v>
      </c>
      <c r="O61" s="18">
        <v>0.8564652621241553</v>
      </c>
      <c r="P61" s="18">
        <v>2.3455309049207309</v>
      </c>
      <c r="Q61" s="18">
        <v>-35.700575970613613</v>
      </c>
      <c r="R61" s="18">
        <v>-3.1486276870588918</v>
      </c>
    </row>
    <row r="62" spans="1:18" x14ac:dyDescent="0.25">
      <c r="A62" s="17">
        <v>4</v>
      </c>
      <c r="B62" s="17" t="s">
        <v>46</v>
      </c>
      <c r="C62" s="17" t="s">
        <v>155</v>
      </c>
      <c r="D62" s="17" t="s">
        <v>154</v>
      </c>
      <c r="E62" s="18">
        <v>538.61886085454864</v>
      </c>
      <c r="F62" s="18">
        <v>550.38053400516094</v>
      </c>
      <c r="G62" s="18">
        <v>11.761673150612353</v>
      </c>
      <c r="H62" s="18">
        <v>8.2810196736219801</v>
      </c>
      <c r="I62" s="18">
        <v>87.727892294461327</v>
      </c>
      <c r="J62" s="18">
        <v>79.446872620839358</v>
      </c>
      <c r="K62" s="18">
        <v>11.515667111056281</v>
      </c>
      <c r="L62" s="18">
        <v>3.8458836997895558</v>
      </c>
      <c r="M62" s="18">
        <v>12.325036956323244</v>
      </c>
      <c r="N62" s="18">
        <v>1.1733936400785678</v>
      </c>
      <c r="O62" s="18">
        <v>1.6448863745049835</v>
      </c>
      <c r="P62" s="18">
        <v>2.7260731637270066</v>
      </c>
      <c r="Q62" s="18">
        <v>29.143338365952712</v>
      </c>
      <c r="R62" s="18">
        <v>0.95429110616809454</v>
      </c>
    </row>
    <row r="63" spans="1:18" x14ac:dyDescent="0.25">
      <c r="A63" s="17">
        <v>4</v>
      </c>
      <c r="B63" s="17" t="s">
        <v>46</v>
      </c>
      <c r="C63" s="17" t="s">
        <v>155</v>
      </c>
      <c r="D63" s="17" t="s">
        <v>155</v>
      </c>
      <c r="E63" s="18">
        <v>538.61886085454864</v>
      </c>
      <c r="F63" s="18">
        <v>538.61886085454864</v>
      </c>
      <c r="G63" s="18">
        <v>0</v>
      </c>
      <c r="H63" s="18">
        <v>8.2810196736219801</v>
      </c>
      <c r="I63" s="18">
        <v>8.2810196736219801</v>
      </c>
      <c r="J63" s="18">
        <v>0</v>
      </c>
      <c r="K63" s="18">
        <v>11.515667111056281</v>
      </c>
      <c r="L63" s="18">
        <v>11.515667111056281</v>
      </c>
      <c r="M63" s="18" t="e">
        <v>#NULL!</v>
      </c>
      <c r="N63" s="18">
        <v>1.1733936400785678</v>
      </c>
      <c r="O63" s="18">
        <v>1.1733936400785678</v>
      </c>
      <c r="P63" s="18" t="e">
        <v>#NULL!</v>
      </c>
      <c r="Q63" s="18" t="e">
        <v>#NULL!</v>
      </c>
      <c r="R63" s="18" t="e">
        <v>#NULL!</v>
      </c>
    </row>
    <row r="64" spans="1:18" x14ac:dyDescent="0.25">
      <c r="A64" s="17">
        <v>4</v>
      </c>
      <c r="B64" s="17" t="s">
        <v>46</v>
      </c>
      <c r="C64" s="17" t="s">
        <v>155</v>
      </c>
      <c r="D64" s="17" t="s">
        <v>156</v>
      </c>
      <c r="E64" s="18">
        <v>538.61886085454864</v>
      </c>
      <c r="F64" s="18">
        <v>497.51565828119908</v>
      </c>
      <c r="G64" s="18">
        <v>-41.103202573349449</v>
      </c>
      <c r="H64" s="18">
        <v>8.2810196736219801</v>
      </c>
      <c r="I64" s="18">
        <v>3.9910880319166884</v>
      </c>
      <c r="J64" s="18">
        <v>-4.2899316417052917</v>
      </c>
      <c r="K64" s="18">
        <v>11.515667111056281</v>
      </c>
      <c r="L64" s="18">
        <v>16.32888022659154</v>
      </c>
      <c r="M64" s="18">
        <v>17.744701465804713</v>
      </c>
      <c r="N64" s="18">
        <v>1.1733936400785678</v>
      </c>
      <c r="O64" s="18">
        <v>0.8564652621241553</v>
      </c>
      <c r="P64" s="18">
        <v>1.2309019354003439</v>
      </c>
      <c r="Q64" s="18">
        <v>-3.4851936765458214</v>
      </c>
      <c r="R64" s="18">
        <v>-2.3163648400937151</v>
      </c>
    </row>
    <row r="65" spans="1:18" x14ac:dyDescent="0.25">
      <c r="A65" s="17">
        <v>4</v>
      </c>
      <c r="B65" s="17" t="s">
        <v>46</v>
      </c>
      <c r="C65" s="17" t="s">
        <v>156</v>
      </c>
      <c r="D65" s="17" t="s">
        <v>154</v>
      </c>
      <c r="E65" s="18">
        <v>497.51565828119908</v>
      </c>
      <c r="F65" s="18">
        <v>550.38053400516094</v>
      </c>
      <c r="G65" s="18">
        <v>52.864875723961802</v>
      </c>
      <c r="H65" s="18">
        <v>3.9910880319166884</v>
      </c>
      <c r="I65" s="18">
        <v>87.727892294461327</v>
      </c>
      <c r="J65" s="18">
        <v>83.736804262544652</v>
      </c>
      <c r="K65" s="18">
        <v>16.32888022659154</v>
      </c>
      <c r="L65" s="18">
        <v>3.8458836997895558</v>
      </c>
      <c r="M65" s="18">
        <v>16.789814794947212</v>
      </c>
      <c r="N65" s="18">
        <v>0.8564652621241553</v>
      </c>
      <c r="O65" s="18">
        <v>1.6448863745049835</v>
      </c>
      <c r="P65" s="18">
        <v>2.3455309049207309</v>
      </c>
      <c r="Q65" s="18">
        <v>35.700575970613613</v>
      </c>
      <c r="R65" s="18">
        <v>3.1486276870588918</v>
      </c>
    </row>
    <row r="66" spans="1:18" x14ac:dyDescent="0.25">
      <c r="A66" s="17">
        <v>4</v>
      </c>
      <c r="B66" s="17" t="s">
        <v>46</v>
      </c>
      <c r="C66" s="17" t="s">
        <v>156</v>
      </c>
      <c r="D66" s="17" t="s">
        <v>155</v>
      </c>
      <c r="E66" s="18">
        <v>497.51565828119908</v>
      </c>
      <c r="F66" s="18">
        <v>538.61886085454864</v>
      </c>
      <c r="G66" s="18">
        <v>41.103202573349449</v>
      </c>
      <c r="H66" s="18">
        <v>3.9910880319166884</v>
      </c>
      <c r="I66" s="18">
        <v>8.2810196736219801</v>
      </c>
      <c r="J66" s="18">
        <v>4.2899316417052917</v>
      </c>
      <c r="K66" s="18">
        <v>16.32888022659154</v>
      </c>
      <c r="L66" s="18">
        <v>11.515667111056281</v>
      </c>
      <c r="M66" s="18">
        <v>17.744701465804713</v>
      </c>
      <c r="N66" s="18">
        <v>0.8564652621241553</v>
      </c>
      <c r="O66" s="18">
        <v>1.1733936400785678</v>
      </c>
      <c r="P66" s="18">
        <v>1.2309019354003439</v>
      </c>
      <c r="Q66" s="18">
        <v>3.4851936765458214</v>
      </c>
      <c r="R66" s="18">
        <v>2.3163648400937151</v>
      </c>
    </row>
    <row r="67" spans="1:18" x14ac:dyDescent="0.25">
      <c r="A67" s="17">
        <v>4</v>
      </c>
      <c r="B67" s="17" t="s">
        <v>46</v>
      </c>
      <c r="C67" s="17" t="s">
        <v>156</v>
      </c>
      <c r="D67" s="17" t="s">
        <v>156</v>
      </c>
      <c r="E67" s="18">
        <v>497.51565828119908</v>
      </c>
      <c r="F67" s="18">
        <v>497.51565828119908</v>
      </c>
      <c r="G67" s="18">
        <v>0</v>
      </c>
      <c r="H67" s="18">
        <v>3.9910880319166884</v>
      </c>
      <c r="I67" s="18">
        <v>3.9910880319166884</v>
      </c>
      <c r="J67" s="18">
        <v>0</v>
      </c>
      <c r="K67" s="18">
        <v>16.32888022659154</v>
      </c>
      <c r="L67" s="18">
        <v>16.32888022659154</v>
      </c>
      <c r="M67" s="18" t="e">
        <v>#NULL!</v>
      </c>
      <c r="N67" s="18">
        <v>0.8564652621241553</v>
      </c>
      <c r="O67" s="18">
        <v>0.8564652621241553</v>
      </c>
      <c r="P67" s="18" t="e">
        <v>#NULL!</v>
      </c>
      <c r="Q67" s="18" t="e">
        <v>#NULL!</v>
      </c>
      <c r="R67" s="18" t="e">
        <v>#NULL!</v>
      </c>
    </row>
    <row r="68" spans="1:18" x14ac:dyDescent="0.25">
      <c r="A68" s="14" t="s">
        <v>166</v>
      </c>
      <c r="B68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workbookViewId="0">
      <selection activeCell="E15" sqref="E15"/>
    </sheetView>
  </sheetViews>
  <sheetFormatPr defaultRowHeight="15" x14ac:dyDescent="0.25"/>
  <sheetData>
    <row r="1" spans="1:28" x14ac:dyDescent="0.25">
      <c r="A1" s="3" t="s">
        <v>44</v>
      </c>
      <c r="B1" s="3" t="s">
        <v>139</v>
      </c>
      <c r="C1" s="3" t="s">
        <v>83</v>
      </c>
      <c r="D1" s="3" t="s">
        <v>7</v>
      </c>
      <c r="E1" s="3" t="s">
        <v>8</v>
      </c>
      <c r="F1" s="3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17</v>
      </c>
      <c r="O1" s="4" t="s">
        <v>18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  <c r="Y1" s="4" t="s">
        <v>28</v>
      </c>
      <c r="Z1" s="4" t="s">
        <v>29</v>
      </c>
      <c r="AA1" s="4" t="s">
        <v>30</v>
      </c>
      <c r="AB1" s="4" t="s">
        <v>31</v>
      </c>
    </row>
    <row r="2" spans="1:28" x14ac:dyDescent="0.25">
      <c r="A2" s="3" t="s">
        <v>46</v>
      </c>
      <c r="B2" s="3">
        <v>1</v>
      </c>
      <c r="C2" s="3">
        <v>0</v>
      </c>
      <c r="D2" s="3" t="s">
        <v>37</v>
      </c>
      <c r="E2" s="3">
        <v>870</v>
      </c>
      <c r="F2" s="3">
        <v>517405.54261</v>
      </c>
      <c r="G2" s="4">
        <v>33614.540198321665</v>
      </c>
      <c r="H2" s="4">
        <v>59.575829634633024</v>
      </c>
      <c r="I2" s="4">
        <v>1.3015732070062154</v>
      </c>
      <c r="J2" s="4">
        <v>451.98942365286757</v>
      </c>
      <c r="K2" s="4">
        <v>4.1278588133580696</v>
      </c>
      <c r="L2" s="4">
        <v>16.01795716173195</v>
      </c>
      <c r="M2" s="4">
        <v>1.0212612212859413</v>
      </c>
      <c r="N2" s="4">
        <v>86.864964535392744</v>
      </c>
      <c r="O2" s="4">
        <v>2.7046950082365959</v>
      </c>
      <c r="P2" s="4">
        <v>7548.2745336087655</v>
      </c>
      <c r="Q2" s="4">
        <v>467.13678662371905</v>
      </c>
      <c r="R2" s="4">
        <v>1.1177086575962132</v>
      </c>
      <c r="S2" s="4">
        <v>1.7570843862376142</v>
      </c>
      <c r="T2" s="4">
        <v>1.846199773028697</v>
      </c>
      <c r="U2" s="4">
        <v>1.0637572701046927</v>
      </c>
      <c r="V2" s="4">
        <v>1.9639084306249097</v>
      </c>
      <c r="W2" s="4">
        <v>0</v>
      </c>
      <c r="X2" s="4" t="s">
        <v>9</v>
      </c>
      <c r="Y2" s="4">
        <v>80</v>
      </c>
      <c r="Z2" s="4" t="s">
        <v>38</v>
      </c>
      <c r="AA2" s="4" t="s">
        <v>39</v>
      </c>
      <c r="AB2" s="4">
        <v>10</v>
      </c>
    </row>
    <row r="3" spans="1:28" x14ac:dyDescent="0.25">
      <c r="A3" s="3" t="s">
        <v>46</v>
      </c>
      <c r="B3" s="3">
        <v>1</v>
      </c>
      <c r="C3" s="3">
        <v>1</v>
      </c>
      <c r="D3" s="3" t="s">
        <v>37</v>
      </c>
      <c r="E3" s="3">
        <v>591</v>
      </c>
      <c r="F3" s="3">
        <v>351076.76940000069</v>
      </c>
      <c r="G3" s="4">
        <v>22036.007837218134</v>
      </c>
      <c r="H3" s="4">
        <v>40.424170365366983</v>
      </c>
      <c r="I3" s="4">
        <v>1.301573207006218</v>
      </c>
      <c r="J3" s="4">
        <v>463.42939715352378</v>
      </c>
      <c r="K3" s="4">
        <v>5.4850866005456087</v>
      </c>
      <c r="L3" s="4">
        <v>26.982010059006978</v>
      </c>
      <c r="M3" s="4">
        <v>3.1041649564780038</v>
      </c>
      <c r="N3" s="4">
        <v>92.213528625683566</v>
      </c>
      <c r="O3" s="4">
        <v>3.9219776136695867</v>
      </c>
      <c r="P3" s="4">
        <v>8505.5011685065056</v>
      </c>
      <c r="Q3" s="4">
        <v>726.30077637819329</v>
      </c>
      <c r="R3" s="4">
        <v>1.2156911689191661</v>
      </c>
      <c r="S3" s="4">
        <v>1.7196152501807529</v>
      </c>
      <c r="T3" s="4">
        <v>1.8748299046642976</v>
      </c>
      <c r="U3" s="4">
        <v>1.1150457267523621</v>
      </c>
      <c r="V3" s="4">
        <v>2.0905210735834636</v>
      </c>
      <c r="W3" s="4">
        <v>0</v>
      </c>
      <c r="X3" s="4" t="s">
        <v>9</v>
      </c>
      <c r="Y3" s="4">
        <v>80</v>
      </c>
      <c r="Z3" s="4" t="s">
        <v>38</v>
      </c>
      <c r="AA3" s="4" t="s">
        <v>39</v>
      </c>
      <c r="AB3" s="4">
        <v>10</v>
      </c>
    </row>
    <row r="4" spans="1:28" x14ac:dyDescent="0.25">
      <c r="A4" s="3" t="s">
        <v>46</v>
      </c>
      <c r="B4" s="3">
        <v>2</v>
      </c>
      <c r="C4" s="3">
        <v>0</v>
      </c>
      <c r="D4" s="3" t="s">
        <v>37</v>
      </c>
      <c r="E4" s="3">
        <v>831</v>
      </c>
      <c r="F4" s="3">
        <v>515094.08193000033</v>
      </c>
      <c r="G4" s="4">
        <v>21593.503359587528</v>
      </c>
      <c r="H4" s="4">
        <v>59.340090521603997</v>
      </c>
      <c r="I4" s="4">
        <v>1.4108941397911847</v>
      </c>
      <c r="J4" s="4">
        <v>471.67723928036673</v>
      </c>
      <c r="K4" s="4">
        <v>4.0965799400468219</v>
      </c>
      <c r="L4" s="4">
        <v>16.195123987753245</v>
      </c>
      <c r="M4" s="4">
        <v>0.5868432174407795</v>
      </c>
      <c r="N4" s="4">
        <v>90.124781203959472</v>
      </c>
      <c r="O4" s="4">
        <v>2.4907776931058687</v>
      </c>
      <c r="P4" s="4">
        <v>8124.6327748406593</v>
      </c>
      <c r="Q4" s="4">
        <v>449.93816726406186</v>
      </c>
      <c r="R4" s="4">
        <v>1.0600232314749576</v>
      </c>
      <c r="S4" s="4">
        <v>1.6192905002993805</v>
      </c>
      <c r="T4" s="4">
        <v>1.6564623173490924</v>
      </c>
      <c r="U4" s="4">
        <v>1.0362357965202706</v>
      </c>
      <c r="V4" s="4">
        <v>1.71648554882405</v>
      </c>
      <c r="W4" s="4">
        <v>0</v>
      </c>
      <c r="X4" s="4" t="s">
        <v>9</v>
      </c>
      <c r="Y4" s="4">
        <v>80</v>
      </c>
      <c r="Z4" s="4" t="s">
        <v>38</v>
      </c>
      <c r="AA4" s="4" t="s">
        <v>39</v>
      </c>
      <c r="AB4" s="4">
        <v>10</v>
      </c>
    </row>
    <row r="5" spans="1:28" x14ac:dyDescent="0.25">
      <c r="A5" s="3" t="s">
        <v>46</v>
      </c>
      <c r="B5" s="3">
        <v>2</v>
      </c>
      <c r="C5" s="3">
        <v>1</v>
      </c>
      <c r="D5" s="3" t="s">
        <v>37</v>
      </c>
      <c r="E5" s="3">
        <v>578</v>
      </c>
      <c r="F5" s="3">
        <v>352943.15462000057</v>
      </c>
      <c r="G5" s="4">
        <v>20760.272979970257</v>
      </c>
      <c r="H5" s="4">
        <v>40.659909478396003</v>
      </c>
      <c r="I5" s="4">
        <v>1.4108941397911858</v>
      </c>
      <c r="J5" s="4">
        <v>488.42350905419499</v>
      </c>
      <c r="K5" s="4">
        <v>5.9922691877761469</v>
      </c>
      <c r="L5" s="4">
        <v>33.193087970016123</v>
      </c>
      <c r="M5" s="4">
        <v>2.7142020487552858</v>
      </c>
      <c r="N5" s="4">
        <v>95.513238279788169</v>
      </c>
      <c r="O5" s="4">
        <v>3.8455732608014959</v>
      </c>
      <c r="P5" s="4">
        <v>9125.8665647157213</v>
      </c>
      <c r="Q5" s="4">
        <v>736.32373692256556</v>
      </c>
      <c r="R5" s="4">
        <v>1.1719079249138051</v>
      </c>
      <c r="S5" s="4">
        <v>1.940630543122732</v>
      </c>
      <c r="T5" s="4">
        <v>2.1023323879015061</v>
      </c>
      <c r="U5" s="4">
        <v>1.0817700977747857</v>
      </c>
      <c r="V5" s="4">
        <v>2.2742403128153112</v>
      </c>
      <c r="W5" s="4">
        <v>0</v>
      </c>
      <c r="X5" s="4" t="s">
        <v>9</v>
      </c>
      <c r="Y5" s="4">
        <v>80</v>
      </c>
      <c r="Z5" s="4" t="s">
        <v>38</v>
      </c>
      <c r="AA5" s="4" t="s">
        <v>39</v>
      </c>
      <c r="AB5" s="4">
        <v>10</v>
      </c>
    </row>
    <row r="6" spans="1:28" x14ac:dyDescent="0.25">
      <c r="A6" s="3" t="s">
        <v>46</v>
      </c>
      <c r="B6" s="3">
        <v>3</v>
      </c>
      <c r="C6" s="3">
        <v>0</v>
      </c>
      <c r="D6" s="3" t="s">
        <v>37</v>
      </c>
      <c r="E6" s="3">
        <v>810</v>
      </c>
      <c r="F6" s="3">
        <v>501201.78540000052</v>
      </c>
      <c r="G6" s="4">
        <v>26580.685704349853</v>
      </c>
      <c r="H6" s="4">
        <v>57.755091350396143</v>
      </c>
      <c r="I6" s="4">
        <v>1.5279942216401821</v>
      </c>
      <c r="J6" s="4">
        <v>498.75332169146833</v>
      </c>
      <c r="K6" s="4">
        <v>3.7752822050883013</v>
      </c>
      <c r="L6" s="4">
        <v>12.938459321969622</v>
      </c>
      <c r="M6" s="4">
        <v>1.3142964060867635</v>
      </c>
      <c r="N6" s="4">
        <v>91.042625576628083</v>
      </c>
      <c r="O6" s="4">
        <v>2.2454399431376579</v>
      </c>
      <c r="P6" s="4">
        <v>8289.3028003538548</v>
      </c>
      <c r="Q6" s="4">
        <v>408.4343483930827</v>
      </c>
      <c r="R6" s="4">
        <v>1.1284281820281477</v>
      </c>
      <c r="S6" s="4">
        <v>1.2342181612035565</v>
      </c>
      <c r="T6" s="4">
        <v>1.2642983738449047</v>
      </c>
      <c r="U6" s="4">
        <v>1.1015805957557154</v>
      </c>
      <c r="V6" s="4">
        <v>1.3927265558730524</v>
      </c>
      <c r="W6" s="4">
        <v>0</v>
      </c>
      <c r="X6" s="4" t="s">
        <v>9</v>
      </c>
      <c r="Y6" s="4">
        <v>80</v>
      </c>
      <c r="Z6" s="4" t="s">
        <v>38</v>
      </c>
      <c r="AA6" s="4" t="s">
        <v>39</v>
      </c>
      <c r="AB6" s="4">
        <v>10</v>
      </c>
    </row>
    <row r="7" spans="1:28" x14ac:dyDescent="0.25">
      <c r="A7" s="3" t="s">
        <v>46</v>
      </c>
      <c r="B7" s="3">
        <v>3</v>
      </c>
      <c r="C7" s="3">
        <v>1</v>
      </c>
      <c r="D7" s="3" t="s">
        <v>37</v>
      </c>
      <c r="E7" s="3">
        <v>600</v>
      </c>
      <c r="F7" s="3">
        <v>366603.58669999993</v>
      </c>
      <c r="G7" s="4">
        <v>19377.691920609494</v>
      </c>
      <c r="H7" s="4">
        <v>42.24490864960385</v>
      </c>
      <c r="I7" s="4">
        <v>1.5279942216401825</v>
      </c>
      <c r="J7" s="4">
        <v>520.22222094541235</v>
      </c>
      <c r="K7" s="4">
        <v>5.6513669935568096</v>
      </c>
      <c r="L7" s="4">
        <v>29.926036270608414</v>
      </c>
      <c r="M7" s="4">
        <v>2.0119126252549178</v>
      </c>
      <c r="N7" s="4">
        <v>95.276742693886902</v>
      </c>
      <c r="O7" s="4">
        <v>3.4253265178248591</v>
      </c>
      <c r="P7" s="4">
        <v>9079.9372846415208</v>
      </c>
      <c r="Q7" s="4">
        <v>652.93082063270128</v>
      </c>
      <c r="R7" s="4">
        <v>1.1329466864484636</v>
      </c>
      <c r="S7" s="4">
        <v>1.8627988005049718</v>
      </c>
      <c r="T7" s="4">
        <v>1.9775050421038169</v>
      </c>
      <c r="U7" s="4">
        <v>1.0672295056739907</v>
      </c>
      <c r="V7" s="4">
        <v>2.1104517285522806</v>
      </c>
      <c r="W7" s="4">
        <v>0</v>
      </c>
      <c r="X7" s="4" t="s">
        <v>9</v>
      </c>
      <c r="Y7" s="4">
        <v>80</v>
      </c>
      <c r="Z7" s="4" t="s">
        <v>38</v>
      </c>
      <c r="AA7" s="4" t="s">
        <v>39</v>
      </c>
      <c r="AB7" s="4">
        <v>10</v>
      </c>
    </row>
    <row r="8" spans="1:28" x14ac:dyDescent="0.25">
      <c r="A8" s="3" t="s">
        <v>46</v>
      </c>
      <c r="B8" s="3">
        <v>4</v>
      </c>
      <c r="C8" s="3">
        <v>0</v>
      </c>
      <c r="D8" s="3" t="s">
        <v>37</v>
      </c>
      <c r="E8" s="3">
        <v>704</v>
      </c>
      <c r="F8" s="3">
        <v>451507.05310000002</v>
      </c>
      <c r="G8" s="4">
        <v>24659.153736933742</v>
      </c>
      <c r="H8" s="4">
        <v>52.031729334166712</v>
      </c>
      <c r="I8" s="4">
        <v>1.3407572381071273</v>
      </c>
      <c r="J8" s="4">
        <v>535.65133192228768</v>
      </c>
      <c r="K8" s="4">
        <v>4.5898818027030952</v>
      </c>
      <c r="L8" s="4">
        <v>19.535549880689196</v>
      </c>
      <c r="M8" s="4">
        <v>1.531465082095822</v>
      </c>
      <c r="N8" s="4">
        <v>96.098817899760377</v>
      </c>
      <c r="O8" s="4">
        <v>2.5468638745923977</v>
      </c>
      <c r="P8" s="4">
        <v>9235.9782949440014</v>
      </c>
      <c r="Q8" s="4">
        <v>489.54844763548527</v>
      </c>
      <c r="R8" s="4">
        <v>1.1167338622250407</v>
      </c>
      <c r="S8" s="4">
        <v>1.4379476453046711</v>
      </c>
      <c r="T8" s="4">
        <v>1.4890709653934477</v>
      </c>
      <c r="U8" s="4">
        <v>1.0783937535134174</v>
      </c>
      <c r="V8" s="4">
        <v>1.6058048276184882</v>
      </c>
      <c r="W8" s="4">
        <v>0</v>
      </c>
      <c r="X8" s="4" t="s">
        <v>9</v>
      </c>
      <c r="Y8" s="4">
        <v>80</v>
      </c>
      <c r="Z8" s="4" t="s">
        <v>38</v>
      </c>
      <c r="AA8" s="4" t="s">
        <v>39</v>
      </c>
      <c r="AB8" s="4">
        <v>10</v>
      </c>
    </row>
    <row r="9" spans="1:28" x14ac:dyDescent="0.25">
      <c r="A9" s="3" t="s">
        <v>46</v>
      </c>
      <c r="B9" s="3">
        <v>4</v>
      </c>
      <c r="C9" s="3">
        <v>1</v>
      </c>
      <c r="D9" s="3" t="s">
        <v>37</v>
      </c>
      <c r="E9" s="3">
        <v>654</v>
      </c>
      <c r="F9" s="3">
        <v>416246.2560400003</v>
      </c>
      <c r="G9" s="4">
        <v>30778.705799873384</v>
      </c>
      <c r="H9" s="4">
        <v>47.968270665833288</v>
      </c>
      <c r="I9" s="4">
        <v>1.3407572381071264</v>
      </c>
      <c r="J9" s="4">
        <v>557.47568135072618</v>
      </c>
      <c r="K9" s="4">
        <v>4.2104591252330152</v>
      </c>
      <c r="L9" s="4">
        <v>16.323671576943138</v>
      </c>
      <c r="M9" s="4">
        <v>1.4042944683148304</v>
      </c>
      <c r="N9" s="4">
        <v>91.168748010050663</v>
      </c>
      <c r="O9" s="4">
        <v>2.4880329114405986</v>
      </c>
      <c r="P9" s="4">
        <v>8312.3005015786966</v>
      </c>
      <c r="Q9" s="4">
        <v>453.20672579472074</v>
      </c>
      <c r="R9" s="4">
        <v>1.1104878946692882</v>
      </c>
      <c r="S9" s="4">
        <v>1.2560345785217502</v>
      </c>
      <c r="T9" s="4">
        <v>1.284323300065157</v>
      </c>
      <c r="U9" s="4">
        <v>1.0860281010736805</v>
      </c>
      <c r="V9" s="4">
        <v>1.3948111947344453</v>
      </c>
      <c r="W9" s="4">
        <v>0</v>
      </c>
      <c r="X9" s="4" t="s">
        <v>9</v>
      </c>
      <c r="Y9" s="4">
        <v>80</v>
      </c>
      <c r="Z9" s="4" t="s">
        <v>38</v>
      </c>
      <c r="AA9" s="4" t="s">
        <v>39</v>
      </c>
      <c r="AB9" s="4">
        <v>10</v>
      </c>
    </row>
    <row r="11" spans="1:28" x14ac:dyDescent="0.25">
      <c r="A11" s="3" t="s">
        <v>167</v>
      </c>
      <c r="B11" t="s">
        <v>168</v>
      </c>
      <c r="C11" t="s">
        <v>49</v>
      </c>
      <c r="D11" s="6" t="s">
        <v>168</v>
      </c>
      <c r="E11" t="s">
        <v>49</v>
      </c>
      <c r="F11" t="s">
        <v>51</v>
      </c>
      <c r="G11" t="s">
        <v>52</v>
      </c>
      <c r="H11" t="s">
        <v>53</v>
      </c>
    </row>
    <row r="12" spans="1:28" x14ac:dyDescent="0.25">
      <c r="A12" s="3">
        <v>0</v>
      </c>
      <c r="B12" s="4">
        <v>40.659909478396003</v>
      </c>
      <c r="C12" s="4">
        <v>1.4108941397911858</v>
      </c>
      <c r="D12" s="4">
        <v>42.24490864960385</v>
      </c>
      <c r="E12" s="4">
        <v>1.5279942216401825</v>
      </c>
      <c r="F12" s="5">
        <f>B12-D12</f>
        <v>-1.5849991712078477</v>
      </c>
      <c r="G12" s="7">
        <f>F12/SQRT(ABS(((C12)^2)-((E12)^2)))</f>
        <v>-2.7018354501125823</v>
      </c>
      <c r="H12">
        <f>G12/1.96</f>
        <v>-1.378487474547236</v>
      </c>
    </row>
    <row r="13" spans="1:28" x14ac:dyDescent="0.25">
      <c r="A13" s="3">
        <v>1</v>
      </c>
      <c r="B13" s="4">
        <v>40.424170365366983</v>
      </c>
      <c r="C13" s="4">
        <v>1.3</v>
      </c>
      <c r="D13" s="4">
        <v>42.24490864960385</v>
      </c>
      <c r="E13" s="4">
        <v>1.5279942216401825</v>
      </c>
      <c r="F13" s="5">
        <f t="shared" ref="F13" si="0">B13-D13</f>
        <v>-1.8207382842368673</v>
      </c>
      <c r="G13" s="7">
        <f t="shared" ref="G13" si="1">F13/SQRT(ABS(((C13)^2)-((E13)^2)))</f>
        <v>-2.2674950367671882</v>
      </c>
      <c r="H13">
        <f t="shared" ref="H13" si="2">G13/1.96</f>
        <v>-1.1568852228404021</v>
      </c>
    </row>
    <row r="14" spans="1:28" x14ac:dyDescent="0.25">
      <c r="A14" s="3"/>
      <c r="B14" s="4"/>
      <c r="C14" s="4"/>
      <c r="D14" s="4"/>
      <c r="E14" s="4"/>
      <c r="F14" s="5"/>
      <c r="G14" s="7"/>
    </row>
    <row r="15" spans="1:28" x14ac:dyDescent="0.25">
      <c r="A15" s="3"/>
      <c r="B15" s="4"/>
      <c r="C15" s="4"/>
      <c r="D15" s="4"/>
      <c r="E15" s="4"/>
      <c r="F15" s="5"/>
      <c r="G15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"/>
  <sheetViews>
    <sheetView topLeftCell="A4" workbookViewId="0">
      <selection activeCell="A11" sqref="A11:H15"/>
    </sheetView>
  </sheetViews>
  <sheetFormatPr defaultRowHeight="15" x14ac:dyDescent="0.25"/>
  <cols>
    <col min="7" max="7" width="18.42578125" bestFit="1" customWidth="1"/>
    <col min="8" max="8" width="12.7109375" bestFit="1" customWidth="1"/>
  </cols>
  <sheetData>
    <row r="1" spans="1:33" x14ac:dyDescent="0.25">
      <c r="A1" s="3" t="s">
        <v>44</v>
      </c>
      <c r="B1" s="3" t="s">
        <v>45</v>
      </c>
      <c r="C1" s="3" t="s">
        <v>6</v>
      </c>
      <c r="D1" s="3" t="s">
        <v>7</v>
      </c>
      <c r="E1" s="3" t="s">
        <v>8</v>
      </c>
      <c r="F1" s="3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17</v>
      </c>
      <c r="O1" s="4" t="s">
        <v>18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  <c r="Y1" s="4" t="s">
        <v>28</v>
      </c>
      <c r="Z1" s="4" t="s">
        <v>29</v>
      </c>
      <c r="AA1" s="4" t="s">
        <v>30</v>
      </c>
      <c r="AB1" s="4" t="s">
        <v>31</v>
      </c>
      <c r="AC1" s="4" t="s">
        <v>32</v>
      </c>
      <c r="AD1" s="4" t="s">
        <v>33</v>
      </c>
      <c r="AE1" s="4" t="s">
        <v>34</v>
      </c>
      <c r="AF1" s="4" t="s">
        <v>35</v>
      </c>
      <c r="AG1" s="4" t="s">
        <v>36</v>
      </c>
    </row>
    <row r="2" spans="1:33" x14ac:dyDescent="0.25">
      <c r="A2" s="3" t="s">
        <v>46</v>
      </c>
      <c r="B2" s="3">
        <v>0</v>
      </c>
      <c r="C2" s="3">
        <v>0</v>
      </c>
      <c r="D2" s="3" t="s">
        <v>37</v>
      </c>
      <c r="E2" s="3">
        <v>1980</v>
      </c>
      <c r="F2" s="3">
        <v>1214268.4640999881</v>
      </c>
      <c r="G2" s="4">
        <v>64314.561505278522</v>
      </c>
      <c r="H2" s="4">
        <v>59.505167158996429</v>
      </c>
      <c r="I2" s="4">
        <v>1.0874779035314286</v>
      </c>
      <c r="J2" s="4">
        <v>497.45311640329493</v>
      </c>
      <c r="K2" s="4">
        <v>3.3897090836840702</v>
      </c>
      <c r="L2" s="4">
        <v>10.622910169499642</v>
      </c>
      <c r="M2" s="4">
        <v>0.86721750251065521</v>
      </c>
      <c r="N2" s="4">
        <v>93.829151333998666</v>
      </c>
      <c r="O2" s="4">
        <v>1.631321592015422</v>
      </c>
      <c r="P2" s="4">
        <v>8804.4759877912329</v>
      </c>
      <c r="Q2" s="4">
        <v>305.68032390769815</v>
      </c>
      <c r="R2" s="4">
        <v>1.1950247416600499</v>
      </c>
      <c r="S2" s="4">
        <v>2.1622685635156977</v>
      </c>
      <c r="T2" s="4">
        <v>2.388939689854944</v>
      </c>
      <c r="U2" s="4">
        <v>1.0816365279074465</v>
      </c>
      <c r="V2" s="4">
        <v>2.5839644315149939</v>
      </c>
      <c r="W2" s="4">
        <v>0</v>
      </c>
      <c r="X2" s="4" t="s">
        <v>9</v>
      </c>
      <c r="Y2" s="4">
        <v>80</v>
      </c>
      <c r="Z2" s="4" t="s">
        <v>38</v>
      </c>
      <c r="AA2" s="4" t="s">
        <v>39</v>
      </c>
      <c r="AB2" s="4">
        <v>10</v>
      </c>
      <c r="AC2" s="4" t="s">
        <v>40</v>
      </c>
      <c r="AD2" s="4" t="s">
        <v>41</v>
      </c>
      <c r="AE2" s="4" t="s">
        <v>47</v>
      </c>
      <c r="AF2" s="4" t="s">
        <v>42</v>
      </c>
      <c r="AG2" s="4" t="s">
        <v>43</v>
      </c>
    </row>
    <row r="3" spans="1:33" x14ac:dyDescent="0.25">
      <c r="A3" s="3" t="s">
        <v>46</v>
      </c>
      <c r="B3" s="3">
        <v>0</v>
      </c>
      <c r="C3" s="3">
        <v>1</v>
      </c>
      <c r="D3" s="3" t="s">
        <v>37</v>
      </c>
      <c r="E3" s="3">
        <v>465</v>
      </c>
      <c r="F3" s="3">
        <v>281431.51110000012</v>
      </c>
      <c r="G3" s="4">
        <v>21281.539231637176</v>
      </c>
      <c r="H3" s="4">
        <v>13.791537544563514</v>
      </c>
      <c r="I3" s="4">
        <v>0.66115913408524862</v>
      </c>
      <c r="J3" s="4">
        <v>551.02787556243197</v>
      </c>
      <c r="K3" s="4">
        <v>5.6595492765320952</v>
      </c>
      <c r="L3" s="4">
        <v>29.526203693296669</v>
      </c>
      <c r="M3" s="4">
        <v>2.5042943201982957</v>
      </c>
      <c r="N3" s="4">
        <v>91.90005042756674</v>
      </c>
      <c r="O3" s="4">
        <v>3.8796916771710053</v>
      </c>
      <c r="P3" s="4">
        <v>8448.4600851327523</v>
      </c>
      <c r="Q3" s="4">
        <v>713.06237217960597</v>
      </c>
      <c r="R3" s="4">
        <v>1.1378353980675651</v>
      </c>
      <c r="S3" s="4">
        <v>1.549386069551971</v>
      </c>
      <c r="T3" s="4">
        <v>1.6251109171414417</v>
      </c>
      <c r="U3" s="4">
        <v>1.0848159941661191</v>
      </c>
      <c r="V3" s="4">
        <v>1.7629463152090068</v>
      </c>
      <c r="W3" s="4">
        <v>0</v>
      </c>
      <c r="X3" s="4" t="s">
        <v>9</v>
      </c>
      <c r="Y3" s="4">
        <v>80</v>
      </c>
      <c r="Z3" s="4" t="s">
        <v>38</v>
      </c>
      <c r="AA3" s="4" t="s">
        <v>39</v>
      </c>
      <c r="AB3" s="4">
        <v>10</v>
      </c>
      <c r="AC3" s="4" t="s">
        <v>40</v>
      </c>
      <c r="AD3" s="4" t="s">
        <v>41</v>
      </c>
      <c r="AE3" s="4" t="s">
        <v>47</v>
      </c>
      <c r="AF3" s="4" t="s">
        <v>42</v>
      </c>
      <c r="AG3" s="4" t="s">
        <v>43</v>
      </c>
    </row>
    <row r="4" spans="1:33" x14ac:dyDescent="0.25">
      <c r="A4" s="3" t="s">
        <v>46</v>
      </c>
      <c r="B4" s="3">
        <v>0</v>
      </c>
      <c r="C4" s="3">
        <v>2</v>
      </c>
      <c r="D4" s="3" t="s">
        <v>37</v>
      </c>
      <c r="E4" s="3">
        <v>835</v>
      </c>
      <c r="F4" s="3">
        <v>500370.54529999942</v>
      </c>
      <c r="G4" s="4">
        <v>34094.196396432388</v>
      </c>
      <c r="H4" s="4">
        <v>24.520634291184958</v>
      </c>
      <c r="I4" s="4">
        <v>0.99123855963428031</v>
      </c>
      <c r="J4" s="4">
        <v>503.99357942932147</v>
      </c>
      <c r="K4" s="4">
        <v>4.0661439832471897</v>
      </c>
      <c r="L4" s="4">
        <v>14.829726677803203</v>
      </c>
      <c r="M4" s="4">
        <v>1.7038002146941198</v>
      </c>
      <c r="N4" s="4">
        <v>90.333806575442949</v>
      </c>
      <c r="O4" s="4">
        <v>2.6437885011801963</v>
      </c>
      <c r="P4" s="4">
        <v>8161.751471126222</v>
      </c>
      <c r="Q4" s="4">
        <v>478.32224788555442</v>
      </c>
      <c r="R4" s="4">
        <v>1.1743097893022805</v>
      </c>
      <c r="S4" s="4">
        <v>1.4404093577662103</v>
      </c>
      <c r="T4" s="4">
        <v>1.5171770201251908</v>
      </c>
      <c r="U4" s="4">
        <v>1.1148908709992835</v>
      </c>
      <c r="V4" s="4">
        <v>1.6914868094274715</v>
      </c>
      <c r="W4" s="4">
        <v>0</v>
      </c>
      <c r="X4" s="4" t="s">
        <v>9</v>
      </c>
      <c r="Y4" s="4">
        <v>80</v>
      </c>
      <c r="Z4" s="4" t="s">
        <v>38</v>
      </c>
      <c r="AA4" s="4" t="s">
        <v>39</v>
      </c>
      <c r="AB4" s="4">
        <v>10</v>
      </c>
      <c r="AC4" s="4" t="s">
        <v>40</v>
      </c>
      <c r="AD4" s="4" t="s">
        <v>41</v>
      </c>
      <c r="AE4" s="4" t="s">
        <v>47</v>
      </c>
      <c r="AF4" s="4" t="s">
        <v>42</v>
      </c>
      <c r="AG4" s="4" t="s">
        <v>43</v>
      </c>
    </row>
    <row r="5" spans="1:33" x14ac:dyDescent="0.25">
      <c r="A5" s="3" t="s">
        <v>46</v>
      </c>
      <c r="B5" s="3">
        <v>0</v>
      </c>
      <c r="C5" s="3">
        <v>3</v>
      </c>
      <c r="D5" s="3" t="s">
        <v>37</v>
      </c>
      <c r="E5" s="3">
        <v>73</v>
      </c>
      <c r="F5" s="3">
        <v>44539.601399999985</v>
      </c>
      <c r="G5" s="4">
        <v>5888.7351910104398</v>
      </c>
      <c r="H5" s="4">
        <v>2.1826610052551199</v>
      </c>
      <c r="I5" s="4">
        <v>0.25049033599048426</v>
      </c>
      <c r="J5" s="4">
        <v>564.42746288829062</v>
      </c>
      <c r="K5" s="4">
        <v>12.319920827195325</v>
      </c>
      <c r="L5" s="4">
        <v>141.68302436684414</v>
      </c>
      <c r="M5" s="4">
        <v>10.097424821517013</v>
      </c>
      <c r="N5" s="4">
        <v>101.71120634090536</v>
      </c>
      <c r="O5" s="4">
        <v>8.8589645575887079</v>
      </c>
      <c r="P5" s="4">
        <v>10356.367876389611</v>
      </c>
      <c r="Q5" s="4">
        <v>1792.8411356413324</v>
      </c>
      <c r="R5" s="4">
        <v>1.0711747613418801</v>
      </c>
      <c r="S5" s="4">
        <v>0.99878242916146065</v>
      </c>
      <c r="T5" s="4">
        <v>0.9986957688476108</v>
      </c>
      <c r="U5" s="4">
        <v>1.071267710910609</v>
      </c>
      <c r="V5" s="4">
        <v>1.0698705301894909</v>
      </c>
      <c r="W5" s="4">
        <v>0</v>
      </c>
      <c r="X5" s="4" t="s">
        <v>9</v>
      </c>
      <c r="Y5" s="4">
        <v>80</v>
      </c>
      <c r="Z5" s="4" t="s">
        <v>38</v>
      </c>
      <c r="AA5" s="4" t="s">
        <v>39</v>
      </c>
      <c r="AB5" s="4">
        <v>10</v>
      </c>
      <c r="AC5" s="4" t="s">
        <v>40</v>
      </c>
      <c r="AD5" s="4" t="s">
        <v>41</v>
      </c>
      <c r="AE5" s="4" t="s">
        <v>47</v>
      </c>
      <c r="AF5" s="4" t="s">
        <v>42</v>
      </c>
      <c r="AG5" s="4" t="s">
        <v>43</v>
      </c>
    </row>
    <row r="6" spans="1:33" x14ac:dyDescent="0.25">
      <c r="A6" s="3" t="s">
        <v>46</v>
      </c>
      <c r="B6" s="3">
        <v>1</v>
      </c>
      <c r="C6" s="3">
        <v>0</v>
      </c>
      <c r="D6" s="3" t="s">
        <v>37</v>
      </c>
      <c r="E6" s="3">
        <v>1246</v>
      </c>
      <c r="F6" s="3">
        <v>777070.66084999964</v>
      </c>
      <c r="G6" s="4">
        <v>74784.151348893298</v>
      </c>
      <c r="H6" s="4">
        <v>60.494677688902165</v>
      </c>
      <c r="I6" s="4">
        <v>1.3366044814800233</v>
      </c>
      <c r="J6" s="4">
        <v>472.60520145419667</v>
      </c>
      <c r="K6" s="4">
        <v>6.1069217765281616</v>
      </c>
      <c r="L6" s="4">
        <v>36.323059801802685</v>
      </c>
      <c r="M6" s="4">
        <v>0.97143378283119097</v>
      </c>
      <c r="N6" s="4">
        <v>97.262459651145363</v>
      </c>
      <c r="O6" s="4">
        <v>2.790743125123385</v>
      </c>
      <c r="P6" s="4">
        <v>9460.9225800214426</v>
      </c>
      <c r="Q6" s="4">
        <v>542.57545826139324</v>
      </c>
      <c r="R6" s="4">
        <v>1.1279374694349227</v>
      </c>
      <c r="S6" s="4">
        <v>4.354559651070864</v>
      </c>
      <c r="T6" s="4">
        <v>4.7837335238973671</v>
      </c>
      <c r="U6" s="4">
        <v>1.0267442717692792</v>
      </c>
      <c r="V6" s="4">
        <v>4.9116709933322902</v>
      </c>
      <c r="W6" s="4">
        <v>0</v>
      </c>
      <c r="X6" s="4" t="s">
        <v>9</v>
      </c>
      <c r="Y6" s="4">
        <v>80</v>
      </c>
      <c r="Z6" s="4" t="s">
        <v>38</v>
      </c>
      <c r="AA6" s="4" t="s">
        <v>39</v>
      </c>
      <c r="AB6" s="4">
        <v>10</v>
      </c>
      <c r="AC6" s="4" t="s">
        <v>40</v>
      </c>
      <c r="AD6" s="4" t="s">
        <v>41</v>
      </c>
      <c r="AE6" s="4" t="s">
        <v>47</v>
      </c>
      <c r="AF6" s="4" t="s">
        <v>42</v>
      </c>
      <c r="AG6" s="4" t="s">
        <v>43</v>
      </c>
    </row>
    <row r="7" spans="1:33" x14ac:dyDescent="0.25">
      <c r="A7" s="3" t="s">
        <v>46</v>
      </c>
      <c r="B7" s="3">
        <v>1</v>
      </c>
      <c r="C7" s="3">
        <v>1</v>
      </c>
      <c r="D7" s="3" t="s">
        <v>37</v>
      </c>
      <c r="E7" s="3">
        <v>316</v>
      </c>
      <c r="F7" s="3">
        <v>196965.5022800001</v>
      </c>
      <c r="G7" s="4">
        <v>25071.395573626418</v>
      </c>
      <c r="H7" s="4">
        <v>15.333695089231261</v>
      </c>
      <c r="I7" s="4">
        <v>1.3167701458781367</v>
      </c>
      <c r="J7" s="4">
        <v>532.86982740147937</v>
      </c>
      <c r="K7" s="4">
        <v>8.7394976003582823</v>
      </c>
      <c r="L7" s="4">
        <v>75.447001588864808</v>
      </c>
      <c r="M7" s="4">
        <v>0.9318167178033725</v>
      </c>
      <c r="N7" s="4">
        <v>98.256013294827511</v>
      </c>
      <c r="O7" s="4">
        <v>3.9224733741214242</v>
      </c>
      <c r="P7" s="4">
        <v>9657.34706583753</v>
      </c>
      <c r="Q7" s="4">
        <v>767.18393493038377</v>
      </c>
      <c r="R7" s="4">
        <v>1.0304901626521723</v>
      </c>
      <c r="S7" s="4">
        <v>2.4252601337546582</v>
      </c>
      <c r="T7" s="4">
        <v>2.4687165470544943</v>
      </c>
      <c r="U7" s="4">
        <v>1.0123506129889845</v>
      </c>
      <c r="V7" s="4">
        <v>2.4992067097066668</v>
      </c>
      <c r="W7" s="4">
        <v>0</v>
      </c>
      <c r="X7" s="4" t="s">
        <v>9</v>
      </c>
      <c r="Y7" s="4">
        <v>80</v>
      </c>
      <c r="Z7" s="4" t="s">
        <v>38</v>
      </c>
      <c r="AA7" s="4" t="s">
        <v>39</v>
      </c>
      <c r="AB7" s="4">
        <v>10</v>
      </c>
      <c r="AC7" s="4" t="s">
        <v>40</v>
      </c>
      <c r="AD7" s="4" t="s">
        <v>41</v>
      </c>
      <c r="AE7" s="4" t="s">
        <v>47</v>
      </c>
      <c r="AF7" s="4" t="s">
        <v>42</v>
      </c>
      <c r="AG7" s="4" t="s">
        <v>43</v>
      </c>
    </row>
    <row r="8" spans="1:33" x14ac:dyDescent="0.25">
      <c r="A8" s="3" t="s">
        <v>46</v>
      </c>
      <c r="B8" s="3">
        <v>1</v>
      </c>
      <c r="C8" s="3">
        <v>2</v>
      </c>
      <c r="D8" s="3" t="s">
        <v>37</v>
      </c>
      <c r="E8" s="3">
        <v>459</v>
      </c>
      <c r="F8" s="3">
        <v>280495.43207000062</v>
      </c>
      <c r="G8" s="4">
        <v>29854.351022045546</v>
      </c>
      <c r="H8" s="4">
        <v>21.836470749935472</v>
      </c>
      <c r="I8" s="4">
        <v>0.93079341136474958</v>
      </c>
      <c r="J8" s="4">
        <v>484.06092917281848</v>
      </c>
      <c r="K8" s="4">
        <v>8.1403342159674921</v>
      </c>
      <c r="L8" s="4">
        <v>63.709919691831615</v>
      </c>
      <c r="M8" s="4">
        <v>2.5551214558194602</v>
      </c>
      <c r="N8" s="4">
        <v>97.695133809724339</v>
      </c>
      <c r="O8" s="4">
        <v>4.5725742845817647</v>
      </c>
      <c r="P8" s="4">
        <v>9545.6599961396423</v>
      </c>
      <c r="Q8" s="4">
        <v>891.57018313475635</v>
      </c>
      <c r="R8" s="4">
        <v>1.1228621958770189</v>
      </c>
      <c r="S8" s="4">
        <v>2.8376886021413297</v>
      </c>
      <c r="T8" s="4">
        <v>3.0634710591385828</v>
      </c>
      <c r="U8" s="4">
        <v>1.0401055513517945</v>
      </c>
      <c r="V8" s="4">
        <v>3.1863332550156018</v>
      </c>
      <c r="W8" s="4">
        <v>0</v>
      </c>
      <c r="X8" s="4" t="s">
        <v>9</v>
      </c>
      <c r="Y8" s="4">
        <v>80</v>
      </c>
      <c r="Z8" s="4" t="s">
        <v>38</v>
      </c>
      <c r="AA8" s="4" t="s">
        <v>39</v>
      </c>
      <c r="AB8" s="4">
        <v>10</v>
      </c>
      <c r="AC8" s="4" t="s">
        <v>40</v>
      </c>
      <c r="AD8" s="4" t="s">
        <v>41</v>
      </c>
      <c r="AE8" s="4" t="s">
        <v>47</v>
      </c>
      <c r="AF8" s="4" t="s">
        <v>42</v>
      </c>
      <c r="AG8" s="4" t="s">
        <v>43</v>
      </c>
    </row>
    <row r="9" spans="1:33" x14ac:dyDescent="0.25">
      <c r="A9" s="3" t="s">
        <v>46</v>
      </c>
      <c r="B9" s="3">
        <v>1</v>
      </c>
      <c r="C9" s="3">
        <v>3</v>
      </c>
      <c r="D9" s="3" t="s">
        <v>37</v>
      </c>
      <c r="E9" s="3">
        <v>42</v>
      </c>
      <c r="F9" s="3">
        <v>29995.722800000007</v>
      </c>
      <c r="G9" s="4">
        <v>6805.988435217032</v>
      </c>
      <c r="H9" s="4">
        <v>2.3351564719311009</v>
      </c>
      <c r="I9" s="4">
        <v>0.42739150903763234</v>
      </c>
      <c r="J9" s="4">
        <v>516.24757354351289</v>
      </c>
      <c r="K9" s="4">
        <v>19.594767722966829</v>
      </c>
      <c r="L9" s="4">
        <v>353.95648341962135</v>
      </c>
      <c r="M9" s="4">
        <v>29.998438697401284</v>
      </c>
      <c r="N9" s="4">
        <v>90.483837914818167</v>
      </c>
      <c r="O9" s="4">
        <v>11.012374258469487</v>
      </c>
      <c r="P9" s="4">
        <v>8212.3963544268572</v>
      </c>
      <c r="Q9" s="4">
        <v>2002.7406580649263</v>
      </c>
      <c r="R9" s="4">
        <v>1.1534186090046288</v>
      </c>
      <c r="S9" s="4">
        <v>1.7024433694233314</v>
      </c>
      <c r="T9" s="4">
        <v>1.8102112540647832</v>
      </c>
      <c r="U9" s="4">
        <v>1.0847517706345773</v>
      </c>
      <c r="V9" s="4">
        <v>1.9636298630694122</v>
      </c>
      <c r="W9" s="4">
        <v>0</v>
      </c>
      <c r="X9" s="4" t="s">
        <v>9</v>
      </c>
      <c r="Y9" s="4">
        <v>80</v>
      </c>
      <c r="Z9" s="4" t="s">
        <v>38</v>
      </c>
      <c r="AA9" s="4" t="s">
        <v>39</v>
      </c>
      <c r="AB9" s="4">
        <v>10</v>
      </c>
      <c r="AC9" s="4" t="s">
        <v>40</v>
      </c>
      <c r="AD9" s="4" t="s">
        <v>41</v>
      </c>
      <c r="AE9" s="4" t="s">
        <v>47</v>
      </c>
      <c r="AF9" s="4" t="s">
        <v>42</v>
      </c>
      <c r="AG9" s="4" t="s">
        <v>43</v>
      </c>
    </row>
    <row r="11" spans="1:33" x14ac:dyDescent="0.25">
      <c r="A11" s="3" t="s">
        <v>6</v>
      </c>
      <c r="B11" t="s">
        <v>48</v>
      </c>
      <c r="C11" t="s">
        <v>49</v>
      </c>
      <c r="D11" s="6" t="s">
        <v>50</v>
      </c>
      <c r="E11" t="s">
        <v>49</v>
      </c>
      <c r="F11" t="s">
        <v>51</v>
      </c>
      <c r="G11" t="s">
        <v>52</v>
      </c>
      <c r="H11" t="s">
        <v>53</v>
      </c>
    </row>
    <row r="12" spans="1:33" x14ac:dyDescent="0.25">
      <c r="A12" s="3">
        <v>0</v>
      </c>
      <c r="B12" s="4">
        <v>59.505167158996429</v>
      </c>
      <c r="C12" s="4">
        <v>1.0874779035314286</v>
      </c>
      <c r="D12" s="4">
        <v>60.494677688902165</v>
      </c>
      <c r="E12" s="4">
        <v>1.3366044814800233</v>
      </c>
      <c r="F12" s="5">
        <f>B12-D12</f>
        <v>-0.98951052990573629</v>
      </c>
      <c r="G12" s="7">
        <f>F12/SQRT(ABS(((C12)^2)-((E12)^2)))</f>
        <v>-1.2733174798294051</v>
      </c>
      <c r="H12">
        <f>G12/1.96</f>
        <v>-0.64965177542316588</v>
      </c>
    </row>
    <row r="13" spans="1:33" x14ac:dyDescent="0.25">
      <c r="A13" s="3">
        <v>1</v>
      </c>
      <c r="B13" s="4">
        <v>13.791537544563514</v>
      </c>
      <c r="C13" s="4">
        <v>0.66115913408524862</v>
      </c>
      <c r="D13" s="4">
        <v>15.333695089231261</v>
      </c>
      <c r="E13" s="4">
        <v>1.3167701458781367</v>
      </c>
      <c r="F13" s="5">
        <f t="shared" ref="F13:F15" si="0">B13-D13</f>
        <v>-1.5421575446677469</v>
      </c>
      <c r="G13" s="7">
        <f t="shared" ref="G13:G15" si="1">F13/SQRT(ABS(((C13)^2)-((E13)^2)))</f>
        <v>-1.3542543629323616</v>
      </c>
      <c r="H13">
        <f t="shared" ref="H13:H15" si="2">G13/1.96</f>
        <v>-0.69094610353691921</v>
      </c>
    </row>
    <row r="14" spans="1:33" x14ac:dyDescent="0.25">
      <c r="A14" s="3">
        <v>2</v>
      </c>
      <c r="B14" s="4">
        <v>24.520634291184958</v>
      </c>
      <c r="C14" s="4">
        <v>0.99123855963428031</v>
      </c>
      <c r="D14" s="4">
        <v>21.836470749935472</v>
      </c>
      <c r="E14" s="4">
        <v>0.93079341136474958</v>
      </c>
      <c r="F14" s="5">
        <f t="shared" si="0"/>
        <v>2.684163541249486</v>
      </c>
      <c r="G14" s="7">
        <f t="shared" si="1"/>
        <v>7.8749525517951406</v>
      </c>
      <c r="H14">
        <f t="shared" si="2"/>
        <v>4.0178329345893573</v>
      </c>
    </row>
    <row r="15" spans="1:33" x14ac:dyDescent="0.25">
      <c r="A15" s="3">
        <v>3</v>
      </c>
      <c r="B15" s="4">
        <v>2.1826610052551199</v>
      </c>
      <c r="C15" s="4">
        <v>0.25049033599048426</v>
      </c>
      <c r="D15" s="4">
        <v>2.3351564719311009</v>
      </c>
      <c r="E15" s="4">
        <v>0.42739150903763234</v>
      </c>
      <c r="F15" s="5">
        <f t="shared" si="0"/>
        <v>-0.15249546667598102</v>
      </c>
      <c r="G15" s="7">
        <f t="shared" si="1"/>
        <v>-0.44036680629695835</v>
      </c>
      <c r="H15">
        <f t="shared" si="2"/>
        <v>-0.22467694198824406</v>
      </c>
    </row>
    <row r="16" spans="1:33" x14ac:dyDescent="0.25">
      <c r="A16" s="3"/>
    </row>
    <row r="17" spans="1:1" x14ac:dyDescent="0.25">
      <c r="A17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workbookViewId="0"/>
  </sheetViews>
  <sheetFormatPr defaultRowHeight="15" x14ac:dyDescent="0.25"/>
  <cols>
    <col min="1" max="2" width="15.28515625" bestFit="1" customWidth="1"/>
    <col min="3" max="3" width="20.5703125" bestFit="1" customWidth="1"/>
    <col min="7" max="7" width="18.42578125" bestFit="1" customWidth="1"/>
  </cols>
  <sheetData>
    <row r="1" spans="1:32" x14ac:dyDescent="0.25">
      <c r="A1" s="3" t="s">
        <v>44</v>
      </c>
      <c r="B1" s="3" t="s">
        <v>83</v>
      </c>
      <c r="C1" s="3" t="s">
        <v>85</v>
      </c>
      <c r="D1" s="3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27</v>
      </c>
      <c r="J1" s="4" t="s">
        <v>28</v>
      </c>
      <c r="K1" s="4" t="s">
        <v>29</v>
      </c>
      <c r="L1" s="4" t="s">
        <v>30</v>
      </c>
    </row>
    <row r="2" spans="1:32" x14ac:dyDescent="0.25">
      <c r="A2" s="3" t="s">
        <v>46</v>
      </c>
      <c r="B2" s="3">
        <v>0</v>
      </c>
      <c r="C2" s="3">
        <v>0</v>
      </c>
      <c r="D2" s="3">
        <v>2275</v>
      </c>
      <c r="E2" s="4">
        <v>1403118.5480399886</v>
      </c>
      <c r="F2" s="4">
        <v>41155.079874740681</v>
      </c>
      <c r="G2" s="4">
        <v>70.461054596877233</v>
      </c>
      <c r="H2" s="4">
        <v>0.82905741492824792</v>
      </c>
      <c r="I2" s="4" t="s">
        <v>9</v>
      </c>
      <c r="J2" s="4">
        <v>80</v>
      </c>
      <c r="K2" s="4" t="s">
        <v>38</v>
      </c>
      <c r="L2" s="4" t="s">
        <v>39</v>
      </c>
    </row>
    <row r="3" spans="1:32" x14ac:dyDescent="0.25">
      <c r="A3" s="3" t="s">
        <v>46</v>
      </c>
      <c r="B3" s="3">
        <v>0</v>
      </c>
      <c r="C3" s="3">
        <v>1</v>
      </c>
      <c r="D3" s="3">
        <v>951</v>
      </c>
      <c r="E3" s="4">
        <v>588220.5769099996</v>
      </c>
      <c r="F3" s="4">
        <v>23293.324299614382</v>
      </c>
      <c r="G3" s="4">
        <v>29.538945403122764</v>
      </c>
      <c r="H3" s="4">
        <v>0.82905741492824936</v>
      </c>
      <c r="I3" s="4" t="s">
        <v>9</v>
      </c>
      <c r="J3" s="4">
        <v>80</v>
      </c>
      <c r="K3" s="4" t="s">
        <v>38</v>
      </c>
      <c r="L3" s="4" t="s">
        <v>39</v>
      </c>
    </row>
    <row r="4" spans="1:32" x14ac:dyDescent="0.25">
      <c r="A4" s="3" t="s">
        <v>46</v>
      </c>
      <c r="B4" s="3">
        <v>1</v>
      </c>
      <c r="C4" s="3">
        <v>0</v>
      </c>
      <c r="D4" s="3">
        <v>1571</v>
      </c>
      <c r="E4" s="4">
        <v>964424.88623999932</v>
      </c>
      <c r="F4" s="4">
        <v>37485.459226897037</v>
      </c>
      <c r="G4" s="4">
        <v>62.904481248242838</v>
      </c>
      <c r="H4" s="4">
        <v>1.2213248103193246</v>
      </c>
      <c r="I4" s="4" t="s">
        <v>9</v>
      </c>
      <c r="J4" s="4">
        <v>80</v>
      </c>
      <c r="K4" s="4" t="s">
        <v>38</v>
      </c>
      <c r="L4" s="4" t="s">
        <v>39</v>
      </c>
    </row>
    <row r="5" spans="1:32" x14ac:dyDescent="0.25">
      <c r="A5" s="3" t="s">
        <v>46</v>
      </c>
      <c r="B5" s="3">
        <v>1</v>
      </c>
      <c r="C5" s="3">
        <v>1</v>
      </c>
      <c r="D5" s="3">
        <v>915</v>
      </c>
      <c r="E5" s="4">
        <v>568732.79521999904</v>
      </c>
      <c r="F5" s="4">
        <v>33166.771411103276</v>
      </c>
      <c r="G5" s="4">
        <v>37.095518751757169</v>
      </c>
      <c r="H5" s="4">
        <v>1.2213248103193222</v>
      </c>
      <c r="I5" s="4" t="s">
        <v>9</v>
      </c>
      <c r="J5" s="4">
        <v>80</v>
      </c>
      <c r="K5" s="4" t="s">
        <v>38</v>
      </c>
      <c r="L5" s="4" t="s">
        <v>39</v>
      </c>
    </row>
    <row r="7" spans="1:32" x14ac:dyDescent="0.25">
      <c r="A7" s="3" t="s">
        <v>83</v>
      </c>
      <c r="B7" t="s">
        <v>86</v>
      </c>
      <c r="C7" t="s">
        <v>49</v>
      </c>
      <c r="D7" s="6" t="s">
        <v>87</v>
      </c>
      <c r="E7" t="s">
        <v>49</v>
      </c>
      <c r="F7" t="s">
        <v>51</v>
      </c>
      <c r="G7" t="s">
        <v>52</v>
      </c>
      <c r="H7" t="s">
        <v>53</v>
      </c>
    </row>
    <row r="8" spans="1:32" x14ac:dyDescent="0.25">
      <c r="A8" s="3">
        <v>0</v>
      </c>
      <c r="B8" s="4">
        <v>62.904481248242838</v>
      </c>
      <c r="C8" s="4">
        <v>1.2213248103193246</v>
      </c>
      <c r="D8" s="4">
        <v>70.461054596877233</v>
      </c>
      <c r="E8" s="4">
        <v>0.82905741492824792</v>
      </c>
      <c r="F8" s="5">
        <f>B8-D8</f>
        <v>-7.5565733486343944</v>
      </c>
      <c r="G8" s="7">
        <f>F8/SQRT(ABS(((C8)^2)-((E8)^2)))</f>
        <v>-8.4259015838982911</v>
      </c>
      <c r="H8">
        <f>G8/1.96</f>
        <v>-4.2989293795399446</v>
      </c>
    </row>
    <row r="9" spans="1:32" x14ac:dyDescent="0.25">
      <c r="A9" s="3">
        <v>1</v>
      </c>
      <c r="B9" s="4">
        <v>37.095518751757169</v>
      </c>
      <c r="C9" s="4">
        <v>1.2213248103193222</v>
      </c>
      <c r="D9" s="4">
        <v>29.538945403122764</v>
      </c>
      <c r="E9" s="4">
        <v>0.82905741492824936</v>
      </c>
      <c r="F9" s="5">
        <f t="shared" ref="F9" si="0">B9-D9</f>
        <v>7.5565733486344051</v>
      </c>
      <c r="G9" s="7">
        <f t="shared" ref="G9" si="1">F9/SQRT(ABS(((C9)^2)-((E9)^2)))</f>
        <v>8.4259015838983462</v>
      </c>
      <c r="H9">
        <f t="shared" ref="H9" si="2">G9/1.96</f>
        <v>4.298929379539973</v>
      </c>
    </row>
    <row r="10" spans="1:32" x14ac:dyDescent="0.25">
      <c r="A10" s="3"/>
      <c r="B10" s="4"/>
      <c r="C10" s="4"/>
      <c r="D10" s="4"/>
      <c r="E10" s="4"/>
      <c r="F10" s="5"/>
      <c r="G10" s="7"/>
    </row>
    <row r="11" spans="1:32" x14ac:dyDescent="0.25">
      <c r="A11" s="3" t="s">
        <v>44</v>
      </c>
      <c r="B11" s="3" t="s">
        <v>85</v>
      </c>
      <c r="C11" s="3" t="s">
        <v>7</v>
      </c>
      <c r="D11" s="3" t="s">
        <v>8</v>
      </c>
      <c r="E11" s="3" t="s">
        <v>9</v>
      </c>
      <c r="F11" s="4" t="s">
        <v>10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4" t="s">
        <v>16</v>
      </c>
      <c r="M11" s="4" t="s">
        <v>17</v>
      </c>
      <c r="N11" s="4" t="s">
        <v>18</v>
      </c>
      <c r="O11" s="4" t="s">
        <v>19</v>
      </c>
      <c r="P11" s="4" t="s">
        <v>20</v>
      </c>
      <c r="Q11" s="4" t="s">
        <v>21</v>
      </c>
      <c r="R11" s="4" t="s">
        <v>22</v>
      </c>
      <c r="S11" s="4" t="s">
        <v>23</v>
      </c>
      <c r="T11" s="4" t="s">
        <v>24</v>
      </c>
      <c r="U11" s="4" t="s">
        <v>25</v>
      </c>
      <c r="V11" s="4" t="s">
        <v>26</v>
      </c>
      <c r="W11" s="4" t="s">
        <v>27</v>
      </c>
      <c r="X11" s="4" t="s">
        <v>28</v>
      </c>
      <c r="Y11" s="4" t="s">
        <v>29</v>
      </c>
      <c r="Z11" s="4" t="s">
        <v>30</v>
      </c>
      <c r="AA11" s="4" t="s">
        <v>31</v>
      </c>
      <c r="AB11" s="4" t="s">
        <v>32</v>
      </c>
      <c r="AC11" s="4" t="s">
        <v>33</v>
      </c>
      <c r="AD11" s="4" t="s">
        <v>34</v>
      </c>
      <c r="AE11" s="4" t="s">
        <v>35</v>
      </c>
      <c r="AF11" s="4" t="s">
        <v>36</v>
      </c>
    </row>
    <row r="12" spans="1:32" x14ac:dyDescent="0.25">
      <c r="A12" s="3" t="s">
        <v>46</v>
      </c>
      <c r="B12" s="3">
        <v>0</v>
      </c>
      <c r="C12" s="3" t="s">
        <v>37</v>
      </c>
      <c r="D12" s="3">
        <v>3846</v>
      </c>
      <c r="E12" s="3">
        <v>2367543.4342800002</v>
      </c>
      <c r="F12" s="4">
        <v>67276.732645837765</v>
      </c>
      <c r="G12" s="4">
        <v>67.173941822678202</v>
      </c>
      <c r="H12" s="4">
        <v>0.80218829514094281</v>
      </c>
      <c r="I12" s="4">
        <v>498.15124044779952</v>
      </c>
      <c r="J12" s="4">
        <v>2.9890831568464806</v>
      </c>
      <c r="K12" s="4">
        <v>8.4683354714893664</v>
      </c>
      <c r="L12" s="4">
        <v>0.46628264705395411</v>
      </c>
      <c r="M12" s="4">
        <v>95.757763180275518</v>
      </c>
      <c r="N12" s="4">
        <v>1.4389130781256754</v>
      </c>
      <c r="O12" s="4">
        <v>9169.8915760625241</v>
      </c>
      <c r="P12" s="4">
        <v>275.498198470121</v>
      </c>
      <c r="Q12" s="4">
        <v>1.1955664410744915</v>
      </c>
      <c r="R12" s="4">
        <v>3.1343490411197497</v>
      </c>
      <c r="S12" s="4">
        <v>3.5517560871022926</v>
      </c>
      <c r="T12" s="4">
        <v>1.0550619007269852</v>
      </c>
      <c r="U12" s="4">
        <v>3.7473225281767841</v>
      </c>
      <c r="V12" s="4">
        <v>0</v>
      </c>
      <c r="W12" s="4" t="s">
        <v>9</v>
      </c>
      <c r="X12" s="4">
        <v>80</v>
      </c>
      <c r="Y12" s="4" t="s">
        <v>38</v>
      </c>
      <c r="Z12" s="4" t="s">
        <v>39</v>
      </c>
      <c r="AA12" s="4">
        <v>10</v>
      </c>
      <c r="AB12" s="4" t="s">
        <v>40</v>
      </c>
      <c r="AC12" s="4" t="s">
        <v>93</v>
      </c>
      <c r="AD12" s="4" t="s">
        <v>109</v>
      </c>
      <c r="AE12" s="4" t="s">
        <v>42</v>
      </c>
      <c r="AF12" s="4" t="s">
        <v>43</v>
      </c>
    </row>
    <row r="13" spans="1:32" x14ac:dyDescent="0.25">
      <c r="A13" s="3" t="s">
        <v>46</v>
      </c>
      <c r="B13" s="3">
        <v>1</v>
      </c>
      <c r="C13" s="3" t="s">
        <v>37</v>
      </c>
      <c r="D13" s="3">
        <v>1866</v>
      </c>
      <c r="E13" s="3">
        <v>1156953.3721299933</v>
      </c>
      <c r="F13" s="4">
        <v>48821.762958140884</v>
      </c>
      <c r="G13" s="4">
        <v>32.826058177321791</v>
      </c>
      <c r="H13" s="4">
        <v>0.80218829514094347</v>
      </c>
      <c r="I13" s="4">
        <v>492.3363293688538</v>
      </c>
      <c r="J13" s="4">
        <v>4.5701844333350081</v>
      </c>
      <c r="K13" s="4">
        <v>20.433677698878256</v>
      </c>
      <c r="L13" s="4">
        <v>0.4529080558193746</v>
      </c>
      <c r="M13" s="4">
        <v>104.125232025283</v>
      </c>
      <c r="N13" s="4">
        <v>2.0594288938432159</v>
      </c>
      <c r="O13" s="4">
        <v>10842.543439777723</v>
      </c>
      <c r="P13" s="4">
        <v>428.16732522373519</v>
      </c>
      <c r="Q13" s="4">
        <v>1.0779454043096994</v>
      </c>
      <c r="R13" s="4">
        <v>3.3346569029851993</v>
      </c>
      <c r="S13" s="4">
        <v>3.5166326792128118</v>
      </c>
      <c r="T13" s="4">
        <v>1.0221647841614061</v>
      </c>
      <c r="U13" s="4">
        <v>3.594578083522511</v>
      </c>
      <c r="V13" s="4">
        <v>0</v>
      </c>
      <c r="W13" s="4" t="s">
        <v>9</v>
      </c>
      <c r="X13" s="4">
        <v>80</v>
      </c>
      <c r="Y13" s="4" t="s">
        <v>38</v>
      </c>
      <c r="Z13" s="4" t="s">
        <v>39</v>
      </c>
      <c r="AA13" s="4">
        <v>10</v>
      </c>
      <c r="AB13" s="4" t="s">
        <v>40</v>
      </c>
      <c r="AC13" s="4" t="s">
        <v>93</v>
      </c>
      <c r="AD13" s="4" t="s">
        <v>109</v>
      </c>
      <c r="AE13" s="4" t="s">
        <v>42</v>
      </c>
      <c r="AF13" s="4" t="s">
        <v>43</v>
      </c>
    </row>
    <row r="15" spans="1:32" x14ac:dyDescent="0.25">
      <c r="A15" s="3"/>
      <c r="B15" t="s">
        <v>111</v>
      </c>
      <c r="C15" s="3" t="s">
        <v>49</v>
      </c>
      <c r="D15" t="s">
        <v>112</v>
      </c>
      <c r="E15" t="s">
        <v>49</v>
      </c>
      <c r="F15" t="s">
        <v>51</v>
      </c>
      <c r="G15" t="s">
        <v>52</v>
      </c>
      <c r="H15" t="s">
        <v>53</v>
      </c>
    </row>
    <row r="16" spans="1:32" x14ac:dyDescent="0.25">
      <c r="A16" s="3" t="s">
        <v>110</v>
      </c>
      <c r="B16" s="4">
        <v>498.15124044779952</v>
      </c>
      <c r="C16" s="4">
        <v>2.9890831568464806</v>
      </c>
      <c r="D16" s="4">
        <v>492.3363293688538</v>
      </c>
      <c r="E16" s="4">
        <v>4.5701844333350081</v>
      </c>
      <c r="F16" s="5">
        <f>B16-D16</f>
        <v>5.8149110789457268</v>
      </c>
      <c r="G16" s="7">
        <f>F16/SQRT(ABS(((C16)^2)-((E16)^2)))</f>
        <v>1.6819898615231341</v>
      </c>
      <c r="H16">
        <f>G16/1.96</f>
        <v>0.8581580926138439</v>
      </c>
    </row>
    <row r="17" spans="1:7" x14ac:dyDescent="0.25">
      <c r="A17" s="3"/>
      <c r="F17" s="5"/>
      <c r="G17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J23" sqref="J23"/>
    </sheetView>
  </sheetViews>
  <sheetFormatPr defaultRowHeight="15" x14ac:dyDescent="0.25"/>
  <sheetData>
    <row r="1" spans="1:18" x14ac:dyDescent="0.25">
      <c r="A1" s="4" t="s">
        <v>55</v>
      </c>
      <c r="B1" s="4" t="s">
        <v>56</v>
      </c>
      <c r="C1" s="4" t="s">
        <v>57</v>
      </c>
      <c r="D1" s="4" t="s">
        <v>58</v>
      </c>
      <c r="E1" s="3" t="s">
        <v>59</v>
      </c>
      <c r="F1" s="4" t="s">
        <v>60</v>
      </c>
      <c r="G1" s="4" t="s">
        <v>61</v>
      </c>
      <c r="H1" s="8" t="s">
        <v>62</v>
      </c>
      <c r="I1" s="8" t="s">
        <v>63</v>
      </c>
      <c r="J1" s="8" t="s">
        <v>7</v>
      </c>
      <c r="K1" s="8" t="s">
        <v>64</v>
      </c>
      <c r="L1" s="8" t="s">
        <v>65</v>
      </c>
      <c r="M1" s="8" t="s">
        <v>66</v>
      </c>
      <c r="N1" s="8" t="s">
        <v>67</v>
      </c>
      <c r="O1" s="8" t="s">
        <v>27</v>
      </c>
      <c r="P1" s="8" t="s">
        <v>29</v>
      </c>
      <c r="Q1" s="8" t="s">
        <v>30</v>
      </c>
      <c r="R1" s="4" t="s">
        <v>80</v>
      </c>
    </row>
    <row r="2" spans="1:18" x14ac:dyDescent="0.25">
      <c r="A2" s="4" t="s">
        <v>46</v>
      </c>
      <c r="B2" s="4" t="s">
        <v>68</v>
      </c>
      <c r="C2" s="4">
        <v>-0.37492062177261898</v>
      </c>
      <c r="D2" s="4">
        <v>0.68734383676094946</v>
      </c>
      <c r="E2" s="3">
        <v>1</v>
      </c>
      <c r="F2" s="4">
        <v>3.6134297481926245E-2</v>
      </c>
      <c r="G2" s="4">
        <v>2.4928673759809471E-2</v>
      </c>
      <c r="H2" s="8">
        <v>107.65629411892201</v>
      </c>
      <c r="I2" s="8">
        <v>3.1967500154881367E-25</v>
      </c>
      <c r="J2" s="8" t="s">
        <v>69</v>
      </c>
      <c r="K2" s="8" t="s">
        <v>70</v>
      </c>
      <c r="L2" s="8" t="s">
        <v>71</v>
      </c>
      <c r="M2" s="8" t="s">
        <v>72</v>
      </c>
      <c r="N2" s="8" t="s">
        <v>73</v>
      </c>
      <c r="O2" s="8" t="s">
        <v>9</v>
      </c>
      <c r="P2" s="8" t="s">
        <v>38</v>
      </c>
      <c r="Q2" s="8" t="s">
        <v>39</v>
      </c>
      <c r="R2" s="4" t="s">
        <v>84</v>
      </c>
    </row>
    <row r="3" spans="1:18" x14ac:dyDescent="0.25">
      <c r="A3" s="4" t="s">
        <v>46</v>
      </c>
      <c r="B3" s="4" t="s">
        <v>74</v>
      </c>
      <c r="C3" s="4">
        <v>0.34122933306361641</v>
      </c>
      <c r="D3" s="4">
        <v>1.4066758011448781</v>
      </c>
      <c r="E3" s="3">
        <v>1</v>
      </c>
      <c r="F3" s="4">
        <v>5.609474539796537E-2</v>
      </c>
      <c r="G3" s="4">
        <v>7.9006873756941362E-2</v>
      </c>
      <c r="H3" s="8">
        <v>37.00397273089645</v>
      </c>
      <c r="I3" s="8">
        <v>1.1788880602236137E-9</v>
      </c>
      <c r="J3" s="8" t="s">
        <v>69</v>
      </c>
      <c r="K3" s="8" t="s">
        <v>70</v>
      </c>
      <c r="L3" s="8" t="s">
        <v>71</v>
      </c>
      <c r="M3" s="8" t="s">
        <v>72</v>
      </c>
      <c r="N3" s="8" t="s">
        <v>73</v>
      </c>
      <c r="O3" s="8" t="s">
        <v>9</v>
      </c>
      <c r="P3" s="8" t="s">
        <v>38</v>
      </c>
      <c r="Q3" s="8" t="s">
        <v>39</v>
      </c>
      <c r="R3" s="4" t="s">
        <v>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N1" sqref="N1:N4"/>
    </sheetView>
  </sheetViews>
  <sheetFormatPr defaultRowHeight="15" x14ac:dyDescent="0.25"/>
  <sheetData>
    <row r="1" spans="1:14" x14ac:dyDescent="0.25">
      <c r="A1" s="4" t="s">
        <v>55</v>
      </c>
      <c r="B1" s="4" t="s">
        <v>56</v>
      </c>
      <c r="C1" s="4" t="s">
        <v>57</v>
      </c>
      <c r="D1" s="4" t="s">
        <v>75</v>
      </c>
      <c r="E1" s="4" t="s">
        <v>60</v>
      </c>
      <c r="F1" s="4" t="s">
        <v>76</v>
      </c>
      <c r="G1" s="4" t="s">
        <v>77</v>
      </c>
      <c r="H1" s="4" t="s">
        <v>78</v>
      </c>
      <c r="I1" s="4" t="s">
        <v>79</v>
      </c>
      <c r="J1" s="4" t="s">
        <v>7</v>
      </c>
      <c r="K1" s="4" t="s">
        <v>27</v>
      </c>
      <c r="L1" s="4" t="s">
        <v>29</v>
      </c>
      <c r="M1" s="4" t="s">
        <v>30</v>
      </c>
      <c r="N1" s="4" t="s">
        <v>80</v>
      </c>
    </row>
    <row r="2" spans="1:14" x14ac:dyDescent="0.25">
      <c r="A2" s="4" t="s">
        <v>46</v>
      </c>
      <c r="B2" s="4" t="s">
        <v>81</v>
      </c>
      <c r="C2" s="4">
        <v>0.40735256311497564</v>
      </c>
      <c r="D2" s="4" t="e">
        <v>#NULL!</v>
      </c>
      <c r="E2" s="4">
        <v>8.7283075968946564E-3</v>
      </c>
      <c r="F2" s="4" t="e">
        <v>#NULL!</v>
      </c>
      <c r="G2" s="4">
        <v>46.67028041723723</v>
      </c>
      <c r="H2" s="4" t="e">
        <v>#NULL!</v>
      </c>
      <c r="I2" s="4" t="s">
        <v>82</v>
      </c>
      <c r="J2" s="4" t="s">
        <v>83</v>
      </c>
      <c r="K2" s="4" t="s">
        <v>9</v>
      </c>
      <c r="L2" s="4" t="s">
        <v>38</v>
      </c>
      <c r="M2" s="4" t="s">
        <v>39</v>
      </c>
      <c r="N2" s="4" t="s">
        <v>84</v>
      </c>
    </row>
    <row r="3" spans="1:14" x14ac:dyDescent="0.25">
      <c r="A3" s="4" t="s">
        <v>46</v>
      </c>
      <c r="B3" s="4" t="s">
        <v>71</v>
      </c>
      <c r="C3" s="4">
        <v>8.4225411348189325E-2</v>
      </c>
      <c r="D3" s="4">
        <v>7.9778161088828986E-2</v>
      </c>
      <c r="E3" s="4">
        <v>1.3894724001542468E-2</v>
      </c>
      <c r="F3" s="4">
        <v>1.3261838996194807E-2</v>
      </c>
      <c r="G3" s="4">
        <v>6.0616829336688784</v>
      </c>
      <c r="H3" s="4">
        <v>6.0156182797664464</v>
      </c>
      <c r="I3" s="4" t="s">
        <v>82</v>
      </c>
      <c r="J3" s="4" t="s">
        <v>83</v>
      </c>
      <c r="K3" s="4" t="s">
        <v>9</v>
      </c>
      <c r="L3" s="4" t="s">
        <v>38</v>
      </c>
      <c r="M3" s="4" t="s">
        <v>39</v>
      </c>
      <c r="N3" s="4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Index</vt:lpstr>
      <vt:lpstr>Gender</vt:lpstr>
      <vt:lpstr>Race and Ethnicity</vt:lpstr>
      <vt:lpstr>Immigration Status</vt:lpstr>
      <vt:lpstr>ESCS</vt:lpstr>
      <vt:lpstr>School Location</vt:lpstr>
      <vt:lpstr>Descriptives - parent dummy</vt:lpstr>
      <vt:lpstr>Log Reg, no controls</vt:lpstr>
      <vt:lpstr>Lin Reg, no controls</vt:lpstr>
      <vt:lpstr>Log Reg, controls</vt:lpstr>
      <vt:lpstr>Lin Reg, controls</vt:lpstr>
      <vt:lpstr>Benchmarks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Gerez, Julian</dc:creator>
  <cp:lastModifiedBy>MH</cp:lastModifiedBy>
  <dcterms:created xsi:type="dcterms:W3CDTF">2018-06-20T17:05:35Z</dcterms:created>
  <dcterms:modified xsi:type="dcterms:W3CDTF">2018-06-29T13:46:36Z</dcterms:modified>
</cp:coreProperties>
</file>