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tec\4° Semestre\DIP IV\Custo\"/>
    </mc:Choice>
  </mc:AlternateContent>
  <xr:revisionPtr revIDLastSave="0" documentId="13_ncr:1_{796E57A6-68C5-4A69-8ECE-8DBD5B915C16}" xr6:coauthVersionLast="47" xr6:coauthVersionMax="47" xr10:uidLastSave="{00000000-0000-0000-0000-000000000000}"/>
  <bookViews>
    <workbookView xWindow="-120" yWindow="-120" windowWidth="20730" windowHeight="11310" xr2:uid="{93D832A1-78F4-4270-8ABB-FF743A9A80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12" i="1"/>
  <c r="E13" i="1"/>
  <c r="E14" i="1"/>
  <c r="E15" i="1"/>
  <c r="E16" i="1"/>
  <c r="E17" i="1"/>
  <c r="E18" i="1"/>
  <c r="E19" i="1"/>
  <c r="E11" i="1"/>
  <c r="E10" i="1"/>
  <c r="E9" i="1"/>
  <c r="E41" i="1"/>
  <c r="E42" i="1"/>
  <c r="E43" i="1"/>
  <c r="E44" i="1"/>
  <c r="E45" i="1"/>
  <c r="E46" i="1"/>
  <c r="E40" i="1"/>
  <c r="E39" i="1"/>
  <c r="E38" i="1"/>
  <c r="E35" i="1"/>
  <c r="E34" i="1"/>
  <c r="E36" i="1"/>
  <c r="E30" i="1"/>
  <c r="E22" i="1"/>
  <c r="E23" i="1"/>
  <c r="E24" i="1"/>
  <c r="E25" i="1"/>
  <c r="E26" i="1"/>
  <c r="E27" i="1"/>
  <c r="E28" i="1"/>
  <c r="E29" i="1"/>
  <c r="E31" i="1"/>
  <c r="E32" i="1"/>
  <c r="E33" i="1"/>
  <c r="E37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<sst xmlns="http://schemas.openxmlformats.org/spreadsheetml/2006/main" count="93" uniqueCount="52">
  <si>
    <t>Arduino Uno R3</t>
  </si>
  <si>
    <t>4 Driver A4988</t>
  </si>
  <si>
    <t>Cnc Shield V3</t>
  </si>
  <si>
    <t>Descrição</t>
  </si>
  <si>
    <t>Valor</t>
  </si>
  <si>
    <t>-</t>
  </si>
  <si>
    <t>Cantoneira aluminio</t>
  </si>
  <si>
    <t>Total</t>
  </si>
  <si>
    <t>Estrutura de custo</t>
  </si>
  <si>
    <t>Unid.</t>
  </si>
  <si>
    <t>Qtde.</t>
  </si>
  <si>
    <t>Pilow block 8mm</t>
  </si>
  <si>
    <t>Pilow block 12mm</t>
  </si>
  <si>
    <t>Suporte motor Nema 17</t>
  </si>
  <si>
    <t>Elétricos</t>
  </si>
  <si>
    <t>Estrutural</t>
  </si>
  <si>
    <t>Fonte de alimentação 24V a 40V 10A 200W</t>
  </si>
  <si>
    <t>Motores Nema 17 - 4kgf</t>
  </si>
  <si>
    <t>Suporte guia 8mm</t>
  </si>
  <si>
    <t>Perfil de alumínio 20x80mm</t>
  </si>
  <si>
    <t>m</t>
  </si>
  <si>
    <t>Guia Linear 12x400mm</t>
  </si>
  <si>
    <t>Guia Linear 8x300mm</t>
  </si>
  <si>
    <t>Fuso tr8 300mm c/ castanha</t>
  </si>
  <si>
    <t>Fuso tr8 150mm c/ castanha</t>
  </si>
  <si>
    <t>Fuso tr8 400mm c/ castanha</t>
  </si>
  <si>
    <t>Perfil de alumínio 30x30mm 400mm</t>
  </si>
  <si>
    <t>Perfil de alumínio 30x30mm 300mm</t>
  </si>
  <si>
    <t>Mancal p/ eixo kp001 12mm</t>
  </si>
  <si>
    <t>Mancal p/ guia 12mm</t>
  </si>
  <si>
    <t>Mancal p/ eixo 8mm</t>
  </si>
  <si>
    <t>Porca martelo M4</t>
  </si>
  <si>
    <t>Porca martelo M5</t>
  </si>
  <si>
    <t>Acoplador Fuso</t>
  </si>
  <si>
    <t>Parafuso M3x16mm</t>
  </si>
  <si>
    <t>Parafuso M3x12mm</t>
  </si>
  <si>
    <t>Barra roscada 3/16"</t>
  </si>
  <si>
    <t>Parafuso M4x12mm</t>
  </si>
  <si>
    <t>Parafuso M5x20mm</t>
  </si>
  <si>
    <t>Parafuso M5x30mm</t>
  </si>
  <si>
    <t>mm</t>
  </si>
  <si>
    <t>Fim de curso</t>
  </si>
  <si>
    <t>Capacitor 100nF</t>
  </si>
  <si>
    <t>Resistor 4,7K.</t>
  </si>
  <si>
    <t>Terminal 3 vias macho</t>
  </si>
  <si>
    <t>Conector engate rápido</t>
  </si>
  <si>
    <t>Conector borne 2 vias</t>
  </si>
  <si>
    <t>Fio Amarelo</t>
  </si>
  <si>
    <t>Fio Vermelho</t>
  </si>
  <si>
    <t>Fio preto</t>
  </si>
  <si>
    <t>Fio Azul</t>
  </si>
  <si>
    <t xml:space="preserve">Barra de pinos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</si>
</sst>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2" xfId="0" applyFont="1" applyFill="1" applyBorder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14" xfId="0" applyFont="1" applyFill="1" applyBorder="1"/>
    <xf numFmtId="165" fontId="0" fillId="0" borderId="14" xfId="0" applyNumberFormat="1" applyBorder="1"/>
    <xf numFmtId="0" fontId="0" fillId="0" borderId="14" xfId="0" applyBorder="1"/>
    <xf numFmtId="164" fontId="0" fillId="0" borderId="14" xfId="0" applyNumberFormat="1" applyBorder="1"/>
    <xf numFmtId="0" fontId="2" fillId="0" borderId="15" xfId="0" applyFont="1" applyFill="1" applyBorder="1"/>
    <xf numFmtId="165" fontId="0" fillId="0" borderId="16" xfId="0" applyNumberFormat="1" applyBorder="1"/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0314-684B-4690-9A94-E0C14C50C93C}">
  <dimension ref="A1:E47"/>
  <sheetViews>
    <sheetView tabSelected="1" topLeftCell="A15" zoomScale="55" zoomScaleNormal="55" workbookViewId="0">
      <selection activeCell="U36" sqref="U36"/>
    </sheetView>
  </sheetViews>
  <sheetFormatPr defaultRowHeight="15" x14ac:dyDescent="0.25"/>
  <cols>
    <col min="1" max="1" width="51.42578125" bestFit="1" customWidth="1"/>
    <col min="2" max="5" width="17" customWidth="1"/>
  </cols>
  <sheetData>
    <row r="1" spans="1:5" ht="24" thickBot="1" x14ac:dyDescent="0.3">
      <c r="A1" s="19" t="s">
        <v>8</v>
      </c>
      <c r="B1" s="20"/>
      <c r="C1" s="20"/>
      <c r="D1" s="20"/>
      <c r="E1" s="21"/>
    </row>
    <row r="2" spans="1:5" ht="24" thickBot="1" x14ac:dyDescent="0.3">
      <c r="A2" s="25" t="s">
        <v>14</v>
      </c>
      <c r="B2" s="26"/>
      <c r="C2" s="26"/>
      <c r="D2" s="26"/>
      <c r="E2" s="27"/>
    </row>
    <row r="3" spans="1:5" ht="23.25" x14ac:dyDescent="0.25">
      <c r="A3" s="1" t="s">
        <v>3</v>
      </c>
      <c r="B3" s="4" t="s">
        <v>10</v>
      </c>
      <c r="C3" s="4" t="s">
        <v>9</v>
      </c>
      <c r="D3" s="2" t="s">
        <v>4</v>
      </c>
      <c r="E3" s="2" t="s">
        <v>7</v>
      </c>
    </row>
    <row r="4" spans="1:5" ht="18.75" x14ac:dyDescent="0.3">
      <c r="A4" s="7" t="s">
        <v>2</v>
      </c>
      <c r="B4" s="8">
        <v>1</v>
      </c>
      <c r="C4" s="8" t="s">
        <v>5</v>
      </c>
      <c r="D4" s="9">
        <v>21</v>
      </c>
      <c r="E4" s="9">
        <f>(D4*B4)</f>
        <v>21</v>
      </c>
    </row>
    <row r="5" spans="1:5" ht="18.75" x14ac:dyDescent="0.3">
      <c r="A5" s="7" t="s">
        <v>0</v>
      </c>
      <c r="B5" s="8">
        <v>1</v>
      </c>
      <c r="C5" s="8" t="s">
        <v>5</v>
      </c>
      <c r="D5" s="9">
        <v>78.5</v>
      </c>
      <c r="E5" s="9">
        <f t="shared" ref="E5:E19" si="0">(D5*B5)</f>
        <v>78.5</v>
      </c>
    </row>
    <row r="6" spans="1:5" ht="18.75" x14ac:dyDescent="0.3">
      <c r="A6" s="7" t="s">
        <v>1</v>
      </c>
      <c r="B6" s="8">
        <v>4</v>
      </c>
      <c r="C6" s="8" t="s">
        <v>5</v>
      </c>
      <c r="D6" s="9">
        <v>9</v>
      </c>
      <c r="E6" s="9">
        <f t="shared" si="0"/>
        <v>36</v>
      </c>
    </row>
    <row r="7" spans="1:5" ht="18.75" x14ac:dyDescent="0.3">
      <c r="A7" s="7" t="s">
        <v>16</v>
      </c>
      <c r="B7" s="8">
        <v>1</v>
      </c>
      <c r="C7" s="8" t="s">
        <v>5</v>
      </c>
      <c r="D7" s="9">
        <v>74</v>
      </c>
      <c r="E7" s="9">
        <f t="shared" si="0"/>
        <v>74</v>
      </c>
    </row>
    <row r="8" spans="1:5" ht="18.75" x14ac:dyDescent="0.3">
      <c r="A8" s="7" t="s">
        <v>17</v>
      </c>
      <c r="B8" s="8">
        <v>3</v>
      </c>
      <c r="C8" s="8" t="s">
        <v>5</v>
      </c>
      <c r="D8" s="9">
        <v>72.67</v>
      </c>
      <c r="E8" s="9">
        <f t="shared" si="0"/>
        <v>218.01</v>
      </c>
    </row>
    <row r="9" spans="1:5" ht="18.75" x14ac:dyDescent="0.3">
      <c r="A9" s="7" t="s">
        <v>41</v>
      </c>
      <c r="B9" s="8">
        <v>6</v>
      </c>
      <c r="C9" s="8" t="s">
        <v>5</v>
      </c>
      <c r="D9" s="9">
        <v>2.59</v>
      </c>
      <c r="E9" s="9">
        <f t="shared" si="0"/>
        <v>15.54</v>
      </c>
    </row>
    <row r="10" spans="1:5" ht="18.75" x14ac:dyDescent="0.3">
      <c r="A10" s="7" t="s">
        <v>42</v>
      </c>
      <c r="B10" s="8">
        <v>3</v>
      </c>
      <c r="C10" s="8"/>
      <c r="D10" s="9">
        <v>0.13</v>
      </c>
      <c r="E10" s="9">
        <f t="shared" si="0"/>
        <v>0.39</v>
      </c>
    </row>
    <row r="11" spans="1:5" ht="18.75" x14ac:dyDescent="0.3">
      <c r="A11" s="7" t="s">
        <v>43</v>
      </c>
      <c r="B11" s="8">
        <v>3</v>
      </c>
      <c r="C11" s="8"/>
      <c r="D11" s="9">
        <v>0.19</v>
      </c>
      <c r="E11" s="9">
        <f t="shared" si="0"/>
        <v>0.57000000000000006</v>
      </c>
    </row>
    <row r="12" spans="1:5" ht="18.75" x14ac:dyDescent="0.3">
      <c r="A12" s="7" t="s">
        <v>51</v>
      </c>
      <c r="B12" s="8">
        <v>1</v>
      </c>
      <c r="C12" s="8"/>
      <c r="D12" s="9">
        <v>1.19</v>
      </c>
      <c r="E12" s="9">
        <f t="shared" si="0"/>
        <v>1.19</v>
      </c>
    </row>
    <row r="13" spans="1:5" ht="18.75" x14ac:dyDescent="0.3">
      <c r="A13" s="7" t="s">
        <v>44</v>
      </c>
      <c r="B13" s="8">
        <v>1</v>
      </c>
      <c r="C13" s="8"/>
      <c r="D13" s="9">
        <v>4.99</v>
      </c>
      <c r="E13" s="9">
        <f t="shared" si="0"/>
        <v>4.99</v>
      </c>
    </row>
    <row r="14" spans="1:5" ht="18.75" x14ac:dyDescent="0.3">
      <c r="A14" s="7" t="s">
        <v>45</v>
      </c>
      <c r="B14" s="8">
        <v>1</v>
      </c>
      <c r="C14" s="8"/>
      <c r="D14" s="9">
        <v>2.99</v>
      </c>
      <c r="E14" s="9">
        <f t="shared" si="0"/>
        <v>2.99</v>
      </c>
    </row>
    <row r="15" spans="1:5" ht="18.75" x14ac:dyDescent="0.3">
      <c r="A15" s="7" t="s">
        <v>46</v>
      </c>
      <c r="B15" s="8">
        <v>2</v>
      </c>
      <c r="C15" s="8"/>
      <c r="D15" s="9">
        <v>1.5</v>
      </c>
      <c r="E15" s="9">
        <f t="shared" si="0"/>
        <v>3</v>
      </c>
    </row>
    <row r="16" spans="1:5" ht="18.75" x14ac:dyDescent="0.3">
      <c r="A16" s="7" t="s">
        <v>47</v>
      </c>
      <c r="B16" s="8">
        <v>1</v>
      </c>
      <c r="C16" s="8" t="s">
        <v>20</v>
      </c>
      <c r="D16" s="9">
        <v>1.1000000000000001</v>
      </c>
      <c r="E16" s="9">
        <f t="shared" si="0"/>
        <v>1.1000000000000001</v>
      </c>
    </row>
    <row r="17" spans="1:5" ht="18.75" x14ac:dyDescent="0.3">
      <c r="A17" s="7" t="s">
        <v>48</v>
      </c>
      <c r="B17" s="8">
        <v>1</v>
      </c>
      <c r="C17" s="8" t="s">
        <v>20</v>
      </c>
      <c r="D17" s="9">
        <v>1.1000000000000001</v>
      </c>
      <c r="E17" s="9">
        <f t="shared" si="0"/>
        <v>1.1000000000000001</v>
      </c>
    </row>
    <row r="18" spans="1:5" ht="18.75" x14ac:dyDescent="0.3">
      <c r="A18" s="7" t="s">
        <v>50</v>
      </c>
      <c r="B18" s="8">
        <v>1</v>
      </c>
      <c r="C18" s="8" t="s">
        <v>20</v>
      </c>
      <c r="D18" s="9">
        <v>1.1000000000000001</v>
      </c>
      <c r="E18" s="9">
        <f t="shared" si="0"/>
        <v>1.1000000000000001</v>
      </c>
    </row>
    <row r="19" spans="1:5" ht="18.75" x14ac:dyDescent="0.3">
      <c r="A19" s="7" t="s">
        <v>49</v>
      </c>
      <c r="B19" s="8">
        <v>1</v>
      </c>
      <c r="C19" s="8" t="s">
        <v>20</v>
      </c>
      <c r="D19" s="9">
        <v>1.1000000000000001</v>
      </c>
      <c r="E19" s="9">
        <f t="shared" si="0"/>
        <v>1.1000000000000001</v>
      </c>
    </row>
    <row r="20" spans="1:5" ht="24" thickBot="1" x14ac:dyDescent="0.3">
      <c r="A20" s="22" t="s">
        <v>15</v>
      </c>
      <c r="B20" s="23"/>
      <c r="C20" s="23"/>
      <c r="D20" s="23"/>
      <c r="E20" s="24"/>
    </row>
    <row r="21" spans="1:5" ht="23.25" x14ac:dyDescent="0.25">
      <c r="A21" s="1" t="s">
        <v>3</v>
      </c>
      <c r="B21" s="4" t="s">
        <v>10</v>
      </c>
      <c r="C21" s="4" t="s">
        <v>9</v>
      </c>
      <c r="D21" s="2" t="s">
        <v>4</v>
      </c>
      <c r="E21" s="2" t="s">
        <v>7</v>
      </c>
    </row>
    <row r="22" spans="1:5" ht="18.75" x14ac:dyDescent="0.3">
      <c r="A22" s="3" t="s">
        <v>22</v>
      </c>
      <c r="B22" s="8">
        <v>2</v>
      </c>
      <c r="C22" s="8" t="s">
        <v>5</v>
      </c>
      <c r="D22" s="9">
        <v>24.9</v>
      </c>
      <c r="E22" s="9">
        <f t="shared" ref="E22:E30" si="1">(D22*B22)</f>
        <v>49.8</v>
      </c>
    </row>
    <row r="23" spans="1:5" ht="18.75" x14ac:dyDescent="0.3">
      <c r="A23" s="3" t="s">
        <v>21</v>
      </c>
      <c r="B23" s="8">
        <v>2</v>
      </c>
      <c r="C23" s="8" t="s">
        <v>5</v>
      </c>
      <c r="D23" s="9">
        <v>62.54</v>
      </c>
      <c r="E23" s="9">
        <f>(D23)</f>
        <v>62.54</v>
      </c>
    </row>
    <row r="24" spans="1:5" ht="18.75" x14ac:dyDescent="0.3">
      <c r="A24" s="3" t="s">
        <v>11</v>
      </c>
      <c r="B24" s="8">
        <v>4</v>
      </c>
      <c r="C24" s="8" t="s">
        <v>5</v>
      </c>
      <c r="D24" s="9">
        <v>16.489999999999998</v>
      </c>
      <c r="E24" s="9">
        <f t="shared" si="1"/>
        <v>65.959999999999994</v>
      </c>
    </row>
    <row r="25" spans="1:5" ht="18.75" x14ac:dyDescent="0.3">
      <c r="A25" s="3" t="s">
        <v>12</v>
      </c>
      <c r="B25" s="8">
        <v>4</v>
      </c>
      <c r="C25" s="8" t="s">
        <v>5</v>
      </c>
      <c r="D25" s="9">
        <v>29.9</v>
      </c>
      <c r="E25" s="9">
        <f t="shared" si="1"/>
        <v>119.6</v>
      </c>
    </row>
    <row r="26" spans="1:5" ht="18.75" x14ac:dyDescent="0.3">
      <c r="A26" s="3" t="s">
        <v>23</v>
      </c>
      <c r="B26" s="8">
        <v>1</v>
      </c>
      <c r="C26" s="8" t="s">
        <v>5</v>
      </c>
      <c r="D26" s="9">
        <v>54.8</v>
      </c>
      <c r="E26" s="9">
        <f t="shared" si="1"/>
        <v>54.8</v>
      </c>
    </row>
    <row r="27" spans="1:5" ht="18.75" x14ac:dyDescent="0.3">
      <c r="A27" s="3" t="s">
        <v>25</v>
      </c>
      <c r="B27" s="8">
        <v>1</v>
      </c>
      <c r="C27" s="8" t="s">
        <v>5</v>
      </c>
      <c r="D27" s="9">
        <v>52.5</v>
      </c>
      <c r="E27" s="9">
        <f t="shared" si="1"/>
        <v>52.5</v>
      </c>
    </row>
    <row r="28" spans="1:5" ht="18.75" x14ac:dyDescent="0.3">
      <c r="A28" s="3" t="s">
        <v>24</v>
      </c>
      <c r="B28" s="8">
        <v>1</v>
      </c>
      <c r="C28" s="8" t="s">
        <v>5</v>
      </c>
      <c r="D28" s="9">
        <v>33.9</v>
      </c>
      <c r="E28" s="9">
        <f t="shared" si="1"/>
        <v>33.9</v>
      </c>
    </row>
    <row r="29" spans="1:5" ht="18.75" x14ac:dyDescent="0.3">
      <c r="A29" s="3" t="s">
        <v>26</v>
      </c>
      <c r="B29" s="8">
        <v>2</v>
      </c>
      <c r="C29" s="8" t="s">
        <v>5</v>
      </c>
      <c r="D29" s="9">
        <v>23.96</v>
      </c>
      <c r="E29" s="9">
        <f t="shared" si="1"/>
        <v>47.92</v>
      </c>
    </row>
    <row r="30" spans="1:5" ht="18.75" x14ac:dyDescent="0.3">
      <c r="A30" s="3" t="s">
        <v>27</v>
      </c>
      <c r="B30" s="8">
        <v>5</v>
      </c>
      <c r="C30" s="8" t="s">
        <v>5</v>
      </c>
      <c r="D30" s="9">
        <v>17.96</v>
      </c>
      <c r="E30" s="9">
        <f t="shared" si="1"/>
        <v>89.800000000000011</v>
      </c>
    </row>
    <row r="31" spans="1:5" ht="18.75" x14ac:dyDescent="0.3">
      <c r="A31" s="3" t="s">
        <v>19</v>
      </c>
      <c r="B31" s="8">
        <v>1</v>
      </c>
      <c r="C31" s="8" t="s">
        <v>20</v>
      </c>
      <c r="D31" s="9">
        <v>134.9</v>
      </c>
      <c r="E31" s="9">
        <f t="shared" ref="E31:E46" si="2">(D31*B31)</f>
        <v>134.9</v>
      </c>
    </row>
    <row r="32" spans="1:5" ht="18.75" x14ac:dyDescent="0.3">
      <c r="A32" s="3" t="s">
        <v>6</v>
      </c>
      <c r="B32" s="8">
        <v>10</v>
      </c>
      <c r="C32" s="8" t="s">
        <v>5</v>
      </c>
      <c r="D32" s="9">
        <v>4.5</v>
      </c>
      <c r="E32" s="9">
        <f t="shared" si="2"/>
        <v>45</v>
      </c>
    </row>
    <row r="33" spans="1:5" ht="18.75" x14ac:dyDescent="0.3">
      <c r="A33" s="3" t="s">
        <v>28</v>
      </c>
      <c r="B33" s="8">
        <v>1</v>
      </c>
      <c r="C33" s="8" t="s">
        <v>5</v>
      </c>
      <c r="D33" s="9">
        <v>24.75</v>
      </c>
      <c r="E33" s="9">
        <f t="shared" si="2"/>
        <v>24.75</v>
      </c>
    </row>
    <row r="34" spans="1:5" ht="18.75" x14ac:dyDescent="0.3">
      <c r="A34" s="3" t="s">
        <v>29</v>
      </c>
      <c r="B34" s="8">
        <v>2</v>
      </c>
      <c r="C34" s="8" t="s">
        <v>5</v>
      </c>
      <c r="D34" s="9">
        <v>16.8</v>
      </c>
      <c r="E34" s="9">
        <f t="shared" si="2"/>
        <v>33.6</v>
      </c>
    </row>
    <row r="35" spans="1:5" ht="18.75" x14ac:dyDescent="0.3">
      <c r="A35" s="5" t="s">
        <v>18</v>
      </c>
      <c r="B35" s="8">
        <v>4</v>
      </c>
      <c r="C35" s="8" t="s">
        <v>5</v>
      </c>
      <c r="D35" s="9">
        <v>9.9</v>
      </c>
      <c r="E35" s="9">
        <f t="shared" si="2"/>
        <v>39.6</v>
      </c>
    </row>
    <row r="36" spans="1:5" ht="18.75" x14ac:dyDescent="0.3">
      <c r="A36" s="3" t="s">
        <v>30</v>
      </c>
      <c r="B36" s="8">
        <v>1</v>
      </c>
      <c r="C36" s="8" t="s">
        <v>5</v>
      </c>
      <c r="D36" s="9">
        <v>19.52</v>
      </c>
      <c r="E36" s="9">
        <f t="shared" si="2"/>
        <v>19.52</v>
      </c>
    </row>
    <row r="37" spans="1:5" ht="18.75" x14ac:dyDescent="0.3">
      <c r="A37" s="5" t="s">
        <v>13</v>
      </c>
      <c r="B37" s="8">
        <v>2</v>
      </c>
      <c r="C37" s="8" t="s">
        <v>5</v>
      </c>
      <c r="D37" s="9">
        <v>17.440000000000001</v>
      </c>
      <c r="E37" s="9">
        <f t="shared" si="2"/>
        <v>34.880000000000003</v>
      </c>
    </row>
    <row r="38" spans="1:5" ht="18.75" x14ac:dyDescent="0.3">
      <c r="A38" s="6" t="s">
        <v>33</v>
      </c>
      <c r="B38" s="8">
        <v>3</v>
      </c>
      <c r="C38" s="8" t="s">
        <v>5</v>
      </c>
      <c r="D38" s="9">
        <v>14.16</v>
      </c>
      <c r="E38" s="9">
        <f t="shared" si="2"/>
        <v>42.480000000000004</v>
      </c>
    </row>
    <row r="39" spans="1:5" ht="18.75" x14ac:dyDescent="0.3">
      <c r="A39" s="5" t="s">
        <v>34</v>
      </c>
      <c r="B39" s="8">
        <v>8</v>
      </c>
      <c r="C39" s="8" t="s">
        <v>5</v>
      </c>
      <c r="D39" s="9">
        <v>1.1000000000000001</v>
      </c>
      <c r="E39" s="9">
        <f t="shared" si="2"/>
        <v>8.8000000000000007</v>
      </c>
    </row>
    <row r="40" spans="1:5" ht="18.75" x14ac:dyDescent="0.3">
      <c r="A40" s="5" t="s">
        <v>35</v>
      </c>
      <c r="B40" s="8">
        <v>8</v>
      </c>
      <c r="C40" s="8" t="s">
        <v>5</v>
      </c>
      <c r="D40" s="9">
        <v>1.05</v>
      </c>
      <c r="E40" s="9">
        <f t="shared" si="2"/>
        <v>8.4</v>
      </c>
    </row>
    <row r="41" spans="1:5" ht="18.75" x14ac:dyDescent="0.3">
      <c r="A41" s="5" t="s">
        <v>37</v>
      </c>
      <c r="B41" s="8">
        <v>20</v>
      </c>
      <c r="C41" s="8" t="s">
        <v>5</v>
      </c>
      <c r="D41" s="9">
        <v>0.44</v>
      </c>
      <c r="E41" s="9">
        <f t="shared" si="2"/>
        <v>8.8000000000000007</v>
      </c>
    </row>
    <row r="42" spans="1:5" ht="18.75" x14ac:dyDescent="0.3">
      <c r="A42" s="5" t="s">
        <v>39</v>
      </c>
      <c r="B42" s="8">
        <v>16</v>
      </c>
      <c r="C42" s="8" t="s">
        <v>5</v>
      </c>
      <c r="D42" s="9">
        <v>2.9</v>
      </c>
      <c r="E42" s="9">
        <f t="shared" si="2"/>
        <v>46.4</v>
      </c>
    </row>
    <row r="43" spans="1:5" ht="18.75" x14ac:dyDescent="0.3">
      <c r="A43" s="5" t="s">
        <v>38</v>
      </c>
      <c r="B43" s="8">
        <v>40</v>
      </c>
      <c r="C43" s="8" t="s">
        <v>5</v>
      </c>
      <c r="D43" s="9">
        <v>1.93</v>
      </c>
      <c r="E43" s="9">
        <f t="shared" si="2"/>
        <v>77.2</v>
      </c>
    </row>
    <row r="44" spans="1:5" ht="18.75" x14ac:dyDescent="0.3">
      <c r="A44" s="5" t="s">
        <v>31</v>
      </c>
      <c r="B44" s="8">
        <v>20</v>
      </c>
      <c r="C44" s="8" t="s">
        <v>5</v>
      </c>
      <c r="D44" s="9">
        <v>1.25</v>
      </c>
      <c r="E44" s="9">
        <f t="shared" si="2"/>
        <v>25</v>
      </c>
    </row>
    <row r="45" spans="1:5" ht="18.75" x14ac:dyDescent="0.3">
      <c r="A45" s="5" t="s">
        <v>32</v>
      </c>
      <c r="B45" s="8">
        <v>36</v>
      </c>
      <c r="C45" s="8" t="s">
        <v>5</v>
      </c>
      <c r="D45" s="9">
        <v>1.44</v>
      </c>
      <c r="E45" s="9">
        <f t="shared" si="2"/>
        <v>51.839999999999996</v>
      </c>
    </row>
    <row r="46" spans="1:5" ht="19.5" thickBot="1" x14ac:dyDescent="0.35">
      <c r="A46" s="10" t="s">
        <v>36</v>
      </c>
      <c r="B46" s="11">
        <v>0.68</v>
      </c>
      <c r="C46" s="12" t="s">
        <v>40</v>
      </c>
      <c r="D46" s="13">
        <v>3.03</v>
      </c>
      <c r="E46" s="13">
        <f t="shared" si="2"/>
        <v>2.0604</v>
      </c>
    </row>
    <row r="47" spans="1:5" ht="19.5" thickBot="1" x14ac:dyDescent="0.35">
      <c r="A47" s="14" t="s">
        <v>7</v>
      </c>
      <c r="B47" s="15" t="s">
        <v>5</v>
      </c>
      <c r="C47" s="16" t="s">
        <v>5</v>
      </c>
      <c r="D47" s="17" t="s">
        <v>5</v>
      </c>
      <c r="E47" s="18">
        <f>SUM(E4:E19,E22:E46)</f>
        <v>1640.6304000000002</v>
      </c>
    </row>
  </sheetData>
  <mergeCells count="3">
    <mergeCell ref="A1:E1"/>
    <mergeCell ref="A20:E20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2022-09-09T02:17:49Z</dcterms:created>
  <dcterms:modified xsi:type="dcterms:W3CDTF">2022-11-26T02:28:44Z</dcterms:modified>
</cp:coreProperties>
</file>