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2nd Year IS\3rd year\Project Management\compile 1 -7\February 29\"/>
    </mc:Choice>
  </mc:AlternateContent>
  <xr:revisionPtr revIDLastSave="0" documentId="13_ncr:1_{BC9EF396-EBBC-46FA-B374-FA9974BECC73}" xr6:coauthVersionLast="47" xr6:coauthVersionMax="47" xr10:uidLastSave="{00000000-0000-0000-0000-000000000000}"/>
  <bookViews>
    <workbookView xWindow="-120" yWindow="-120" windowWidth="20730" windowHeight="11160" xr2:uid="{A7B5919B-12FA-413E-9C40-94385F02A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D31" i="1"/>
  <c r="D36" i="1" s="1"/>
  <c r="L2" i="1" s="1"/>
  <c r="D15" i="1"/>
  <c r="D7" i="1"/>
  <c r="P3" i="1" s="1"/>
  <c r="F26" i="1"/>
  <c r="F36" i="1" s="1"/>
  <c r="L4" i="1" s="1"/>
  <c r="F15" i="1"/>
  <c r="E26" i="1"/>
  <c r="E15" i="1"/>
  <c r="E36" i="1" s="1"/>
  <c r="E3" i="1"/>
  <c r="D26" i="1"/>
  <c r="D3" i="1"/>
  <c r="P2" i="1" s="1"/>
  <c r="C31" i="1"/>
  <c r="C36" i="1" s="1"/>
  <c r="C26" i="1"/>
  <c r="C15" i="1"/>
  <c r="C7" i="1"/>
  <c r="C3" i="1"/>
  <c r="P5" i="1" l="1"/>
  <c r="L3" i="1"/>
  <c r="P4" i="1"/>
  <c r="P6" i="1"/>
  <c r="P7" i="1" l="1"/>
</calcChain>
</file>

<file path=xl/sharedStrings.xml><?xml version="1.0" encoding="utf-8"?>
<sst xmlns="http://schemas.openxmlformats.org/spreadsheetml/2006/main" count="87" uniqueCount="78">
  <si>
    <t>WBS</t>
  </si>
  <si>
    <t>Voucher Creation Program for Island-Hopping</t>
  </si>
  <si>
    <t>Duration(man-days)</t>
  </si>
  <si>
    <t>PM</t>
  </si>
  <si>
    <t>BC</t>
  </si>
  <si>
    <t>PD</t>
  </si>
  <si>
    <t>Task Name (Activities)</t>
  </si>
  <si>
    <t>Initiation Phase</t>
  </si>
  <si>
    <t>1.1.1</t>
  </si>
  <si>
    <t>Information Gathering</t>
  </si>
  <si>
    <t>1.1.2</t>
  </si>
  <si>
    <t>1.1.3</t>
  </si>
  <si>
    <t>Develop Project Plan</t>
  </si>
  <si>
    <t>Definition Phase</t>
  </si>
  <si>
    <t>1.2.1</t>
  </si>
  <si>
    <t>Create Project Model System</t>
  </si>
  <si>
    <t>1.2.2</t>
  </si>
  <si>
    <t>Create Project Methodology</t>
  </si>
  <si>
    <t>1.2.3</t>
  </si>
  <si>
    <t>Create Work Breakdown Structure</t>
  </si>
  <si>
    <t>1.2.4</t>
  </si>
  <si>
    <t>Define Project Team</t>
  </si>
  <si>
    <t>1.2.5</t>
  </si>
  <si>
    <t>Project Approval</t>
  </si>
  <si>
    <t>Execution Phase</t>
  </si>
  <si>
    <t>1.3.1</t>
  </si>
  <si>
    <t>Verify &amp; Validate User Requirements</t>
  </si>
  <si>
    <t>1.3.2</t>
  </si>
  <si>
    <t>Design Program Layout</t>
  </si>
  <si>
    <t>1.3.3</t>
  </si>
  <si>
    <t>Integrate Guest Information Database</t>
  </si>
  <si>
    <t>1.3.4</t>
  </si>
  <si>
    <t>1.3.5</t>
  </si>
  <si>
    <t>Integrate Save and Print Function</t>
  </si>
  <si>
    <t>1.3.6</t>
  </si>
  <si>
    <t>Integrate Booking Function</t>
  </si>
  <si>
    <t>Testing Phase</t>
  </si>
  <si>
    <t>1.3.7</t>
  </si>
  <si>
    <t>System Revision</t>
  </si>
  <si>
    <t>1.3.8</t>
  </si>
  <si>
    <t>Install Live System</t>
  </si>
  <si>
    <t>1.3.9</t>
  </si>
  <si>
    <t>User Training</t>
  </si>
  <si>
    <t>1.3.10</t>
  </si>
  <si>
    <t>Go Live</t>
  </si>
  <si>
    <t>Control Phase</t>
  </si>
  <si>
    <t>1.4.1</t>
  </si>
  <si>
    <t>Project Management</t>
  </si>
  <si>
    <t>1.4.2</t>
  </si>
  <si>
    <t>Project Status Reporting</t>
  </si>
  <si>
    <t>1.4.3</t>
  </si>
  <si>
    <t>Issue Resolution</t>
  </si>
  <si>
    <t>1.4.4</t>
  </si>
  <si>
    <t>Update Project Management Plan</t>
  </si>
  <si>
    <t>Close Out Phase</t>
  </si>
  <si>
    <t>1.5.1</t>
  </si>
  <si>
    <t>User Acceptance</t>
  </si>
  <si>
    <t>1.5.2</t>
  </si>
  <si>
    <t>Documentation</t>
  </si>
  <si>
    <t>1.5.3</t>
  </si>
  <si>
    <t>Project Handover</t>
  </si>
  <si>
    <t>1.5.4</t>
  </si>
  <si>
    <t>Project Closure</t>
  </si>
  <si>
    <t>Requirements Analysis</t>
  </si>
  <si>
    <t>TOTAL</t>
  </si>
  <si>
    <t>Roles</t>
  </si>
  <si>
    <t>Description</t>
  </si>
  <si>
    <t>Cost</t>
  </si>
  <si>
    <t>Project Manager</t>
  </si>
  <si>
    <t>Booking Coordinator</t>
  </si>
  <si>
    <t>Program Developer</t>
  </si>
  <si>
    <t>Phase Name</t>
  </si>
  <si>
    <t>ID</t>
  </si>
  <si>
    <t>Project Cost</t>
  </si>
  <si>
    <t>1.2.6</t>
  </si>
  <si>
    <t>Determine Project Costs</t>
  </si>
  <si>
    <t>1.2.7</t>
  </si>
  <si>
    <t>Develop Project Development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</si>
</sst>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2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9B54-3D59-431A-BD58-5E8B8300E1FB}">
  <dimension ref="A1:P38"/>
  <sheetViews>
    <sheetView tabSelected="1" topLeftCell="B1" zoomScale="90" zoomScaleNormal="90" workbookViewId="0">
      <selection activeCell="K27" sqref="K27"/>
    </sheetView>
  </sheetViews>
  <sheetFormatPr defaultRowHeight="15" x14ac:dyDescent="0.25"/>
  <cols>
    <col min="1" max="1" width="7.42578125" customWidth="1"/>
    <col min="2" max="2" width="54.85546875" customWidth="1"/>
    <col min="3" max="3" width="18.5703125" customWidth="1"/>
    <col min="4" max="8" width="6.85546875" customWidth="1"/>
    <col min="11" max="11" width="23.85546875" customWidth="1"/>
    <col min="14" max="14" width="5.42578125" customWidth="1"/>
    <col min="15" max="15" width="22.140625" customWidth="1"/>
  </cols>
  <sheetData>
    <row r="1" spans="1:16" x14ac:dyDescent="0.25">
      <c r="A1" s="9" t="s">
        <v>0</v>
      </c>
      <c r="B1" s="9" t="s">
        <v>6</v>
      </c>
      <c r="C1" s="10" t="s">
        <v>2</v>
      </c>
      <c r="D1" s="9" t="s">
        <v>3</v>
      </c>
      <c r="E1" s="9" t="s">
        <v>4</v>
      </c>
      <c r="F1" s="9" t="s">
        <v>5</v>
      </c>
      <c r="G1" s="16"/>
      <c r="H1" s="16"/>
      <c r="J1" s="13" t="s">
        <v>65</v>
      </c>
      <c r="K1" s="14" t="s">
        <v>66</v>
      </c>
      <c r="L1" s="14" t="s">
        <v>67</v>
      </c>
      <c r="N1" s="13" t="s">
        <v>72</v>
      </c>
      <c r="O1" s="15" t="s">
        <v>71</v>
      </c>
      <c r="P1" s="15" t="s">
        <v>67</v>
      </c>
    </row>
    <row r="2" spans="1:16" x14ac:dyDescent="0.25">
      <c r="A2" s="8">
        <v>1</v>
      </c>
      <c r="B2" s="8" t="s">
        <v>1</v>
      </c>
      <c r="C2" s="3"/>
      <c r="D2" s="3"/>
      <c r="E2" s="3"/>
      <c r="F2" s="19"/>
      <c r="G2" s="17"/>
      <c r="H2" s="17"/>
      <c r="J2" s="10" t="s">
        <v>3</v>
      </c>
      <c r="K2" s="10" t="s">
        <v>68</v>
      </c>
      <c r="L2" s="10">
        <f>SUM(D36)</f>
        <v>6350</v>
      </c>
      <c r="N2" s="10">
        <v>1.1000000000000001</v>
      </c>
      <c r="O2" s="10" t="s">
        <v>7</v>
      </c>
      <c r="P2" s="10">
        <f>SUM(D3:H3)</f>
        <v>800</v>
      </c>
    </row>
    <row r="3" spans="1:16" x14ac:dyDescent="0.25">
      <c r="A3" s="5">
        <v>1.1000000000000001</v>
      </c>
      <c r="B3" s="6" t="s">
        <v>7</v>
      </c>
      <c r="C3" s="7">
        <f>SUM(C4:C6)</f>
        <v>4</v>
      </c>
      <c r="D3" s="5">
        <f>SUM(D4:D6)</f>
        <v>650</v>
      </c>
      <c r="E3" s="5">
        <f>SUM(E4:E6)</f>
        <v>150</v>
      </c>
      <c r="F3" s="5"/>
      <c r="G3" s="17"/>
      <c r="H3" s="17"/>
      <c r="J3" s="15" t="s">
        <v>4</v>
      </c>
      <c r="K3" s="15" t="s">
        <v>69</v>
      </c>
      <c r="L3" s="15">
        <f>SUM(E36)</f>
        <v>1350</v>
      </c>
      <c r="N3" s="15">
        <v>1.2</v>
      </c>
      <c r="O3" s="15" t="s">
        <v>13</v>
      </c>
      <c r="P3" s="15">
        <f>SUM(D7:H7)</f>
        <v>1900</v>
      </c>
    </row>
    <row r="4" spans="1:16" x14ac:dyDescent="0.25">
      <c r="A4" s="12" t="s">
        <v>8</v>
      </c>
      <c r="B4" t="s">
        <v>9</v>
      </c>
      <c r="C4" s="1">
        <v>1</v>
      </c>
      <c r="D4">
        <v>300</v>
      </c>
      <c r="F4" s="11"/>
      <c r="G4" s="18"/>
      <c r="H4" s="18"/>
      <c r="J4" s="10" t="s">
        <v>5</v>
      </c>
      <c r="K4" s="10" t="s">
        <v>70</v>
      </c>
      <c r="L4" s="10">
        <f>SUM(F36)</f>
        <v>3750</v>
      </c>
      <c r="N4" s="10">
        <v>1.3</v>
      </c>
      <c r="O4" s="10" t="s">
        <v>24</v>
      </c>
      <c r="P4" s="10">
        <f>SUM(D15:H15)</f>
        <v>5000</v>
      </c>
    </row>
    <row r="5" spans="1:16" x14ac:dyDescent="0.25">
      <c r="A5" s="12" t="s">
        <v>10</v>
      </c>
      <c r="B5" t="s">
        <v>63</v>
      </c>
      <c r="C5" s="1">
        <v>1</v>
      </c>
      <c r="D5">
        <v>150</v>
      </c>
      <c r="E5">
        <v>150</v>
      </c>
      <c r="F5" s="11"/>
      <c r="G5" s="18"/>
      <c r="H5" s="18"/>
      <c r="J5" s="17"/>
      <c r="K5" s="17"/>
      <c r="L5" s="17"/>
      <c r="N5" s="15">
        <v>1.4</v>
      </c>
      <c r="O5" s="15" t="s">
        <v>45</v>
      </c>
      <c r="P5" s="15">
        <f>SUM(D26:H26)</f>
        <v>2600</v>
      </c>
    </row>
    <row r="6" spans="1:16" x14ac:dyDescent="0.25">
      <c r="A6" s="12" t="s">
        <v>11</v>
      </c>
      <c r="B6" t="s">
        <v>12</v>
      </c>
      <c r="C6" s="1">
        <v>2</v>
      </c>
      <c r="D6">
        <v>200</v>
      </c>
      <c r="F6" s="11"/>
      <c r="G6" s="18"/>
      <c r="H6" s="18"/>
      <c r="J6" s="17"/>
      <c r="K6" s="17"/>
      <c r="L6" s="17"/>
      <c r="N6" s="10">
        <v>1.5</v>
      </c>
      <c r="O6" s="10" t="s">
        <v>54</v>
      </c>
      <c r="P6" s="10">
        <f>SUM(D31:H31)</f>
        <v>1150</v>
      </c>
    </row>
    <row r="7" spans="1:16" x14ac:dyDescent="0.25">
      <c r="A7" s="5">
        <v>1.2</v>
      </c>
      <c r="B7" s="5" t="s">
        <v>13</v>
      </c>
      <c r="C7" s="7">
        <f>SUM(C8:C14)</f>
        <v>43</v>
      </c>
      <c r="D7" s="5">
        <f>SUM(D8:D14)</f>
        <v>1900</v>
      </c>
      <c r="E7" s="5"/>
      <c r="F7" s="5"/>
      <c r="G7" s="17"/>
      <c r="H7" s="17"/>
      <c r="N7" s="15"/>
      <c r="O7" s="15" t="s">
        <v>73</v>
      </c>
      <c r="P7" s="15">
        <f>SUM(P2:P6)</f>
        <v>11450</v>
      </c>
    </row>
    <row r="8" spans="1:16" x14ac:dyDescent="0.25">
      <c r="A8" s="12" t="s">
        <v>14</v>
      </c>
      <c r="B8" t="s">
        <v>15</v>
      </c>
      <c r="C8" s="1">
        <v>2</v>
      </c>
      <c r="D8">
        <v>200</v>
      </c>
      <c r="F8" s="11"/>
      <c r="G8" s="17"/>
      <c r="H8" s="17"/>
    </row>
    <row r="9" spans="1:16" x14ac:dyDescent="0.25">
      <c r="A9" s="12" t="s">
        <v>16</v>
      </c>
      <c r="B9" t="s">
        <v>17</v>
      </c>
      <c r="C9" s="1">
        <v>2</v>
      </c>
      <c r="D9">
        <v>200</v>
      </c>
      <c r="F9" s="11"/>
      <c r="G9" s="17"/>
      <c r="H9" s="17"/>
    </row>
    <row r="10" spans="1:16" x14ac:dyDescent="0.25">
      <c r="A10" s="12" t="s">
        <v>18</v>
      </c>
      <c r="B10" t="s">
        <v>19</v>
      </c>
      <c r="C10" s="1">
        <v>2</v>
      </c>
      <c r="D10">
        <v>200</v>
      </c>
      <c r="F10" s="11"/>
      <c r="G10" s="17"/>
      <c r="H10" s="17"/>
    </row>
    <row r="11" spans="1:16" x14ac:dyDescent="0.25">
      <c r="A11" s="12" t="s">
        <v>20</v>
      </c>
      <c r="B11" t="s">
        <v>21</v>
      </c>
      <c r="C11" s="1">
        <v>2</v>
      </c>
      <c r="D11">
        <v>200</v>
      </c>
      <c r="F11" s="11"/>
      <c r="G11" s="17"/>
      <c r="H11" s="17"/>
    </row>
    <row r="12" spans="1:16" x14ac:dyDescent="0.25">
      <c r="A12" s="12" t="s">
        <v>22</v>
      </c>
      <c r="B12" t="s">
        <v>75</v>
      </c>
      <c r="C12" s="1">
        <v>14</v>
      </c>
      <c r="D12">
        <v>400</v>
      </c>
      <c r="F12" s="11"/>
      <c r="G12" s="17"/>
      <c r="H12" s="17"/>
    </row>
    <row r="13" spans="1:16" x14ac:dyDescent="0.25">
      <c r="A13" s="12" t="s">
        <v>74</v>
      </c>
      <c r="B13" t="s">
        <v>77</v>
      </c>
      <c r="C13" s="1">
        <v>6</v>
      </c>
      <c r="D13">
        <v>400</v>
      </c>
      <c r="F13" s="11"/>
      <c r="G13" s="17"/>
      <c r="H13" s="17"/>
    </row>
    <row r="14" spans="1:16" x14ac:dyDescent="0.25">
      <c r="A14" s="12" t="s">
        <v>76</v>
      </c>
      <c r="B14" t="s">
        <v>23</v>
      </c>
      <c r="C14" s="1">
        <v>15</v>
      </c>
      <c r="D14">
        <v>300</v>
      </c>
      <c r="F14" s="11"/>
      <c r="G14" s="17"/>
      <c r="H14" s="17"/>
    </row>
    <row r="15" spans="1:16" x14ac:dyDescent="0.25">
      <c r="A15" s="5">
        <v>1.3</v>
      </c>
      <c r="B15" s="5" t="s">
        <v>24</v>
      </c>
      <c r="C15" s="7">
        <f t="shared" ref="C15:H15" si="0">SUM(C16:C25)</f>
        <v>43</v>
      </c>
      <c r="D15" s="5">
        <f t="shared" si="0"/>
        <v>1100</v>
      </c>
      <c r="E15" s="5">
        <f t="shared" si="0"/>
        <v>550</v>
      </c>
      <c r="F15" s="5">
        <f t="shared" si="0"/>
        <v>3350</v>
      </c>
      <c r="G15" s="17"/>
      <c r="H15" s="17"/>
    </row>
    <row r="16" spans="1:16" x14ac:dyDescent="0.25">
      <c r="A16" s="12" t="s">
        <v>25</v>
      </c>
      <c r="B16" t="s">
        <v>26</v>
      </c>
      <c r="C16" s="1">
        <v>2</v>
      </c>
      <c r="D16">
        <v>150</v>
      </c>
      <c r="E16">
        <v>150</v>
      </c>
      <c r="F16" s="11"/>
      <c r="G16" s="17"/>
      <c r="H16" s="17"/>
    </row>
    <row r="17" spans="1:8" x14ac:dyDescent="0.25">
      <c r="A17" s="12" t="s">
        <v>27</v>
      </c>
      <c r="B17" t="s">
        <v>28</v>
      </c>
      <c r="C17" s="1">
        <v>5</v>
      </c>
      <c r="F17" s="11">
        <v>500</v>
      </c>
      <c r="G17" s="17"/>
      <c r="H17" s="17"/>
    </row>
    <row r="18" spans="1:8" x14ac:dyDescent="0.25">
      <c r="A18" s="12" t="s">
        <v>29</v>
      </c>
      <c r="B18" t="s">
        <v>35</v>
      </c>
      <c r="C18" s="1">
        <v>6</v>
      </c>
      <c r="F18" s="11">
        <v>750</v>
      </c>
      <c r="G18" s="17"/>
      <c r="H18" s="17"/>
    </row>
    <row r="19" spans="1:8" x14ac:dyDescent="0.25">
      <c r="A19" s="12" t="s">
        <v>31</v>
      </c>
      <c r="B19" t="s">
        <v>30</v>
      </c>
      <c r="C19" s="1">
        <v>6</v>
      </c>
      <c r="F19" s="11">
        <v>750</v>
      </c>
      <c r="G19" s="17"/>
      <c r="H19" s="17"/>
    </row>
    <row r="20" spans="1:8" x14ac:dyDescent="0.25">
      <c r="A20" s="12" t="s">
        <v>32</v>
      </c>
      <c r="B20" t="s">
        <v>33</v>
      </c>
      <c r="C20" s="1">
        <v>6</v>
      </c>
      <c r="F20" s="11">
        <v>750</v>
      </c>
      <c r="G20" s="17"/>
      <c r="H20" s="17"/>
    </row>
    <row r="21" spans="1:8" x14ac:dyDescent="0.25">
      <c r="A21" s="12" t="s">
        <v>34</v>
      </c>
      <c r="B21" t="s">
        <v>36</v>
      </c>
      <c r="C21" s="1">
        <v>4</v>
      </c>
      <c r="D21">
        <v>300</v>
      </c>
      <c r="E21">
        <v>200</v>
      </c>
      <c r="F21" s="11"/>
      <c r="G21" s="17"/>
      <c r="H21" s="17"/>
    </row>
    <row r="22" spans="1:8" x14ac:dyDescent="0.25">
      <c r="A22" s="12" t="s">
        <v>37</v>
      </c>
      <c r="B22" t="s">
        <v>38</v>
      </c>
      <c r="C22" s="1">
        <v>4</v>
      </c>
      <c r="F22" s="11">
        <v>400</v>
      </c>
      <c r="G22" s="17"/>
      <c r="H22" s="17"/>
    </row>
    <row r="23" spans="1:8" x14ac:dyDescent="0.25">
      <c r="A23" s="12" t="s">
        <v>39</v>
      </c>
      <c r="B23" t="s">
        <v>40</v>
      </c>
      <c r="C23" s="1">
        <v>2</v>
      </c>
      <c r="D23">
        <v>200</v>
      </c>
      <c r="F23" s="11">
        <v>200</v>
      </c>
      <c r="G23" s="17"/>
      <c r="H23" s="17"/>
    </row>
    <row r="24" spans="1:8" x14ac:dyDescent="0.25">
      <c r="A24" s="12" t="s">
        <v>41</v>
      </c>
      <c r="B24" t="s">
        <v>42</v>
      </c>
      <c r="C24" s="1">
        <v>6</v>
      </c>
      <c r="D24">
        <v>300</v>
      </c>
      <c r="E24">
        <v>200</v>
      </c>
      <c r="F24" s="11"/>
      <c r="G24" s="17"/>
      <c r="H24" s="17"/>
    </row>
    <row r="25" spans="1:8" x14ac:dyDescent="0.25">
      <c r="A25" s="12" t="s">
        <v>43</v>
      </c>
      <c r="B25" t="s">
        <v>44</v>
      </c>
      <c r="C25" s="1">
        <v>2</v>
      </c>
      <c r="D25">
        <v>150</v>
      </c>
      <c r="F25" s="11"/>
      <c r="G25" s="17"/>
      <c r="H25" s="17"/>
    </row>
    <row r="26" spans="1:8" x14ac:dyDescent="0.25">
      <c r="A26" s="5">
        <v>1.4</v>
      </c>
      <c r="B26" s="5" t="s">
        <v>45</v>
      </c>
      <c r="C26" s="7">
        <f>SUM(C27:C30)</f>
        <v>19</v>
      </c>
      <c r="D26" s="5">
        <f>SUM(D27:D30)</f>
        <v>1750</v>
      </c>
      <c r="E26" s="5">
        <f>SUM(E27:E30)</f>
        <v>450</v>
      </c>
      <c r="F26" s="5">
        <f>SUM(F27:F30)</f>
        <v>400</v>
      </c>
      <c r="G26" s="17"/>
      <c r="H26" s="17"/>
    </row>
    <row r="27" spans="1:8" x14ac:dyDescent="0.25">
      <c r="A27" s="12" t="s">
        <v>46</v>
      </c>
      <c r="B27" t="s">
        <v>47</v>
      </c>
      <c r="C27" s="1">
        <v>10</v>
      </c>
      <c r="D27">
        <v>750</v>
      </c>
      <c r="E27">
        <v>200</v>
      </c>
      <c r="F27" s="11"/>
      <c r="G27" s="17"/>
      <c r="H27" s="17"/>
    </row>
    <row r="28" spans="1:8" x14ac:dyDescent="0.25">
      <c r="A28" s="12" t="s">
        <v>48</v>
      </c>
      <c r="B28" t="s">
        <v>49</v>
      </c>
      <c r="C28" s="1">
        <v>3</v>
      </c>
      <c r="D28">
        <v>400</v>
      </c>
      <c r="F28" s="11"/>
      <c r="G28" s="17"/>
      <c r="H28" s="17"/>
    </row>
    <row r="29" spans="1:8" x14ac:dyDescent="0.25">
      <c r="A29" s="12" t="s">
        <v>50</v>
      </c>
      <c r="B29" t="s">
        <v>51</v>
      </c>
      <c r="C29" s="1">
        <v>3</v>
      </c>
      <c r="D29">
        <v>200</v>
      </c>
      <c r="F29" s="11">
        <v>400</v>
      </c>
      <c r="G29" s="17"/>
      <c r="H29" s="17"/>
    </row>
    <row r="30" spans="1:8" x14ac:dyDescent="0.25">
      <c r="A30" s="12" t="s">
        <v>52</v>
      </c>
      <c r="B30" t="s">
        <v>53</v>
      </c>
      <c r="C30" s="1">
        <v>3</v>
      </c>
      <c r="D30">
        <v>400</v>
      </c>
      <c r="E30">
        <v>250</v>
      </c>
      <c r="F30" s="11"/>
      <c r="G30" s="17"/>
      <c r="H30" s="17"/>
    </row>
    <row r="31" spans="1:8" x14ac:dyDescent="0.25">
      <c r="A31" s="5">
        <v>1.5</v>
      </c>
      <c r="B31" s="5" t="s">
        <v>54</v>
      </c>
      <c r="C31" s="7">
        <f>SUM(C32:C35)</f>
        <v>9</v>
      </c>
      <c r="D31" s="5">
        <f>SUM(D32:D35)</f>
        <v>950</v>
      </c>
      <c r="E31" s="5">
        <f>SUM(E32:E35)</f>
        <v>200</v>
      </c>
      <c r="F31" s="5"/>
      <c r="G31" s="17"/>
      <c r="H31" s="17"/>
    </row>
    <row r="32" spans="1:8" x14ac:dyDescent="0.25">
      <c r="A32" s="12" t="s">
        <v>55</v>
      </c>
      <c r="B32" t="s">
        <v>56</v>
      </c>
      <c r="C32" s="1">
        <v>2</v>
      </c>
      <c r="D32">
        <v>250</v>
      </c>
      <c r="E32">
        <v>200</v>
      </c>
      <c r="F32" s="11"/>
      <c r="G32" s="17"/>
      <c r="H32" s="17"/>
    </row>
    <row r="33" spans="1:8" x14ac:dyDescent="0.25">
      <c r="A33" s="12" t="s">
        <v>57</v>
      </c>
      <c r="B33" t="s">
        <v>58</v>
      </c>
      <c r="C33" s="1">
        <v>5</v>
      </c>
      <c r="D33">
        <v>300</v>
      </c>
      <c r="F33" s="11"/>
      <c r="G33" s="17"/>
      <c r="H33" s="17"/>
    </row>
    <row r="34" spans="1:8" x14ac:dyDescent="0.25">
      <c r="A34" s="12" t="s">
        <v>59</v>
      </c>
      <c r="B34" t="s">
        <v>60</v>
      </c>
      <c r="C34" s="1">
        <v>1</v>
      </c>
      <c r="D34">
        <v>200</v>
      </c>
      <c r="F34" s="11"/>
      <c r="G34" s="17"/>
      <c r="H34" s="17"/>
    </row>
    <row r="35" spans="1:8" x14ac:dyDescent="0.25">
      <c r="A35" s="12" t="s">
        <v>61</v>
      </c>
      <c r="B35" t="s">
        <v>62</v>
      </c>
      <c r="C35" s="1">
        <v>1</v>
      </c>
      <c r="D35">
        <v>200</v>
      </c>
      <c r="F35" s="11"/>
      <c r="G35" s="17"/>
      <c r="H35" s="17"/>
    </row>
    <row r="36" spans="1:8" x14ac:dyDescent="0.25">
      <c r="A36" s="4" t="s">
        <v>64</v>
      </c>
      <c r="B36" s="4"/>
      <c r="C36" s="4">
        <f>SUM(C31,C26,C15,C7,C3)</f>
        <v>118</v>
      </c>
      <c r="D36" s="4">
        <f>SUM(D31,D26,D15,D7,D3)</f>
        <v>6350</v>
      </c>
      <c r="E36" s="4">
        <f>SUM(E26,E15,E3,E31)</f>
        <v>1350</v>
      </c>
      <c r="F36" s="4">
        <f>SUM(F26,F15)</f>
        <v>3750</v>
      </c>
      <c r="G36" s="17"/>
      <c r="H36" s="17"/>
    </row>
    <row r="38" spans="1:8" x14ac:dyDescent="0.25">
      <c r="A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ARNEL GONZALES JR</dc:creator>
  <cp:lastModifiedBy>Gonzales III, Joshua Arnel (Amistad)</cp:lastModifiedBy>
  <dcterms:created xsi:type="dcterms:W3CDTF">2024-02-22T07:13:49Z</dcterms:created>
  <dcterms:modified xsi:type="dcterms:W3CDTF">2024-03-14T08:33:30Z</dcterms:modified>
</cp:coreProperties>
</file>