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Juan/UFL Dropbox/Juan Perez Jimenez/1.UF/1_EPI/1.Tesis-project-I/Workspace/2025.analysis/graphs/bayesian.skyline.plot/"/>
    </mc:Choice>
  </mc:AlternateContent>
  <xr:revisionPtr revIDLastSave="0" documentId="13_ncr:1_{626470D1-1AC2-EF42-938B-7FDD9415A379}" xr6:coauthVersionLast="47" xr6:coauthVersionMax="47" xr10:uidLastSave="{00000000-0000-0000-0000-000000000000}"/>
  <bookViews>
    <workbookView xWindow="0" yWindow="660" windowWidth="28800" windowHeight="17980" activeTab="5" xr2:uid="{00000000-000D-0000-FFFF-FFFF00000000}"/>
  </bookViews>
  <sheets>
    <sheet name="by year" sheetId="1" r:id="rId1"/>
    <sheet name="by-s.cases" sheetId="2" r:id="rId2"/>
    <sheet name="by-c.cases" sheetId="3" r:id="rId3"/>
    <sheet name="Sheet1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D3" i="3"/>
  <c r="D4" i="3"/>
  <c r="D5" i="3"/>
  <c r="D6" i="3"/>
  <c r="D7" i="3"/>
  <c r="D8" i="3"/>
  <c r="D9" i="3"/>
  <c r="D10" i="3"/>
  <c r="D2" i="3"/>
  <c r="E3" i="3"/>
  <c r="E4" i="3"/>
  <c r="E5" i="3"/>
  <c r="E6" i="3"/>
  <c r="E7" i="3"/>
  <c r="E8" i="3"/>
  <c r="E9" i="3"/>
  <c r="E10" i="3"/>
  <c r="E2" i="3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<sst xmlns="http://schemas.openxmlformats.org/spreadsheetml/2006/main" count="219" uniqueCount="68">
  <si>
    <t>Camp</t>
  </si>
  <si>
    <t>Bulengo</t>
  </si>
  <si>
    <t>Bushagara</t>
  </si>
  <si>
    <t>Kanyaruchinya</t>
  </si>
  <si>
    <t>Kibati</t>
  </si>
  <si>
    <t>Munigi</t>
  </si>
  <si>
    <t>Nzulo</t>
  </si>
  <si>
    <t>Rusayo</t>
  </si>
  <si>
    <t>Don Bosco</t>
  </si>
  <si>
    <t>Lushagala</t>
  </si>
  <si>
    <t>Jan</t>
  </si>
  <si>
    <t>March</t>
  </si>
  <si>
    <t>April</t>
  </si>
  <si>
    <t>June</t>
  </si>
  <si>
    <t>July</t>
  </si>
  <si>
    <t>May</t>
  </si>
  <si>
    <t>Feb</t>
  </si>
  <si>
    <t>Agust</t>
  </si>
  <si>
    <t>September</t>
  </si>
  <si>
    <t>October</t>
  </si>
  <si>
    <t>November</t>
  </si>
  <si>
    <t>December</t>
  </si>
  <si>
    <t>year</t>
  </si>
  <si>
    <t>Lat</t>
  </si>
  <si>
    <t>Lon</t>
  </si>
  <si>
    <t>Total</t>
  </si>
  <si>
    <t>Average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</si>
  <si>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</si>
  <si>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</si>
  <si>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</si>
  <si>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</si>
  <si>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</si>
  <si>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</si>
  <si>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</si>
  <si>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</si>
  <si>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</si>
  <si>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</si>
  <si>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</si>
  <si>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</si>
  <si>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</si>
  <si>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</si>
  <si>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</si>
  <si>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</si>
  <si>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</si>
  <si>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</si>
  <si>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</si>
  <si>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</si>
  <si>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</si>
  <si>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</si>
  <si>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</si>
  <si>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</si>
  <si>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</si>
  <si>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</si>
  <si>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</si>
  <si>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Population</t>
  </si>
  <si>
    <t>Confirmed cases of cholera</t>
  </si>
  <si>
    <t>Suspected cases of cholera</t>
  </si>
  <si>
    <t>date</t>
  </si>
  <si>
    <t>total</t>
  </si>
  <si>
    <t>Cases</t>
  </si>
  <si>
    <t>deaths</t>
  </si>
  <si>
    <t>cases-drc</t>
  </si>
  <si>
    <t>month</t>
  </si>
  <si>
    <t>cases_camps</t>
  </si>
  <si>
    <t>NA</t>
  </si>
  <si>
    <t>mean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</si>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</sst>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color theme="1"/>
      <name val="Aptos Narrow"/>
      <family val="2"/>
    </font>
    <font>
      <sz val="8"/>
      <name val="Calibri"/>
      <family val="2"/>
      <scheme val="minor"/>
    </font>
    <font>
      <sz val="16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164" fontId="0" fillId="0" borderId="1" xfId="0" applyNumberForma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Border="1"/>
    <xf numFmtId="17" fontId="4" fillId="0" borderId="1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7" fontId="8" fillId="0" borderId="1" xfId="0" applyNumberFormat="1" applyFont="1" applyBorder="1" applyAlignment="1">
      <alignment horizontal="center"/>
    </xf>
    <xf numFmtId="14" fontId="13" fillId="0" borderId="0" xfId="0" applyNumberFormat="1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L2" sqref="L2:L28"/>
    </sheetView>
  </sheetViews>
  <sheetFormatPr baseColWidth="10" defaultColWidth="11.5" defaultRowHeight="14" x14ac:dyDescent="0.15"/>
  <cols>
    <col min="1" max="1" width="11.5" style="6"/>
    <col min="2" max="2" width="27.33203125" style="6" bestFit="1" customWidth="1"/>
    <col min="3" max="4" width="11.5" style="6"/>
    <col min="5" max="5" width="16.83203125" style="6" customWidth="1"/>
    <col min="6" max="16384" width="11.5" style="6"/>
  </cols>
  <sheetData>
    <row r="1" spans="1:14" x14ac:dyDescent="0.15">
      <c r="A1" s="8" t="s">
        <v>22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9" t="s">
        <v>58</v>
      </c>
      <c r="M1" s="8" t="s">
        <v>22</v>
      </c>
      <c r="N1" s="8" t="s">
        <v>0</v>
      </c>
    </row>
    <row r="2" spans="1:14" x14ac:dyDescent="0.15">
      <c r="A2" s="15">
        <v>2022</v>
      </c>
      <c r="B2" s="9" t="s">
        <v>19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20">
        <f>SUM(C2:K2)</f>
        <v>0</v>
      </c>
      <c r="M2" s="15">
        <v>2022</v>
      </c>
      <c r="N2" s="9" t="s">
        <v>19</v>
      </c>
    </row>
    <row r="3" spans="1:14" x14ac:dyDescent="0.15">
      <c r="A3" s="15">
        <v>2022</v>
      </c>
      <c r="B3" s="9" t="s">
        <v>20</v>
      </c>
      <c r="C3" s="9">
        <v>0</v>
      </c>
      <c r="D3" s="9">
        <v>0</v>
      </c>
      <c r="E3" s="9">
        <v>53</v>
      </c>
      <c r="F3" s="9">
        <v>7</v>
      </c>
      <c r="G3" s="9">
        <v>86</v>
      </c>
      <c r="H3" s="9">
        <v>0</v>
      </c>
      <c r="I3" s="9">
        <v>3</v>
      </c>
      <c r="J3" s="9">
        <v>34</v>
      </c>
      <c r="K3" s="9">
        <v>0</v>
      </c>
      <c r="L3" s="20">
        <f t="shared" ref="L3:L28" si="0">SUM(C3:K3)</f>
        <v>183</v>
      </c>
      <c r="M3" s="15">
        <v>2022</v>
      </c>
      <c r="N3" s="9" t="s">
        <v>20</v>
      </c>
    </row>
    <row r="4" spans="1:14" x14ac:dyDescent="0.15">
      <c r="A4" s="15">
        <v>2022</v>
      </c>
      <c r="B4" s="10" t="s">
        <v>21</v>
      </c>
      <c r="C4" s="10">
        <v>0</v>
      </c>
      <c r="D4" s="10">
        <v>0</v>
      </c>
      <c r="E4" s="10">
        <v>321</v>
      </c>
      <c r="F4" s="10">
        <v>30</v>
      </c>
      <c r="G4" s="10">
        <v>720</v>
      </c>
      <c r="H4" s="10">
        <v>0</v>
      </c>
      <c r="I4" s="10">
        <v>0</v>
      </c>
      <c r="J4" s="10">
        <v>101</v>
      </c>
      <c r="K4" s="10">
        <v>0</v>
      </c>
      <c r="L4" s="20">
        <f t="shared" si="0"/>
        <v>1172</v>
      </c>
      <c r="M4" s="15">
        <v>2022</v>
      </c>
      <c r="N4" s="10" t="s">
        <v>21</v>
      </c>
    </row>
    <row r="5" spans="1:14" x14ac:dyDescent="0.15">
      <c r="A5" s="15">
        <v>2023</v>
      </c>
      <c r="B5" s="11" t="s">
        <v>10</v>
      </c>
      <c r="C5" s="11">
        <v>0</v>
      </c>
      <c r="D5" s="11">
        <v>0</v>
      </c>
      <c r="E5" s="11">
        <v>200</v>
      </c>
      <c r="F5" s="11">
        <v>44</v>
      </c>
      <c r="G5" s="11">
        <v>172</v>
      </c>
      <c r="H5" s="11">
        <v>0</v>
      </c>
      <c r="I5" s="11">
        <v>33</v>
      </c>
      <c r="J5" s="11">
        <v>118</v>
      </c>
      <c r="K5" s="11">
        <v>0</v>
      </c>
      <c r="L5" s="20">
        <f t="shared" si="0"/>
        <v>567</v>
      </c>
      <c r="M5" s="15">
        <v>2023</v>
      </c>
      <c r="N5" s="11" t="s">
        <v>10</v>
      </c>
    </row>
    <row r="6" spans="1:14" x14ac:dyDescent="0.15">
      <c r="A6" s="15">
        <v>2023</v>
      </c>
      <c r="B6" s="11" t="s">
        <v>16</v>
      </c>
      <c r="C6" s="11">
        <v>12</v>
      </c>
      <c r="D6" s="11">
        <v>3</v>
      </c>
      <c r="E6" s="11">
        <v>30</v>
      </c>
      <c r="F6" s="11">
        <v>45</v>
      </c>
      <c r="G6" s="11">
        <v>68</v>
      </c>
      <c r="H6" s="11">
        <v>0</v>
      </c>
      <c r="I6" s="11">
        <v>56</v>
      </c>
      <c r="J6" s="11">
        <v>42</v>
      </c>
      <c r="K6" s="11">
        <v>0</v>
      </c>
      <c r="L6" s="20">
        <f t="shared" si="0"/>
        <v>256</v>
      </c>
      <c r="M6" s="15">
        <v>2023</v>
      </c>
      <c r="N6" s="11" t="s">
        <v>16</v>
      </c>
    </row>
    <row r="7" spans="1:14" x14ac:dyDescent="0.15">
      <c r="A7" s="15">
        <v>2023</v>
      </c>
      <c r="B7" s="11" t="s">
        <v>11</v>
      </c>
      <c r="C7" s="11">
        <v>175</v>
      </c>
      <c r="D7" s="11">
        <v>2</v>
      </c>
      <c r="E7" s="11">
        <v>35</v>
      </c>
      <c r="F7" s="11">
        <v>23</v>
      </c>
      <c r="G7" s="11">
        <v>60</v>
      </c>
      <c r="H7" s="11">
        <v>92</v>
      </c>
      <c r="I7" s="11">
        <v>116</v>
      </c>
      <c r="J7" s="11">
        <v>51</v>
      </c>
      <c r="K7" s="11">
        <v>0</v>
      </c>
      <c r="L7" s="20">
        <f t="shared" si="0"/>
        <v>554</v>
      </c>
      <c r="M7" s="15">
        <v>2023</v>
      </c>
      <c r="N7" s="11" t="s">
        <v>11</v>
      </c>
    </row>
    <row r="8" spans="1:14" x14ac:dyDescent="0.15">
      <c r="A8" s="15">
        <v>2023</v>
      </c>
      <c r="B8" s="11" t="s">
        <v>12</v>
      </c>
      <c r="C8" s="11">
        <v>70</v>
      </c>
      <c r="D8" s="11">
        <v>5</v>
      </c>
      <c r="E8" s="11">
        <v>27</v>
      </c>
      <c r="F8" s="11">
        <v>16</v>
      </c>
      <c r="G8" s="11">
        <v>66</v>
      </c>
      <c r="H8" s="11">
        <v>51</v>
      </c>
      <c r="I8" s="11">
        <v>111</v>
      </c>
      <c r="J8" s="11">
        <v>18</v>
      </c>
      <c r="K8" s="11">
        <v>3</v>
      </c>
      <c r="L8" s="20">
        <f t="shared" si="0"/>
        <v>367</v>
      </c>
      <c r="M8" s="15">
        <v>2023</v>
      </c>
      <c r="N8" s="11" t="s">
        <v>12</v>
      </c>
    </row>
    <row r="9" spans="1:14" x14ac:dyDescent="0.15">
      <c r="A9" s="15">
        <v>2023</v>
      </c>
      <c r="B9" s="11" t="s">
        <v>15</v>
      </c>
      <c r="C9" s="11">
        <v>14</v>
      </c>
      <c r="D9" s="11">
        <v>21</v>
      </c>
      <c r="E9" s="11">
        <v>16</v>
      </c>
      <c r="F9" s="11">
        <v>28</v>
      </c>
      <c r="G9" s="11">
        <v>54</v>
      </c>
      <c r="H9" s="11">
        <v>34</v>
      </c>
      <c r="I9" s="11">
        <v>174</v>
      </c>
      <c r="J9" s="11">
        <v>18</v>
      </c>
      <c r="K9" s="11">
        <v>4</v>
      </c>
      <c r="L9" s="20">
        <f t="shared" si="0"/>
        <v>363</v>
      </c>
      <c r="M9" s="15">
        <v>2023</v>
      </c>
      <c r="N9" s="11" t="s">
        <v>15</v>
      </c>
    </row>
    <row r="10" spans="1:14" x14ac:dyDescent="0.15">
      <c r="A10" s="15">
        <v>2023</v>
      </c>
      <c r="B10" s="11" t="s">
        <v>13</v>
      </c>
      <c r="C10" s="11">
        <v>3</v>
      </c>
      <c r="D10" s="11">
        <v>21</v>
      </c>
      <c r="E10" s="11">
        <v>3</v>
      </c>
      <c r="F10" s="11">
        <v>12</v>
      </c>
      <c r="G10" s="11">
        <v>12</v>
      </c>
      <c r="H10" s="11">
        <v>4</v>
      </c>
      <c r="I10" s="11">
        <v>46</v>
      </c>
      <c r="J10" s="11">
        <v>3</v>
      </c>
      <c r="K10" s="11">
        <v>1</v>
      </c>
      <c r="L10" s="20">
        <f t="shared" si="0"/>
        <v>105</v>
      </c>
      <c r="M10" s="15">
        <v>2023</v>
      </c>
      <c r="N10" s="11" t="s">
        <v>13</v>
      </c>
    </row>
    <row r="11" spans="1:14" x14ac:dyDescent="0.15">
      <c r="A11" s="15">
        <v>2023</v>
      </c>
      <c r="B11" s="11" t="s">
        <v>14</v>
      </c>
      <c r="C11" s="11">
        <v>0</v>
      </c>
      <c r="D11" s="11">
        <v>14</v>
      </c>
      <c r="E11" s="11">
        <v>0</v>
      </c>
      <c r="F11" s="11">
        <v>3</v>
      </c>
      <c r="G11" s="11">
        <v>16</v>
      </c>
      <c r="H11" s="11">
        <v>0</v>
      </c>
      <c r="I11" s="11">
        <v>1</v>
      </c>
      <c r="J11" s="11">
        <v>0</v>
      </c>
      <c r="K11" s="11">
        <v>0</v>
      </c>
      <c r="L11" s="20">
        <f t="shared" si="0"/>
        <v>34</v>
      </c>
      <c r="M11" s="15">
        <v>2023</v>
      </c>
      <c r="N11" s="11" t="s">
        <v>14</v>
      </c>
    </row>
    <row r="12" spans="1:14" x14ac:dyDescent="0.15">
      <c r="A12" s="15">
        <v>2023</v>
      </c>
      <c r="B12" s="11" t="s">
        <v>17</v>
      </c>
      <c r="C12" s="11">
        <v>2</v>
      </c>
      <c r="D12" s="11">
        <v>46</v>
      </c>
      <c r="E12" s="11">
        <v>0</v>
      </c>
      <c r="F12" s="11">
        <v>27</v>
      </c>
      <c r="G12" s="11">
        <v>51</v>
      </c>
      <c r="H12" s="11">
        <v>1</v>
      </c>
      <c r="I12" s="11">
        <v>3</v>
      </c>
      <c r="J12" s="11">
        <v>1</v>
      </c>
      <c r="K12" s="11">
        <v>0</v>
      </c>
      <c r="L12" s="20">
        <f t="shared" si="0"/>
        <v>131</v>
      </c>
      <c r="M12" s="15">
        <v>2023</v>
      </c>
      <c r="N12" s="11" t="s">
        <v>17</v>
      </c>
    </row>
    <row r="13" spans="1:14" x14ac:dyDescent="0.15">
      <c r="A13" s="15">
        <v>2023</v>
      </c>
      <c r="B13" s="11" t="s">
        <v>18</v>
      </c>
      <c r="C13" s="11">
        <v>2</v>
      </c>
      <c r="D13" s="11">
        <v>0</v>
      </c>
      <c r="E13" s="11">
        <v>15</v>
      </c>
      <c r="F13" s="11">
        <v>1</v>
      </c>
      <c r="G13" s="11">
        <v>3</v>
      </c>
      <c r="H13" s="11">
        <v>0</v>
      </c>
      <c r="I13" s="11">
        <v>29</v>
      </c>
      <c r="J13" s="11">
        <v>4</v>
      </c>
      <c r="K13" s="11">
        <v>0</v>
      </c>
      <c r="L13" s="20">
        <f t="shared" si="0"/>
        <v>54</v>
      </c>
      <c r="M13" s="15">
        <v>2023</v>
      </c>
      <c r="N13" s="11" t="s">
        <v>18</v>
      </c>
    </row>
    <row r="14" spans="1:14" x14ac:dyDescent="0.15">
      <c r="A14" s="15">
        <v>2023</v>
      </c>
      <c r="B14" s="11" t="s">
        <v>19</v>
      </c>
      <c r="C14" s="11">
        <v>10</v>
      </c>
      <c r="D14" s="11">
        <v>30</v>
      </c>
      <c r="E14" s="11">
        <v>10</v>
      </c>
      <c r="F14" s="11">
        <v>44</v>
      </c>
      <c r="G14" s="11">
        <v>160</v>
      </c>
      <c r="H14" s="11">
        <v>19</v>
      </c>
      <c r="I14" s="11">
        <v>0</v>
      </c>
      <c r="J14" s="11">
        <v>35</v>
      </c>
      <c r="K14" s="11">
        <v>0</v>
      </c>
      <c r="L14" s="20">
        <f t="shared" si="0"/>
        <v>308</v>
      </c>
      <c r="M14" s="15">
        <v>2023</v>
      </c>
      <c r="N14" s="11" t="s">
        <v>19</v>
      </c>
    </row>
    <row r="15" spans="1:14" x14ac:dyDescent="0.15">
      <c r="A15" s="15">
        <v>2023</v>
      </c>
      <c r="B15" s="11" t="s">
        <v>20</v>
      </c>
      <c r="C15" s="11">
        <v>46</v>
      </c>
      <c r="D15" s="11">
        <v>4</v>
      </c>
      <c r="E15" s="11">
        <v>86</v>
      </c>
      <c r="F15" s="11">
        <v>0</v>
      </c>
      <c r="G15" s="11">
        <v>16</v>
      </c>
      <c r="H15" s="11">
        <v>4</v>
      </c>
      <c r="I15" s="11">
        <v>135</v>
      </c>
      <c r="J15" s="11">
        <v>17</v>
      </c>
      <c r="K15" s="11">
        <v>22</v>
      </c>
      <c r="L15" s="20">
        <f t="shared" si="0"/>
        <v>330</v>
      </c>
      <c r="M15" s="15">
        <v>2023</v>
      </c>
      <c r="N15" s="11" t="s">
        <v>20</v>
      </c>
    </row>
    <row r="16" spans="1:14" x14ac:dyDescent="0.15">
      <c r="A16" s="15">
        <v>2023</v>
      </c>
      <c r="B16" s="11" t="s">
        <v>21</v>
      </c>
      <c r="C16" s="11">
        <v>232</v>
      </c>
      <c r="D16" s="11">
        <v>17</v>
      </c>
      <c r="E16" s="11">
        <v>137</v>
      </c>
      <c r="F16" s="11">
        <v>5</v>
      </c>
      <c r="G16" s="11">
        <v>0</v>
      </c>
      <c r="H16" s="11">
        <v>0</v>
      </c>
      <c r="I16" s="11">
        <v>160</v>
      </c>
      <c r="J16" s="11">
        <v>0</v>
      </c>
      <c r="K16" s="11">
        <v>37</v>
      </c>
      <c r="L16" s="20">
        <f t="shared" si="0"/>
        <v>588</v>
      </c>
      <c r="M16" s="15">
        <v>2023</v>
      </c>
      <c r="N16" s="11" t="s">
        <v>21</v>
      </c>
    </row>
    <row r="17" spans="1:14" x14ac:dyDescent="0.15">
      <c r="A17" s="15">
        <v>2024</v>
      </c>
      <c r="B17" s="11" t="s">
        <v>10</v>
      </c>
      <c r="C17" s="11">
        <v>202</v>
      </c>
      <c r="D17" s="11">
        <v>11</v>
      </c>
      <c r="E17" s="11">
        <v>98</v>
      </c>
      <c r="F17" s="11">
        <v>4</v>
      </c>
      <c r="G17" s="11">
        <v>3</v>
      </c>
      <c r="H17" s="11">
        <v>5</v>
      </c>
      <c r="I17" s="11">
        <v>120</v>
      </c>
      <c r="J17" s="11">
        <v>0</v>
      </c>
      <c r="K17" s="11">
        <v>9</v>
      </c>
      <c r="L17" s="20">
        <f t="shared" si="0"/>
        <v>452</v>
      </c>
      <c r="M17" s="15">
        <v>2024</v>
      </c>
      <c r="N17" s="11" t="s">
        <v>10</v>
      </c>
    </row>
    <row r="18" spans="1:14" x14ac:dyDescent="0.15">
      <c r="A18" s="15">
        <v>2024</v>
      </c>
      <c r="B18" s="11" t="s">
        <v>16</v>
      </c>
      <c r="C18" s="11">
        <v>359</v>
      </c>
      <c r="D18" s="11">
        <v>7</v>
      </c>
      <c r="E18" s="11">
        <v>51</v>
      </c>
      <c r="F18" s="11">
        <v>4</v>
      </c>
      <c r="G18" s="11">
        <v>4</v>
      </c>
      <c r="H18" s="11">
        <v>101</v>
      </c>
      <c r="I18" s="11">
        <v>247</v>
      </c>
      <c r="J18" s="11">
        <v>0</v>
      </c>
      <c r="K18" s="11">
        <v>47</v>
      </c>
      <c r="L18" s="20">
        <f t="shared" si="0"/>
        <v>820</v>
      </c>
      <c r="M18" s="15">
        <v>2024</v>
      </c>
      <c r="N18" s="11" t="s">
        <v>16</v>
      </c>
    </row>
    <row r="19" spans="1:14" x14ac:dyDescent="0.15">
      <c r="A19" s="15">
        <v>2024</v>
      </c>
      <c r="B19" s="11" t="s">
        <v>11</v>
      </c>
      <c r="C19" s="11">
        <v>300</v>
      </c>
      <c r="D19" s="11">
        <v>3</v>
      </c>
      <c r="E19" s="11">
        <v>32</v>
      </c>
      <c r="F19" s="11">
        <v>4</v>
      </c>
      <c r="G19" s="11">
        <v>3</v>
      </c>
      <c r="H19" s="11">
        <v>93</v>
      </c>
      <c r="I19" s="11">
        <v>388</v>
      </c>
      <c r="J19" s="11">
        <v>0</v>
      </c>
      <c r="K19" s="11">
        <v>95</v>
      </c>
      <c r="L19" s="20">
        <f t="shared" si="0"/>
        <v>918</v>
      </c>
      <c r="M19" s="15">
        <v>2024</v>
      </c>
      <c r="N19" s="11" t="s">
        <v>11</v>
      </c>
    </row>
    <row r="20" spans="1:14" x14ac:dyDescent="0.15">
      <c r="A20" s="15">
        <v>2024</v>
      </c>
      <c r="B20" s="11" t="s">
        <v>12</v>
      </c>
      <c r="C20" s="7">
        <v>252</v>
      </c>
      <c r="D20" s="7">
        <v>16</v>
      </c>
      <c r="E20" s="7">
        <v>51</v>
      </c>
      <c r="F20" s="7">
        <v>8</v>
      </c>
      <c r="G20" s="7">
        <v>12</v>
      </c>
      <c r="H20" s="7">
        <v>46</v>
      </c>
      <c r="I20" s="7">
        <v>346</v>
      </c>
      <c r="J20" s="7">
        <v>7</v>
      </c>
      <c r="K20" s="7">
        <v>31</v>
      </c>
      <c r="L20" s="20">
        <f t="shared" si="0"/>
        <v>769</v>
      </c>
      <c r="M20" s="15">
        <v>2024</v>
      </c>
      <c r="N20" s="11" t="s">
        <v>12</v>
      </c>
    </row>
    <row r="21" spans="1:14" ht="15.75" customHeight="1" x14ac:dyDescent="0.15">
      <c r="A21" s="15">
        <v>2024</v>
      </c>
      <c r="B21" s="11" t="s">
        <v>15</v>
      </c>
      <c r="C21" s="7">
        <v>186</v>
      </c>
      <c r="D21" s="7">
        <v>0</v>
      </c>
      <c r="E21" s="7">
        <v>87</v>
      </c>
      <c r="F21" s="7">
        <v>14</v>
      </c>
      <c r="G21" s="7">
        <v>23</v>
      </c>
      <c r="H21" s="7">
        <v>20</v>
      </c>
      <c r="I21" s="7">
        <v>228</v>
      </c>
      <c r="J21" s="7">
        <v>12</v>
      </c>
      <c r="K21" s="7">
        <v>3</v>
      </c>
      <c r="L21" s="20">
        <f t="shared" si="0"/>
        <v>573</v>
      </c>
      <c r="M21" s="15">
        <v>2024</v>
      </c>
      <c r="N21" s="11" t="s">
        <v>15</v>
      </c>
    </row>
    <row r="22" spans="1:14" x14ac:dyDescent="0.15">
      <c r="A22" s="15">
        <v>2024</v>
      </c>
      <c r="B22" s="11" t="s">
        <v>13</v>
      </c>
      <c r="C22" s="7">
        <v>91</v>
      </c>
      <c r="D22" s="7">
        <v>14</v>
      </c>
      <c r="E22" s="7">
        <v>57</v>
      </c>
      <c r="F22" s="7">
        <v>9</v>
      </c>
      <c r="G22" s="7">
        <v>11</v>
      </c>
      <c r="H22" s="7">
        <v>0</v>
      </c>
      <c r="I22" s="7">
        <v>177</v>
      </c>
      <c r="J22" s="7">
        <v>10</v>
      </c>
      <c r="K22" s="7">
        <v>174</v>
      </c>
      <c r="L22" s="20">
        <f t="shared" si="0"/>
        <v>543</v>
      </c>
      <c r="M22" s="15">
        <v>2024</v>
      </c>
      <c r="N22" s="11" t="s">
        <v>13</v>
      </c>
    </row>
    <row r="23" spans="1:14" x14ac:dyDescent="0.15">
      <c r="A23" s="15">
        <v>2024</v>
      </c>
      <c r="B23" s="11" t="s">
        <v>14</v>
      </c>
      <c r="C23" s="7">
        <v>0</v>
      </c>
      <c r="D23" s="7">
        <v>7</v>
      </c>
      <c r="E23" s="7">
        <v>61</v>
      </c>
      <c r="F23" s="7">
        <v>2</v>
      </c>
      <c r="G23" s="7">
        <v>0</v>
      </c>
      <c r="H23" s="7">
        <v>0</v>
      </c>
      <c r="I23" s="7">
        <v>95</v>
      </c>
      <c r="J23" s="7">
        <v>16</v>
      </c>
      <c r="K23" s="7">
        <v>126</v>
      </c>
      <c r="L23" s="20">
        <f t="shared" si="0"/>
        <v>307</v>
      </c>
      <c r="M23" s="15">
        <v>2024</v>
      </c>
      <c r="N23" s="11" t="s">
        <v>14</v>
      </c>
    </row>
    <row r="24" spans="1:14" x14ac:dyDescent="0.15">
      <c r="A24" s="15">
        <v>2024</v>
      </c>
      <c r="B24" s="11" t="s">
        <v>17</v>
      </c>
      <c r="C24" s="7">
        <v>12</v>
      </c>
      <c r="D24" s="7">
        <v>2</v>
      </c>
      <c r="E24" s="7">
        <v>98</v>
      </c>
      <c r="F24" s="7">
        <v>1</v>
      </c>
      <c r="G24" s="7">
        <v>0</v>
      </c>
      <c r="H24" s="7">
        <v>4</v>
      </c>
      <c r="I24" s="7">
        <v>136</v>
      </c>
      <c r="J24" s="7">
        <v>4</v>
      </c>
      <c r="K24" s="7">
        <v>59</v>
      </c>
      <c r="L24" s="20">
        <f t="shared" si="0"/>
        <v>316</v>
      </c>
      <c r="M24" s="15">
        <v>2024</v>
      </c>
      <c r="N24" s="11" t="s">
        <v>17</v>
      </c>
    </row>
    <row r="25" spans="1:14" x14ac:dyDescent="0.15">
      <c r="A25" s="15">
        <v>2024</v>
      </c>
      <c r="B25" s="11" t="s">
        <v>18</v>
      </c>
      <c r="C25" s="7">
        <v>7</v>
      </c>
      <c r="D25" s="7">
        <v>6</v>
      </c>
      <c r="E25" s="7">
        <v>82</v>
      </c>
      <c r="F25" s="7">
        <v>0</v>
      </c>
      <c r="G25" s="7">
        <v>46</v>
      </c>
      <c r="H25" s="7">
        <v>0</v>
      </c>
      <c r="I25" s="7">
        <v>56</v>
      </c>
      <c r="J25" s="7">
        <v>0</v>
      </c>
      <c r="K25" s="7">
        <v>68</v>
      </c>
      <c r="L25" s="20">
        <f t="shared" si="0"/>
        <v>265</v>
      </c>
      <c r="M25" s="15">
        <v>2024</v>
      </c>
      <c r="N25" s="11" t="s">
        <v>18</v>
      </c>
    </row>
    <row r="26" spans="1:14" x14ac:dyDescent="0.15">
      <c r="A26" s="15">
        <v>2024</v>
      </c>
      <c r="B26" s="11" t="s">
        <v>19</v>
      </c>
      <c r="C26" s="7">
        <v>3</v>
      </c>
      <c r="D26" s="7">
        <v>0</v>
      </c>
      <c r="E26" s="7">
        <v>89</v>
      </c>
      <c r="F26" s="7">
        <v>13</v>
      </c>
      <c r="G26" s="7">
        <v>62</v>
      </c>
      <c r="H26" s="7">
        <v>22</v>
      </c>
      <c r="I26" s="7">
        <v>4</v>
      </c>
      <c r="J26" s="7">
        <v>9</v>
      </c>
      <c r="K26" s="7">
        <v>32</v>
      </c>
      <c r="L26" s="20">
        <f t="shared" si="0"/>
        <v>234</v>
      </c>
      <c r="M26" s="15">
        <v>2024</v>
      </c>
      <c r="N26" s="11" t="s">
        <v>19</v>
      </c>
    </row>
    <row r="27" spans="1:14" x14ac:dyDescent="0.15">
      <c r="A27" s="15">
        <v>2024</v>
      </c>
      <c r="B27" s="11" t="s">
        <v>20</v>
      </c>
      <c r="C27" s="7">
        <v>0</v>
      </c>
      <c r="D27" s="7">
        <v>21</v>
      </c>
      <c r="E27" s="7">
        <v>87</v>
      </c>
      <c r="F27" s="7">
        <v>8</v>
      </c>
      <c r="G27" s="7">
        <v>29</v>
      </c>
      <c r="H27" s="7">
        <v>41</v>
      </c>
      <c r="I27" s="7">
        <v>0</v>
      </c>
      <c r="J27" s="7">
        <v>18</v>
      </c>
      <c r="K27" s="7">
        <v>0</v>
      </c>
      <c r="L27" s="20">
        <f t="shared" si="0"/>
        <v>204</v>
      </c>
      <c r="M27" s="15">
        <v>2024</v>
      </c>
      <c r="N27" s="11" t="s">
        <v>20</v>
      </c>
    </row>
    <row r="28" spans="1:14" x14ac:dyDescent="0.15">
      <c r="A28" s="15">
        <v>2024</v>
      </c>
      <c r="B28" s="11" t="s">
        <v>21</v>
      </c>
      <c r="C28" s="7">
        <v>9</v>
      </c>
      <c r="D28" s="7">
        <v>8</v>
      </c>
      <c r="E28" s="7">
        <v>74</v>
      </c>
      <c r="F28" s="7">
        <v>12</v>
      </c>
      <c r="G28" s="7">
        <v>15</v>
      </c>
      <c r="H28" s="7">
        <v>16</v>
      </c>
      <c r="I28" s="7">
        <v>41</v>
      </c>
      <c r="J28" s="7">
        <v>11</v>
      </c>
      <c r="K28" s="7">
        <v>27</v>
      </c>
      <c r="L28" s="20">
        <f t="shared" si="0"/>
        <v>213</v>
      </c>
      <c r="M28" s="15">
        <v>2024</v>
      </c>
      <c r="N28" s="11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B907-10E7-B749-9F39-7D27246535BC}">
  <dimension ref="A1:AG25"/>
  <sheetViews>
    <sheetView workbookViewId="0">
      <selection activeCell="A21" sqref="A21"/>
    </sheetView>
  </sheetViews>
  <sheetFormatPr baseColWidth="10" defaultRowHeight="15" x14ac:dyDescent="0.2"/>
  <cols>
    <col min="1" max="1" width="24.6640625" customWidth="1"/>
    <col min="2" max="2" width="11.33203125" customWidth="1"/>
    <col min="3" max="4" width="11.1640625" customWidth="1"/>
    <col min="5" max="5" width="8.33203125" bestFit="1" customWidth="1"/>
    <col min="6" max="6" width="7.6640625" bestFit="1" customWidth="1"/>
  </cols>
  <sheetData>
    <row r="1" spans="1:33" x14ac:dyDescent="0.2">
      <c r="A1" s="8" t="s">
        <v>0</v>
      </c>
      <c r="B1" s="8" t="s">
        <v>23</v>
      </c>
      <c r="C1" s="8" t="s">
        <v>24</v>
      </c>
      <c r="D1" s="8" t="s">
        <v>54</v>
      </c>
      <c r="E1" s="8" t="s">
        <v>26</v>
      </c>
      <c r="F1" s="8" t="s">
        <v>25</v>
      </c>
      <c r="G1" s="9" t="s">
        <v>27</v>
      </c>
      <c r="H1" s="9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</row>
    <row r="2" spans="1:33" x14ac:dyDescent="0.2">
      <c r="A2" s="11" t="s">
        <v>1</v>
      </c>
      <c r="B2" s="12">
        <v>-1.627578</v>
      </c>
      <c r="C2" s="12">
        <v>29.131471999999999</v>
      </c>
      <c r="D2" s="12">
        <v>23594</v>
      </c>
      <c r="E2" s="12">
        <f>AVERAGE(G2:AG2)</f>
        <v>73.592592592592595</v>
      </c>
      <c r="F2" s="12">
        <f>SUM(G2:AG2)</f>
        <v>1987</v>
      </c>
      <c r="G2" s="9">
        <v>0</v>
      </c>
      <c r="H2" s="9">
        <v>0</v>
      </c>
      <c r="I2" s="10">
        <v>0</v>
      </c>
      <c r="J2" s="11">
        <v>0</v>
      </c>
      <c r="K2" s="11">
        <v>12</v>
      </c>
      <c r="L2" s="11">
        <v>175</v>
      </c>
      <c r="M2" s="11">
        <v>70</v>
      </c>
      <c r="N2" s="11">
        <v>14</v>
      </c>
      <c r="O2" s="11">
        <v>3</v>
      </c>
      <c r="P2" s="11">
        <v>0</v>
      </c>
      <c r="Q2" s="11">
        <v>2</v>
      </c>
      <c r="R2" s="11">
        <v>2</v>
      </c>
      <c r="S2" s="11">
        <v>10</v>
      </c>
      <c r="T2" s="11">
        <v>46</v>
      </c>
      <c r="U2" s="11">
        <v>232</v>
      </c>
      <c r="V2" s="11">
        <v>202</v>
      </c>
      <c r="W2" s="11">
        <v>359</v>
      </c>
      <c r="X2" s="11">
        <v>300</v>
      </c>
      <c r="Y2" s="7">
        <v>252</v>
      </c>
      <c r="Z2" s="7">
        <v>186</v>
      </c>
      <c r="AA2" s="7">
        <v>91</v>
      </c>
      <c r="AB2" s="7">
        <v>0</v>
      </c>
      <c r="AC2" s="7">
        <v>12</v>
      </c>
      <c r="AD2" s="7">
        <v>7</v>
      </c>
      <c r="AE2" s="7">
        <v>3</v>
      </c>
      <c r="AF2" s="7">
        <v>0</v>
      </c>
      <c r="AG2" s="7">
        <v>9</v>
      </c>
    </row>
    <row r="3" spans="1:33" x14ac:dyDescent="0.2">
      <c r="A3" s="11" t="s">
        <v>2</v>
      </c>
      <c r="B3" s="12">
        <v>-1.634236</v>
      </c>
      <c r="C3" s="12">
        <v>29.242516999999999</v>
      </c>
      <c r="D3" s="12">
        <v>28945</v>
      </c>
      <c r="E3" s="12">
        <f t="shared" ref="E3:E10" si="0">AVERAGE(G3:AG3)</f>
        <v>9.5555555555555554</v>
      </c>
      <c r="F3" s="12">
        <f t="shared" ref="F3:F10" si="1">SUM(G3:AG3)</f>
        <v>258</v>
      </c>
      <c r="G3" s="9">
        <v>0</v>
      </c>
      <c r="H3" s="9">
        <v>0</v>
      </c>
      <c r="I3" s="10">
        <v>0</v>
      </c>
      <c r="J3" s="11">
        <v>0</v>
      </c>
      <c r="K3" s="11">
        <v>3</v>
      </c>
      <c r="L3" s="11">
        <v>2</v>
      </c>
      <c r="M3" s="11">
        <v>5</v>
      </c>
      <c r="N3" s="11">
        <v>21</v>
      </c>
      <c r="O3" s="11">
        <v>21</v>
      </c>
      <c r="P3" s="11">
        <v>14</v>
      </c>
      <c r="Q3" s="11">
        <v>46</v>
      </c>
      <c r="R3" s="11">
        <v>0</v>
      </c>
      <c r="S3" s="11">
        <v>30</v>
      </c>
      <c r="T3" s="11">
        <v>4</v>
      </c>
      <c r="U3" s="11">
        <v>17</v>
      </c>
      <c r="V3" s="11">
        <v>11</v>
      </c>
      <c r="W3" s="11">
        <v>7</v>
      </c>
      <c r="X3" s="11">
        <v>3</v>
      </c>
      <c r="Y3" s="7">
        <v>16</v>
      </c>
      <c r="Z3" s="7">
        <v>0</v>
      </c>
      <c r="AA3" s="7">
        <v>14</v>
      </c>
      <c r="AB3" s="7">
        <v>7</v>
      </c>
      <c r="AC3" s="7">
        <v>2</v>
      </c>
      <c r="AD3" s="7">
        <v>6</v>
      </c>
      <c r="AE3" s="7">
        <v>0</v>
      </c>
      <c r="AF3" s="7">
        <v>21</v>
      </c>
      <c r="AG3" s="7">
        <v>8</v>
      </c>
    </row>
    <row r="4" spans="1:33" x14ac:dyDescent="0.2">
      <c r="A4" s="11" t="s">
        <v>3</v>
      </c>
      <c r="B4" s="12">
        <v>-1.616069</v>
      </c>
      <c r="C4" s="12">
        <v>29.256733000000001</v>
      </c>
      <c r="D4" s="12">
        <v>29546</v>
      </c>
      <c r="E4" s="12">
        <f t="shared" si="0"/>
        <v>66.666666666666671</v>
      </c>
      <c r="F4" s="12">
        <f t="shared" si="1"/>
        <v>1800</v>
      </c>
      <c r="G4" s="9">
        <v>0</v>
      </c>
      <c r="H4" s="9">
        <v>53</v>
      </c>
      <c r="I4" s="10">
        <v>321</v>
      </c>
      <c r="J4" s="11">
        <v>200</v>
      </c>
      <c r="K4" s="11">
        <v>30</v>
      </c>
      <c r="L4" s="11">
        <v>35</v>
      </c>
      <c r="M4" s="11">
        <v>27</v>
      </c>
      <c r="N4" s="11">
        <v>16</v>
      </c>
      <c r="O4" s="11">
        <v>3</v>
      </c>
      <c r="P4" s="11">
        <v>0</v>
      </c>
      <c r="Q4" s="11">
        <v>0</v>
      </c>
      <c r="R4" s="11">
        <v>15</v>
      </c>
      <c r="S4" s="11">
        <v>10</v>
      </c>
      <c r="T4" s="11">
        <v>86</v>
      </c>
      <c r="U4" s="11">
        <v>137</v>
      </c>
      <c r="V4" s="11">
        <v>98</v>
      </c>
      <c r="W4" s="11">
        <v>51</v>
      </c>
      <c r="X4" s="11">
        <v>32</v>
      </c>
      <c r="Y4" s="7">
        <v>51</v>
      </c>
      <c r="Z4" s="7">
        <v>87</v>
      </c>
      <c r="AA4" s="7">
        <v>57</v>
      </c>
      <c r="AB4" s="7">
        <v>61</v>
      </c>
      <c r="AC4" s="7">
        <v>98</v>
      </c>
      <c r="AD4" s="7">
        <v>82</v>
      </c>
      <c r="AE4" s="7">
        <v>89</v>
      </c>
      <c r="AF4" s="7">
        <v>87</v>
      </c>
      <c r="AG4" s="7">
        <v>74</v>
      </c>
    </row>
    <row r="5" spans="1:33" x14ac:dyDescent="0.2">
      <c r="A5" s="11" t="s">
        <v>4</v>
      </c>
      <c r="B5" s="12">
        <v>-1.5973280000000001</v>
      </c>
      <c r="C5" s="12">
        <v>29.264436</v>
      </c>
      <c r="D5" s="12">
        <v>7897</v>
      </c>
      <c r="E5" s="12">
        <f t="shared" si="0"/>
        <v>13.481481481481481</v>
      </c>
      <c r="F5" s="12">
        <f t="shared" si="1"/>
        <v>364</v>
      </c>
      <c r="G5" s="9">
        <v>0</v>
      </c>
      <c r="H5" s="9">
        <v>7</v>
      </c>
      <c r="I5" s="10">
        <v>30</v>
      </c>
      <c r="J5" s="11">
        <v>44</v>
      </c>
      <c r="K5" s="11">
        <v>45</v>
      </c>
      <c r="L5" s="11">
        <v>23</v>
      </c>
      <c r="M5" s="11">
        <v>16</v>
      </c>
      <c r="N5" s="11">
        <v>28</v>
      </c>
      <c r="O5" s="11">
        <v>12</v>
      </c>
      <c r="P5" s="11">
        <v>3</v>
      </c>
      <c r="Q5" s="11">
        <v>27</v>
      </c>
      <c r="R5" s="11">
        <v>1</v>
      </c>
      <c r="S5" s="11">
        <v>44</v>
      </c>
      <c r="T5" s="11">
        <v>0</v>
      </c>
      <c r="U5" s="11">
        <v>5</v>
      </c>
      <c r="V5" s="11">
        <v>4</v>
      </c>
      <c r="W5" s="11">
        <v>4</v>
      </c>
      <c r="X5" s="11">
        <v>4</v>
      </c>
      <c r="Y5" s="7">
        <v>8</v>
      </c>
      <c r="Z5" s="7">
        <v>14</v>
      </c>
      <c r="AA5" s="7">
        <v>9</v>
      </c>
      <c r="AB5" s="7">
        <v>2</v>
      </c>
      <c r="AC5" s="7">
        <v>1</v>
      </c>
      <c r="AD5" s="7">
        <v>0</v>
      </c>
      <c r="AE5" s="7">
        <v>13</v>
      </c>
      <c r="AF5" s="7">
        <v>8</v>
      </c>
      <c r="AG5" s="7">
        <v>12</v>
      </c>
    </row>
    <row r="6" spans="1:33" x14ac:dyDescent="0.2">
      <c r="A6" s="11" t="s">
        <v>5</v>
      </c>
      <c r="B6" s="12">
        <v>-1.6258140000000001</v>
      </c>
      <c r="C6" s="12">
        <v>29.254314000000001</v>
      </c>
      <c r="D6" s="12">
        <v>10854</v>
      </c>
      <c r="E6" s="12">
        <f t="shared" si="0"/>
        <v>62.666666666666664</v>
      </c>
      <c r="F6" s="12">
        <f t="shared" si="1"/>
        <v>1692</v>
      </c>
      <c r="G6" s="9">
        <v>0</v>
      </c>
      <c r="H6" s="9">
        <v>86</v>
      </c>
      <c r="I6" s="10">
        <v>720</v>
      </c>
      <c r="J6" s="11">
        <v>172</v>
      </c>
      <c r="K6" s="11">
        <v>68</v>
      </c>
      <c r="L6" s="11">
        <v>60</v>
      </c>
      <c r="M6" s="11">
        <v>66</v>
      </c>
      <c r="N6" s="11">
        <v>54</v>
      </c>
      <c r="O6" s="11">
        <v>12</v>
      </c>
      <c r="P6" s="11">
        <v>16</v>
      </c>
      <c r="Q6" s="11">
        <v>51</v>
      </c>
      <c r="R6" s="11">
        <v>3</v>
      </c>
      <c r="S6" s="11">
        <v>160</v>
      </c>
      <c r="T6" s="11">
        <v>16</v>
      </c>
      <c r="U6" s="11">
        <v>0</v>
      </c>
      <c r="V6" s="11">
        <v>3</v>
      </c>
      <c r="W6" s="11">
        <v>4</v>
      </c>
      <c r="X6" s="11">
        <v>3</v>
      </c>
      <c r="Y6" s="7">
        <v>12</v>
      </c>
      <c r="Z6" s="7">
        <v>23</v>
      </c>
      <c r="AA6" s="7">
        <v>11</v>
      </c>
      <c r="AB6" s="7">
        <v>0</v>
      </c>
      <c r="AC6" s="7">
        <v>0</v>
      </c>
      <c r="AD6" s="7">
        <v>46</v>
      </c>
      <c r="AE6" s="7">
        <v>62</v>
      </c>
      <c r="AF6" s="7">
        <v>29</v>
      </c>
      <c r="AG6" s="7">
        <v>15</v>
      </c>
    </row>
    <row r="7" spans="1:33" x14ac:dyDescent="0.2">
      <c r="A7" s="11" t="s">
        <v>6</v>
      </c>
      <c r="B7" s="12">
        <v>-1.614271</v>
      </c>
      <c r="C7" s="12">
        <v>29.095744</v>
      </c>
      <c r="D7" s="12">
        <v>2132</v>
      </c>
      <c r="E7" s="12">
        <f t="shared" si="0"/>
        <v>20.481481481481481</v>
      </c>
      <c r="F7" s="12">
        <f t="shared" si="1"/>
        <v>553</v>
      </c>
      <c r="G7" s="9">
        <v>0</v>
      </c>
      <c r="H7" s="9">
        <v>0</v>
      </c>
      <c r="I7" s="10">
        <v>0</v>
      </c>
      <c r="J7" s="11">
        <v>0</v>
      </c>
      <c r="K7" s="11">
        <v>0</v>
      </c>
      <c r="L7" s="11">
        <v>92</v>
      </c>
      <c r="M7" s="11">
        <v>51</v>
      </c>
      <c r="N7" s="11">
        <v>34</v>
      </c>
      <c r="O7" s="11">
        <v>4</v>
      </c>
      <c r="P7" s="11">
        <v>0</v>
      </c>
      <c r="Q7" s="11">
        <v>1</v>
      </c>
      <c r="R7" s="11">
        <v>0</v>
      </c>
      <c r="S7" s="11">
        <v>19</v>
      </c>
      <c r="T7" s="11">
        <v>4</v>
      </c>
      <c r="U7" s="11">
        <v>0</v>
      </c>
      <c r="V7" s="11">
        <v>5</v>
      </c>
      <c r="W7" s="11">
        <v>101</v>
      </c>
      <c r="X7" s="11">
        <v>93</v>
      </c>
      <c r="Y7" s="7">
        <v>46</v>
      </c>
      <c r="Z7" s="7">
        <v>20</v>
      </c>
      <c r="AA7" s="7">
        <v>0</v>
      </c>
      <c r="AB7" s="7">
        <v>0</v>
      </c>
      <c r="AC7" s="7">
        <v>4</v>
      </c>
      <c r="AD7" s="7">
        <v>0</v>
      </c>
      <c r="AE7" s="7">
        <v>22</v>
      </c>
      <c r="AF7" s="7">
        <v>41</v>
      </c>
      <c r="AG7" s="7">
        <v>16</v>
      </c>
    </row>
    <row r="8" spans="1:33" x14ac:dyDescent="0.2">
      <c r="A8" s="11" t="s">
        <v>7</v>
      </c>
      <c r="B8" s="12">
        <v>-1.59745</v>
      </c>
      <c r="C8" s="12">
        <v>29.169191999999999</v>
      </c>
      <c r="D8" s="12">
        <v>18904</v>
      </c>
      <c r="E8" s="12">
        <f t="shared" si="0"/>
        <v>100.18518518518519</v>
      </c>
      <c r="F8" s="12">
        <f t="shared" si="1"/>
        <v>2705</v>
      </c>
      <c r="G8" s="9">
        <v>0</v>
      </c>
      <c r="H8" s="9">
        <v>3</v>
      </c>
      <c r="I8" s="10">
        <v>0</v>
      </c>
      <c r="J8" s="11">
        <v>33</v>
      </c>
      <c r="K8" s="11">
        <v>56</v>
      </c>
      <c r="L8" s="11">
        <v>116</v>
      </c>
      <c r="M8" s="11">
        <v>111</v>
      </c>
      <c r="N8" s="11">
        <v>174</v>
      </c>
      <c r="O8" s="11">
        <v>46</v>
      </c>
      <c r="P8" s="11">
        <v>1</v>
      </c>
      <c r="Q8" s="11">
        <v>3</v>
      </c>
      <c r="R8" s="11">
        <v>29</v>
      </c>
      <c r="S8" s="11">
        <v>0</v>
      </c>
      <c r="T8" s="11">
        <v>135</v>
      </c>
      <c r="U8" s="11">
        <v>160</v>
      </c>
      <c r="V8" s="11">
        <v>120</v>
      </c>
      <c r="W8" s="11">
        <v>247</v>
      </c>
      <c r="X8" s="11">
        <v>388</v>
      </c>
      <c r="Y8" s="7">
        <v>346</v>
      </c>
      <c r="Z8" s="7">
        <v>228</v>
      </c>
      <c r="AA8" s="7">
        <v>177</v>
      </c>
      <c r="AB8" s="7">
        <v>95</v>
      </c>
      <c r="AC8" s="7">
        <v>136</v>
      </c>
      <c r="AD8" s="7">
        <v>56</v>
      </c>
      <c r="AE8" s="7">
        <v>4</v>
      </c>
      <c r="AF8" s="7">
        <v>0</v>
      </c>
      <c r="AG8" s="7">
        <v>41</v>
      </c>
    </row>
    <row r="9" spans="1:33" x14ac:dyDescent="0.2">
      <c r="A9" s="11" t="s">
        <v>8</v>
      </c>
      <c r="B9" s="12">
        <v>-1.6451169999999999</v>
      </c>
      <c r="C9" s="12">
        <v>29.233986000000002</v>
      </c>
      <c r="D9" s="12">
        <v>15642</v>
      </c>
      <c r="E9" s="12">
        <f t="shared" si="0"/>
        <v>19.592592592592592</v>
      </c>
      <c r="F9" s="12">
        <f t="shared" si="1"/>
        <v>529</v>
      </c>
      <c r="G9" s="9">
        <v>0</v>
      </c>
      <c r="H9" s="9">
        <v>34</v>
      </c>
      <c r="I9" s="10">
        <v>101</v>
      </c>
      <c r="J9" s="11">
        <v>118</v>
      </c>
      <c r="K9" s="11">
        <v>42</v>
      </c>
      <c r="L9" s="11">
        <v>51</v>
      </c>
      <c r="M9" s="11">
        <v>18</v>
      </c>
      <c r="N9" s="11">
        <v>18</v>
      </c>
      <c r="O9" s="11">
        <v>3</v>
      </c>
      <c r="P9" s="11">
        <v>0</v>
      </c>
      <c r="Q9" s="11">
        <v>1</v>
      </c>
      <c r="R9" s="11">
        <v>4</v>
      </c>
      <c r="S9" s="11">
        <v>35</v>
      </c>
      <c r="T9" s="11">
        <v>17</v>
      </c>
      <c r="U9" s="11">
        <v>0</v>
      </c>
      <c r="V9" s="11">
        <v>0</v>
      </c>
      <c r="W9" s="11">
        <v>0</v>
      </c>
      <c r="X9" s="11">
        <v>0</v>
      </c>
      <c r="Y9" s="7">
        <v>7</v>
      </c>
      <c r="Z9" s="7">
        <v>12</v>
      </c>
      <c r="AA9" s="7">
        <v>10</v>
      </c>
      <c r="AB9" s="7">
        <v>16</v>
      </c>
      <c r="AC9" s="7">
        <v>4</v>
      </c>
      <c r="AD9" s="7">
        <v>0</v>
      </c>
      <c r="AE9" s="7">
        <v>9</v>
      </c>
      <c r="AF9" s="7">
        <v>18</v>
      </c>
      <c r="AG9" s="7">
        <v>11</v>
      </c>
    </row>
    <row r="10" spans="1:33" x14ac:dyDescent="0.2">
      <c r="A10" s="11" t="s">
        <v>9</v>
      </c>
      <c r="B10" s="12">
        <v>-1.5986</v>
      </c>
      <c r="C10" s="12">
        <v>29.1492</v>
      </c>
      <c r="D10" s="12">
        <v>10860</v>
      </c>
      <c r="E10" s="12">
        <f t="shared" si="0"/>
        <v>27.333333333333332</v>
      </c>
      <c r="F10" s="12">
        <f t="shared" si="1"/>
        <v>738</v>
      </c>
      <c r="G10" s="9">
        <v>0</v>
      </c>
      <c r="H10" s="9">
        <v>0</v>
      </c>
      <c r="I10" s="10">
        <v>0</v>
      </c>
      <c r="J10" s="11">
        <v>0</v>
      </c>
      <c r="K10" s="11">
        <v>0</v>
      </c>
      <c r="L10" s="11">
        <v>0</v>
      </c>
      <c r="M10" s="11">
        <v>3</v>
      </c>
      <c r="N10" s="11">
        <v>4</v>
      </c>
      <c r="O10" s="11">
        <v>1</v>
      </c>
      <c r="P10" s="11">
        <v>0</v>
      </c>
      <c r="Q10" s="11">
        <v>0</v>
      </c>
      <c r="R10" s="11">
        <v>0</v>
      </c>
      <c r="S10" s="11">
        <v>0</v>
      </c>
      <c r="T10" s="11">
        <v>22</v>
      </c>
      <c r="U10" s="11">
        <v>37</v>
      </c>
      <c r="V10" s="11">
        <v>9</v>
      </c>
      <c r="W10" s="11">
        <v>47</v>
      </c>
      <c r="X10" s="11">
        <v>95</v>
      </c>
      <c r="Y10" s="7">
        <v>31</v>
      </c>
      <c r="Z10" s="7">
        <v>3</v>
      </c>
      <c r="AA10" s="7">
        <v>174</v>
      </c>
      <c r="AB10" s="7">
        <v>126</v>
      </c>
      <c r="AC10" s="7">
        <v>59</v>
      </c>
      <c r="AD10" s="7">
        <v>68</v>
      </c>
      <c r="AE10" s="7">
        <v>32</v>
      </c>
      <c r="AF10" s="7">
        <v>0</v>
      </c>
      <c r="AG10" s="7">
        <v>27</v>
      </c>
    </row>
    <row r="12" spans="1:33" ht="20" x14ac:dyDescent="0.2">
      <c r="A12" s="17" t="s">
        <v>56</v>
      </c>
    </row>
    <row r="25" spans="2:2" ht="16" x14ac:dyDescent="0.2">
      <c r="B25" s="3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428F-FCA8-2D40-96E4-12D3C5D9DE3C}">
  <dimension ref="A1:W12"/>
  <sheetViews>
    <sheetView workbookViewId="0">
      <selection activeCell="E28" sqref="E28"/>
    </sheetView>
  </sheetViews>
  <sheetFormatPr baseColWidth="10" defaultRowHeight="15" x14ac:dyDescent="0.2"/>
  <sheetData>
    <row r="1" spans="1:23" ht="16" x14ac:dyDescent="0.2">
      <c r="A1" s="8" t="s">
        <v>0</v>
      </c>
      <c r="B1" s="8" t="s">
        <v>23</v>
      </c>
      <c r="C1" s="8" t="s">
        <v>24</v>
      </c>
      <c r="D1" s="8" t="s">
        <v>26</v>
      </c>
      <c r="E1" s="8" t="s">
        <v>25</v>
      </c>
      <c r="F1" s="2" t="s">
        <v>27</v>
      </c>
      <c r="G1" s="2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43</v>
      </c>
      <c r="W1" s="4" t="s">
        <v>44</v>
      </c>
    </row>
    <row r="2" spans="1:23" ht="16" x14ac:dyDescent="0.2">
      <c r="A2" s="11" t="s">
        <v>1</v>
      </c>
      <c r="B2" s="13">
        <v>-1.627578</v>
      </c>
      <c r="C2" s="13">
        <v>29.131471999999999</v>
      </c>
      <c r="D2" s="12">
        <f>AVERAGE(F2:W2)</f>
        <v>32.166666666666664</v>
      </c>
      <c r="E2" s="12">
        <f>SUM(F2:W2)</f>
        <v>579</v>
      </c>
      <c r="F2" s="2">
        <v>0</v>
      </c>
      <c r="G2" s="2">
        <v>0</v>
      </c>
      <c r="H2" s="4">
        <v>0</v>
      </c>
      <c r="I2" s="1">
        <v>0</v>
      </c>
      <c r="J2" s="1">
        <v>6</v>
      </c>
      <c r="K2" s="1">
        <v>102</v>
      </c>
      <c r="L2" s="1">
        <v>20</v>
      </c>
      <c r="M2" s="1">
        <v>2</v>
      </c>
      <c r="N2" s="1">
        <v>3</v>
      </c>
      <c r="O2" s="1">
        <v>0</v>
      </c>
      <c r="P2" s="1">
        <v>2</v>
      </c>
      <c r="Q2" s="1">
        <v>1</v>
      </c>
      <c r="R2" s="1">
        <v>6</v>
      </c>
      <c r="S2" s="1">
        <v>26</v>
      </c>
      <c r="T2" s="1">
        <v>112</v>
      </c>
      <c r="U2" s="1">
        <v>40</v>
      </c>
      <c r="V2" s="1">
        <v>134</v>
      </c>
      <c r="W2" s="1">
        <v>125</v>
      </c>
    </row>
    <row r="3" spans="1:23" ht="16" x14ac:dyDescent="0.2">
      <c r="A3" s="11" t="s">
        <v>2</v>
      </c>
      <c r="B3" s="5">
        <v>-1.634236</v>
      </c>
      <c r="C3" s="5">
        <v>29.242516999999999</v>
      </c>
      <c r="D3" s="12">
        <f t="shared" ref="D3:D10" si="0">AVERAGE(F3:W3)</f>
        <v>2.0555555555555554</v>
      </c>
      <c r="E3" s="12">
        <f t="shared" ref="E3:E10" si="1">SUM(F3:W3)</f>
        <v>37</v>
      </c>
      <c r="F3" s="2">
        <v>0</v>
      </c>
      <c r="G3" s="2">
        <v>0</v>
      </c>
      <c r="H3" s="4">
        <v>0</v>
      </c>
      <c r="I3" s="1">
        <v>0</v>
      </c>
      <c r="J3" s="1">
        <v>1</v>
      </c>
      <c r="K3" s="1">
        <v>0</v>
      </c>
      <c r="L3" s="1">
        <v>5</v>
      </c>
      <c r="M3" s="1">
        <v>2</v>
      </c>
      <c r="N3" s="1">
        <v>0</v>
      </c>
      <c r="O3" s="1">
        <v>0</v>
      </c>
      <c r="P3" s="1">
        <v>7</v>
      </c>
      <c r="Q3" s="1">
        <v>0</v>
      </c>
      <c r="R3" s="1">
        <v>11</v>
      </c>
      <c r="S3" s="1">
        <v>2</v>
      </c>
      <c r="T3" s="1">
        <v>6</v>
      </c>
      <c r="U3" s="1">
        <v>0</v>
      </c>
      <c r="V3" s="1">
        <v>3</v>
      </c>
      <c r="W3" s="1">
        <v>0</v>
      </c>
    </row>
    <row r="4" spans="1:23" ht="16" x14ac:dyDescent="0.2">
      <c r="A4" s="11" t="s">
        <v>3</v>
      </c>
      <c r="B4" s="5">
        <v>-1.616069</v>
      </c>
      <c r="C4" s="5">
        <v>29.256733000000001</v>
      </c>
      <c r="D4" s="12">
        <f t="shared" si="0"/>
        <v>25.944444444444443</v>
      </c>
      <c r="E4" s="12">
        <f t="shared" si="1"/>
        <v>467</v>
      </c>
      <c r="F4" s="2">
        <v>0</v>
      </c>
      <c r="G4" s="2">
        <v>53</v>
      </c>
      <c r="H4" s="4">
        <v>201</v>
      </c>
      <c r="I4" s="1">
        <v>101</v>
      </c>
      <c r="J4" s="1">
        <v>3</v>
      </c>
      <c r="K4" s="1">
        <v>6</v>
      </c>
      <c r="L4" s="1">
        <v>4</v>
      </c>
      <c r="M4" s="1">
        <v>0</v>
      </c>
      <c r="N4" s="1">
        <v>1</v>
      </c>
      <c r="O4" s="1">
        <v>0</v>
      </c>
      <c r="P4" s="1">
        <v>0</v>
      </c>
      <c r="Q4" s="1">
        <v>6</v>
      </c>
      <c r="R4" s="1">
        <v>2</v>
      </c>
      <c r="S4" s="1">
        <v>33</v>
      </c>
      <c r="T4" s="1">
        <v>31</v>
      </c>
      <c r="U4" s="1">
        <v>12</v>
      </c>
      <c r="V4" s="1">
        <v>8</v>
      </c>
      <c r="W4" s="1">
        <v>6</v>
      </c>
    </row>
    <row r="5" spans="1:23" ht="16" x14ac:dyDescent="0.2">
      <c r="A5" s="11" t="s">
        <v>4</v>
      </c>
      <c r="B5" s="5">
        <v>-1.5973280000000001</v>
      </c>
      <c r="C5" s="5">
        <v>29.264436</v>
      </c>
      <c r="D5" s="12">
        <f t="shared" si="0"/>
        <v>4.5</v>
      </c>
      <c r="E5" s="12">
        <f t="shared" si="1"/>
        <v>81</v>
      </c>
      <c r="F5" s="2">
        <v>0</v>
      </c>
      <c r="G5" s="2">
        <v>7</v>
      </c>
      <c r="H5" s="4">
        <v>19</v>
      </c>
      <c r="I5" s="1">
        <v>13</v>
      </c>
      <c r="J5" s="1">
        <v>4</v>
      </c>
      <c r="K5" s="1">
        <v>9</v>
      </c>
      <c r="L5" s="1">
        <v>3</v>
      </c>
      <c r="M5" s="1">
        <v>0</v>
      </c>
      <c r="N5" s="1">
        <v>1</v>
      </c>
      <c r="O5" s="1">
        <v>0</v>
      </c>
      <c r="P5" s="1">
        <v>11</v>
      </c>
      <c r="Q5" s="1">
        <v>0</v>
      </c>
      <c r="R5" s="1">
        <v>9</v>
      </c>
      <c r="S5" s="1">
        <v>0</v>
      </c>
      <c r="T5" s="1">
        <v>1</v>
      </c>
      <c r="U5" s="1">
        <v>2</v>
      </c>
      <c r="V5" s="1">
        <v>0</v>
      </c>
      <c r="W5" s="1">
        <v>2</v>
      </c>
    </row>
    <row r="6" spans="1:23" ht="16" x14ac:dyDescent="0.2">
      <c r="A6" s="11" t="s">
        <v>5</v>
      </c>
      <c r="B6" s="5">
        <v>-1.6258140000000001</v>
      </c>
      <c r="C6" s="5">
        <v>29.254314000000001</v>
      </c>
      <c r="D6" s="12">
        <f t="shared" si="0"/>
        <v>39.888888888888886</v>
      </c>
      <c r="E6" s="12">
        <f t="shared" si="1"/>
        <v>718</v>
      </c>
      <c r="F6" s="2">
        <v>0</v>
      </c>
      <c r="G6" s="2">
        <v>86</v>
      </c>
      <c r="H6" s="4">
        <v>422</v>
      </c>
      <c r="I6" s="1">
        <v>81</v>
      </c>
      <c r="J6" s="1">
        <v>14</v>
      </c>
      <c r="K6" s="1">
        <v>18</v>
      </c>
      <c r="L6" s="1">
        <v>10</v>
      </c>
      <c r="M6" s="1">
        <v>4</v>
      </c>
      <c r="N6" s="1">
        <v>1</v>
      </c>
      <c r="O6" s="1">
        <v>0</v>
      </c>
      <c r="P6" s="1">
        <v>8</v>
      </c>
      <c r="Q6" s="1">
        <v>0</v>
      </c>
      <c r="R6" s="1">
        <v>63</v>
      </c>
      <c r="S6" s="1">
        <v>9</v>
      </c>
      <c r="T6" s="1">
        <v>0</v>
      </c>
      <c r="U6" s="1">
        <v>0</v>
      </c>
      <c r="V6" s="1">
        <v>1</v>
      </c>
      <c r="W6" s="1">
        <v>1</v>
      </c>
    </row>
    <row r="7" spans="1:23" ht="16" x14ac:dyDescent="0.2">
      <c r="A7" s="11" t="s">
        <v>6</v>
      </c>
      <c r="B7" s="14">
        <v>-1.614271</v>
      </c>
      <c r="C7" s="14">
        <v>29.095744</v>
      </c>
      <c r="D7" s="12">
        <f t="shared" si="0"/>
        <v>9.7777777777777786</v>
      </c>
      <c r="E7" s="12">
        <f t="shared" si="1"/>
        <v>176</v>
      </c>
      <c r="F7" s="2">
        <v>0</v>
      </c>
      <c r="G7" s="2">
        <v>0</v>
      </c>
      <c r="H7" s="4">
        <v>0</v>
      </c>
      <c r="I7" s="1">
        <v>0</v>
      </c>
      <c r="J7" s="1">
        <v>0</v>
      </c>
      <c r="K7" s="1">
        <v>52</v>
      </c>
      <c r="L7" s="1">
        <v>15</v>
      </c>
      <c r="M7" s="1">
        <v>4</v>
      </c>
      <c r="N7" s="1">
        <v>1</v>
      </c>
      <c r="O7" s="1">
        <v>0</v>
      </c>
      <c r="P7" s="1">
        <v>0</v>
      </c>
      <c r="Q7" s="1">
        <v>0</v>
      </c>
      <c r="R7" s="1">
        <v>9</v>
      </c>
      <c r="S7" s="1">
        <v>4</v>
      </c>
      <c r="T7" s="1">
        <v>0</v>
      </c>
      <c r="U7" s="1">
        <v>1</v>
      </c>
      <c r="V7" s="1">
        <v>55</v>
      </c>
      <c r="W7" s="1">
        <v>35</v>
      </c>
    </row>
    <row r="8" spans="1:23" ht="16" x14ac:dyDescent="0.2">
      <c r="A8" s="11" t="s">
        <v>7</v>
      </c>
      <c r="B8" s="5">
        <v>-1.59745</v>
      </c>
      <c r="C8" s="5">
        <v>29.169191999999999</v>
      </c>
      <c r="D8" s="12">
        <f t="shared" si="0"/>
        <v>29.611111111111111</v>
      </c>
      <c r="E8" s="12">
        <f t="shared" si="1"/>
        <v>533</v>
      </c>
      <c r="F8" s="2">
        <v>0</v>
      </c>
      <c r="G8" s="2">
        <v>3</v>
      </c>
      <c r="H8" s="4">
        <v>0</v>
      </c>
      <c r="I8" s="1">
        <v>1</v>
      </c>
      <c r="J8" s="1">
        <v>6</v>
      </c>
      <c r="K8" s="1">
        <v>47</v>
      </c>
      <c r="L8" s="1">
        <v>24</v>
      </c>
      <c r="M8" s="1">
        <v>17</v>
      </c>
      <c r="N8" s="1">
        <v>9</v>
      </c>
      <c r="O8" s="1">
        <v>0</v>
      </c>
      <c r="P8" s="1">
        <v>0</v>
      </c>
      <c r="Q8" s="1">
        <v>9</v>
      </c>
      <c r="R8" s="1">
        <v>0</v>
      </c>
      <c r="S8" s="1">
        <v>48</v>
      </c>
      <c r="T8" s="1">
        <v>57</v>
      </c>
      <c r="U8" s="1">
        <v>11</v>
      </c>
      <c r="V8" s="1">
        <v>126</v>
      </c>
      <c r="W8" s="1">
        <v>175</v>
      </c>
    </row>
    <row r="9" spans="1:23" ht="16" x14ac:dyDescent="0.2">
      <c r="A9" s="11" t="s">
        <v>8</v>
      </c>
      <c r="B9" s="5">
        <v>-1.6451169999999999</v>
      </c>
      <c r="C9" s="5">
        <v>29.233986000000002</v>
      </c>
      <c r="D9" s="12">
        <f t="shared" si="0"/>
        <v>7.7777777777777777</v>
      </c>
      <c r="E9" s="12">
        <f t="shared" si="1"/>
        <v>140</v>
      </c>
      <c r="F9" s="2">
        <v>0</v>
      </c>
      <c r="G9" s="2">
        <v>34</v>
      </c>
      <c r="H9" s="4">
        <v>30</v>
      </c>
      <c r="I9" s="1">
        <v>28</v>
      </c>
      <c r="J9" s="1">
        <v>4</v>
      </c>
      <c r="K9" s="1">
        <v>17</v>
      </c>
      <c r="L9" s="1">
        <v>4</v>
      </c>
      <c r="M9" s="1">
        <v>4</v>
      </c>
      <c r="N9" s="1">
        <v>0</v>
      </c>
      <c r="O9" s="1">
        <v>0</v>
      </c>
      <c r="P9" s="1">
        <v>0</v>
      </c>
      <c r="Q9" s="1">
        <v>2</v>
      </c>
      <c r="R9" s="1">
        <v>14</v>
      </c>
      <c r="S9" s="1">
        <v>3</v>
      </c>
      <c r="T9" s="1">
        <v>0</v>
      </c>
      <c r="U9" s="1">
        <v>0</v>
      </c>
      <c r="V9" s="1">
        <v>0</v>
      </c>
      <c r="W9" s="1">
        <v>0</v>
      </c>
    </row>
    <row r="10" spans="1:23" ht="16" x14ac:dyDescent="0.2">
      <c r="A10" s="11" t="s">
        <v>9</v>
      </c>
      <c r="B10" s="5">
        <v>-1.5986</v>
      </c>
      <c r="C10" s="5">
        <v>29.1492</v>
      </c>
      <c r="D10" s="12">
        <f t="shared" si="0"/>
        <v>5.2222222222222223</v>
      </c>
      <c r="E10" s="12">
        <f t="shared" si="1"/>
        <v>94</v>
      </c>
      <c r="F10" s="2">
        <v>0</v>
      </c>
      <c r="G10" s="2">
        <v>0</v>
      </c>
      <c r="H10" s="4">
        <v>0</v>
      </c>
      <c r="I10" s="1">
        <v>0</v>
      </c>
      <c r="J10" s="1">
        <v>0</v>
      </c>
      <c r="K10" s="1">
        <v>0</v>
      </c>
      <c r="L10" s="1">
        <v>3</v>
      </c>
      <c r="M10" s="1">
        <v>4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11</v>
      </c>
      <c r="T10" s="1">
        <v>18</v>
      </c>
      <c r="U10" s="1">
        <v>3</v>
      </c>
      <c r="V10" s="1">
        <v>19</v>
      </c>
      <c r="W10" s="1">
        <v>35</v>
      </c>
    </row>
    <row r="12" spans="1:23" ht="20" x14ac:dyDescent="0.2">
      <c r="A12" s="17" t="s">
        <v>55</v>
      </c>
      <c r="B12" s="16"/>
      <c r="C12" s="16"/>
      <c r="D12" s="16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D305-B014-4642-9B41-EEDE7F4FAF12}">
  <dimension ref="A1:H54"/>
  <sheetViews>
    <sheetView workbookViewId="0">
      <selection activeCell="F1" sqref="F1:H7"/>
    </sheetView>
  </sheetViews>
  <sheetFormatPr baseColWidth="10" defaultRowHeight="15" x14ac:dyDescent="0.2"/>
  <cols>
    <col min="1" max="1" width="11" customWidth="1"/>
    <col min="2" max="3" width="13.1640625" customWidth="1"/>
    <col min="4" max="4" width="12.6640625" bestFit="1" customWidth="1"/>
  </cols>
  <sheetData>
    <row r="1" spans="1:8" x14ac:dyDescent="0.2">
      <c r="A1" s="8" t="s">
        <v>22</v>
      </c>
      <c r="B1" s="8" t="s">
        <v>62</v>
      </c>
      <c r="C1" s="8" t="s">
        <v>57</v>
      </c>
      <c r="D1" s="19" t="s">
        <v>63</v>
      </c>
      <c r="E1" s="21"/>
      <c r="F1" s="8" t="s">
        <v>22</v>
      </c>
      <c r="G1" s="8" t="s">
        <v>61</v>
      </c>
      <c r="H1" s="19" t="s">
        <v>60</v>
      </c>
    </row>
    <row r="2" spans="1:8" x14ac:dyDescent="0.2">
      <c r="A2" s="15">
        <v>2022</v>
      </c>
      <c r="B2" s="7" t="s">
        <v>19</v>
      </c>
      <c r="C2" s="22">
        <v>44835</v>
      </c>
      <c r="D2" s="20">
        <v>0</v>
      </c>
      <c r="E2" s="21"/>
      <c r="F2" s="11">
        <v>2019</v>
      </c>
      <c r="G2" s="11">
        <v>30129</v>
      </c>
      <c r="H2" s="7">
        <v>513</v>
      </c>
    </row>
    <row r="3" spans="1:8" x14ac:dyDescent="0.2">
      <c r="A3" s="15">
        <v>2022</v>
      </c>
      <c r="B3" s="7" t="s">
        <v>20</v>
      </c>
      <c r="C3" s="22">
        <v>44866</v>
      </c>
      <c r="D3" s="20">
        <v>183</v>
      </c>
      <c r="E3" s="21"/>
      <c r="F3" s="11">
        <v>2020</v>
      </c>
      <c r="G3" s="11">
        <v>19785</v>
      </c>
      <c r="H3" s="7">
        <v>323</v>
      </c>
    </row>
    <row r="4" spans="1:8" x14ac:dyDescent="0.2">
      <c r="A4" s="15">
        <v>2022</v>
      </c>
      <c r="B4" s="10" t="s">
        <v>21</v>
      </c>
      <c r="C4" s="23">
        <v>44896</v>
      </c>
      <c r="D4" s="20">
        <v>1172</v>
      </c>
      <c r="E4" s="21"/>
      <c r="F4" s="11">
        <v>2021</v>
      </c>
      <c r="G4" s="11">
        <v>12103</v>
      </c>
      <c r="H4" s="7">
        <v>91</v>
      </c>
    </row>
    <row r="5" spans="1:8" x14ac:dyDescent="0.2">
      <c r="A5" s="15">
        <v>2023</v>
      </c>
      <c r="B5" s="11" t="s">
        <v>10</v>
      </c>
      <c r="C5" s="24">
        <v>44927</v>
      </c>
      <c r="D5" s="20">
        <v>567</v>
      </c>
      <c r="E5" s="21"/>
      <c r="F5" s="11">
        <v>2022</v>
      </c>
      <c r="G5" s="11">
        <v>18403</v>
      </c>
      <c r="H5" s="7">
        <v>302</v>
      </c>
    </row>
    <row r="6" spans="1:8" x14ac:dyDescent="0.2">
      <c r="A6" s="15">
        <v>2023</v>
      </c>
      <c r="B6" s="11" t="s">
        <v>16</v>
      </c>
      <c r="C6" s="24">
        <v>44958</v>
      </c>
      <c r="D6" s="20">
        <v>256</v>
      </c>
      <c r="E6" s="21"/>
      <c r="F6" s="11">
        <v>2023</v>
      </c>
      <c r="G6" s="11">
        <v>52654</v>
      </c>
      <c r="H6" s="7">
        <v>462</v>
      </c>
    </row>
    <row r="7" spans="1:8" x14ac:dyDescent="0.2">
      <c r="A7" s="15">
        <v>2023</v>
      </c>
      <c r="B7" s="11" t="s">
        <v>11</v>
      </c>
      <c r="C7" s="24">
        <v>44986</v>
      </c>
      <c r="D7" s="20">
        <v>554</v>
      </c>
      <c r="E7" s="21"/>
      <c r="F7" s="11">
        <v>2024</v>
      </c>
      <c r="G7" s="11">
        <v>20659</v>
      </c>
      <c r="H7" s="7">
        <v>274</v>
      </c>
    </row>
    <row r="8" spans="1:8" x14ac:dyDescent="0.2">
      <c r="A8" s="15">
        <v>2023</v>
      </c>
      <c r="B8" s="11" t="s">
        <v>12</v>
      </c>
      <c r="C8" s="24">
        <v>45017</v>
      </c>
      <c r="D8" s="20">
        <v>367</v>
      </c>
      <c r="E8" s="21"/>
    </row>
    <row r="9" spans="1:8" x14ac:dyDescent="0.2">
      <c r="A9" s="15">
        <v>2023</v>
      </c>
      <c r="B9" s="11" t="s">
        <v>15</v>
      </c>
      <c r="C9" s="24">
        <v>45047</v>
      </c>
      <c r="D9" s="20">
        <v>363</v>
      </c>
      <c r="E9" s="21"/>
    </row>
    <row r="10" spans="1:8" x14ac:dyDescent="0.2">
      <c r="A10" s="15">
        <v>2023</v>
      </c>
      <c r="B10" s="11" t="s">
        <v>13</v>
      </c>
      <c r="C10" s="24">
        <v>45078</v>
      </c>
      <c r="D10" s="20">
        <v>105</v>
      </c>
      <c r="E10" s="21"/>
    </row>
    <row r="11" spans="1:8" x14ac:dyDescent="0.2">
      <c r="A11" s="15">
        <v>2023</v>
      </c>
      <c r="B11" s="11" t="s">
        <v>14</v>
      </c>
      <c r="C11" s="24">
        <v>45108</v>
      </c>
      <c r="D11" s="20">
        <v>34</v>
      </c>
      <c r="E11" s="21"/>
    </row>
    <row r="12" spans="1:8" x14ac:dyDescent="0.2">
      <c r="A12" s="15">
        <v>2023</v>
      </c>
      <c r="B12" s="11" t="s">
        <v>17</v>
      </c>
      <c r="C12" s="24">
        <v>45139</v>
      </c>
      <c r="D12" s="20">
        <v>131</v>
      </c>
      <c r="E12" s="21"/>
    </row>
    <row r="13" spans="1:8" x14ac:dyDescent="0.2">
      <c r="A13" s="15">
        <v>2023</v>
      </c>
      <c r="B13" s="11" t="s">
        <v>18</v>
      </c>
      <c r="C13" s="24">
        <v>45170</v>
      </c>
      <c r="D13" s="20">
        <v>54</v>
      </c>
      <c r="E13" s="21"/>
    </row>
    <row r="14" spans="1:8" x14ac:dyDescent="0.2">
      <c r="A14" s="15">
        <v>2023</v>
      </c>
      <c r="B14" s="11" t="s">
        <v>19</v>
      </c>
      <c r="C14" s="24">
        <v>45200</v>
      </c>
      <c r="D14" s="20">
        <v>308</v>
      </c>
      <c r="E14" s="21"/>
    </row>
    <row r="15" spans="1:8" x14ac:dyDescent="0.2">
      <c r="A15" s="15">
        <v>2023</v>
      </c>
      <c r="B15" s="11" t="s">
        <v>20</v>
      </c>
      <c r="C15" s="24">
        <v>45231</v>
      </c>
      <c r="D15" s="20">
        <v>330</v>
      </c>
      <c r="E15" s="21"/>
    </row>
    <row r="16" spans="1:8" x14ac:dyDescent="0.2">
      <c r="A16" s="15">
        <v>2023</v>
      </c>
      <c r="B16" s="11" t="s">
        <v>21</v>
      </c>
      <c r="C16" s="24">
        <v>45261</v>
      </c>
      <c r="D16" s="20">
        <v>588</v>
      </c>
      <c r="E16" s="21"/>
    </row>
    <row r="17" spans="1:5" x14ac:dyDescent="0.2">
      <c r="A17" s="15">
        <v>2024</v>
      </c>
      <c r="B17" s="11" t="s">
        <v>10</v>
      </c>
      <c r="C17" s="24">
        <v>45292</v>
      </c>
      <c r="D17" s="20">
        <v>452</v>
      </c>
      <c r="E17" s="21"/>
    </row>
    <row r="18" spans="1:5" x14ac:dyDescent="0.2">
      <c r="A18" s="15">
        <v>2024</v>
      </c>
      <c r="B18" s="11" t="s">
        <v>16</v>
      </c>
      <c r="C18" s="24">
        <v>45323</v>
      </c>
      <c r="D18" s="20">
        <v>820</v>
      </c>
      <c r="E18" s="21"/>
    </row>
    <row r="19" spans="1:5" x14ac:dyDescent="0.2">
      <c r="A19" s="15">
        <v>2024</v>
      </c>
      <c r="B19" s="11" t="s">
        <v>11</v>
      </c>
      <c r="C19" s="24">
        <v>45352</v>
      </c>
      <c r="D19" s="20">
        <v>918</v>
      </c>
      <c r="E19" s="21"/>
    </row>
    <row r="20" spans="1:5" x14ac:dyDescent="0.2">
      <c r="A20" s="15">
        <v>2024</v>
      </c>
      <c r="B20" s="11" t="s">
        <v>12</v>
      </c>
      <c r="C20" s="24">
        <v>45383</v>
      </c>
      <c r="D20" s="20">
        <v>769</v>
      </c>
      <c r="E20" s="21"/>
    </row>
    <row r="21" spans="1:5" x14ac:dyDescent="0.2">
      <c r="A21" s="15">
        <v>2024</v>
      </c>
      <c r="B21" s="11" t="s">
        <v>15</v>
      </c>
      <c r="C21" s="24">
        <v>45413</v>
      </c>
      <c r="D21" s="20">
        <v>573</v>
      </c>
      <c r="E21" s="21"/>
    </row>
    <row r="22" spans="1:5" x14ac:dyDescent="0.2">
      <c r="A22" s="15">
        <v>2024</v>
      </c>
      <c r="B22" s="11" t="s">
        <v>13</v>
      </c>
      <c r="C22" s="24">
        <v>45444</v>
      </c>
      <c r="D22" s="20">
        <v>543</v>
      </c>
      <c r="E22" s="21"/>
    </row>
    <row r="23" spans="1:5" x14ac:dyDescent="0.2">
      <c r="A23" s="15">
        <v>2024</v>
      </c>
      <c r="B23" s="11" t="s">
        <v>14</v>
      </c>
      <c r="C23" s="24">
        <v>45474</v>
      </c>
      <c r="D23" s="20">
        <v>307</v>
      </c>
      <c r="E23" s="21"/>
    </row>
    <row r="24" spans="1:5" x14ac:dyDescent="0.2">
      <c r="A24" s="15">
        <v>2024</v>
      </c>
      <c r="B24" s="11" t="s">
        <v>17</v>
      </c>
      <c r="C24" s="24">
        <v>45505</v>
      </c>
      <c r="D24" s="20">
        <v>316</v>
      </c>
      <c r="E24" s="21"/>
    </row>
    <row r="25" spans="1:5" x14ac:dyDescent="0.2">
      <c r="A25" s="15">
        <v>2024</v>
      </c>
      <c r="B25" s="11" t="s">
        <v>18</v>
      </c>
      <c r="C25" s="24">
        <v>45536</v>
      </c>
      <c r="D25" s="20">
        <v>265</v>
      </c>
      <c r="E25" s="21"/>
    </row>
    <row r="26" spans="1:5" x14ac:dyDescent="0.2">
      <c r="A26" s="15">
        <v>2024</v>
      </c>
      <c r="B26" s="11" t="s">
        <v>19</v>
      </c>
      <c r="C26" s="24">
        <v>45566</v>
      </c>
      <c r="D26" s="20">
        <v>234</v>
      </c>
      <c r="E26" s="21"/>
    </row>
    <row r="27" spans="1:5" x14ac:dyDescent="0.2">
      <c r="A27" s="15">
        <v>2024</v>
      </c>
      <c r="B27" s="11" t="s">
        <v>20</v>
      </c>
      <c r="C27" s="24">
        <v>45597</v>
      </c>
      <c r="D27" s="20">
        <v>204</v>
      </c>
      <c r="E27" s="21"/>
    </row>
    <row r="28" spans="1:5" x14ac:dyDescent="0.2">
      <c r="A28" s="15">
        <v>2024</v>
      </c>
      <c r="B28" s="11" t="s">
        <v>21</v>
      </c>
      <c r="C28" s="24">
        <v>45627</v>
      </c>
      <c r="D28" s="20">
        <v>213</v>
      </c>
      <c r="E28" s="21"/>
    </row>
    <row r="29" spans="1:5" x14ac:dyDescent="0.2">
      <c r="A29" s="18"/>
    </row>
    <row r="30" spans="1:5" x14ac:dyDescent="0.2">
      <c r="A30" s="18"/>
    </row>
    <row r="31" spans="1:5" x14ac:dyDescent="0.2">
      <c r="A31" s="18"/>
    </row>
    <row r="32" spans="1:5" x14ac:dyDescent="0.2">
      <c r="A32" s="18"/>
    </row>
    <row r="33" spans="1:1" x14ac:dyDescent="0.2">
      <c r="A33" s="18"/>
    </row>
    <row r="34" spans="1:1" x14ac:dyDescent="0.2">
      <c r="A34" s="18"/>
    </row>
    <row r="35" spans="1:1" x14ac:dyDescent="0.2">
      <c r="A35" s="18"/>
    </row>
    <row r="36" spans="1:1" x14ac:dyDescent="0.2">
      <c r="A36" s="18"/>
    </row>
    <row r="37" spans="1:1" x14ac:dyDescent="0.2">
      <c r="A37" s="18"/>
    </row>
    <row r="38" spans="1:1" x14ac:dyDescent="0.2">
      <c r="A38" s="18"/>
    </row>
    <row r="39" spans="1:1" x14ac:dyDescent="0.2">
      <c r="A39" s="18"/>
    </row>
    <row r="40" spans="1:1" x14ac:dyDescent="0.2">
      <c r="A40" s="18"/>
    </row>
    <row r="41" spans="1:1" x14ac:dyDescent="0.2">
      <c r="A41" s="18"/>
    </row>
    <row r="42" spans="1:1" x14ac:dyDescent="0.2">
      <c r="A42" s="18"/>
    </row>
    <row r="43" spans="1:1" x14ac:dyDescent="0.2">
      <c r="A43" s="18"/>
    </row>
    <row r="44" spans="1:1" x14ac:dyDescent="0.2">
      <c r="A44" s="18"/>
    </row>
    <row r="45" spans="1:1" x14ac:dyDescent="0.2">
      <c r="A45" s="18"/>
    </row>
    <row r="46" spans="1:1" x14ac:dyDescent="0.2">
      <c r="A46" s="18"/>
    </row>
    <row r="47" spans="1:1" x14ac:dyDescent="0.2">
      <c r="A47" s="18"/>
    </row>
    <row r="48" spans="1:1" x14ac:dyDescent="0.2">
      <c r="A48" s="18"/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99F2-2084-FF47-B60E-231DCE0514D6}">
  <dimension ref="A1:E59"/>
  <sheetViews>
    <sheetView workbookViewId="0">
      <selection sqref="A1:XFD1048576"/>
    </sheetView>
  </sheetViews>
  <sheetFormatPr baseColWidth="10" defaultRowHeight="15" x14ac:dyDescent="0.2"/>
  <sheetData>
    <row r="1" spans="1:5" x14ac:dyDescent="0.2">
      <c r="A1" s="25" t="s">
        <v>57</v>
      </c>
      <c r="B1" s="25" t="s">
        <v>65</v>
      </c>
      <c r="C1" s="25" t="s">
        <v>66</v>
      </c>
      <c r="D1" s="25" t="s">
        <v>67</v>
      </c>
      <c r="E1" s="25" t="s">
        <v>59</v>
      </c>
    </row>
    <row r="2" spans="1:5" x14ac:dyDescent="0.2">
      <c r="A2" s="25">
        <v>43693</v>
      </c>
      <c r="B2" s="26">
        <v>0.37928450000000002</v>
      </c>
      <c r="C2" s="26">
        <v>5.3696190000000001</v>
      </c>
      <c r="D2" s="26">
        <v>1.7524720000000001E-2</v>
      </c>
      <c r="E2" s="27" t="s">
        <v>64</v>
      </c>
    </row>
    <row r="3" spans="1:5" x14ac:dyDescent="0.2">
      <c r="A3" s="25">
        <v>43730</v>
      </c>
      <c r="B3" s="26">
        <v>0.37928450000000002</v>
      </c>
      <c r="C3" s="26">
        <v>5.3696190000000001</v>
      </c>
      <c r="D3" s="26">
        <v>1.7524720000000001E-2</v>
      </c>
      <c r="E3" s="27" t="s">
        <v>64</v>
      </c>
    </row>
    <row r="4" spans="1:5" x14ac:dyDescent="0.2">
      <c r="A4" s="25">
        <v>43768</v>
      </c>
      <c r="B4" s="26">
        <v>0.37928450000000002</v>
      </c>
      <c r="C4" s="26">
        <v>5.3696190000000001</v>
      </c>
      <c r="D4" s="26">
        <v>1.7524720000000001E-2</v>
      </c>
      <c r="E4" s="27" t="s">
        <v>64</v>
      </c>
    </row>
    <row r="5" spans="1:5" x14ac:dyDescent="0.2">
      <c r="A5" s="25">
        <v>43805</v>
      </c>
      <c r="B5" s="26">
        <v>0.38147389999999998</v>
      </c>
      <c r="C5" s="26">
        <v>4.9781849999999999</v>
      </c>
      <c r="D5" s="26">
        <v>2.1043349999999999E-2</v>
      </c>
      <c r="E5" s="27" t="s">
        <v>64</v>
      </c>
    </row>
    <row r="6" spans="1:5" x14ac:dyDescent="0.2">
      <c r="A6" s="25">
        <v>43842</v>
      </c>
      <c r="B6" s="26">
        <v>0.3881135</v>
      </c>
      <c r="C6" s="26">
        <v>4.3553990000000002</v>
      </c>
      <c r="D6" s="26">
        <v>2.5146209999999999E-2</v>
      </c>
      <c r="E6" s="27" t="s">
        <v>64</v>
      </c>
    </row>
    <row r="7" spans="1:5" x14ac:dyDescent="0.2">
      <c r="A7" s="25">
        <v>43879</v>
      </c>
      <c r="B7" s="26">
        <v>0.39684560000000002</v>
      </c>
      <c r="C7" s="26">
        <v>4.0616620000000001</v>
      </c>
      <c r="D7" s="26">
        <v>3.188295E-2</v>
      </c>
      <c r="E7" s="27" t="s">
        <v>64</v>
      </c>
    </row>
    <row r="8" spans="1:5" x14ac:dyDescent="0.2">
      <c r="A8" s="25">
        <v>43917</v>
      </c>
      <c r="B8" s="26">
        <v>0.40831450000000002</v>
      </c>
      <c r="C8" s="26">
        <v>3.1057429999999999</v>
      </c>
      <c r="D8" s="26">
        <v>3.4569160000000002E-2</v>
      </c>
      <c r="E8" s="27" t="s">
        <v>64</v>
      </c>
    </row>
    <row r="9" spans="1:5" x14ac:dyDescent="0.2">
      <c r="A9" s="25">
        <v>43954</v>
      </c>
      <c r="B9" s="26">
        <v>0.43082500000000001</v>
      </c>
      <c r="C9" s="26">
        <v>2.7878240000000001</v>
      </c>
      <c r="D9" s="26">
        <v>4.2994579999999998E-2</v>
      </c>
      <c r="E9" s="27" t="s">
        <v>64</v>
      </c>
    </row>
    <row r="10" spans="1:5" x14ac:dyDescent="0.2">
      <c r="A10" s="25">
        <v>43991</v>
      </c>
      <c r="B10" s="26">
        <v>0.46713500000000002</v>
      </c>
      <c r="C10" s="26">
        <v>2.979422</v>
      </c>
      <c r="D10" s="26">
        <v>6.4853079999999994E-2</v>
      </c>
      <c r="E10" s="27" t="s">
        <v>64</v>
      </c>
    </row>
    <row r="11" spans="1:5" x14ac:dyDescent="0.2">
      <c r="A11" s="25">
        <v>44028</v>
      </c>
      <c r="B11" s="26">
        <v>0.51279629999999998</v>
      </c>
      <c r="C11" s="26">
        <v>2.5345930000000001</v>
      </c>
      <c r="D11" s="26">
        <v>8.312042E-2</v>
      </c>
      <c r="E11" s="27" t="s">
        <v>64</v>
      </c>
    </row>
    <row r="12" spans="1:5" x14ac:dyDescent="0.2">
      <c r="A12" s="25">
        <v>44066</v>
      </c>
      <c r="B12" s="26">
        <v>0.59181830000000002</v>
      </c>
      <c r="C12" s="26">
        <v>2.8219940000000001</v>
      </c>
      <c r="D12" s="26">
        <v>0.12413036</v>
      </c>
      <c r="E12" s="27" t="s">
        <v>64</v>
      </c>
    </row>
    <row r="13" spans="1:5" x14ac:dyDescent="0.2">
      <c r="A13" s="25">
        <v>44103</v>
      </c>
      <c r="B13" s="26">
        <v>0.69903680000000001</v>
      </c>
      <c r="C13" s="26">
        <v>2.6643050000000001</v>
      </c>
      <c r="D13" s="26">
        <v>0.16362077999999999</v>
      </c>
      <c r="E13" s="27" t="s">
        <v>64</v>
      </c>
    </row>
    <row r="14" spans="1:5" x14ac:dyDescent="0.2">
      <c r="A14" s="25">
        <v>44140</v>
      </c>
      <c r="B14" s="26">
        <v>0.84911170000000002</v>
      </c>
      <c r="C14" s="26">
        <v>2.8207429999999998</v>
      </c>
      <c r="D14" s="26">
        <v>0.25918815000000001</v>
      </c>
      <c r="E14" s="27" t="s">
        <v>64</v>
      </c>
    </row>
    <row r="15" spans="1:5" x14ac:dyDescent="0.2">
      <c r="A15" s="25">
        <v>44177</v>
      </c>
      <c r="B15" s="26">
        <v>1.0303217</v>
      </c>
      <c r="C15" s="26">
        <v>2.9015149999999998</v>
      </c>
      <c r="D15" s="26">
        <v>0.37718956999999997</v>
      </c>
      <c r="E15" s="27" t="s">
        <v>64</v>
      </c>
    </row>
    <row r="16" spans="1:5" x14ac:dyDescent="0.2">
      <c r="A16" s="25">
        <v>44216</v>
      </c>
      <c r="B16" s="26">
        <v>1.3084842999999999</v>
      </c>
      <c r="C16" s="26">
        <v>3.180507</v>
      </c>
      <c r="D16" s="26">
        <v>0.54370911</v>
      </c>
      <c r="E16" s="27" t="s">
        <v>64</v>
      </c>
    </row>
    <row r="17" spans="1:5" x14ac:dyDescent="0.2">
      <c r="A17" s="25">
        <v>44253</v>
      </c>
      <c r="B17" s="26">
        <v>2.0541917999999999</v>
      </c>
      <c r="C17" s="26">
        <v>4.7267330000000003</v>
      </c>
      <c r="D17" s="26">
        <v>0.90939534</v>
      </c>
      <c r="E17" s="27" t="s">
        <v>64</v>
      </c>
    </row>
    <row r="18" spans="1:5" x14ac:dyDescent="0.2">
      <c r="A18" s="25">
        <v>44290</v>
      </c>
      <c r="B18" s="26">
        <v>2.9482339999999998</v>
      </c>
      <c r="C18" s="26">
        <v>7.3170789999999997</v>
      </c>
      <c r="D18" s="26">
        <v>1.2824426499999999</v>
      </c>
      <c r="E18" s="27" t="s">
        <v>64</v>
      </c>
    </row>
    <row r="19" spans="1:5" x14ac:dyDescent="0.2">
      <c r="A19" s="25">
        <v>44327</v>
      </c>
      <c r="B19" s="26">
        <v>3.1712813999999998</v>
      </c>
      <c r="C19" s="26">
        <v>7.9026149999999999</v>
      </c>
      <c r="D19" s="26">
        <v>1.4639593500000001</v>
      </c>
      <c r="E19" s="27" t="s">
        <v>64</v>
      </c>
    </row>
    <row r="20" spans="1:5" x14ac:dyDescent="0.2">
      <c r="A20" s="25">
        <v>44365</v>
      </c>
      <c r="B20" s="26">
        <v>2.6782401</v>
      </c>
      <c r="C20" s="26">
        <v>6.2979050000000001</v>
      </c>
      <c r="D20" s="26">
        <v>1.16184968</v>
      </c>
      <c r="E20" s="27" t="s">
        <v>64</v>
      </c>
    </row>
    <row r="21" spans="1:5" x14ac:dyDescent="0.2">
      <c r="A21" s="25">
        <v>44402</v>
      </c>
      <c r="B21" s="26">
        <v>2.2825158000000001</v>
      </c>
      <c r="C21" s="26">
        <v>5.2214479999999996</v>
      </c>
      <c r="D21" s="26">
        <v>0.98256542000000002</v>
      </c>
      <c r="E21" s="27" t="s">
        <v>64</v>
      </c>
    </row>
    <row r="22" spans="1:5" x14ac:dyDescent="0.2">
      <c r="A22" s="25">
        <v>44439</v>
      </c>
      <c r="B22" s="26">
        <v>1.8216942</v>
      </c>
      <c r="C22" s="26">
        <v>4.3511439999999997</v>
      </c>
      <c r="D22" s="26">
        <v>0.78211794999999995</v>
      </c>
      <c r="E22" s="27" t="s">
        <v>64</v>
      </c>
    </row>
    <row r="23" spans="1:5" x14ac:dyDescent="0.2">
      <c r="A23" s="25">
        <v>44476</v>
      </c>
      <c r="B23" s="26">
        <v>1.8311469</v>
      </c>
      <c r="C23" s="26">
        <v>4.8320360000000004</v>
      </c>
      <c r="D23" s="26">
        <v>0.72604499</v>
      </c>
      <c r="E23" s="27" t="s">
        <v>64</v>
      </c>
    </row>
    <row r="24" spans="1:5" x14ac:dyDescent="0.2">
      <c r="A24" s="25">
        <v>44514</v>
      </c>
      <c r="B24" s="26">
        <v>1.7744229</v>
      </c>
      <c r="C24" s="26">
        <v>4.7497360000000004</v>
      </c>
      <c r="D24" s="26">
        <v>0.63116269999999997</v>
      </c>
      <c r="E24" s="27" t="s">
        <v>64</v>
      </c>
    </row>
    <row r="25" spans="1:5" x14ac:dyDescent="0.2">
      <c r="A25" s="25">
        <v>44551</v>
      </c>
      <c r="B25" s="26">
        <v>1.715622</v>
      </c>
      <c r="C25" s="26">
        <v>4.3921359999999998</v>
      </c>
      <c r="D25" s="26">
        <v>0.57822773999999999</v>
      </c>
      <c r="E25" s="27" t="s">
        <v>64</v>
      </c>
    </row>
    <row r="26" spans="1:5" x14ac:dyDescent="0.2">
      <c r="A26" s="25">
        <v>44588</v>
      </c>
      <c r="B26" s="26">
        <v>1.7241820999999999</v>
      </c>
      <c r="C26" s="26">
        <v>4.6714890000000002</v>
      </c>
      <c r="D26" s="26">
        <v>0.68245416999999997</v>
      </c>
      <c r="E26" s="27" t="s">
        <v>64</v>
      </c>
    </row>
    <row r="27" spans="1:5" x14ac:dyDescent="0.2">
      <c r="A27" s="25">
        <v>44625</v>
      </c>
      <c r="B27" s="26">
        <v>1.9097976000000001</v>
      </c>
      <c r="C27" s="26">
        <v>4.9039890000000002</v>
      </c>
      <c r="D27" s="26">
        <v>0.70680931999999996</v>
      </c>
      <c r="E27" s="27" t="s">
        <v>64</v>
      </c>
    </row>
    <row r="28" spans="1:5" x14ac:dyDescent="0.2">
      <c r="A28" s="25">
        <v>44663</v>
      </c>
      <c r="B28" s="26">
        <v>2.0217863</v>
      </c>
      <c r="C28" s="26">
        <v>5.2553479999999997</v>
      </c>
      <c r="D28" s="26">
        <v>0.71506862000000004</v>
      </c>
      <c r="E28" s="27" t="s">
        <v>64</v>
      </c>
    </row>
    <row r="29" spans="1:5" x14ac:dyDescent="0.2">
      <c r="A29" s="25">
        <v>44700</v>
      </c>
      <c r="B29" s="26">
        <v>2.0997002</v>
      </c>
      <c r="C29" s="26">
        <v>5.3166089999999997</v>
      </c>
      <c r="D29" s="26">
        <v>0.83108190999999998</v>
      </c>
      <c r="E29" s="27" t="s">
        <v>64</v>
      </c>
    </row>
    <row r="30" spans="1:5" x14ac:dyDescent="0.2">
      <c r="A30" s="25">
        <v>44737</v>
      </c>
      <c r="B30" s="26">
        <v>2.2176936999999999</v>
      </c>
      <c r="C30" s="26">
        <v>5.1955119999999999</v>
      </c>
      <c r="D30" s="26">
        <v>0.98571202999999996</v>
      </c>
      <c r="E30" s="27" t="s">
        <v>64</v>
      </c>
    </row>
    <row r="31" spans="1:5" x14ac:dyDescent="0.2">
      <c r="A31" s="25">
        <v>44774</v>
      </c>
      <c r="B31" s="26">
        <v>2.3432705</v>
      </c>
      <c r="C31" s="26">
        <v>5.1311070000000001</v>
      </c>
      <c r="D31" s="26">
        <v>1.1264154500000001</v>
      </c>
      <c r="E31" s="27" t="s">
        <v>64</v>
      </c>
    </row>
    <row r="32" spans="1:5" x14ac:dyDescent="0.2">
      <c r="A32" s="25">
        <v>44812</v>
      </c>
      <c r="B32" s="26">
        <v>2.3884764999999999</v>
      </c>
      <c r="C32" s="26">
        <v>4.5980359999999996</v>
      </c>
      <c r="D32" s="26">
        <v>1.19911196</v>
      </c>
      <c r="E32" s="27" t="s">
        <v>64</v>
      </c>
    </row>
    <row r="33" spans="1:5" x14ac:dyDescent="0.2">
      <c r="A33" s="25">
        <v>44835</v>
      </c>
      <c r="B33" s="26">
        <v>2.2024558999999999</v>
      </c>
      <c r="C33" s="26">
        <v>4.5632000000000001</v>
      </c>
      <c r="D33" s="26">
        <v>1.0311569199999999</v>
      </c>
      <c r="E33" s="26">
        <v>0</v>
      </c>
    </row>
    <row r="34" spans="1:5" x14ac:dyDescent="0.2">
      <c r="A34" s="25">
        <v>44866</v>
      </c>
      <c r="B34" s="26">
        <v>4.1765986000000002</v>
      </c>
      <c r="C34" s="26">
        <v>8.5699939999999994</v>
      </c>
      <c r="D34" s="26">
        <v>2.0618489100000001</v>
      </c>
      <c r="E34" s="26">
        <v>183</v>
      </c>
    </row>
    <row r="35" spans="1:5" x14ac:dyDescent="0.2">
      <c r="A35" s="25">
        <v>44896</v>
      </c>
      <c r="B35" s="26">
        <v>4.5197921000000001</v>
      </c>
      <c r="C35" s="26">
        <v>8.6474820000000001</v>
      </c>
      <c r="D35" s="26">
        <v>2.5947896199999998</v>
      </c>
      <c r="E35" s="26">
        <v>1172</v>
      </c>
    </row>
    <row r="36" spans="1:5" x14ac:dyDescent="0.2">
      <c r="A36" s="25">
        <v>44927</v>
      </c>
      <c r="B36" s="26">
        <v>4.0375373000000003</v>
      </c>
      <c r="C36" s="26">
        <v>6.9189360000000004</v>
      </c>
      <c r="D36" s="26">
        <v>2.3699114699999999</v>
      </c>
      <c r="E36" s="26">
        <v>567</v>
      </c>
    </row>
    <row r="37" spans="1:5" x14ac:dyDescent="0.2">
      <c r="A37" s="25">
        <v>44958</v>
      </c>
      <c r="B37" s="26">
        <v>4.0375373000000003</v>
      </c>
      <c r="C37" s="26">
        <v>6.9189360000000004</v>
      </c>
      <c r="D37" s="26">
        <v>2.3699114699999999</v>
      </c>
      <c r="E37" s="26">
        <v>256</v>
      </c>
    </row>
    <row r="38" spans="1:5" x14ac:dyDescent="0.2">
      <c r="A38" s="25">
        <v>44986</v>
      </c>
      <c r="B38" s="26">
        <v>5.4893587999999998</v>
      </c>
      <c r="C38" s="26">
        <v>9.7614739999999998</v>
      </c>
      <c r="D38" s="26">
        <v>3.1185920399999998</v>
      </c>
      <c r="E38" s="26">
        <v>554</v>
      </c>
    </row>
    <row r="39" spans="1:5" x14ac:dyDescent="0.2">
      <c r="A39" s="25">
        <v>45017</v>
      </c>
      <c r="B39" s="26">
        <v>5.1628748</v>
      </c>
      <c r="C39" s="26">
        <v>9.6509970000000003</v>
      </c>
      <c r="D39" s="26">
        <v>2.7980142400000001</v>
      </c>
      <c r="E39" s="26">
        <v>367</v>
      </c>
    </row>
    <row r="40" spans="1:5" x14ac:dyDescent="0.2">
      <c r="A40" s="25">
        <v>45047</v>
      </c>
      <c r="B40" s="26">
        <v>3.2929431999999998</v>
      </c>
      <c r="C40" s="26">
        <v>7.3779170000000001</v>
      </c>
      <c r="D40" s="26">
        <v>1.43283334</v>
      </c>
      <c r="E40" s="26">
        <v>363</v>
      </c>
    </row>
    <row r="41" spans="1:5" x14ac:dyDescent="0.2">
      <c r="A41" s="25">
        <v>45078</v>
      </c>
      <c r="B41" s="26">
        <v>2.1222739000000002</v>
      </c>
      <c r="C41" s="26">
        <v>5.8344959999999997</v>
      </c>
      <c r="D41" s="26">
        <v>0.77891200000000005</v>
      </c>
      <c r="E41" s="26">
        <v>105</v>
      </c>
    </row>
    <row r="42" spans="1:5" x14ac:dyDescent="0.2">
      <c r="A42" s="25">
        <v>45108</v>
      </c>
      <c r="B42" s="26">
        <v>2.1222739000000002</v>
      </c>
      <c r="C42" s="26">
        <v>5.8344959999999997</v>
      </c>
      <c r="D42" s="26">
        <v>0.77891200000000005</v>
      </c>
      <c r="E42" s="26">
        <v>34</v>
      </c>
    </row>
    <row r="43" spans="1:5" x14ac:dyDescent="0.2">
      <c r="A43" s="25">
        <v>45139</v>
      </c>
      <c r="B43" s="26">
        <v>1.6033459000000001</v>
      </c>
      <c r="C43" s="26">
        <v>3.9879039999999999</v>
      </c>
      <c r="D43" s="26">
        <v>0.59453177999999995</v>
      </c>
      <c r="E43" s="26">
        <v>131</v>
      </c>
    </row>
    <row r="44" spans="1:5" x14ac:dyDescent="0.2">
      <c r="A44" s="25">
        <v>45170</v>
      </c>
      <c r="B44" s="26">
        <v>1.3306340000000001</v>
      </c>
      <c r="C44" s="26">
        <v>3.1569880000000001</v>
      </c>
      <c r="D44" s="26">
        <v>0.55332287000000002</v>
      </c>
      <c r="E44" s="26">
        <v>54</v>
      </c>
    </row>
    <row r="45" spans="1:5" x14ac:dyDescent="0.2">
      <c r="A45" s="25">
        <v>45200</v>
      </c>
      <c r="B45" s="26">
        <v>1.1601353999999999</v>
      </c>
      <c r="C45" s="26">
        <v>2.9444149999999998</v>
      </c>
      <c r="D45" s="26">
        <v>0.4760219</v>
      </c>
      <c r="E45" s="26">
        <v>308</v>
      </c>
    </row>
    <row r="46" spans="1:5" x14ac:dyDescent="0.2">
      <c r="A46" s="25">
        <v>45231</v>
      </c>
      <c r="B46" s="26">
        <v>1.1797740999999999</v>
      </c>
      <c r="C46" s="26">
        <v>3.4674170000000002</v>
      </c>
      <c r="D46" s="26">
        <v>0.41388016999999999</v>
      </c>
      <c r="E46" s="26">
        <v>330</v>
      </c>
    </row>
    <row r="47" spans="1:5" x14ac:dyDescent="0.2">
      <c r="A47" s="25">
        <v>45261</v>
      </c>
      <c r="B47" s="26">
        <v>1.158606</v>
      </c>
      <c r="C47" s="26">
        <v>3.3363930000000002</v>
      </c>
      <c r="D47" s="26">
        <v>0.37221343000000001</v>
      </c>
      <c r="E47" s="26">
        <v>588</v>
      </c>
    </row>
    <row r="48" spans="1:5" x14ac:dyDescent="0.2">
      <c r="A48" s="25">
        <v>45292</v>
      </c>
      <c r="B48" s="26">
        <v>1.158606</v>
      </c>
      <c r="C48" s="26">
        <v>3.3363930000000002</v>
      </c>
      <c r="D48" s="26">
        <v>0.37221343000000001</v>
      </c>
      <c r="E48" s="26">
        <v>452</v>
      </c>
    </row>
    <row r="49" spans="1:5" x14ac:dyDescent="0.2">
      <c r="A49" s="25">
        <v>45323</v>
      </c>
      <c r="B49" s="26">
        <v>1.1332327</v>
      </c>
      <c r="C49" s="26">
        <v>3.1242899999999998</v>
      </c>
      <c r="D49" s="26">
        <v>0.34754154999999998</v>
      </c>
      <c r="E49" s="26">
        <v>820</v>
      </c>
    </row>
    <row r="50" spans="1:5" x14ac:dyDescent="0.2">
      <c r="A50" s="25">
        <v>45352</v>
      </c>
      <c r="B50" s="26">
        <v>1.1186940999999999</v>
      </c>
      <c r="C50" s="26">
        <v>3.2532969999999999</v>
      </c>
      <c r="D50" s="26">
        <v>0.39479887000000002</v>
      </c>
      <c r="E50" s="26">
        <v>918</v>
      </c>
    </row>
    <row r="51" spans="1:5" x14ac:dyDescent="0.2">
      <c r="A51" s="25">
        <v>45383</v>
      </c>
      <c r="B51" s="26">
        <v>1.1631822000000001</v>
      </c>
      <c r="C51" s="26">
        <v>3.2226859999999999</v>
      </c>
      <c r="D51" s="26">
        <v>0.42221057000000001</v>
      </c>
      <c r="E51" s="26">
        <v>769</v>
      </c>
    </row>
    <row r="52" spans="1:5" x14ac:dyDescent="0.2">
      <c r="A52" s="25">
        <v>45413</v>
      </c>
      <c r="B52" s="26">
        <v>1.3189796</v>
      </c>
      <c r="C52" s="26">
        <v>3.2183220000000001</v>
      </c>
      <c r="D52" s="26">
        <v>0.47175725000000002</v>
      </c>
      <c r="E52" s="26">
        <v>573</v>
      </c>
    </row>
    <row r="53" spans="1:5" x14ac:dyDescent="0.2">
      <c r="A53" s="25">
        <v>45444</v>
      </c>
      <c r="B53" s="26">
        <v>1.3189796</v>
      </c>
      <c r="C53" s="26">
        <v>3.2183220000000001</v>
      </c>
      <c r="D53" s="26">
        <v>0.47175725000000002</v>
      </c>
      <c r="E53" s="26">
        <v>543</v>
      </c>
    </row>
    <row r="54" spans="1:5" x14ac:dyDescent="0.2">
      <c r="A54" s="25">
        <v>45474</v>
      </c>
      <c r="B54" s="26">
        <v>1.7060493000000001</v>
      </c>
      <c r="C54" s="26">
        <v>4.0855459999999999</v>
      </c>
      <c r="D54" s="26">
        <v>0.71095408999999998</v>
      </c>
      <c r="E54" s="26">
        <v>307</v>
      </c>
    </row>
    <row r="55" spans="1:5" x14ac:dyDescent="0.2">
      <c r="A55" s="25">
        <v>45505</v>
      </c>
      <c r="B55" s="26">
        <v>2.3578538999999998</v>
      </c>
      <c r="C55" s="26">
        <v>5.1489099999999999</v>
      </c>
      <c r="D55" s="26">
        <v>1.0816285400000001</v>
      </c>
      <c r="E55" s="26">
        <v>316</v>
      </c>
    </row>
    <row r="56" spans="1:5" x14ac:dyDescent="0.2">
      <c r="A56" s="25">
        <v>45536</v>
      </c>
      <c r="B56" s="26">
        <v>2.6303076000000001</v>
      </c>
      <c r="C56" s="26">
        <v>5.7771150000000002</v>
      </c>
      <c r="D56" s="26">
        <v>1.26015123</v>
      </c>
      <c r="E56" s="26">
        <v>265</v>
      </c>
    </row>
    <row r="57" spans="1:5" x14ac:dyDescent="0.2">
      <c r="A57" s="25">
        <v>45566</v>
      </c>
      <c r="B57" s="26">
        <v>2.6175079000000001</v>
      </c>
      <c r="C57" s="26">
        <v>7.8874409999999999</v>
      </c>
      <c r="D57" s="26">
        <v>0.99613309000000005</v>
      </c>
      <c r="E57" s="26">
        <v>234</v>
      </c>
    </row>
    <row r="58" spans="1:5" x14ac:dyDescent="0.2">
      <c r="A58" s="25">
        <v>45597</v>
      </c>
      <c r="B58" s="26">
        <v>2.6175079000000001</v>
      </c>
      <c r="C58" s="26">
        <v>7.8874409999999999</v>
      </c>
      <c r="D58" s="26">
        <v>0.99613309000000005</v>
      </c>
      <c r="E58" s="26">
        <v>204</v>
      </c>
    </row>
    <row r="59" spans="1:5" x14ac:dyDescent="0.2">
      <c r="A59" s="25">
        <v>45627</v>
      </c>
      <c r="B59" s="26">
        <v>2.6175079000000001</v>
      </c>
      <c r="C59" s="26">
        <v>7.8874409999999999</v>
      </c>
      <c r="D59" s="26">
        <v>0.99613309000000005</v>
      </c>
      <c r="E59" s="26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5603-7E12-A842-9034-B2E206808E6A}">
  <dimension ref="A1:E28"/>
  <sheetViews>
    <sheetView tabSelected="1" workbookViewId="0">
      <selection activeCell="G24" sqref="G24"/>
    </sheetView>
  </sheetViews>
  <sheetFormatPr baseColWidth="10" defaultRowHeight="15" x14ac:dyDescent="0.2"/>
  <sheetData>
    <row r="1" spans="1:5" x14ac:dyDescent="0.2">
      <c r="A1" s="25" t="s">
        <v>57</v>
      </c>
      <c r="B1" s="25" t="s">
        <v>65</v>
      </c>
      <c r="C1" s="25" t="s">
        <v>66</v>
      </c>
      <c r="D1" s="25" t="s">
        <v>67</v>
      </c>
      <c r="E1" s="25" t="s">
        <v>59</v>
      </c>
    </row>
    <row r="2" spans="1:5" x14ac:dyDescent="0.2">
      <c r="A2" s="25">
        <v>44835</v>
      </c>
      <c r="B2" s="26">
        <v>2.2024558999999999</v>
      </c>
      <c r="C2" s="26">
        <v>4.5632000000000001</v>
      </c>
      <c r="D2" s="26">
        <v>1.0311569199999999</v>
      </c>
      <c r="E2" s="26">
        <v>83</v>
      </c>
    </row>
    <row r="3" spans="1:5" x14ac:dyDescent="0.2">
      <c r="A3" s="25">
        <v>44866</v>
      </c>
      <c r="B3" s="26">
        <v>4.1765986000000002</v>
      </c>
      <c r="C3" s="26">
        <v>8.5699939999999994</v>
      </c>
      <c r="D3" s="26">
        <v>2.0618489100000001</v>
      </c>
      <c r="E3" s="26">
        <v>183</v>
      </c>
    </row>
    <row r="4" spans="1:5" x14ac:dyDescent="0.2">
      <c r="A4" s="25">
        <v>44896</v>
      </c>
      <c r="B4" s="26">
        <v>4.5197921000000001</v>
      </c>
      <c r="C4" s="26">
        <v>8.6474820000000001</v>
      </c>
      <c r="D4" s="26">
        <v>2.5947896199999998</v>
      </c>
      <c r="E4" s="26">
        <v>1172</v>
      </c>
    </row>
    <row r="5" spans="1:5" x14ac:dyDescent="0.2">
      <c r="A5" s="25">
        <v>44927</v>
      </c>
      <c r="B5" s="26">
        <v>4.0375373000000003</v>
      </c>
      <c r="C5" s="26">
        <v>6.9189360000000004</v>
      </c>
      <c r="D5" s="26">
        <v>2.3699114699999999</v>
      </c>
      <c r="E5" s="26">
        <v>567</v>
      </c>
    </row>
    <row r="6" spans="1:5" x14ac:dyDescent="0.2">
      <c r="A6" s="25">
        <v>44958</v>
      </c>
      <c r="B6" s="26">
        <v>4.0375373000000003</v>
      </c>
      <c r="C6" s="26">
        <v>6.9189360000000004</v>
      </c>
      <c r="D6" s="26">
        <v>2.3699114699999999</v>
      </c>
      <c r="E6" s="26">
        <v>256</v>
      </c>
    </row>
    <row r="7" spans="1:5" x14ac:dyDescent="0.2">
      <c r="A7" s="25">
        <v>44986</v>
      </c>
      <c r="B7" s="26">
        <v>5.4893587999999998</v>
      </c>
      <c r="C7" s="26">
        <v>9.7614739999999998</v>
      </c>
      <c r="D7" s="26">
        <v>3.1185920399999998</v>
      </c>
      <c r="E7" s="26">
        <v>554</v>
      </c>
    </row>
    <row r="8" spans="1:5" x14ac:dyDescent="0.2">
      <c r="A8" s="25">
        <v>45017</v>
      </c>
      <c r="B8" s="26">
        <v>5.1628748</v>
      </c>
      <c r="C8" s="26">
        <v>9.6509970000000003</v>
      </c>
      <c r="D8" s="26">
        <v>2.7980142400000001</v>
      </c>
      <c r="E8" s="26">
        <v>367</v>
      </c>
    </row>
    <row r="9" spans="1:5" x14ac:dyDescent="0.2">
      <c r="A9" s="25">
        <v>45047</v>
      </c>
      <c r="B9" s="26">
        <v>3.2929431999999998</v>
      </c>
      <c r="C9" s="26">
        <v>7.3779170000000001</v>
      </c>
      <c r="D9" s="26">
        <v>1.43283334</v>
      </c>
      <c r="E9" s="26">
        <v>363</v>
      </c>
    </row>
    <row r="10" spans="1:5" x14ac:dyDescent="0.2">
      <c r="A10" s="25">
        <v>45078</v>
      </c>
      <c r="B10" s="26">
        <v>2.1222739000000002</v>
      </c>
      <c r="C10" s="26">
        <v>5.8344959999999997</v>
      </c>
      <c r="D10" s="26">
        <v>0.77891200000000005</v>
      </c>
      <c r="E10" s="26">
        <v>105</v>
      </c>
    </row>
    <row r="11" spans="1:5" x14ac:dyDescent="0.2">
      <c r="A11" s="25">
        <v>45108</v>
      </c>
      <c r="B11" s="26">
        <v>2.1222739000000002</v>
      </c>
      <c r="C11" s="26">
        <v>5.8344959999999997</v>
      </c>
      <c r="D11" s="26">
        <v>0.77891200000000005</v>
      </c>
      <c r="E11" s="26">
        <v>34</v>
      </c>
    </row>
    <row r="12" spans="1:5" x14ac:dyDescent="0.2">
      <c r="A12" s="25">
        <v>45139</v>
      </c>
      <c r="B12" s="26">
        <v>1.6033459000000001</v>
      </c>
      <c r="C12" s="26">
        <v>3.9879039999999999</v>
      </c>
      <c r="D12" s="26">
        <v>0.59453177999999995</v>
      </c>
      <c r="E12" s="26">
        <v>131</v>
      </c>
    </row>
    <row r="13" spans="1:5" x14ac:dyDescent="0.2">
      <c r="A13" s="25">
        <v>45170</v>
      </c>
      <c r="B13" s="26">
        <v>1.3306340000000001</v>
      </c>
      <c r="C13" s="26">
        <v>3.1569880000000001</v>
      </c>
      <c r="D13" s="26">
        <v>0.55332287000000002</v>
      </c>
      <c r="E13" s="26">
        <v>54</v>
      </c>
    </row>
    <row r="14" spans="1:5" x14ac:dyDescent="0.2">
      <c r="A14" s="25">
        <v>45200</v>
      </c>
      <c r="B14" s="26">
        <v>1.1601353999999999</v>
      </c>
      <c r="C14" s="26">
        <v>2.9444149999999998</v>
      </c>
      <c r="D14" s="26">
        <v>0.4760219</v>
      </c>
      <c r="E14" s="26">
        <v>308</v>
      </c>
    </row>
    <row r="15" spans="1:5" x14ac:dyDescent="0.2">
      <c r="A15" s="25">
        <v>45231</v>
      </c>
      <c r="B15" s="26">
        <v>1.1797740999999999</v>
      </c>
      <c r="C15" s="26">
        <v>3.4674170000000002</v>
      </c>
      <c r="D15" s="26">
        <v>0.41388016999999999</v>
      </c>
      <c r="E15" s="26">
        <v>330</v>
      </c>
    </row>
    <row r="16" spans="1:5" x14ac:dyDescent="0.2">
      <c r="A16" s="25">
        <v>45261</v>
      </c>
      <c r="B16" s="26">
        <v>1.158606</v>
      </c>
      <c r="C16" s="26">
        <v>3.3363930000000002</v>
      </c>
      <c r="D16" s="26">
        <v>0.37221343000000001</v>
      </c>
      <c r="E16" s="26">
        <v>588</v>
      </c>
    </row>
    <row r="17" spans="1:5" x14ac:dyDescent="0.2">
      <c r="A17" s="25">
        <v>45292</v>
      </c>
      <c r="B17" s="26">
        <v>1.158606</v>
      </c>
      <c r="C17" s="26">
        <v>3.3363930000000002</v>
      </c>
      <c r="D17" s="26">
        <v>0.37221343000000001</v>
      </c>
      <c r="E17" s="26">
        <v>452</v>
      </c>
    </row>
    <row r="18" spans="1:5" x14ac:dyDescent="0.2">
      <c r="A18" s="25">
        <v>45323</v>
      </c>
      <c r="B18" s="26">
        <v>1.1332327</v>
      </c>
      <c r="C18" s="26">
        <v>3.1242899999999998</v>
      </c>
      <c r="D18" s="26">
        <v>0.34754154999999998</v>
      </c>
      <c r="E18" s="26">
        <v>820</v>
      </c>
    </row>
    <row r="19" spans="1:5" x14ac:dyDescent="0.2">
      <c r="A19" s="25">
        <v>45352</v>
      </c>
      <c r="B19" s="26">
        <v>1.1186940999999999</v>
      </c>
      <c r="C19" s="26">
        <v>3.2532969999999999</v>
      </c>
      <c r="D19" s="26">
        <v>0.39479887000000002</v>
      </c>
      <c r="E19" s="26">
        <v>918</v>
      </c>
    </row>
    <row r="20" spans="1:5" x14ac:dyDescent="0.2">
      <c r="A20" s="25">
        <v>45383</v>
      </c>
      <c r="B20" s="26">
        <v>1.1631822000000001</v>
      </c>
      <c r="C20" s="26">
        <v>3.2226859999999999</v>
      </c>
      <c r="D20" s="26">
        <v>0.42221057000000001</v>
      </c>
      <c r="E20" s="26">
        <v>769</v>
      </c>
    </row>
    <row r="21" spans="1:5" x14ac:dyDescent="0.2">
      <c r="A21" s="25">
        <v>45413</v>
      </c>
      <c r="B21" s="26">
        <v>1.3189796</v>
      </c>
      <c r="C21" s="26">
        <v>3.2183220000000001</v>
      </c>
      <c r="D21" s="26">
        <v>0.47175725000000002</v>
      </c>
      <c r="E21" s="26">
        <v>573</v>
      </c>
    </row>
    <row r="22" spans="1:5" x14ac:dyDescent="0.2">
      <c r="A22" s="25">
        <v>45444</v>
      </c>
      <c r="B22" s="26">
        <v>1.3189796</v>
      </c>
      <c r="C22" s="26">
        <v>3.2183220000000001</v>
      </c>
      <c r="D22" s="26">
        <v>0.47175725000000002</v>
      </c>
      <c r="E22" s="26">
        <v>543</v>
      </c>
    </row>
    <row r="23" spans="1:5" x14ac:dyDescent="0.2">
      <c r="A23" s="25">
        <v>45474</v>
      </c>
      <c r="B23" s="26">
        <v>1.7060493000000001</v>
      </c>
      <c r="C23" s="26">
        <v>4.0855459999999999</v>
      </c>
      <c r="D23" s="26">
        <v>0.71095408999999998</v>
      </c>
      <c r="E23" s="26">
        <v>307</v>
      </c>
    </row>
    <row r="24" spans="1:5" x14ac:dyDescent="0.2">
      <c r="A24" s="25">
        <v>45505</v>
      </c>
      <c r="B24" s="26">
        <v>2.3578538999999998</v>
      </c>
      <c r="C24" s="26">
        <v>5.1489099999999999</v>
      </c>
      <c r="D24" s="26">
        <v>1.0816285400000001</v>
      </c>
      <c r="E24" s="26">
        <v>316</v>
      </c>
    </row>
    <row r="25" spans="1:5" x14ac:dyDescent="0.2">
      <c r="A25" s="25">
        <v>45536</v>
      </c>
      <c r="B25" s="26">
        <v>2.6303076000000001</v>
      </c>
      <c r="C25" s="26">
        <v>5.7771150000000002</v>
      </c>
      <c r="D25" s="26">
        <v>1.26015123</v>
      </c>
      <c r="E25" s="26">
        <v>265</v>
      </c>
    </row>
    <row r="26" spans="1:5" x14ac:dyDescent="0.2">
      <c r="A26" s="25">
        <v>45566</v>
      </c>
      <c r="B26" s="26">
        <v>2.6175079000000001</v>
      </c>
      <c r="C26" s="26">
        <v>7.8874409999999999</v>
      </c>
      <c r="D26" s="26">
        <v>0.99613309000000005</v>
      </c>
      <c r="E26" s="26">
        <v>234</v>
      </c>
    </row>
    <row r="27" spans="1:5" x14ac:dyDescent="0.2">
      <c r="A27" s="25">
        <v>45597</v>
      </c>
      <c r="B27" s="26">
        <v>2.6175079000000001</v>
      </c>
      <c r="C27" s="26">
        <v>7.8874409999999999</v>
      </c>
      <c r="D27" s="26">
        <v>0.99613309000000005</v>
      </c>
      <c r="E27" s="26">
        <v>204</v>
      </c>
    </row>
    <row r="28" spans="1:5" x14ac:dyDescent="0.2">
      <c r="A28" s="25">
        <v>45627</v>
      </c>
      <c r="B28" s="26">
        <v>2.6175079000000001</v>
      </c>
      <c r="C28" s="26">
        <v>7.8874409999999999</v>
      </c>
      <c r="D28" s="26">
        <v>0.99613309000000005</v>
      </c>
      <c r="E28" s="26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year</vt:lpstr>
      <vt:lpstr>by-s.cases</vt:lpstr>
      <vt:lpstr>by-c.cases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MANAGER</dc:creator>
  <cp:lastModifiedBy>Perez Jimenez,Juan G</cp:lastModifiedBy>
  <dcterms:created xsi:type="dcterms:W3CDTF">2024-12-03T07:36:55Z</dcterms:created>
  <dcterms:modified xsi:type="dcterms:W3CDTF">2025-07-28T18:00:12Z</dcterms:modified>
</cp:coreProperties>
</file>