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SUS\Documents\Tesis2025\DATA\"/>
    </mc:Choice>
  </mc:AlternateContent>
  <xr:revisionPtr revIDLastSave="0" documentId="8_{583A8E45-9CD2-40E6-A5E5-E8B9DFC84EE1}" xr6:coauthVersionLast="47" xr6:coauthVersionMax="47" xr10:uidLastSave="{00000000-0000-0000-0000-000000000000}"/>
  <bookViews>
    <workbookView xWindow="-20610" yWindow="-120" windowWidth="20730" windowHeight="11760" firstSheet="1" activeTab="5" xr2:uid="{00000000-000D-0000-FFFF-FFFF00000000}"/>
  </bookViews>
  <sheets>
    <sheet name="Sheet0" sheetId="1" state="hidden" r:id="rId1"/>
    <sheet name="PorcParticipa" sheetId="2" r:id="rId2"/>
    <sheet name="Analisis" sheetId="3" r:id="rId3"/>
    <sheet name="P-value" sheetId="5" r:id="rId4"/>
    <sheet name="resumen_nom_cols" sheetId="6" r:id="rId5"/>
    <sheet name="REPORTE_DESC_METADATA" sheetId="7" r:id="rId6"/>
  </sheets>
  <definedNames>
    <definedName name="_xlnm._FilterDatabase" localSheetId="1" hidden="1">PorcParticipa!$A$3:$P$136</definedName>
    <definedName name="_xlnm._FilterDatabase" localSheetId="5" hidden="1">REPORTE_DESC_METADATA!$A$1:$F$1</definedName>
    <definedName name="_xlnm._FilterDatabase" localSheetId="0" hidden="1">Sheet0!$A$3:$CS$1010</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eFGIlB8p1ZgAjq8JnJHbJZrlcH/qEQPCoMQrCGtotwc="/>
    </ext>
  </extLst>
</workbook>
</file>

<file path=xl/calcChain.xml><?xml version="1.0" encoding="utf-8"?>
<calcChain xmlns="http://schemas.openxmlformats.org/spreadsheetml/2006/main">
  <c r="B756" i="3" l="1"/>
  <c r="B755" i="3"/>
  <c r="B754" i="3"/>
  <c r="B753" i="3"/>
  <c r="B752"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X141" i="3" s="1"/>
  <c r="B553" i="3"/>
  <c r="B552" i="3"/>
  <c r="B551" i="3"/>
  <c r="B550"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W141" i="3" s="1"/>
  <c r="B157" i="3"/>
  <c r="B156" i="3"/>
  <c r="B155" i="3"/>
  <c r="B154" i="3"/>
  <c r="B153" i="3"/>
  <c r="B152" i="3"/>
  <c r="T148" i="3"/>
  <c r="S148" i="3"/>
  <c r="R148" i="3"/>
  <c r="Q148" i="3"/>
  <c r="P148" i="3"/>
  <c r="T147" i="3"/>
  <c r="S147" i="3"/>
  <c r="R147" i="3"/>
  <c r="Q147" i="3"/>
  <c r="P147" i="3"/>
  <c r="T146" i="3"/>
  <c r="S146" i="3"/>
  <c r="R146" i="3"/>
  <c r="Q146" i="3"/>
  <c r="P146" i="3"/>
  <c r="T145" i="3"/>
  <c r="S145" i="3"/>
  <c r="R145" i="3"/>
  <c r="Q145" i="3"/>
  <c r="P145" i="3"/>
  <c r="T144" i="3"/>
  <c r="S144" i="3"/>
  <c r="R144" i="3"/>
  <c r="Q144" i="3"/>
  <c r="P144" i="3"/>
  <c r="X143" i="3"/>
  <c r="T143" i="3"/>
  <c r="S143" i="3"/>
  <c r="R143" i="3"/>
  <c r="Q143" i="3"/>
  <c r="P143" i="3"/>
  <c r="T142" i="3"/>
  <c r="S142" i="3"/>
  <c r="R142" i="3"/>
  <c r="Q142" i="3"/>
  <c r="P142" i="3"/>
  <c r="T141" i="3"/>
  <c r="S141" i="3"/>
  <c r="R141" i="3"/>
  <c r="Q141" i="3"/>
  <c r="P141" i="3"/>
  <c r="T140" i="3"/>
  <c r="S140" i="3"/>
  <c r="R140" i="3"/>
  <c r="Q140" i="3"/>
  <c r="P140" i="3"/>
  <c r="T139" i="3"/>
  <c r="S139" i="3"/>
  <c r="R139" i="3"/>
  <c r="Q139" i="3"/>
  <c r="P139" i="3"/>
  <c r="T138" i="3"/>
  <c r="S138" i="3"/>
  <c r="R138" i="3"/>
  <c r="Q138" i="3"/>
  <c r="P138" i="3"/>
  <c r="K59" i="3"/>
  <c r="J59" i="3"/>
  <c r="I59" i="3"/>
  <c r="K58" i="3"/>
  <c r="J58" i="3"/>
  <c r="I58" i="3"/>
  <c r="K57" i="3"/>
  <c r="J57" i="3"/>
  <c r="I57" i="3"/>
  <c r="K56" i="3"/>
  <c r="J56" i="3"/>
  <c r="I56" i="3"/>
  <c r="K55" i="3"/>
  <c r="J55" i="3"/>
  <c r="I55" i="3"/>
  <c r="K54" i="3"/>
  <c r="J54" i="3"/>
  <c r="I54" i="3"/>
  <c r="K53" i="3"/>
  <c r="J53" i="3"/>
  <c r="I53" i="3"/>
  <c r="K52" i="3"/>
  <c r="J52" i="3"/>
  <c r="I52" i="3"/>
  <c r="K51" i="3"/>
  <c r="J51" i="3"/>
  <c r="I51" i="3"/>
  <c r="K50" i="3"/>
  <c r="J50" i="3"/>
  <c r="I50" i="3"/>
  <c r="K49" i="3"/>
  <c r="J49" i="3"/>
  <c r="I49" i="3"/>
  <c r="K48" i="3"/>
  <c r="J48" i="3"/>
  <c r="I48" i="3"/>
  <c r="K47" i="3"/>
  <c r="J47" i="3"/>
  <c r="I47" i="3"/>
  <c r="K46" i="3"/>
  <c r="J46" i="3"/>
  <c r="I46" i="3"/>
  <c r="K45" i="3"/>
  <c r="J45" i="3"/>
  <c r="I45" i="3"/>
  <c r="K44" i="3"/>
  <c r="J44" i="3"/>
  <c r="I44" i="3"/>
  <c r="K43" i="3"/>
  <c r="J43" i="3"/>
  <c r="I43" i="3"/>
  <c r="K42" i="3"/>
  <c r="J42" i="3"/>
  <c r="I42" i="3"/>
  <c r="K41" i="3"/>
  <c r="J41" i="3"/>
  <c r="I41" i="3"/>
  <c r="K40" i="3"/>
  <c r="J40" i="3"/>
  <c r="I40" i="3"/>
  <c r="K39" i="3"/>
  <c r="J39" i="3"/>
  <c r="I39" i="3"/>
  <c r="K38" i="3"/>
  <c r="J38" i="3"/>
  <c r="I38" i="3"/>
  <c r="U30" i="3"/>
  <c r="U28" i="3"/>
  <c r="U27" i="3"/>
  <c r="U26" i="3"/>
  <c r="U25" i="3"/>
  <c r="U24" i="3"/>
  <c r="U23" i="3"/>
  <c r="U22" i="3"/>
  <c r="U21" i="3"/>
  <c r="U20" i="3"/>
  <c r="U19" i="3"/>
  <c r="U18" i="3"/>
  <c r="U17" i="3"/>
  <c r="H17" i="3"/>
  <c r="G17" i="3"/>
  <c r="U16" i="3"/>
  <c r="H16" i="3"/>
  <c r="G16" i="3"/>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7" i="2"/>
  <c r="F96" i="2"/>
  <c r="F95" i="2"/>
  <c r="F94" i="2"/>
  <c r="F93" i="2"/>
  <c r="F92" i="2"/>
  <c r="F91" i="2"/>
  <c r="F90" i="2"/>
  <c r="F89" i="2"/>
  <c r="F88" i="2"/>
  <c r="F87" i="2"/>
  <c r="F86" i="2"/>
  <c r="F85" i="2"/>
  <c r="F84" i="2"/>
  <c r="F83" i="2"/>
  <c r="F82" i="2"/>
  <c r="L81" i="2"/>
  <c r="P81" i="2" s="1"/>
  <c r="F81" i="2"/>
  <c r="F80" i="2"/>
  <c r="F79" i="2"/>
  <c r="F78" i="2"/>
  <c r="M77" i="2"/>
  <c r="L77" i="2"/>
  <c r="P77" i="2" s="1"/>
  <c r="F77" i="2"/>
  <c r="K76" i="2"/>
  <c r="O76" i="2" s="1"/>
  <c r="J76" i="2"/>
  <c r="N76" i="2" s="1"/>
  <c r="F76" i="2"/>
  <c r="F75" i="2"/>
  <c r="F74" i="2"/>
  <c r="M73" i="2"/>
  <c r="F73" i="2"/>
  <c r="M72" i="2"/>
  <c r="L72" i="2"/>
  <c r="P72" i="2" s="1"/>
  <c r="K72" i="2"/>
  <c r="O72" i="2" s="1"/>
  <c r="F72" i="2"/>
  <c r="K71" i="2"/>
  <c r="O71" i="2" s="1"/>
  <c r="J71" i="2"/>
  <c r="N71" i="2" s="1"/>
  <c r="F71" i="2"/>
  <c r="J70" i="2"/>
  <c r="F70" i="2"/>
  <c r="F69" i="2"/>
  <c r="M68" i="2"/>
  <c r="L68" i="2"/>
  <c r="P68" i="2" s="1"/>
  <c r="F68" i="2"/>
  <c r="L67" i="2"/>
  <c r="P67" i="2" s="1"/>
  <c r="K67" i="2"/>
  <c r="O67" i="2" s="1"/>
  <c r="J67" i="2"/>
  <c r="N67" i="2" s="1"/>
  <c r="F67" i="2"/>
  <c r="J66" i="2"/>
  <c r="F66" i="2"/>
  <c r="F65" i="2"/>
  <c r="M64" i="2"/>
  <c r="L64" i="2"/>
  <c r="P64" i="2" s="1"/>
  <c r="F64" i="2"/>
  <c r="M63" i="2"/>
  <c r="L63" i="2"/>
  <c r="P63" i="2" s="1"/>
  <c r="K63" i="2"/>
  <c r="O63" i="2" s="1"/>
  <c r="J63" i="2"/>
  <c r="N63" i="2" s="1"/>
  <c r="F63" i="2"/>
  <c r="L62" i="2"/>
  <c r="P62" i="2" s="1"/>
  <c r="K62" i="2"/>
  <c r="O62" i="2" s="1"/>
  <c r="J62" i="2"/>
  <c r="N62" i="2" s="1"/>
  <c r="F62" i="2"/>
  <c r="J61" i="2"/>
  <c r="F61" i="2"/>
  <c r="M60" i="2"/>
  <c r="F60" i="2"/>
  <c r="O59" i="2"/>
  <c r="L59" i="2"/>
  <c r="P59" i="2" s="1"/>
  <c r="K59" i="2"/>
  <c r="F59" i="2"/>
  <c r="M58" i="2"/>
  <c r="K58" i="2"/>
  <c r="O58" i="2" s="1"/>
  <c r="J58" i="2"/>
  <c r="F58" i="2"/>
  <c r="J57" i="2"/>
  <c r="F57" i="2"/>
  <c r="F56" i="2"/>
  <c r="M55" i="2"/>
  <c r="L55" i="2"/>
  <c r="P55" i="2" s="1"/>
  <c r="F55" i="2"/>
  <c r="M54" i="2"/>
  <c r="L54" i="2"/>
  <c r="P54" i="2" s="1"/>
  <c r="K54" i="2"/>
  <c r="O54" i="2" s="1"/>
  <c r="F54" i="2"/>
  <c r="L53" i="2"/>
  <c r="P53" i="2" s="1"/>
  <c r="K53" i="2"/>
  <c r="O53" i="2" s="1"/>
  <c r="J53" i="2"/>
  <c r="N53" i="2" s="1"/>
  <c r="F53" i="2"/>
  <c r="K52" i="2"/>
  <c r="O52" i="2" s="1"/>
  <c r="J52" i="2"/>
  <c r="F52" i="2"/>
  <c r="J51" i="2"/>
  <c r="F51" i="2"/>
  <c r="F50" i="2"/>
  <c r="M49" i="2"/>
  <c r="F49" i="2"/>
  <c r="M48" i="2"/>
  <c r="L48" i="2"/>
  <c r="P48" i="2" s="1"/>
  <c r="F48" i="2"/>
  <c r="M47" i="2"/>
  <c r="L47" i="2"/>
  <c r="P47" i="2" s="1"/>
  <c r="K47" i="2"/>
  <c r="O47" i="2" s="1"/>
  <c r="F47" i="2"/>
  <c r="M46" i="2"/>
  <c r="L46" i="2"/>
  <c r="P46" i="2" s="1"/>
  <c r="K46" i="2"/>
  <c r="O46" i="2" s="1"/>
  <c r="J46" i="2"/>
  <c r="N46" i="2" s="1"/>
  <c r="F46" i="2"/>
  <c r="L45" i="2"/>
  <c r="P45" i="2" s="1"/>
  <c r="K45" i="2"/>
  <c r="O45" i="2" s="1"/>
  <c r="J45" i="2"/>
  <c r="F45" i="2"/>
  <c r="K44" i="2"/>
  <c r="O44" i="2" s="1"/>
  <c r="J44" i="2"/>
  <c r="F44" i="2"/>
  <c r="J43" i="2"/>
  <c r="F43" i="2"/>
  <c r="F42" i="2"/>
  <c r="M41" i="2"/>
  <c r="F41" i="2"/>
  <c r="M40" i="2"/>
  <c r="L40" i="2"/>
  <c r="P40" i="2" s="1"/>
  <c r="F40" i="2"/>
  <c r="M39" i="2"/>
  <c r="L39" i="2"/>
  <c r="P39" i="2" s="1"/>
  <c r="K39" i="2"/>
  <c r="O39" i="2" s="1"/>
  <c r="F39" i="2"/>
  <c r="M38" i="2"/>
  <c r="L38" i="2"/>
  <c r="P38" i="2" s="1"/>
  <c r="K38" i="2"/>
  <c r="O38" i="2" s="1"/>
  <c r="J38" i="2"/>
  <c r="N38" i="2" s="1"/>
  <c r="F38" i="2"/>
  <c r="L37" i="2"/>
  <c r="P37" i="2" s="1"/>
  <c r="K37" i="2"/>
  <c r="O37" i="2" s="1"/>
  <c r="J37" i="2"/>
  <c r="F37" i="2"/>
  <c r="K36" i="2"/>
  <c r="O36" i="2" s="1"/>
  <c r="J36" i="2"/>
  <c r="F36" i="2"/>
  <c r="J35" i="2"/>
  <c r="F35" i="2"/>
  <c r="F34" i="2"/>
  <c r="M33" i="2"/>
  <c r="F33" i="2"/>
  <c r="M32" i="2"/>
  <c r="L32" i="2"/>
  <c r="P32" i="2" s="1"/>
  <c r="F32" i="2"/>
  <c r="M31" i="2"/>
  <c r="L31" i="2"/>
  <c r="P31" i="2" s="1"/>
  <c r="K31" i="2"/>
  <c r="O31" i="2" s="1"/>
  <c r="F31" i="2"/>
  <c r="M30" i="2"/>
  <c r="L30" i="2"/>
  <c r="P30" i="2" s="1"/>
  <c r="K30" i="2"/>
  <c r="O30" i="2" s="1"/>
  <c r="J30" i="2"/>
  <c r="H30" i="2"/>
  <c r="F30" i="2" s="1"/>
  <c r="G30" i="2"/>
  <c r="M29" i="2"/>
  <c r="L29" i="2"/>
  <c r="P29" i="2" s="1"/>
  <c r="F29" i="2"/>
  <c r="M28" i="2"/>
  <c r="L28" i="2"/>
  <c r="P28" i="2" s="1"/>
  <c r="F28" i="2"/>
  <c r="M27" i="2"/>
  <c r="L27" i="2"/>
  <c r="P27" i="2" s="1"/>
  <c r="F27" i="2"/>
  <c r="M26" i="2"/>
  <c r="L26" i="2"/>
  <c r="P26" i="2" s="1"/>
  <c r="F26" i="2"/>
  <c r="M25" i="2"/>
  <c r="L25" i="2"/>
  <c r="P25" i="2" s="1"/>
  <c r="F25" i="2"/>
  <c r="O24" i="2"/>
  <c r="M24" i="2"/>
  <c r="L24" i="2"/>
  <c r="P24" i="2" s="1"/>
  <c r="K24" i="2"/>
  <c r="F24" i="2"/>
  <c r="O23" i="2"/>
  <c r="M23" i="2"/>
  <c r="L23" i="2"/>
  <c r="P23" i="2" s="1"/>
  <c r="K23" i="2"/>
  <c r="F23" i="2"/>
  <c r="M22" i="2"/>
  <c r="L22" i="2"/>
  <c r="P22" i="2" s="1"/>
  <c r="K22" i="2"/>
  <c r="O22" i="2" s="1"/>
  <c r="F22" i="2"/>
  <c r="O21" i="2"/>
  <c r="M21" i="2"/>
  <c r="L21" i="2"/>
  <c r="P21" i="2" s="1"/>
  <c r="K21" i="2"/>
  <c r="F21" i="2"/>
  <c r="O20" i="2"/>
  <c r="M20" i="2"/>
  <c r="L20" i="2"/>
  <c r="P20" i="2" s="1"/>
  <c r="K20" i="2"/>
  <c r="F20" i="2"/>
  <c r="M19" i="2"/>
  <c r="L19" i="2"/>
  <c r="P19" i="2" s="1"/>
  <c r="K19" i="2"/>
  <c r="O19" i="2" s="1"/>
  <c r="F19" i="2"/>
  <c r="M18" i="2"/>
  <c r="L18" i="2"/>
  <c r="P18" i="2" s="1"/>
  <c r="K18" i="2"/>
  <c r="O18" i="2" s="1"/>
  <c r="F18" i="2"/>
  <c r="O17" i="2"/>
  <c r="M17" i="2"/>
  <c r="L17" i="2"/>
  <c r="P17" i="2" s="1"/>
  <c r="K17" i="2"/>
  <c r="F17" i="2"/>
  <c r="O16" i="2"/>
  <c r="M16" i="2"/>
  <c r="L16" i="2"/>
  <c r="P16" i="2" s="1"/>
  <c r="K16" i="2"/>
  <c r="F16" i="2"/>
  <c r="M15" i="2"/>
  <c r="L15" i="2"/>
  <c r="P15" i="2" s="1"/>
  <c r="K15" i="2"/>
  <c r="O15" i="2" s="1"/>
  <c r="F15" i="2"/>
  <c r="M14" i="2"/>
  <c r="L14" i="2"/>
  <c r="P14" i="2" s="1"/>
  <c r="K14" i="2"/>
  <c r="O14" i="2" s="1"/>
  <c r="F14" i="2"/>
  <c r="O13" i="2"/>
  <c r="M13" i="2"/>
  <c r="L13" i="2"/>
  <c r="P13" i="2" s="1"/>
  <c r="K13" i="2"/>
  <c r="F13" i="2"/>
  <c r="O12" i="2"/>
  <c r="M12" i="2"/>
  <c r="L12" i="2"/>
  <c r="P12" i="2" s="1"/>
  <c r="K12" i="2"/>
  <c r="F12" i="2"/>
  <c r="M11" i="2"/>
  <c r="L11" i="2"/>
  <c r="P11" i="2" s="1"/>
  <c r="K11" i="2"/>
  <c r="O11" i="2" s="1"/>
  <c r="F11" i="2"/>
  <c r="M10" i="2"/>
  <c r="L10" i="2"/>
  <c r="P10" i="2" s="1"/>
  <c r="K10" i="2"/>
  <c r="O10" i="2" s="1"/>
  <c r="F10" i="2"/>
  <c r="O9" i="2"/>
  <c r="M9" i="2"/>
  <c r="L9" i="2"/>
  <c r="P9" i="2" s="1"/>
  <c r="K9" i="2"/>
  <c r="F9" i="2"/>
  <c r="O8" i="2"/>
  <c r="M8" i="2"/>
  <c r="L8" i="2"/>
  <c r="P8" i="2" s="1"/>
  <c r="K8" i="2"/>
  <c r="F8" i="2"/>
  <c r="M7" i="2"/>
  <c r="L7" i="2"/>
  <c r="P7" i="2" s="1"/>
  <c r="K7" i="2"/>
  <c r="O7" i="2" s="1"/>
  <c r="F7" i="2"/>
  <c r="M6" i="2"/>
  <c r="L6" i="2"/>
  <c r="P6" i="2" s="1"/>
  <c r="K6" i="2"/>
  <c r="O6" i="2" s="1"/>
  <c r="F6" i="2"/>
  <c r="O5" i="2"/>
  <c r="M5" i="2"/>
  <c r="L5" i="2"/>
  <c r="P5" i="2" s="1"/>
  <c r="K5" i="2"/>
  <c r="F5" i="2"/>
  <c r="O4" i="2"/>
  <c r="N4" i="2"/>
  <c r="M4" i="2"/>
  <c r="L4" i="2"/>
  <c r="P4" i="2" s="1"/>
  <c r="K4" i="2"/>
  <c r="F4" i="2"/>
  <c r="CS1" i="1"/>
  <c r="CR1" i="1"/>
  <c r="CQ1" i="1"/>
  <c r="CP1" i="1"/>
  <c r="CO1" i="1"/>
  <c r="CN1" i="1"/>
  <c r="CM1" i="1"/>
  <c r="CL1" i="1"/>
  <c r="CK1" i="1"/>
  <c r="CJ1" i="1"/>
  <c r="CI1" i="1"/>
  <c r="CH1" i="1"/>
  <c r="CG1" i="1"/>
  <c r="CF1" i="1"/>
  <c r="CE1" i="1"/>
  <c r="CD1" i="1"/>
  <c r="CC1" i="1"/>
  <c r="CB1" i="1"/>
  <c r="CA1" i="1"/>
  <c r="BZ1" i="1"/>
  <c r="BY1" i="1"/>
  <c r="BX1" i="1"/>
  <c r="BW1" i="1"/>
  <c r="BV1" i="1"/>
  <c r="BU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D1" i="1"/>
  <c r="AC1" i="1"/>
  <c r="AB1" i="1"/>
  <c r="AA1" i="1"/>
  <c r="Z1" i="1"/>
  <c r="Y1" i="1"/>
  <c r="X1" i="1"/>
  <c r="W1" i="1"/>
  <c r="V1" i="1"/>
  <c r="U1" i="1"/>
  <c r="T1" i="1"/>
  <c r="S1" i="1"/>
  <c r="K135" i="2" s="1"/>
  <c r="O135" i="2" s="1"/>
  <c r="R1" i="1"/>
  <c r="Q1" i="1"/>
  <c r="J6" i="2" s="1"/>
  <c r="N6" i="2" s="1"/>
  <c r="P1" i="1"/>
  <c r="O1" i="1"/>
  <c r="N1" i="1"/>
  <c r="M1" i="1"/>
  <c r="L1" i="1"/>
  <c r="K1" i="1"/>
  <c r="J1" i="1"/>
  <c r="I1" i="1"/>
  <c r="H1" i="1"/>
  <c r="G1" i="1"/>
  <c r="F1" i="1"/>
  <c r="E1" i="1"/>
  <c r="D1" i="1"/>
  <c r="C1" i="1"/>
  <c r="B1" i="1"/>
  <c r="A1" i="1"/>
  <c r="J4" i="2" s="1"/>
  <c r="N58" i="2" l="1"/>
  <c r="N37" i="2"/>
  <c r="N45" i="2"/>
  <c r="N51" i="2"/>
  <c r="N35" i="2"/>
  <c r="N43" i="2"/>
  <c r="N52" i="2"/>
  <c r="N30" i="2"/>
  <c r="N36" i="2"/>
  <c r="N44" i="2"/>
  <c r="J81" i="2"/>
  <c r="N81" i="2" s="1"/>
  <c r="M82" i="2"/>
  <c r="J85" i="2"/>
  <c r="N85" i="2" s="1"/>
  <c r="L86" i="2"/>
  <c r="P86" i="2" s="1"/>
  <c r="M87" i="2"/>
  <c r="J92" i="2"/>
  <c r="N92" i="2" s="1"/>
  <c r="M93" i="2"/>
  <c r="L96" i="2"/>
  <c r="P96" i="2" s="1"/>
  <c r="K98" i="2"/>
  <c r="O98" i="2" s="1"/>
  <c r="J102" i="2"/>
  <c r="N102" i="2" s="1"/>
  <c r="L104" i="2"/>
  <c r="P104" i="2" s="1"/>
  <c r="K111" i="2"/>
  <c r="O111" i="2" s="1"/>
  <c r="M115" i="2"/>
  <c r="J118" i="2"/>
  <c r="N118" i="2" s="1"/>
  <c r="L120" i="2"/>
  <c r="P120" i="2" s="1"/>
  <c r="K127" i="2"/>
  <c r="O127" i="2" s="1"/>
  <c r="M131" i="2"/>
  <c r="J134" i="2"/>
  <c r="N134" i="2" s="1"/>
  <c r="L136" i="2"/>
  <c r="P136" i="2" s="1"/>
  <c r="K85" i="2"/>
  <c r="O85" i="2" s="1"/>
  <c r="M86" i="2"/>
  <c r="J89" i="2"/>
  <c r="N89" i="2" s="1"/>
  <c r="K92" i="2"/>
  <c r="O92" i="2" s="1"/>
  <c r="M96" i="2"/>
  <c r="L98" i="2"/>
  <c r="P98" i="2" s="1"/>
  <c r="L100" i="2"/>
  <c r="P100" i="2" s="1"/>
  <c r="K102" i="2"/>
  <c r="O102" i="2" s="1"/>
  <c r="M104" i="2"/>
  <c r="J107" i="2"/>
  <c r="N107" i="2" s="1"/>
  <c r="L111" i="2"/>
  <c r="P111" i="2" s="1"/>
  <c r="K118" i="2"/>
  <c r="O118" i="2" s="1"/>
  <c r="M120" i="2"/>
  <c r="J123" i="2"/>
  <c r="N123" i="2" s="1"/>
  <c r="L127" i="2"/>
  <c r="P127" i="2" s="1"/>
  <c r="K134" i="2"/>
  <c r="O134" i="2" s="1"/>
  <c r="W142" i="3"/>
  <c r="N66" i="2"/>
  <c r="J75" i="2"/>
  <c r="N75" i="2" s="1"/>
  <c r="L76" i="2"/>
  <c r="P76" i="2" s="1"/>
  <c r="K80" i="2"/>
  <c r="O80" i="2" s="1"/>
  <c r="M81" i="2"/>
  <c r="J84" i="2"/>
  <c r="N84" i="2" s="1"/>
  <c r="L85" i="2"/>
  <c r="P85" i="2" s="1"/>
  <c r="M89" i="2"/>
  <c r="L92" i="2"/>
  <c r="P92" i="2" s="1"/>
  <c r="K95" i="2"/>
  <c r="O95" i="2" s="1"/>
  <c r="M100" i="2"/>
  <c r="K107" i="2"/>
  <c r="O107" i="2" s="1"/>
  <c r="M111" i="2"/>
  <c r="J114" i="2"/>
  <c r="N114" i="2" s="1"/>
  <c r="L116" i="2"/>
  <c r="P116" i="2" s="1"/>
  <c r="K123" i="2"/>
  <c r="O123" i="2" s="1"/>
  <c r="M127" i="2"/>
  <c r="J130" i="2"/>
  <c r="N130" i="2" s="1"/>
  <c r="L132" i="2"/>
  <c r="P132" i="2" s="1"/>
  <c r="X142" i="3"/>
  <c r="W143" i="3"/>
  <c r="N57" i="2"/>
  <c r="J34" i="2"/>
  <c r="N34" i="2" s="1"/>
  <c r="K35" i="2"/>
  <c r="O35" i="2" s="1"/>
  <c r="L36" i="2"/>
  <c r="P36" i="2" s="1"/>
  <c r="M37" i="2"/>
  <c r="J42" i="2"/>
  <c r="N42" i="2" s="1"/>
  <c r="K43" i="2"/>
  <c r="O43" i="2" s="1"/>
  <c r="L44" i="2"/>
  <c r="P44" i="2" s="1"/>
  <c r="M45" i="2"/>
  <c r="J50" i="2"/>
  <c r="N50" i="2" s="1"/>
  <c r="K51" i="2"/>
  <c r="O51" i="2" s="1"/>
  <c r="L52" i="2"/>
  <c r="P52" i="2" s="1"/>
  <c r="M53" i="2"/>
  <c r="L57" i="2"/>
  <c r="P57" i="2" s="1"/>
  <c r="K61" i="2"/>
  <c r="O61" i="2" s="1"/>
  <c r="M62" i="2"/>
  <c r="K66" i="2"/>
  <c r="O66" i="2" s="1"/>
  <c r="K70" i="2"/>
  <c r="O70" i="2" s="1"/>
  <c r="L71" i="2"/>
  <c r="P71" i="2" s="1"/>
  <c r="K75" i="2"/>
  <c r="O75" i="2" s="1"/>
  <c r="M76" i="2"/>
  <c r="J79" i="2"/>
  <c r="N79" i="2" s="1"/>
  <c r="L80" i="2"/>
  <c r="P80" i="2" s="1"/>
  <c r="K84" i="2"/>
  <c r="O84" i="2" s="1"/>
  <c r="M85" i="2"/>
  <c r="J91" i="2"/>
  <c r="N91" i="2" s="1"/>
  <c r="M92" i="2"/>
  <c r="J94" i="2"/>
  <c r="N94" i="2" s="1"/>
  <c r="L95" i="2"/>
  <c r="P95" i="2" s="1"/>
  <c r="J99" i="2"/>
  <c r="N99" i="2" s="1"/>
  <c r="J103" i="2"/>
  <c r="N103" i="2" s="1"/>
  <c r="L107" i="2"/>
  <c r="P107" i="2" s="1"/>
  <c r="K114" i="2"/>
  <c r="O114" i="2" s="1"/>
  <c r="M116" i="2"/>
  <c r="J119" i="2"/>
  <c r="N119" i="2" s="1"/>
  <c r="L123" i="2"/>
  <c r="P123" i="2" s="1"/>
  <c r="K130" i="2"/>
  <c r="O130" i="2" s="1"/>
  <c r="M132" i="2"/>
  <c r="J135" i="2"/>
  <c r="N135" i="2" s="1"/>
  <c r="J33" i="2"/>
  <c r="N33" i="2" s="1"/>
  <c r="K34" i="2"/>
  <c r="O34" i="2" s="1"/>
  <c r="L35" i="2"/>
  <c r="P35" i="2" s="1"/>
  <c r="M36" i="2"/>
  <c r="J41" i="2"/>
  <c r="N41" i="2" s="1"/>
  <c r="K42" i="2"/>
  <c r="O42" i="2" s="1"/>
  <c r="L43" i="2"/>
  <c r="P43" i="2" s="1"/>
  <c r="M44" i="2"/>
  <c r="J49" i="2"/>
  <c r="N49" i="2" s="1"/>
  <c r="K50" i="2"/>
  <c r="O50" i="2" s="1"/>
  <c r="L51" i="2"/>
  <c r="P51" i="2" s="1"/>
  <c r="M52" i="2"/>
  <c r="K56" i="2"/>
  <c r="O56" i="2" s="1"/>
  <c r="M57" i="2"/>
  <c r="J60" i="2"/>
  <c r="N60" i="2" s="1"/>
  <c r="L61" i="2"/>
  <c r="P61" i="2" s="1"/>
  <c r="J65" i="2"/>
  <c r="N65" i="2" s="1"/>
  <c r="M66" i="2"/>
  <c r="J69" i="2"/>
  <c r="N69" i="2" s="1"/>
  <c r="L70" i="2"/>
  <c r="P70" i="2" s="1"/>
  <c r="M71" i="2"/>
  <c r="J74" i="2"/>
  <c r="N74" i="2" s="1"/>
  <c r="L75" i="2"/>
  <c r="P75" i="2" s="1"/>
  <c r="J78" i="2"/>
  <c r="N78" i="2" s="1"/>
  <c r="K79" i="2"/>
  <c r="O79" i="2" s="1"/>
  <c r="M80" i="2"/>
  <c r="J83" i="2"/>
  <c r="N83" i="2" s="1"/>
  <c r="L84" i="2"/>
  <c r="P84" i="2" s="1"/>
  <c r="L88" i="2"/>
  <c r="P88" i="2" s="1"/>
  <c r="K91" i="2"/>
  <c r="O91" i="2" s="1"/>
  <c r="K94" i="2"/>
  <c r="O94" i="2" s="1"/>
  <c r="M95" i="2"/>
  <c r="K99" i="2"/>
  <c r="O99" i="2" s="1"/>
  <c r="K103" i="2"/>
  <c r="O103" i="2" s="1"/>
  <c r="M107" i="2"/>
  <c r="J110" i="2"/>
  <c r="N110" i="2" s="1"/>
  <c r="L112" i="2"/>
  <c r="P112" i="2" s="1"/>
  <c r="K119" i="2"/>
  <c r="O119" i="2" s="1"/>
  <c r="M123" i="2"/>
  <c r="J126" i="2"/>
  <c r="N126" i="2" s="1"/>
  <c r="L128" i="2"/>
  <c r="P128" i="2" s="1"/>
  <c r="N61" i="2"/>
  <c r="N70" i="2"/>
  <c r="M97" i="2"/>
  <c r="M136" i="2"/>
  <c r="K136" i="2"/>
  <c r="O136" i="2" s="1"/>
  <c r="M133" i="2"/>
  <c r="K132" i="2"/>
  <c r="O132" i="2" s="1"/>
  <c r="M129" i="2"/>
  <c r="K128" i="2"/>
  <c r="O128" i="2" s="1"/>
  <c r="M125" i="2"/>
  <c r="K124" i="2"/>
  <c r="O124" i="2" s="1"/>
  <c r="M121" i="2"/>
  <c r="K120" i="2"/>
  <c r="O120" i="2" s="1"/>
  <c r="M117" i="2"/>
  <c r="K116" i="2"/>
  <c r="O116" i="2" s="1"/>
  <c r="M113" i="2"/>
  <c r="K112" i="2"/>
  <c r="O112" i="2" s="1"/>
  <c r="M109" i="2"/>
  <c r="K108" i="2"/>
  <c r="O108" i="2" s="1"/>
  <c r="M105" i="2"/>
  <c r="K104" i="2"/>
  <c r="O104" i="2" s="1"/>
  <c r="M101" i="2"/>
  <c r="K100" i="2"/>
  <c r="O100" i="2" s="1"/>
  <c r="L97" i="2"/>
  <c r="P97" i="2" s="1"/>
  <c r="K96" i="2"/>
  <c r="O96" i="2" s="1"/>
  <c r="J95" i="2"/>
  <c r="N95" i="2" s="1"/>
  <c r="M90" i="2"/>
  <c r="L89" i="2"/>
  <c r="P89" i="2" s="1"/>
  <c r="K88" i="2"/>
  <c r="O88" i="2" s="1"/>
  <c r="J136" i="2"/>
  <c r="N136" i="2" s="1"/>
  <c r="L133" i="2"/>
  <c r="P133" i="2" s="1"/>
  <c r="J132" i="2"/>
  <c r="N132" i="2" s="1"/>
  <c r="L129" i="2"/>
  <c r="P129" i="2" s="1"/>
  <c r="J128" i="2"/>
  <c r="N128" i="2" s="1"/>
  <c r="L125" i="2"/>
  <c r="P125" i="2" s="1"/>
  <c r="J124" i="2"/>
  <c r="N124" i="2" s="1"/>
  <c r="L121" i="2"/>
  <c r="P121" i="2" s="1"/>
  <c r="J120" i="2"/>
  <c r="N120" i="2" s="1"/>
  <c r="L117" i="2"/>
  <c r="P117" i="2" s="1"/>
  <c r="J116" i="2"/>
  <c r="N116" i="2" s="1"/>
  <c r="L113" i="2"/>
  <c r="P113" i="2" s="1"/>
  <c r="J112" i="2"/>
  <c r="N112" i="2" s="1"/>
  <c r="L109" i="2"/>
  <c r="P109" i="2" s="1"/>
  <c r="J108" i="2"/>
  <c r="N108" i="2" s="1"/>
  <c r="L105" i="2"/>
  <c r="P105" i="2" s="1"/>
  <c r="J104" i="2"/>
  <c r="N104" i="2" s="1"/>
  <c r="L101" i="2"/>
  <c r="P101" i="2" s="1"/>
  <c r="J100" i="2"/>
  <c r="N100" i="2" s="1"/>
  <c r="K97" i="2"/>
  <c r="O97" i="2" s="1"/>
  <c r="J96" i="2"/>
  <c r="N96" i="2" s="1"/>
  <c r="M91" i="2"/>
  <c r="L90" i="2"/>
  <c r="P90" i="2" s="1"/>
  <c r="K89" i="2"/>
  <c r="O89" i="2" s="1"/>
  <c r="J88" i="2"/>
  <c r="N88" i="2" s="1"/>
  <c r="M83" i="2"/>
  <c r="L82" i="2"/>
  <c r="P82" i="2" s="1"/>
  <c r="K81" i="2"/>
  <c r="O81" i="2" s="1"/>
  <c r="J80" i="2"/>
  <c r="N80" i="2" s="1"/>
  <c r="M75" i="2"/>
  <c r="L74" i="2"/>
  <c r="P74" i="2" s="1"/>
  <c r="K73" i="2"/>
  <c r="O73" i="2" s="1"/>
  <c r="J72" i="2"/>
  <c r="N72" i="2" s="1"/>
  <c r="M67" i="2"/>
  <c r="L66" i="2"/>
  <c r="P66" i="2" s="1"/>
  <c r="K65" i="2"/>
  <c r="O65" i="2" s="1"/>
  <c r="J64" i="2"/>
  <c r="N64" i="2" s="1"/>
  <c r="M59" i="2"/>
  <c r="L58" i="2"/>
  <c r="P58" i="2" s="1"/>
  <c r="K57" i="2"/>
  <c r="O57" i="2" s="1"/>
  <c r="J56" i="2"/>
  <c r="N56" i="2" s="1"/>
  <c r="M134" i="2"/>
  <c r="K133" i="2"/>
  <c r="O133" i="2" s="1"/>
  <c r="M130" i="2"/>
  <c r="K129" i="2"/>
  <c r="O129" i="2" s="1"/>
  <c r="M126" i="2"/>
  <c r="K125" i="2"/>
  <c r="O125" i="2" s="1"/>
  <c r="M122" i="2"/>
  <c r="K121" i="2"/>
  <c r="O121" i="2" s="1"/>
  <c r="M118" i="2"/>
  <c r="K117" i="2"/>
  <c r="O117" i="2" s="1"/>
  <c r="M114" i="2"/>
  <c r="K113" i="2"/>
  <c r="O113" i="2" s="1"/>
  <c r="M110" i="2"/>
  <c r="K109" i="2"/>
  <c r="O109" i="2" s="1"/>
  <c r="M106" i="2"/>
  <c r="K105" i="2"/>
  <c r="O105" i="2" s="1"/>
  <c r="M102" i="2"/>
  <c r="K101" i="2"/>
  <c r="O101" i="2" s="1"/>
  <c r="M98" i="2"/>
  <c r="J97" i="2"/>
  <c r="N97" i="2" s="1"/>
  <c r="L134" i="2"/>
  <c r="P134" i="2" s="1"/>
  <c r="J133" i="2"/>
  <c r="N133" i="2" s="1"/>
  <c r="L130" i="2"/>
  <c r="P130" i="2" s="1"/>
  <c r="J129" i="2"/>
  <c r="N129" i="2" s="1"/>
  <c r="L126" i="2"/>
  <c r="P126" i="2" s="1"/>
  <c r="J125" i="2"/>
  <c r="N125" i="2" s="1"/>
  <c r="L122" i="2"/>
  <c r="P122" i="2" s="1"/>
  <c r="J121" i="2"/>
  <c r="N121" i="2" s="1"/>
  <c r="L118" i="2"/>
  <c r="P118" i="2" s="1"/>
  <c r="J117" i="2"/>
  <c r="N117" i="2" s="1"/>
  <c r="L114" i="2"/>
  <c r="P114" i="2" s="1"/>
  <c r="J113" i="2"/>
  <c r="N113" i="2" s="1"/>
  <c r="L110" i="2"/>
  <c r="P110" i="2" s="1"/>
  <c r="J109" i="2"/>
  <c r="N109" i="2" s="1"/>
  <c r="L106" i="2"/>
  <c r="P106" i="2" s="1"/>
  <c r="J105" i="2"/>
  <c r="N105" i="2" s="1"/>
  <c r="L102" i="2"/>
  <c r="P102" i="2" s="1"/>
  <c r="J5" i="2"/>
  <c r="N5" i="2" s="1"/>
  <c r="J7" i="2"/>
  <c r="N7" i="2" s="1"/>
  <c r="J8" i="2"/>
  <c r="N8" i="2" s="1"/>
  <c r="J9" i="2"/>
  <c r="N9" i="2" s="1"/>
  <c r="J10" i="2"/>
  <c r="N10" i="2" s="1"/>
  <c r="J11" i="2"/>
  <c r="N11" i="2" s="1"/>
  <c r="J12" i="2"/>
  <c r="N12" i="2" s="1"/>
  <c r="J13" i="2"/>
  <c r="N13" i="2" s="1"/>
  <c r="J14" i="2"/>
  <c r="N14" i="2" s="1"/>
  <c r="J15" i="2"/>
  <c r="N15" i="2" s="1"/>
  <c r="J16" i="2"/>
  <c r="N16" i="2" s="1"/>
  <c r="J17" i="2"/>
  <c r="N17" i="2" s="1"/>
  <c r="J18" i="2"/>
  <c r="N18" i="2" s="1"/>
  <c r="J19" i="2"/>
  <c r="N19" i="2" s="1"/>
  <c r="J20" i="2"/>
  <c r="N20" i="2" s="1"/>
  <c r="J21" i="2"/>
  <c r="N21" i="2" s="1"/>
  <c r="J22" i="2"/>
  <c r="N22" i="2" s="1"/>
  <c r="J23" i="2"/>
  <c r="N23" i="2" s="1"/>
  <c r="J24" i="2"/>
  <c r="N24" i="2" s="1"/>
  <c r="J25" i="2"/>
  <c r="N25" i="2" s="1"/>
  <c r="J26" i="2"/>
  <c r="N26" i="2" s="1"/>
  <c r="J27" i="2"/>
  <c r="N27" i="2" s="1"/>
  <c r="J28" i="2"/>
  <c r="N28" i="2" s="1"/>
  <c r="J29" i="2"/>
  <c r="N29" i="2" s="1"/>
  <c r="J32" i="2"/>
  <c r="N32" i="2" s="1"/>
  <c r="K33" i="2"/>
  <c r="O33" i="2" s="1"/>
  <c r="L34" i="2"/>
  <c r="P34" i="2" s="1"/>
  <c r="M35" i="2"/>
  <c r="J40" i="2"/>
  <c r="N40" i="2" s="1"/>
  <c r="K41" i="2"/>
  <c r="O41" i="2" s="1"/>
  <c r="L42" i="2"/>
  <c r="P42" i="2" s="1"/>
  <c r="M43" i="2"/>
  <c r="J48" i="2"/>
  <c r="N48" i="2" s="1"/>
  <c r="K49" i="2"/>
  <c r="O49" i="2" s="1"/>
  <c r="L50" i="2"/>
  <c r="P50" i="2" s="1"/>
  <c r="M51" i="2"/>
  <c r="J55" i="2"/>
  <c r="N55" i="2" s="1"/>
  <c r="L56" i="2"/>
  <c r="P56" i="2" s="1"/>
  <c r="K60" i="2"/>
  <c r="O60" i="2" s="1"/>
  <c r="M61" i="2"/>
  <c r="L65" i="2"/>
  <c r="P65" i="2" s="1"/>
  <c r="K69" i="2"/>
  <c r="O69" i="2" s="1"/>
  <c r="M70" i="2"/>
  <c r="K74" i="2"/>
  <c r="O74" i="2" s="1"/>
  <c r="K78" i="2"/>
  <c r="O78" i="2" s="1"/>
  <c r="L79" i="2"/>
  <c r="P79" i="2" s="1"/>
  <c r="K83" i="2"/>
  <c r="O83" i="2" s="1"/>
  <c r="M84" i="2"/>
  <c r="J87" i="2"/>
  <c r="N87" i="2" s="1"/>
  <c r="M88" i="2"/>
  <c r="L91" i="2"/>
  <c r="P91" i="2" s="1"/>
  <c r="J93" i="2"/>
  <c r="N93" i="2" s="1"/>
  <c r="L94" i="2"/>
  <c r="P94" i="2" s="1"/>
  <c r="L99" i="2"/>
  <c r="P99" i="2" s="1"/>
  <c r="J101" i="2"/>
  <c r="N101" i="2" s="1"/>
  <c r="L103" i="2"/>
  <c r="P103" i="2" s="1"/>
  <c r="K110" i="2"/>
  <c r="O110" i="2" s="1"/>
  <c r="M112" i="2"/>
  <c r="J115" i="2"/>
  <c r="N115" i="2" s="1"/>
  <c r="L119" i="2"/>
  <c r="P119" i="2" s="1"/>
  <c r="K126" i="2"/>
  <c r="O126" i="2" s="1"/>
  <c r="M128" i="2"/>
  <c r="J131" i="2"/>
  <c r="N131" i="2" s="1"/>
  <c r="L135" i="2"/>
  <c r="P135" i="2" s="1"/>
  <c r="K25" i="2"/>
  <c r="O25" i="2" s="1"/>
  <c r="K26" i="2"/>
  <c r="O26" i="2" s="1"/>
  <c r="K27" i="2"/>
  <c r="O27" i="2" s="1"/>
  <c r="K28" i="2"/>
  <c r="O28" i="2" s="1"/>
  <c r="K29" i="2"/>
  <c r="O29" i="2" s="1"/>
  <c r="J31" i="2"/>
  <c r="N31" i="2" s="1"/>
  <c r="K32" i="2"/>
  <c r="O32" i="2" s="1"/>
  <c r="L33" i="2"/>
  <c r="P33" i="2" s="1"/>
  <c r="M34" i="2"/>
  <c r="J39" i="2"/>
  <c r="N39" i="2" s="1"/>
  <c r="K40" i="2"/>
  <c r="O40" i="2" s="1"/>
  <c r="L41" i="2"/>
  <c r="P41" i="2" s="1"/>
  <c r="M42" i="2"/>
  <c r="J47" i="2"/>
  <c r="N47" i="2" s="1"/>
  <c r="K48" i="2"/>
  <c r="O48" i="2" s="1"/>
  <c r="L49" i="2"/>
  <c r="P49" i="2" s="1"/>
  <c r="M50" i="2"/>
  <c r="J54" i="2"/>
  <c r="N54" i="2" s="1"/>
  <c r="K55" i="2"/>
  <c r="O55" i="2" s="1"/>
  <c r="M56" i="2"/>
  <c r="J59" i="2"/>
  <c r="N59" i="2" s="1"/>
  <c r="L60" i="2"/>
  <c r="P60" i="2" s="1"/>
  <c r="K64" i="2"/>
  <c r="O64" i="2" s="1"/>
  <c r="M65" i="2"/>
  <c r="J68" i="2"/>
  <c r="N68" i="2" s="1"/>
  <c r="L69" i="2"/>
  <c r="P69" i="2" s="1"/>
  <c r="J73" i="2"/>
  <c r="N73" i="2" s="1"/>
  <c r="M74" i="2"/>
  <c r="J77" i="2"/>
  <c r="N77" i="2" s="1"/>
  <c r="L78" i="2"/>
  <c r="P78" i="2" s="1"/>
  <c r="M79" i="2"/>
  <c r="J82" i="2"/>
  <c r="N82" i="2" s="1"/>
  <c r="L83" i="2"/>
  <c r="P83" i="2" s="1"/>
  <c r="J86" i="2"/>
  <c r="N86" i="2" s="1"/>
  <c r="K87" i="2"/>
  <c r="O87" i="2" s="1"/>
  <c r="J90" i="2"/>
  <c r="N90" i="2" s="1"/>
  <c r="K93" i="2"/>
  <c r="O93" i="2" s="1"/>
  <c r="M94" i="2"/>
  <c r="M99" i="2"/>
  <c r="M103" i="2"/>
  <c r="J106" i="2"/>
  <c r="N106" i="2" s="1"/>
  <c r="L108" i="2"/>
  <c r="P108" i="2" s="1"/>
  <c r="K115" i="2"/>
  <c r="O115" i="2" s="1"/>
  <c r="M119" i="2"/>
  <c r="J122" i="2"/>
  <c r="N122" i="2" s="1"/>
  <c r="L124" i="2"/>
  <c r="P124" i="2" s="1"/>
  <c r="K131" i="2"/>
  <c r="O131" i="2" s="1"/>
  <c r="M135" i="2"/>
  <c r="K68" i="2"/>
  <c r="O68" i="2" s="1"/>
  <c r="M69" i="2"/>
  <c r="L73" i="2"/>
  <c r="P73" i="2" s="1"/>
  <c r="K77" i="2"/>
  <c r="O77" i="2" s="1"/>
  <c r="M78" i="2"/>
  <c r="K82" i="2"/>
  <c r="O82" i="2" s="1"/>
  <c r="K86" i="2"/>
  <c r="O86" i="2" s="1"/>
  <c r="L87" i="2"/>
  <c r="P87" i="2" s="1"/>
  <c r="K90" i="2"/>
  <c r="O90" i="2" s="1"/>
  <c r="L93" i="2"/>
  <c r="P93" i="2" s="1"/>
  <c r="J98" i="2"/>
  <c r="N98" i="2" s="1"/>
  <c r="K106" i="2"/>
  <c r="O106" i="2" s="1"/>
  <c r="M108" i="2"/>
  <c r="J111" i="2"/>
  <c r="N111" i="2" s="1"/>
  <c r="L115" i="2"/>
  <c r="P115" i="2" s="1"/>
  <c r="K122" i="2"/>
  <c r="O122" i="2" s="1"/>
  <c r="M124" i="2"/>
  <c r="J127" i="2"/>
  <c r="N127" i="2" s="1"/>
  <c r="L131" i="2"/>
  <c r="P131" i="2" s="1"/>
</calcChain>
</file>

<file path=xl/sharedStrings.xml><?xml version="1.0" encoding="utf-8"?>
<sst xmlns="http://schemas.openxmlformats.org/spreadsheetml/2006/main" count="66849" uniqueCount="6837">
  <si>
    <t>StartDate</t>
  </si>
  <si>
    <t>EndDate</t>
  </si>
  <si>
    <t>Status</t>
  </si>
  <si>
    <t>IPAddress</t>
  </si>
  <si>
    <t>Progress</t>
  </si>
  <si>
    <t>Duration (in seconds)</t>
  </si>
  <si>
    <t>Finished</t>
  </si>
  <si>
    <t>RecordedDate</t>
  </si>
  <si>
    <t>ResponseId</t>
  </si>
  <si>
    <t>LocationLatitude</t>
  </si>
  <si>
    <t>LocationLongitude</t>
  </si>
  <si>
    <t>DistributionChannel</t>
  </si>
  <si>
    <t>UserLanguage</t>
  </si>
  <si>
    <t>CONSENTIMIENTO</t>
  </si>
  <si>
    <t>1</t>
  </si>
  <si>
    <t>2</t>
  </si>
  <si>
    <t>3</t>
  </si>
  <si>
    <t>4</t>
  </si>
  <si>
    <t>5</t>
  </si>
  <si>
    <t>7</t>
  </si>
  <si>
    <t>8</t>
  </si>
  <si>
    <t>9</t>
  </si>
  <si>
    <t>10</t>
  </si>
  <si>
    <t>AUTOEFICACIA 1_1</t>
  </si>
  <si>
    <t>AUTOEFICACIA 1_2</t>
  </si>
  <si>
    <t>AUTOEFICACIA 1_3</t>
  </si>
  <si>
    <t>AUTOEFICACIA 1_4</t>
  </si>
  <si>
    <t>AUTORREGULACIÓN_1</t>
  </si>
  <si>
    <t>AUTORREGULACIÓN_2</t>
  </si>
  <si>
    <t>AUTORREGULACIÓN_3</t>
  </si>
  <si>
    <t>AUTORREGULACIÓN_4</t>
  </si>
  <si>
    <t>AUTORREGULACIÓN_5</t>
  </si>
  <si>
    <t>AUTORREGULACIÓN_6</t>
  </si>
  <si>
    <t>1-4INTRIN/5-8EXTRIN_1</t>
  </si>
  <si>
    <t>1-4INTRIN/5-8EXTRIN_2</t>
  </si>
  <si>
    <t>1-4INTRIN/5-8EXTRIN_3</t>
  </si>
  <si>
    <t>1-4INTRIN/5-8EXTRIN_4</t>
  </si>
  <si>
    <t>1-4INTRIN/5-8EXTRIN_5</t>
  </si>
  <si>
    <t>1-4INTRIN/5-8EXTRIN_6</t>
  </si>
  <si>
    <t>1-4INTRIN/5-8EXTRIN_7</t>
  </si>
  <si>
    <t>1-4INTRIN/5-8EXTRIN_8</t>
  </si>
  <si>
    <t>AUTOEFICACIA 2_1</t>
  </si>
  <si>
    <t>AUTOEFICACIA 2_2</t>
  </si>
  <si>
    <t>AUTOEFICACIA 2_3</t>
  </si>
  <si>
    <t>AUTOEFICACIA 2_4</t>
  </si>
  <si>
    <t>AUTOEFICACIA 2_5</t>
  </si>
  <si>
    <t>SP AL PROGRAMA_1</t>
  </si>
  <si>
    <t>SP AL PROGRAMA_2</t>
  </si>
  <si>
    <t>SP AL PROGRAMA_3</t>
  </si>
  <si>
    <t>SP AL PROGRAMA_4</t>
  </si>
  <si>
    <t>SP AL PROGRAMA_5</t>
  </si>
  <si>
    <t>SP AL PROGRAMA_6</t>
  </si>
  <si>
    <t>SP AL PROGRAMA_7</t>
  </si>
  <si>
    <t>SP AL PROGRAMA_8</t>
  </si>
  <si>
    <t>SP STEM_1</t>
  </si>
  <si>
    <t>SP STEM_2</t>
  </si>
  <si>
    <t>SP STEM_3</t>
  </si>
  <si>
    <t>SP STEM_4</t>
  </si>
  <si>
    <t>COMPROMISO ACADEMI_1</t>
  </si>
  <si>
    <t>COMPROMISO ACADEMI_2</t>
  </si>
  <si>
    <t>COMPROMISO ACADEMI_3</t>
  </si>
  <si>
    <t>COMPROMISO ACADEMI_4</t>
  </si>
  <si>
    <t>COMPROMISO ACADEMI_5</t>
  </si>
  <si>
    <t>EXP EMPLEO STEM_1</t>
  </si>
  <si>
    <t>EXP EMPLEO STEM_2</t>
  </si>
  <si>
    <t>EXP EMPLEO STEM_3</t>
  </si>
  <si>
    <t>EXP EMPLEO STEM_4</t>
  </si>
  <si>
    <t>EV ÉXITO EN STEM_1</t>
  </si>
  <si>
    <t>EV ÉXITO EN STEM_2</t>
  </si>
  <si>
    <t>EV ÉXITO EN STEM_3</t>
  </si>
  <si>
    <t>EV ÉXITO EN STEM_4</t>
  </si>
  <si>
    <t>EV ÉXITO EN STEM_5</t>
  </si>
  <si>
    <t>EV ÉXITO EN STEM_6</t>
  </si>
  <si>
    <t>EV ÉXITO EN STEM_7</t>
  </si>
  <si>
    <t>EV VALOR PERCIBIDO_1</t>
  </si>
  <si>
    <t>EV VALOR PERCIBIDO_2</t>
  </si>
  <si>
    <t>EV VALOR PERCIBIDO_3</t>
  </si>
  <si>
    <t>EV VALOR PERCIBIDO_4</t>
  </si>
  <si>
    <t>EV VALOR PERCIBIDO_5</t>
  </si>
  <si>
    <t>EV VALOR PERCIBIDO_6</t>
  </si>
  <si>
    <t>EV VALOR PERCIBIDO_7</t>
  </si>
  <si>
    <t>EV VALOR PERCIBIDO_8</t>
  </si>
  <si>
    <t>INTENCIÓN ABANDONAR_1</t>
  </si>
  <si>
    <t>INTENCIÓN ABANDONAR_2</t>
  </si>
  <si>
    <t>INTENCIÓN ABANDONAR_3</t>
  </si>
  <si>
    <t>INTENCIÓN ABANDONAR_4</t>
  </si>
  <si>
    <t>INTENCIÓN ABANDONAR_5</t>
  </si>
  <si>
    <t>GENERO/PROGRAMA</t>
  </si>
  <si>
    <t>STEM ID</t>
  </si>
  <si>
    <t>GENERO/STEM</t>
  </si>
  <si>
    <t>1-ABIERTAS</t>
  </si>
  <si>
    <t>2-ABIERTAS</t>
  </si>
  <si>
    <t>3-ABIERTAS</t>
  </si>
  <si>
    <t>4-ABIERTAS</t>
  </si>
  <si>
    <t>5-ABIERTAS</t>
  </si>
  <si>
    <t>6-ABIERTAS</t>
  </si>
  <si>
    <t>7-ABIERTAS</t>
  </si>
  <si>
    <t>Fecha de inicio</t>
  </si>
  <si>
    <t>Fecha de finalización</t>
  </si>
  <si>
    <t>Tipo de respuesta</t>
  </si>
  <si>
    <t>Dirección IP</t>
  </si>
  <si>
    <t>Progreso</t>
  </si>
  <si>
    <t>Duración (en segundos)</t>
  </si>
  <si>
    <t>Finalizado</t>
  </si>
  <si>
    <t>Fecha registrada</t>
  </si>
  <si>
    <t>ID de respuesta</t>
  </si>
  <si>
    <t>Latitud de la ubicación</t>
  </si>
  <si>
    <t>Longitud de la ubicación</t>
  </si>
  <si>
    <t>Canal de la distribución</t>
  </si>
  <si>
    <t>Idioma del usuario</t>
  </si>
  <si>
    <t>Addressing gender issues in STEM higher education institutions
Encuesta: "Desde STEM hasta mi Programa Académico: Una Mirada Personal"
CONSENTIMIENTO INFORMADO
Título del Proyecto: STEM sin Fronteras de Género: Estrategias para una Educación Inclusiva
Descripción del Proyecto:
Usted ha sido seleccionado para participar en un estudio llevado a cabo por el Institute for the Future of Education del Tecnológico de Monterrey, México, junto con la Universidad del Norte, la Universidad EAFIT y la Universidad ICESI en Colombia. Este estudio tiene como objetivo explorar las perspectivas de los estudiantes sobre su desarrollo personal y su experiencia en los programas académicos de las áreas de ciencia, ingeniería, tecnología y matemáticas (STEM, por sus siglas en inglés).
Como sujeto de la investigación a usted se le solicitará participar en las siguientes actividades:
	Actividad: Encuesta.
	Tiempo de Duración (aproximado): 12-14 minutos.
	Objetivo de la actividad: Recopilar datos sobre la perspectiva del estudiantado en relación con su programa académico en áreas STEM. Una vez completada la investigación, se destruirán todas las fuentes de datos, notas y otros documentos relacionados. Los datos de la investigación serán recogidos por la Dra. Silvana Montoya Noguera investigadora responsable, y serán utilizados únicamente en el contexto del proyecto previamente estipulado. La investigación se desarrollará en los predios de la Universidad.
Riesgos y Beneficios:
Pueden existir riesgos asociados a la participación en este estudio, como posibles tensiones emocionales al reflexionar sobre temas sensibles. Sin embargo, los beneficios incluyen la oportunidad de contribuir a la comprensión y abordaje de los problemas de género en las instituciones de educación superior que se centran en las áreas STEM. Además, en caso de ser necesario, pueden contactar al El Departamento de Desarrollo Estudiantil, de la Dirección de Desarrollo Humano-Bienestar Universitario a través del correo electrónico dllo.estudiantil@eafit.edu.co para recibir apoyo.
Por otro lado, este estudio ofrece beneficios significativos, incluyendo la oportunidad de contribuir a la comprensión y solución de los problemas de género en las instituciones de educación superior, especialmente en las áreas STEM.
Remuneración: 
No se ofrece remuneración por participar en este estudio.
Almacenamiento de datos para proteger la confidencialidad:
Su identidad y cualquier otra información que lo pueda identificar no serán reveladas en ninguna presentación pública del estudio. La información será tratada de forma confidencial y todas las fuentes de datos se mantendrán resguardadas por el equipo de investigación.
Tiempo:
El tiempo de participación requerido por el proyecto es de aproximadamente de 12 a 14 minutos para completar la encuesta. El período de recopilación de datos es de febrero a abril de 2025.
Uso de los resultados:
Los resultados de este estudio se presentarán en forma de informes a comisiones institucionales, ponencias a congresos, encuentros o reuniones nacionales e internacionales, artículos para revistas indexadas, y capítulos de libros y/o libros.
DERECHO DE LOS PARTICIPANTES
Investigadores principales: Dra. Silvana Montoya Noguera.
Título del proyecto: Addressing gender issues in STEM higher education institutions.
Al seleccionar la opción "Sí", acepto que: 
	He leído y comprendido la descripción del estudio.
	He tenido la oportunidad de formular preguntas sobre los propósitos y procedimientos del estudio.
	Entiendo que mi participación en el estudio es voluntaria y que puedo decidir no participar o retirarme en cualquier momento sin ningún perjuicio futuro.
	Acepto que los investigadores pueden retirarme del estudio según su discreción profesional.
	En caso de que surja nueva información durante el estudio que pueda afectar mi disposición para continuar participando, los investigadores me informarán al respecto.
	Entiendo que cualquier información que pueda identificarme personalmente derivada del estudio no será divulgada sin mi consentimiento explícito.
	Confirmo que he recibido la información necesaria sobre el estudio.
	Al seleccionar “Sí”, expreso mi decisión de participar en el estudio.
Si tiene alguna pregunta o duda respecto a este estudio en que se le está invitando a participar, puede contactarse con la Dra. Silvana Montoya Noguera, investigadora responsable, al correo electrónico: smontoyan@eafit.edu.co. Si tiene dudas con respecto a los derechos y deberes que tiene usted como sujeto participante del estudio debe comunicarse con el Natalia Yepes Jimenez del Comité de ética en investigación que avala este proyecto, en este caso, el Comité de ética en investigación de la Universidad EAFIT: cei@eafit.edu.co​​​. Página web del Comité: https://www.eafit.edu.co/investigacion/Paginas/Comite-Institucional-de-Etica-en-Investigacion.aspx.
 Acepto participar</t>
  </si>
  <si>
    <t>Nombre completo</t>
  </si>
  <si>
    <t>Código</t>
  </si>
  <si>
    <t>Edad en años (solo números sin espacio)</t>
  </si>
  <si>
    <t>Sexo biológico</t>
  </si>
  <si>
    <t>Programa académico</t>
  </si>
  <si>
    <t>Semestre más avanzado que estás cursando</t>
  </si>
  <si>
    <t>¿Tienes algún tipo de beca para realizar tus estudios?</t>
  </si>
  <si>
    <t>Máximo nivel educativo de Madre o tutora</t>
  </si>
  <si>
    <t>Máximo nivel educativo de Padre o tutor</t>
  </si>
  <si>
    <t>Selecciona la opción más afín respecto a tus cursos STEM (Ciencia, Tecnología, Ingeniería y Matemáticas, por sus siglas en inglés).
No hay respuestas correctas o incorrectas. - 1. Confío en mi habilidad para aprender el material de mis cursos.</t>
  </si>
  <si>
    <t>Selecciona la opción más afín respecto a tus cursos STEM (Ciencia, Tecnología, Ingeniería y Matemáticas, por sus siglas en inglés).
No hay respuestas correctas o incorrectas. - 2. Tengo la capacidad de aprender el material de mis cursos.</t>
  </si>
  <si>
    <t>Selecciona la opción más afín respecto a tus cursos STEM (Ciencia, Tecnología, Ingeniería y Matemáticas, por sus siglas en inglés).
No hay respuestas correctas o incorrectas. - 3. Soy capaz de lograr mis metas en mis cursos.</t>
  </si>
  <si>
    <t>Selecciona la opción más afín respecto a tus cursos STEM (Ciencia, Tecnología, Ingeniería y Matemáticas, por sus siglas en inglés).
No hay respuestas correctas o incorrectas. - 4. Me siento capaz de desempeñarme adecuadamente en mis cursos.</t>
  </si>
  <si>
    <t>Las siguientes afirmaciones se refieren a estrategias de aprendizaje y habilidades de estudio en tu programa académico.
Selecciona la opción más afín contigo, con la mayor honestidad posible.
No hay respuestas correctas o incorrectas. - 1.	Me hago preguntas para asegurarme de que conozco el material que he estado estudiando.</t>
  </si>
  <si>
    <t>Las siguientes afirmaciones se refieren a estrategias de aprendizaje y habilidades de estudio en tu programa académico.
Selecciona la opción más afín contigo, con la mayor honestidad posible.
No hay respuestas correctas o incorrectas. - 2.	Resuelvo ejercicios adicionales o de repaso, aunque no sea mi obligación.</t>
  </si>
  <si>
    <t>Las siguientes afirmaciones se refieren a estrategias de aprendizaje y habilidades de estudio en tu programa académico.
Selecciona la opción más afín contigo, con la mayor honestidad posible.
No hay respuestas correctas o incorrectas. - 3. Incluso cuando los materiales de estudio son aburridos y poco interesantes, sigo trabajando en ello hasta que termino.</t>
  </si>
  <si>
    <t>Las siguientes afirmaciones se refieren a estrategias de aprendizaje y habilidades de estudio en tu programa académico.
Selecciona la opción más afín contigo, con la mayor honestidad posible.
No hay respuestas correctas o incorrectas. - 4.	Antes de empezar a estudiar, pienso en lo que debo hacer para aprender.</t>
  </si>
  <si>
    <t>Las siguientes afirmaciones se refieren a estrategias de aprendizaje y habilidades de estudio en tu programa académico.
Selecciona la opción más afín contigo, con la mayor honestidad posible.
No hay respuestas correctas o incorrectas. - 5.	Cuando leo, me detengo de vez en cuando para repasar lo que ya he leído.</t>
  </si>
  <si>
    <t>Las siguientes afirmaciones se refieren a estrategias de aprendizaje y habilidades de estudio en tu programa académico.
Selecciona la opción más afín contigo, con la mayor honestidad posible.
No hay respuestas correctas o incorrectas. - 6. Me esfuerzo para obtener una buena calificación, aunque no me agrade una clase.</t>
  </si>
  <si>
    <t>Las siguientes afirmaciones se refieren a tus motivaciones y actitudes durante las clases en tu programa académico.
Selecciona la opción más afín contigo, con la mayor honestidad posible. 
No hay respuestas correctas o incorrectas. - 1.	Prefiero material de clase que realmente me rete para que pueda aprender cosas nuevas.</t>
  </si>
  <si>
    <t>Las siguientes afirmaciones se refieren a tus motivaciones y actitudes durante las clases en tu programa académico.
Selecciona la opción más afín contigo, con la mayor honestidad posible. 
No hay respuestas correctas o incorrectas. - 2.	Prefiero material del curso que despierte mi curiosidad, aunque sea difícil de aprender.</t>
  </si>
  <si>
    <t>Las siguientes afirmaciones se refieren a tus motivaciones y actitudes durante las clases en tu programa académico.
Selecciona la opción más afín contigo, con la mayor honestidad posible. 
No hay respuestas correctas o incorrectas. - 3.	Lo que más me satisface es tratar de entender el contenido lo mejor posible.</t>
  </si>
  <si>
    <t>Las siguientes afirmaciones se refieren a tus motivaciones y actitudes durante las clases en tu programa académico.
Selecciona la opción más afín contigo, con la mayor honestidad posible. 
No hay respuestas correctas o incorrectas. - 4. Cuando tengo la oportunidad, elijo las tareas de las cuales puedo aprender, aunque no garanticen una buena calificación.</t>
  </si>
  <si>
    <t>Las siguientes afirmaciones se refieren a tus motivaciones y actitudes durante las clases en tu programa académico.
Selecciona la opción más afín contigo, con la mayor honestidad posible. 
No hay respuestas correctas o incorrectas. - 5. Lo más satisfactorio para mí en este momento es obtener una buena calificación.</t>
  </si>
  <si>
    <t>Las siguientes afirmaciones se refieren a tus motivaciones y actitudes durante las clases en tu programa académico.
Selecciona la opción más afín contigo, con la mayor honestidad posible. 
No hay respuestas correctas o incorrectas. - 6. Lo más importante para mí en este momento es mejorar mi promedio general, así que mi principal preocupación es obtener una buena calificación.</t>
  </si>
  <si>
    <t>Las siguientes afirmaciones se refieren a tus motivaciones y actitudes durante las clases en tu programa académico.
Selecciona la opción más afín contigo, con la mayor honestidad posible. 
No hay respuestas correctas o incorrectas. - 7. Si puedo, quiero obtener mejores calificaciones que la mayoría de los otros estudiantes.</t>
  </si>
  <si>
    <t>Las siguientes afirmaciones se refieren a tus motivaciones y actitudes durante las clases en tu programa académico.
Selecciona la opción más afín contigo, con la mayor honestidad posible. 
No hay respuestas correctas o incorrectas. - 8. Quiero obtener una buena calificación porque es importante mostrar mis capacidades a mi familia, amigos, empleadores, u otros.</t>
  </si>
  <si>
    <t>Selecciona la opción más afín respecto a tus cursos STEM (Ciencia, Tecnología, Ingeniería y Matemáticas, por sus siglas en inglés).
No hay respuestas correctas o incorrectas. - 1. Confío en que puedo entender los conceptos y materiales enseñados en mis cursos.</t>
  </si>
  <si>
    <t>Selecciona la opción más afín respecto a tus cursos STEM (Ciencia, Tecnología, Ingeniería y Matemáticas, por sus siglas en inglés).
No hay respuestas correctas o incorrectas. - 2. Tengo confianza en que me vaya bien en mis cursos.</t>
  </si>
  <si>
    <t>Selecciona la opción más afín respecto a tus cursos STEM (Ciencia, Tecnología, Ingeniería y Matemáticas, por sus siglas en inglés).
No hay respuestas correctas o incorrectas. - 3. Tengo certeza de que puedo obtener un excelente resultado en las tareas y exámenes de mis cursos.</t>
  </si>
  <si>
    <t>Selecciona la opción más afín respecto a tus cursos STEM (Ciencia, Tecnología, Ingeniería y Matemáticas, por sus siglas en inglés).
No hay respuestas correctas o incorrectas. - 4. Tengo certeza de que puedo dominar las habilidades que se enseñan en mis cursos.</t>
  </si>
  <si>
    <t>Selecciona la opción más afín respecto a tus cursos STEM (Ciencia, Tecnología, Ingeniería y Matemáticas, por sus siglas en inglés).
No hay respuestas correctas o incorrectas. - 5. Teniendo en cuenta la dificultad de mis cursos y mis aptitudes, sé que me irá bien.</t>
  </si>
  <si>
    <t>Elije la opción que mejor describe cómo te sientes respecto a tu programa académico.
No hay respuestas correctas o incorrectas. - 1. Estoy feliz de haber elegido este programa.</t>
  </si>
  <si>
    <t>Elije la opción que mejor describe cómo te sientes respecto a tu programa académico.
No hay respuestas correctas o incorrectas. - 2. Siento que encajo en este programa.</t>
  </si>
  <si>
    <t>Elije la opción que mejor describe cómo te sientes respecto a tu programa académico.
No hay respuestas correctas o incorrectas. - 3. Me siento bien recibido/a en este programa.</t>
  </si>
  <si>
    <t>Elije la opción que mejor describe cómo te sientes respecto a tu programa académico.
No hay respuestas correctas o incorrectas. - 4. Me siento cómodo/a en este programa.</t>
  </si>
  <si>
    <t>Elije la opción que mejor describe cómo te sientes respecto a tu programa académico.
No hay respuestas correctas o incorrectas. - 5. Me agradan mis compañeros/as de clase y de programa.</t>
  </si>
  <si>
    <t>Elije la opción que mejor describe cómo te sientes respecto a tu programa académico.
No hay respuestas correctas o incorrectas. - 6. Me siento cómodo/a con mis compañeros/as de clase y de programa.</t>
  </si>
  <si>
    <t>Elije la opción que mejor describe cómo te sientes respecto a tu programa académico.
No hay respuestas correctas o incorrectas. - 7. Me agradan mis profesores/as.</t>
  </si>
  <si>
    <t>Elije la opción que mejor describe cómo te sientes respecto a tu programa académico.
No hay respuestas correctas o incorrectas. - 8. Me siento cómodo/a con mis profesores/as.</t>
  </si>
  <si>
    <t>Elije la opción que mejor describe cómo te sientes acerca de tu pertenencia a la comunidad STEM (Ciencia, Tecnología, Ingeniería y Matemáticas, por sus siglas en inglés). 
No hay respuestas correctas o incorrectas. - 1.	Siento que pertenezco a la comunidad STEM.</t>
  </si>
  <si>
    <t>Elije la opción que mejor describe cómo te sientes acerca de tu pertenencia a la comunidad STEM (Ciencia, Tecnología, Ingeniería y Matemáticas, por sus siglas en inglés). 
No hay respuestas correctas o incorrectas. - 2. Me considero miembro de la comunidad STEM.</t>
  </si>
  <si>
    <t>Elije la opción que mejor describe cómo te sientes acerca de tu pertenencia a la comunidad STEM (Ciencia, Tecnología, Ingeniería y Matemáticas, por sus siglas en inglés). 
No hay respuestas correctas o incorrectas. - 3.	Me siento parte de la comunidad STEM.</t>
  </si>
  <si>
    <t>Elije la opción que mejor describe cómo te sientes acerca de tu pertenencia a la comunidad STEM (Ciencia, Tecnología, Ingeniería y Matemáticas, por sus siglas en inglés). 
No hay respuestas correctas o incorrectas. - 4.	Siento una conexión con la comunidad STEM.</t>
  </si>
  <si>
    <t>Selecciona la opción más afín contigo, con la mayor honestidad posible.
No hay respuestas correctas o incorrectas. - 1.	Quiero continuar con mis estudios.</t>
  </si>
  <si>
    <t>Selecciona la opción más afín contigo, con la mayor honestidad posible.
No hay respuestas correctas o incorrectas. - 2.	Creo en el aprendizaje a lo largo de toda la vida.</t>
  </si>
  <si>
    <t>Selecciona la opción más afín contigo, con la mayor honestidad posible.
No hay respuestas correctas o incorrectas. - 3. He decidido concluir exitosamente mis estudios.</t>
  </si>
  <si>
    <t>Selecciona la opción más afín contigo, con la mayor honestidad posible.
No hay respuestas correctas o incorrectas. - 4. Persistiré en mis estudios hasta obtener mi título profesional.</t>
  </si>
  <si>
    <t>Selecciona la opción más afín contigo, con la mayor honestidad posible.
No hay respuestas correctas o incorrectas. - 5. No he considerado dejar de estudiar.</t>
  </si>
  <si>
    <t>Selecciona la opción más afín contigo, considerando tu futuro al egresar de un programa en STEM (Ciencia, Tecnología, Ingeniería y Matemáticas, por sus siglas en inglés).
No hay respuestas correctas o incorrectas. - 1. Disfrutaría un empleo en áreas STEM.</t>
  </si>
  <si>
    <t>Selecciona la opción más afín contigo, considerando tu futuro al egresar de un programa en STEM (Ciencia, Tecnología, Ingeniería y Matemáticas, por sus siglas en inglés).
No hay respuestas correctas o incorrectas. - 2. Tengo buenos sentimientos acerca de un empleo en áreas STEM.</t>
  </si>
  <si>
    <t>Selecciona la opción más afín contigo, considerando tu futuro al egresar de un programa en STEM (Ciencia, Tecnología, Ingeniería y Matemáticas, por sus siglas en inglés).
No hay respuestas correctas o incorrectas. - 3. Tener un empleo en áreas STEM sería interesante.</t>
  </si>
  <si>
    <t>Selecciona la opción más afín contigo, considerando tu futuro al egresar de un programa en STEM (Ciencia, Tecnología, Ingeniería y Matemáticas, por sus siglas en inglés).
No hay respuestas correctas o incorrectas. - 4. Me gustaría tener un empleo en áreas STEM.</t>
  </si>
  <si>
    <t>Valora la veracidad de las siguientes afirmaciones considerando tus expectativas sobre tu trayectoria en áreas STEM.
No hay respuestas correctas o incorrectas. - 1. Creo que tendré éxito en áreas STEM.</t>
  </si>
  <si>
    <t>Valora la veracidad de las siguientes afirmaciones considerando tus expectativas sobre tu trayectoria en áreas STEM.
No hay respuestas correctas o incorrectas. - 2.	Creo que puedo impactar si tomo un empleo relacionado con áreas STEM.</t>
  </si>
  <si>
    <t>Valora la veracidad de las siguientes afirmaciones considerando tus expectativas sobre tu trayectoria en áreas STEM.
No hay respuestas correctas o incorrectas. - 3. Definitivamente me sentiría útil en un empleo relacionado con áreas STEM.</t>
  </si>
  <si>
    <t>Valora la veracidad de las siguientes afirmaciones considerando tus expectativas sobre tu trayectoria en áreas STEM.
No hay respuestas correctas o incorrectas. - 4.	Siento que tengo lo necesario para tener éxito en un empleo relacionado con áreas STEM.</t>
  </si>
  <si>
    <t>Valora la veracidad de las siguientes afirmaciones considerando tus expectativas sobre tu trayectoria en áreas STEM.
No hay respuestas correctas o incorrectas. - 5. Sería capaz de alcanzar el éxito en áreas STEM como la mayoría de mis compañeros/as del programa.</t>
  </si>
  <si>
    <t>Valora la veracidad de las siguientes afirmaciones considerando tus expectativas sobre tu trayectoria en áreas STEM.
No hay respuestas correctas o incorrectas. - 6. Creo que puedo lograr algo significativo como profesional en áreas STEM.</t>
  </si>
  <si>
    <t>Valora la veracidad de las siguientes afirmaciones considerando tus expectativas sobre tu trayectoria en áreas STEM.
No hay respuestas correctas o incorrectas. - 7. Siento que tengo algunas buenas cualidades para tener éxito en áreas STEM.</t>
  </si>
  <si>
    <t>Valora la veracidad de las siguientes afirmaciones considerando tus perspectivas sobre las áreas STEM.
No hay respuestas correctas o incorrectas. - 1.	Me parecen muy interesantes los empleos relacionados con STEM.</t>
  </si>
  <si>
    <t>Valora la veracidad de las siguientes afirmaciones considerando tus perspectivas sobre las áreas STEM.
No hay respuestas correctas o incorrectas. - 2.	Tomaría un curso en STEM, aunque no fuera obligatorio.</t>
  </si>
  <si>
    <t>Valora la veracidad de las siguientes afirmaciones considerando tus perspectivas sobre las áreas STEM.
No hay respuestas correctas o incorrectas. - 3.	STEM es un área importante para mí.</t>
  </si>
  <si>
    <t>Valora la veracidad de las siguientes afirmaciones considerando tus perspectivas sobre las áreas STEM.
No hay respuestas correctas o incorrectas. - 4.	Me gustan los cursos STEM.</t>
  </si>
  <si>
    <t>Valora la veracidad de las siguientes afirmaciones considerando tus perspectivas sobre las áreas STEM.
No hay respuestas correctas o incorrectas. - 5. Mi programa en áreas STEM es bueno para mí.</t>
  </si>
  <si>
    <t>Valora la veracidad de las siguientes afirmaciones considerando tus perspectivas sobre las áreas STEM.
No hay respuestas correctas o incorrectas. - 6. Creo que trabajar en áreas STEM me ayudaría a alcanzar mis aspiraciones profesionales.</t>
  </si>
  <si>
    <t>Valora la veracidad de las siguientes afirmaciones considerando tus perspectivas sobre las áreas STEM.
No hay respuestas correctas o incorrectas. - 7. Siento que tendría algo de qué enorgullecerme al ejercer una profesión en áreas STEM.</t>
  </si>
  <si>
    <t>Valora la veracidad de las siguientes afirmaciones considerando tus perspectivas sobre las áreas STEM.
No hay respuestas correctas o incorrectas. - 8. Trabajar en áreas STEM no sería una pérdida de mi tiempo.</t>
  </si>
  <si>
    <t>Selecciona la opción más afín contigo, con la mayor honestidad posible. 
No hay respuestas correctas o incorrectas. - 1. Es probable que me cambie a un programa que NO sea de áreas STEM.</t>
  </si>
  <si>
    <t>Selecciona la opción más afín contigo, con la mayor honestidad posible. 
No hay respuestas correctas o incorrectas. - 2. Probablemente no completaré mis estudios o no me graduaré de mi programa STEM.</t>
  </si>
  <si>
    <t>Selecciona la opción más afín contigo, con la mayor honestidad posible. 
No hay respuestas correctas o incorrectas. - 3. Tengo la intención de abandonar mi programa STEM antes de graduarme o completar mis estudios.</t>
  </si>
  <si>
    <t>Selecciona la opción más afín contigo, con la mayor honestidad posible. 
No hay respuestas correctas o incorrectas. - 4. No me quedaré en mi programa o en alguna área STEM.</t>
  </si>
  <si>
    <t>Selecciona la opción más afín contigo, con la mayor honestidad posible. 
No hay respuestas correctas o incorrectas. - 5. He considerado cambiarme a un programa que NO sea de áreas STEM.</t>
  </si>
  <si>
    <t>1. ¿Cuál de las siguientes siete figuras describe mejor la compatibilidad entre tu género y tu programa académico?</t>
  </si>
  <si>
    <t>2. ¿Cuál de las siguientes siete figuras describe qué tan compatible piensas que eres tú como persona con estar en un programa en áreas STEM?</t>
  </si>
  <si>
    <t>3. ¿Cuál de las siguientes siete figuras describe mejor la compatibilidad entre tu género y STEM?</t>
  </si>
  <si>
    <t>1. ¿Cuáles son los adjetivos o términos que describen a las mujeres en áreas STEM? Es decir, las mujeres en áreas STEM son...</t>
  </si>
  <si>
    <t>2. ¿Cuáles son los adjetivos o términos que describen a los hombres en áreas STEM? Es decir, los hombres en áreas STEM son...</t>
  </si>
  <si>
    <t>3. ¿Cuáles son las características (sociales, psicológicas, físicas, etc.) de una persona que estudia en áreas STEM?</t>
  </si>
  <si>
    <t>4. ¿Cuáles son las características (sociales, psicológicas, físicas, etc.) de una persona que estudia ciencias sociales, humanidades, letras, etc.?</t>
  </si>
  <si>
    <t>5. ¿Qué áreas de estudio, programas y/o profesiones consideras "exclusivas para hombres", "exclusivas para mujeres" y/o "para ambos sexos"? ¿Por qué?</t>
  </si>
  <si>
    <t>6. ¿Cuál es tu percepción acerca de los derechos y oportunidades de mujeres y hombres en los estudios y/o en el ámbito laboral relacionados con el área STEM? ¿Por qué?</t>
  </si>
  <si>
    <t>7. Indica brevemente qué consideras por ciencia.</t>
  </si>
  <si>
    <t>IP Address</t>
  </si>
  <si>
    <t>200.12.188.235</t>
  </si>
  <si>
    <t>False</t>
  </si>
  <si>
    <t>R_1RaBAcQaBd1lvkW</t>
  </si>
  <si>
    <t>qr</t>
  </si>
  <si>
    <t>ES</t>
  </si>
  <si>
    <t>Sí</t>
  </si>
  <si>
    <t>CN2504#0833</t>
  </si>
  <si>
    <t>200.12.188.90</t>
  </si>
  <si>
    <t>R_52nd2h6udfOAoCP</t>
  </si>
  <si>
    <t>CN2504#0703</t>
  </si>
  <si>
    <t>191.156.43.127</t>
  </si>
  <si>
    <t>R_3mmE7X1NmowqaXq</t>
  </si>
  <si>
    <t>CN2504#0525</t>
  </si>
  <si>
    <t>191.95.37.51</t>
  </si>
  <si>
    <t>R_1OC8l1p0kN7Whdo</t>
  </si>
  <si>
    <t>CN2504#0834</t>
  </si>
  <si>
    <t>191.92.26.177</t>
  </si>
  <si>
    <t>R_7GvDy5gqSdZQTUl</t>
  </si>
  <si>
    <t>anonymous</t>
  </si>
  <si>
    <t>CN2504#1005</t>
  </si>
  <si>
    <t>191.93.210.79</t>
  </si>
  <si>
    <t>R_7zlKOqEdvHilOed</t>
  </si>
  <si>
    <t>CN2504#0356</t>
  </si>
  <si>
    <t>200.12.188.40</t>
  </si>
  <si>
    <t>True</t>
  </si>
  <si>
    <t>R_69u01mHlhR6pVBO</t>
  </si>
  <si>
    <t>CN2504#0469</t>
  </si>
  <si>
    <t>Hombre</t>
  </si>
  <si>
    <t>Ingeniería de Sistemas</t>
  </si>
  <si>
    <t>6°</t>
  </si>
  <si>
    <t>No</t>
  </si>
  <si>
    <t>Profesional</t>
  </si>
  <si>
    <t>Totalmente en desacuerdo</t>
  </si>
  <si>
    <t>En desacuerdo</t>
  </si>
  <si>
    <t>Ni de acuerdo, ni en desacuerdo</t>
  </si>
  <si>
    <t>De acuerdo</t>
  </si>
  <si>
    <t>Totalmente de acuerdo</t>
  </si>
  <si>
    <t xml:space="preserve">De acuerdo	</t>
  </si>
  <si>
    <t xml:space="preserve">En desacuerdo	</t>
  </si>
  <si>
    <t>6</t>
  </si>
  <si>
    <t>186.171.5.3</t>
  </si>
  <si>
    <t>R_1Vgpvoct2Xx24Rc</t>
  </si>
  <si>
    <t>CN2504#0416</t>
  </si>
  <si>
    <t>200.12.188.148</t>
  </si>
  <si>
    <t>R_6wHRl9kit4QyRI1</t>
  </si>
  <si>
    <t>CN2504#0995</t>
  </si>
  <si>
    <t>179.19.232.98</t>
  </si>
  <si>
    <t>R_3SmNDucUywkwsi5</t>
  </si>
  <si>
    <t>CN2504#0788</t>
  </si>
  <si>
    <t>179.19.163.37</t>
  </si>
  <si>
    <t>R_7DZBQvPYrkb1q5b</t>
  </si>
  <si>
    <t>CN2504#0984</t>
  </si>
  <si>
    <t>200.12.188.151</t>
  </si>
  <si>
    <t>R_5MKFqUs69W7t4ZP</t>
  </si>
  <si>
    <t>CN2504#0736</t>
  </si>
  <si>
    <t>200.12.188.186</t>
  </si>
  <si>
    <t>R_7MsSqeHCP3xwfnY</t>
  </si>
  <si>
    <t>CN2504#0450</t>
  </si>
  <si>
    <t>Ingeniería Civil</t>
  </si>
  <si>
    <t>10°</t>
  </si>
  <si>
    <t>Doctorado</t>
  </si>
  <si>
    <t>200.12.188.243</t>
  </si>
  <si>
    <t>R_102EWKahsAUL8dr</t>
  </si>
  <si>
    <t>CN2504#0747</t>
  </si>
  <si>
    <t>191.95.36.6</t>
  </si>
  <si>
    <t>R_3YYbQ99Ol45SvX9</t>
  </si>
  <si>
    <t>CN2504#0521</t>
  </si>
  <si>
    <t>191.95.38.142</t>
  </si>
  <si>
    <t>R_1iyz0fwykqk8yU1</t>
  </si>
  <si>
    <t>CN2504#0848</t>
  </si>
  <si>
    <t>191.95.34.96</t>
  </si>
  <si>
    <t>R_1HrwjiMZt5QVd7j</t>
  </si>
  <si>
    <t>CN2504#0552</t>
  </si>
  <si>
    <t>200.12.188.218</t>
  </si>
  <si>
    <t>R_1n2jHVqyjMXmgvc</t>
  </si>
  <si>
    <t>CN2504#0854</t>
  </si>
  <si>
    <t>Ingeniería Matemática</t>
  </si>
  <si>
    <t>3°</t>
  </si>
  <si>
    <t>Especialización</t>
  </si>
  <si>
    <t>Inteligentes</t>
  </si>
  <si>
    <t>Inteligencia</t>
  </si>
  <si>
    <t>Poca inteligencia</t>
  </si>
  <si>
    <t>Ninguna</t>
  </si>
  <si>
    <t>No tengo</t>
  </si>
  <si>
    <t>No estoy seguro</t>
  </si>
  <si>
    <t>200.12.188.156</t>
  </si>
  <si>
    <t>R_6O7SOFh7sdk69XP</t>
  </si>
  <si>
    <t>CN2504#0754</t>
  </si>
  <si>
    <t>181.142.158.182</t>
  </si>
  <si>
    <t>R_133F06Pjz4ah83T</t>
  </si>
  <si>
    <t>CN2504#0996</t>
  </si>
  <si>
    <t>191.95.149.137</t>
  </si>
  <si>
    <t>R_7ke0RFJlN0CqzzX</t>
  </si>
  <si>
    <t>CN2504#1002</t>
  </si>
  <si>
    <t>200.12.188.39</t>
  </si>
  <si>
    <t>R_5EH007iQ7XKeEMf</t>
  </si>
  <si>
    <t>CN2504#0440</t>
  </si>
  <si>
    <t>148.222.238.98</t>
  </si>
  <si>
    <t>R_53eYSgYv60w8F2X</t>
  </si>
  <si>
    <t>CN2504#1006</t>
  </si>
  <si>
    <t>R_6hcF6SdF3aOed3u</t>
  </si>
  <si>
    <t>CN2504#0349</t>
  </si>
  <si>
    <t>191.95.33.209</t>
  </si>
  <si>
    <t>R_5j0JmEeXCphGJ57</t>
  </si>
  <si>
    <t>CN2504#0775</t>
  </si>
  <si>
    <t>191.95.38.129</t>
  </si>
  <si>
    <t>R_5TBXBBIkcj7cbjr</t>
  </si>
  <si>
    <t>CN2504#0931</t>
  </si>
  <si>
    <t>190.130.104.79</t>
  </si>
  <si>
    <t>R_7S7FASSD8gc7SyQ</t>
  </si>
  <si>
    <t>CN2504#0280</t>
  </si>
  <si>
    <t>200.12.188.220</t>
  </si>
  <si>
    <t>R_1bW3RngHtb3Mfgs</t>
  </si>
  <si>
    <t>CN2504#0380</t>
  </si>
  <si>
    <t>181.133.171.17</t>
  </si>
  <si>
    <t>R_6CC1FGJAyffkZST</t>
  </si>
  <si>
    <t>CN2504#0442</t>
  </si>
  <si>
    <t>200.12.188.201</t>
  </si>
  <si>
    <t>R_5pKPUtr2fTTm9gV</t>
  </si>
  <si>
    <t>CN2504#0523</t>
  </si>
  <si>
    <t>191.95.36.251</t>
  </si>
  <si>
    <t>R_6oAVqs4yJlXpqmx</t>
  </si>
  <si>
    <t>CN2504#0844</t>
  </si>
  <si>
    <t>172.225.250.117</t>
  </si>
  <si>
    <t>R_60Jy99aFMdcO3mm</t>
  </si>
  <si>
    <t>CN2504#0985</t>
  </si>
  <si>
    <t>172.111.36.226</t>
  </si>
  <si>
    <t>R_123fLNhCboP4c8i</t>
  </si>
  <si>
    <t>CN2504#0950</t>
  </si>
  <si>
    <t>200.12.188.221</t>
  </si>
  <si>
    <t>R_7ZExFdeyyt68Vap</t>
  </si>
  <si>
    <t>CN2504#0281</t>
  </si>
  <si>
    <t>191.156.40.116</t>
  </si>
  <si>
    <t>R_3PhwsC5IjNm0iMT</t>
  </si>
  <si>
    <t>CN2504#0562</t>
  </si>
  <si>
    <t>200.12.188.192</t>
  </si>
  <si>
    <t>R_6000OOmQCJbbacx</t>
  </si>
  <si>
    <t>CN2504#0471</t>
  </si>
  <si>
    <t>No se</t>
  </si>
  <si>
    <t>Creo que las matemáticas son más para hombres por estigma</t>
  </si>
  <si>
    <t>Creo que son iguales</t>
  </si>
  <si>
    <t xml:space="preserve">No tengo una respuesta certera </t>
  </si>
  <si>
    <t>179.19.136.51</t>
  </si>
  <si>
    <t>R_5CpDljWPBsbD7Z1</t>
  </si>
  <si>
    <t>CN2504#0256</t>
  </si>
  <si>
    <t>200.12.188.158</t>
  </si>
  <si>
    <t>R_1wSLAlH3Nvl5UEQ</t>
  </si>
  <si>
    <t>CN2504#0490</t>
  </si>
  <si>
    <t>200.12.188.252</t>
  </si>
  <si>
    <t>R_3EWgNv1Chgmc8Ka</t>
  </si>
  <si>
    <t>CN2504#0815</t>
  </si>
  <si>
    <t>200.12.188.135</t>
  </si>
  <si>
    <t>R_7HqJ0f45lOVmEU1</t>
  </si>
  <si>
    <t>CN2504#0420</t>
  </si>
  <si>
    <t>200.12.188.62</t>
  </si>
  <si>
    <t>R_3MGVsgirb3pkESd</t>
  </si>
  <si>
    <t>CN2504#0285</t>
  </si>
  <si>
    <t>R_12aUDNO6WBSbmlj</t>
  </si>
  <si>
    <t>CN2504#0556</t>
  </si>
  <si>
    <t>172.225.238.100</t>
  </si>
  <si>
    <t>R_1MQ8PMOjkgY1J9u</t>
  </si>
  <si>
    <t>CN2504#0753</t>
  </si>
  <si>
    <t>200.12.188.60</t>
  </si>
  <si>
    <t>R_7mzz4McNX0S2nCE</t>
  </si>
  <si>
    <t>CN2504#0284</t>
  </si>
  <si>
    <t>200.12.188.160</t>
  </si>
  <si>
    <t>R_5m7w4Wl04ZeX4dG</t>
  </si>
  <si>
    <t>CN2504#0883</t>
  </si>
  <si>
    <t>191.95.33.216</t>
  </si>
  <si>
    <t>R_3PyXSKaDvcJJfTz</t>
  </si>
  <si>
    <t>CN2504#0885</t>
  </si>
  <si>
    <t>200.12.188.185</t>
  </si>
  <si>
    <t>R_7MG4jhiSssSbGut</t>
  </si>
  <si>
    <t>CN2504#0997</t>
  </si>
  <si>
    <t>200.12.188.237</t>
  </si>
  <si>
    <t>R_7hrrLj4WVXOrS7y</t>
  </si>
  <si>
    <t>CN2504#0424</t>
  </si>
  <si>
    <t>200.12.188.124</t>
  </si>
  <si>
    <t>R_6lhLYmET392RQrc</t>
  </si>
  <si>
    <t>CN2504#0401</t>
  </si>
  <si>
    <t>191.95.34.48</t>
  </si>
  <si>
    <t>R_5o0xEWegnJt2ZOm</t>
  </si>
  <si>
    <t>CN2504#0283</t>
  </si>
  <si>
    <t>191.156.40.80</t>
  </si>
  <si>
    <t>R_7aYaGbCYSxVtjR9</t>
  </si>
  <si>
    <t>CN2504#0992</t>
  </si>
  <si>
    <t>181.137.194.108</t>
  </si>
  <si>
    <t>R_70wWsvWe9roDZM4</t>
  </si>
  <si>
    <t>CN2504#0993</t>
  </si>
  <si>
    <t>R_3dsNAVMZGtwXCiL</t>
  </si>
  <si>
    <t>CN2504#0269</t>
  </si>
  <si>
    <t>190.109.27.226</t>
  </si>
  <si>
    <t>R_7D8lC6O2P4gU77z</t>
  </si>
  <si>
    <t>CN2504#0767</t>
  </si>
  <si>
    <t>200.12.188.69</t>
  </si>
  <si>
    <t>R_1iyFpktRq8beAjE</t>
  </si>
  <si>
    <t>CN2504#0520</t>
  </si>
  <si>
    <t>191.156.47.31</t>
  </si>
  <si>
    <t>R_7H8VWKSJHYCNwHf</t>
  </si>
  <si>
    <t>CN2504#0286</t>
  </si>
  <si>
    <t>191.156.42.156</t>
  </si>
  <si>
    <t>R_1j7h0TzK3YwjyzP</t>
  </si>
  <si>
    <t>CN2504#0366</t>
  </si>
  <si>
    <t>200.12.188.133</t>
  </si>
  <si>
    <t>R_61jPqEsSzrslrsA</t>
  </si>
  <si>
    <t>CN2504#0975</t>
  </si>
  <si>
    <t>R_3dtRP7XVxtyfUVV</t>
  </si>
  <si>
    <t>CN2504#0816</t>
  </si>
  <si>
    <t>191.156.43.220</t>
  </si>
  <si>
    <t>R_7vIuO0OWYfil7sl</t>
  </si>
  <si>
    <t>CN2504#0702</t>
  </si>
  <si>
    <t>191.95.39.6</t>
  </si>
  <si>
    <t>R_5EicTlaSpzWnTrC</t>
  </si>
  <si>
    <t>CN2504#0990</t>
  </si>
  <si>
    <t>191.95.39.228</t>
  </si>
  <si>
    <t>R_60xBnhbEkMiS0Sd</t>
  </si>
  <si>
    <t>CN2504#0869</t>
  </si>
  <si>
    <t>200.12.188.78</t>
  </si>
  <si>
    <t>R_1vcx9kVUjzGL5Jx</t>
  </si>
  <si>
    <t>CN2504#0135</t>
  </si>
  <si>
    <t>179.19.186.228</t>
  </si>
  <si>
    <t>R_7uvPAujtprkOoDI</t>
  </si>
  <si>
    <t>CN2504#0447</t>
  </si>
  <si>
    <t>R_7gZjN8Ux8dQcAKt</t>
  </si>
  <si>
    <t>CN2504#0873</t>
  </si>
  <si>
    <t>200.12.188.232</t>
  </si>
  <si>
    <t>R_6xKkLZvDBIelAcH</t>
  </si>
  <si>
    <t>CN2504#0855</t>
  </si>
  <si>
    <t>Maestría</t>
  </si>
  <si>
    <t xml:space="preserve">Inteligencia </t>
  </si>
  <si>
    <t>Adaptarse</t>
  </si>
  <si>
    <t>Muchas cosas</t>
  </si>
  <si>
    <t>200.12.188.162</t>
  </si>
  <si>
    <t>R_5C1MpU4WP2nHHu9</t>
  </si>
  <si>
    <t>CN2504#0541</t>
  </si>
  <si>
    <t>R_3LbtxlbzjrjL5KG</t>
  </si>
  <si>
    <t>CN2504#0868</t>
  </si>
  <si>
    <t>191.95.35.217</t>
  </si>
  <si>
    <t>R_3en2qR8qgfZJ5FW</t>
  </si>
  <si>
    <t>CN2504#0789</t>
  </si>
  <si>
    <t>200.12.188.44</t>
  </si>
  <si>
    <t>R_7oojqmb2p13AkQA</t>
  </si>
  <si>
    <t>CN2504#0982</t>
  </si>
  <si>
    <t>179.15.102.215</t>
  </si>
  <si>
    <t>R_7QF6gaxYjCbU7ji</t>
  </si>
  <si>
    <t>CN2504#0966</t>
  </si>
  <si>
    <t>200.12.188.246</t>
  </si>
  <si>
    <t>R_50i8AwHR1DVa2gD</t>
  </si>
  <si>
    <t>CN2504#0160</t>
  </si>
  <si>
    <t>186.169.216.247</t>
  </si>
  <si>
    <t>R_5Us3CytlKdVL0cN</t>
  </si>
  <si>
    <t>CN2504#0792</t>
  </si>
  <si>
    <t>200.12.188.32</t>
  </si>
  <si>
    <t>R_65yGTuXCSSXJXEM</t>
  </si>
  <si>
    <t>CN2504#0755</t>
  </si>
  <si>
    <t>200.12.188.141</t>
  </si>
  <si>
    <t>R_37Ql80Ejyz03teN</t>
  </si>
  <si>
    <t>CN2504#0998</t>
  </si>
  <si>
    <t>200.12.188.169</t>
  </si>
  <si>
    <t>R_3EzowxYlyLiHWJH</t>
  </si>
  <si>
    <t>CN2504#0878</t>
  </si>
  <si>
    <t>R_3gSc96gfjJFvRGB</t>
  </si>
  <si>
    <t>CN2504#0838</t>
  </si>
  <si>
    <t>200.12.188.117</t>
  </si>
  <si>
    <t>R_6EccV1PvSJNcxXI</t>
  </si>
  <si>
    <t>CN2504#0999</t>
  </si>
  <si>
    <t>200.12.188.149</t>
  </si>
  <si>
    <t>R_3Lb4oQjNKT1y1PW</t>
  </si>
  <si>
    <t>CN2504#0877</t>
  </si>
  <si>
    <t>R_1fqyvLo4ND7dQCe</t>
  </si>
  <si>
    <t>CN2504#0162</t>
  </si>
  <si>
    <t>200.12.188.94</t>
  </si>
  <si>
    <t>R_6zNjXmRjzPf7YvO</t>
  </si>
  <si>
    <t>CN2504#0889</t>
  </si>
  <si>
    <t>200.12.188.72</t>
  </si>
  <si>
    <t>R_7tMu3Zu9dizX4M9</t>
  </si>
  <si>
    <t>CN2504#0371</t>
  </si>
  <si>
    <t>186.171.2.126</t>
  </si>
  <si>
    <t>R_1tilgO39UyaT4cM</t>
  </si>
  <si>
    <t>CN2504#0270</t>
  </si>
  <si>
    <t>200.12.188.244</t>
  </si>
  <si>
    <t>R_7MsNQs7tNmJysQB</t>
  </si>
  <si>
    <t>CN2504#0126</t>
  </si>
  <si>
    <t>R_3NnxHZd7cxpAVfX</t>
  </si>
  <si>
    <t>CN2504#0818</t>
  </si>
  <si>
    <t>1°</t>
  </si>
  <si>
    <t>200.12.188.223</t>
  </si>
  <si>
    <t>R_3kZahBK1cluedcm</t>
  </si>
  <si>
    <t>CN2504#0756</t>
  </si>
  <si>
    <t>181.137.68.156</t>
  </si>
  <si>
    <t>R_3CZLJfWT0PEEBvk</t>
  </si>
  <si>
    <t>CN2504#0353</t>
  </si>
  <si>
    <t>191.95.34.230</t>
  </si>
  <si>
    <t>R_7kdidUlLbNQ8Faw</t>
  </si>
  <si>
    <t>CN2504#0701</t>
  </si>
  <si>
    <t>191.95.37.248</t>
  </si>
  <si>
    <t>R_3HvucAMTCi6nhqi</t>
  </si>
  <si>
    <t>CN2504#0796</t>
  </si>
  <si>
    <t>200.12.188.190</t>
  </si>
  <si>
    <t>R_7KMZQ9sfSUx56md</t>
  </si>
  <si>
    <t>CN2504#0127</t>
  </si>
  <si>
    <t>186.169.212.73</t>
  </si>
  <si>
    <t>R_29mhPk0PwymLqNk</t>
  </si>
  <si>
    <t>CN2504#0292</t>
  </si>
  <si>
    <t>191.95.37.54</t>
  </si>
  <si>
    <t>R_5j9byw8yNhBEPDk</t>
  </si>
  <si>
    <t>CN2504#0547</t>
  </si>
  <si>
    <t>190.29.224.182</t>
  </si>
  <si>
    <t>R_5LRNsELjmpWuKvz</t>
  </si>
  <si>
    <t>CN2504#0534</t>
  </si>
  <si>
    <t>R_39Y5HlH6IW3dhEl</t>
  </si>
  <si>
    <t>CN2504#0244</t>
  </si>
  <si>
    <t>R_1wsQjaVSdYNKZoM</t>
  </si>
  <si>
    <t>CN2504#0893</t>
  </si>
  <si>
    <t xml:space="preserve">Totalmente en desacuerdo	</t>
  </si>
  <si>
    <t>Luchadoras</t>
  </si>
  <si>
    <t>Metodologicos</t>
  </si>
  <si>
    <t>Tranquila, metodologica</t>
  </si>
  <si>
    <t>Loca</t>
  </si>
  <si>
    <t>ninguna</t>
  </si>
  <si>
    <t>Las mujeres lo tienen mas digicil</t>
  </si>
  <si>
    <t>El estudio de algo</t>
  </si>
  <si>
    <t>200.12.188.82</t>
  </si>
  <si>
    <t>R_5mHAs7F6fkNRzup</t>
  </si>
  <si>
    <t>CN2504#1001</t>
  </si>
  <si>
    <t>R_7lFv1JAS8rs3OCl</t>
  </si>
  <si>
    <t>CN2504#0254</t>
  </si>
  <si>
    <t>200.12.188.163</t>
  </si>
  <si>
    <t>R_7NYafoTfgcstIJz</t>
  </si>
  <si>
    <t>CN2504#0129</t>
  </si>
  <si>
    <t>186.169.238.250</t>
  </si>
  <si>
    <t>R_3paINV7QmunKT3X</t>
  </si>
  <si>
    <t>CN2504#0542</t>
  </si>
  <si>
    <t>200.12.188.248</t>
  </si>
  <si>
    <t>R_7InLbPKZ59tu97I</t>
  </si>
  <si>
    <t>CN2504#0496</t>
  </si>
  <si>
    <t>7°</t>
  </si>
  <si>
    <t>Secundaria</t>
  </si>
  <si>
    <t>Primaria</t>
  </si>
  <si>
    <t>191.95.53.214</t>
  </si>
  <si>
    <t>R_1K3DjPOShwFiPRQ</t>
  </si>
  <si>
    <t>CN2504#0128</t>
  </si>
  <si>
    <t>200.12.188.114</t>
  </si>
  <si>
    <t>R_52mTG1MyXtHQ9VC</t>
  </si>
  <si>
    <t>CN2504#0242</t>
  </si>
  <si>
    <t>R_3b44Kn0KwG5tJrH</t>
  </si>
  <si>
    <t>CN2504#0794</t>
  </si>
  <si>
    <t>191.95.36.204</t>
  </si>
  <si>
    <t>R_30jgkZMUSk1QtI5</t>
  </si>
  <si>
    <t>CN2504#0697</t>
  </si>
  <si>
    <t>191.156.33.164</t>
  </si>
  <si>
    <t>R_7d04tCtDy6JuqZr</t>
  </si>
  <si>
    <t>CN2504#0130</t>
  </si>
  <si>
    <t>200.12.188.180</t>
  </si>
  <si>
    <t>R_5Yx1JzVYhaRFDFG</t>
  </si>
  <si>
    <t>CN2504#0141</t>
  </si>
  <si>
    <t>200.12.188.100</t>
  </si>
  <si>
    <t>R_3lPpcuUUp4vXkRo</t>
  </si>
  <si>
    <t>CN2504#0584</t>
  </si>
  <si>
    <t>R_1hNDQwnEeEfkQNj</t>
  </si>
  <si>
    <t>CN2504#0828</t>
  </si>
  <si>
    <t>200.12.188.137</t>
  </si>
  <si>
    <t>R_64NkLc0ZP3NqDc7</t>
  </si>
  <si>
    <t>CN2504#0132</t>
  </si>
  <si>
    <t>200.12.188.155</t>
  </si>
  <si>
    <t>R_13Ek6Yfpnk2nbi3</t>
  </si>
  <si>
    <t>CN2504#0243</t>
  </si>
  <si>
    <t>179.19.163.219</t>
  </si>
  <si>
    <t>R_4OHvdNeaQg91WAV</t>
  </si>
  <si>
    <t>CN2504#0154</t>
  </si>
  <si>
    <t>191.156.41.192</t>
  </si>
  <si>
    <t>R_5njS6HH4ZpNWf85</t>
  </si>
  <si>
    <t>CN2504#0550</t>
  </si>
  <si>
    <t>191.95.34.135</t>
  </si>
  <si>
    <t>R_3jIp2a6IiHxpfAR</t>
  </si>
  <si>
    <t>CN2504#0436</t>
  </si>
  <si>
    <t>8°</t>
  </si>
  <si>
    <t>200.12.188.207</t>
  </si>
  <si>
    <t>R_7SDlTN8fuJZlgMy</t>
  </si>
  <si>
    <t>CN2504#0131</t>
  </si>
  <si>
    <t>200.12.188.234</t>
  </si>
  <si>
    <t>R_8HzioPEHZqVQ4m0</t>
  </si>
  <si>
    <t>CN2504#0404</t>
  </si>
  <si>
    <t>191.156.40.61</t>
  </si>
  <si>
    <t>R_5rUtzJANVa1UJFv</t>
  </si>
  <si>
    <t>CN2504#0835</t>
  </si>
  <si>
    <t>200.12.188.51</t>
  </si>
  <si>
    <t>R_66cfRYiWdQ6AnKh</t>
  </si>
  <si>
    <t>CN2504#0772</t>
  </si>
  <si>
    <t>Tecnológica</t>
  </si>
  <si>
    <t>191.156.34.123</t>
  </si>
  <si>
    <t>R_3EB2M57otalEEW8</t>
  </si>
  <si>
    <t>CN2504#0543</t>
  </si>
  <si>
    <t>200.12.188.139</t>
  </si>
  <si>
    <t>R_7NxjvgqsPL5sOyZ</t>
  </si>
  <si>
    <t>CN2504#0277</t>
  </si>
  <si>
    <t>200.12.188.19</t>
  </si>
  <si>
    <t>R_3iQ17qWqW7kBEJz</t>
  </si>
  <si>
    <t>CN2504#0696</t>
  </si>
  <si>
    <t>4°</t>
  </si>
  <si>
    <t>177.254.179.161</t>
  </si>
  <si>
    <t>R_35MVRZUN1V21Txx</t>
  </si>
  <si>
    <t>CN2504#0433</t>
  </si>
  <si>
    <t>200.12.188.95</t>
  </si>
  <si>
    <t>R_72rVXtG6uujqY2f</t>
  </si>
  <si>
    <t>CN2504#0771</t>
  </si>
  <si>
    <t>191.156.3.240</t>
  </si>
  <si>
    <t>R_6npGJzyXKRBEcIJ</t>
  </si>
  <si>
    <t>CN2504#0853</t>
  </si>
  <si>
    <t>191.95.33.107</t>
  </si>
  <si>
    <t>R_3pE8r148sGhNv1k</t>
  </si>
  <si>
    <t>CN2504#0549</t>
  </si>
  <si>
    <t>191.156.249.170</t>
  </si>
  <si>
    <t>R_7GPMf7RruNTEGFu</t>
  </si>
  <si>
    <t>CN2504#0446</t>
  </si>
  <si>
    <t>200.12.188.170</t>
  </si>
  <si>
    <t>R_5pySRUcPtvTJm7Z</t>
  </si>
  <si>
    <t>CN2504#0544</t>
  </si>
  <si>
    <t>200.12.188.96</t>
  </si>
  <si>
    <t>R_3eIrzhnIX17gvGF</t>
  </si>
  <si>
    <t>CN2504#0546</t>
  </si>
  <si>
    <t>181.51.33.19</t>
  </si>
  <si>
    <t>R_3w4YjihnC76ydN8</t>
  </si>
  <si>
    <t>CN2504#0673</t>
  </si>
  <si>
    <t>191.95.54.166</t>
  </si>
  <si>
    <t>R_5Pjol6aDHpWSIgI</t>
  </si>
  <si>
    <t>CN2504#0282</t>
  </si>
  <si>
    <t>200.12.188.7</t>
  </si>
  <si>
    <t>R_1TFxSPyWVgTFESI</t>
  </si>
  <si>
    <t>CN2504#0294</t>
  </si>
  <si>
    <t>200.12.188.191</t>
  </si>
  <si>
    <t>R_3D7kH8NU6dZ5V5X</t>
  </si>
  <si>
    <t>CN2504#0545</t>
  </si>
  <si>
    <t>200.12.188.22</t>
  </si>
  <si>
    <t>R_1lcquU6MeI7htYX</t>
  </si>
  <si>
    <t>CN2504#0608</t>
  </si>
  <si>
    <t xml:space="preserve">No lo sé </t>
  </si>
  <si>
    <t xml:space="preserve">Ser feliz </t>
  </si>
  <si>
    <t>Ciencia ciencia que estudia todo</t>
  </si>
  <si>
    <t>200.12.188.10</t>
  </si>
  <si>
    <t>R_56iRtW3DEsIAOOd</t>
  </si>
  <si>
    <t>CN2504#0882</t>
  </si>
  <si>
    <t>186.171.9.103</t>
  </si>
  <si>
    <t>R_7drYmDeI5ukXC4X</t>
  </si>
  <si>
    <t>CN2504#0551</t>
  </si>
  <si>
    <t>191.95.34.245</t>
  </si>
  <si>
    <t>R_66DlanwjarJDnJn</t>
  </si>
  <si>
    <t>CN2504#0879</t>
  </si>
  <si>
    <t>191.156.41.43</t>
  </si>
  <si>
    <t>R_3ustAN8HfjoiWj7</t>
  </si>
  <si>
    <t>CN2504#0707</t>
  </si>
  <si>
    <t>191.156.40.86</t>
  </si>
  <si>
    <t>R_3LtEGleQnWBV0Ec</t>
  </si>
  <si>
    <t>CN2504#0710</t>
  </si>
  <si>
    <t>191.95.37.141</t>
  </si>
  <si>
    <t>R_6Rlpf7hTZ9RGWgP</t>
  </si>
  <si>
    <t>CN2504#0133</t>
  </si>
  <si>
    <t>R_1jUuldMj91B28CB</t>
  </si>
  <si>
    <t>CN2504#0134</t>
  </si>
  <si>
    <t>186.169.223.69</t>
  </si>
  <si>
    <t>R_1l69sB0HjAlsRuh</t>
  </si>
  <si>
    <t>CN2504#0274</t>
  </si>
  <si>
    <t>R_36o6AjsIk3uglHm</t>
  </si>
  <si>
    <t>CN2504#0548</t>
  </si>
  <si>
    <t>R_5L5MAWxlbCLHRkN</t>
  </si>
  <si>
    <t>CN2504#0770</t>
  </si>
  <si>
    <t>Ingeniería de Producción</t>
  </si>
  <si>
    <t>190.249.220.101</t>
  </si>
  <si>
    <t>R_5eUHrt2wSRpwBYr</t>
  </si>
  <si>
    <t>CN2504#1007</t>
  </si>
  <si>
    <t>191.95.51.151</t>
  </si>
  <si>
    <t>R_6iKeqZCJlXCvTfH</t>
  </si>
  <si>
    <t>CN2504#0355</t>
  </si>
  <si>
    <t>Mujer</t>
  </si>
  <si>
    <t>191.95.35.75</t>
  </si>
  <si>
    <t>R_7CgOT2sSHdkhbr3</t>
  </si>
  <si>
    <t>CN2504#0138</t>
  </si>
  <si>
    <t>200.12.188.118</t>
  </si>
  <si>
    <t>R_1ykAMmGk3e04u8J</t>
  </si>
  <si>
    <t>CN2504#0991</t>
  </si>
  <si>
    <t>R_5sU6ntaheURWDw1</t>
  </si>
  <si>
    <t>CN2504#0248</t>
  </si>
  <si>
    <t>200.12.188.71</t>
  </si>
  <si>
    <t>R_1PJSh9VisnlrD1v</t>
  </si>
  <si>
    <t>CN2504#0626</t>
  </si>
  <si>
    <t>200.12.188.188</t>
  </si>
  <si>
    <t>R_7DY7sl5eaSTHXoU</t>
  </si>
  <si>
    <t>CN2504#0041</t>
  </si>
  <si>
    <t>200.12.188.116</t>
  </si>
  <si>
    <t>R_3yLWeO41KfQiO41</t>
  </si>
  <si>
    <t>CN2504#0255</t>
  </si>
  <si>
    <t>200.12.188.210</t>
  </si>
  <si>
    <t>R_7inwux28sSLWtuQ</t>
  </si>
  <si>
    <t>CN2504#0870</t>
  </si>
  <si>
    <t>186.169.134.247</t>
  </si>
  <si>
    <t>R_6vCGC2NiaWFnxwR</t>
  </si>
  <si>
    <t>CN2504#0136</t>
  </si>
  <si>
    <t>38.252.156.193</t>
  </si>
  <si>
    <t>R_7fVRcDYDGXecDyu</t>
  </si>
  <si>
    <t>CN2504#0354</t>
  </si>
  <si>
    <t>190.130.98.50</t>
  </si>
  <si>
    <t>R_7EGTFyaZZyszZyy</t>
  </si>
  <si>
    <t>CN2504#0140</t>
  </si>
  <si>
    <t>191.156.44.202</t>
  </si>
  <si>
    <t>R_1FydKZw3s6Oym1H</t>
  </si>
  <si>
    <t>CN2504#0493</t>
  </si>
  <si>
    <t>200.12.188.80</t>
  </si>
  <si>
    <t>R_7h5fICuyz1nXDUJ</t>
  </si>
  <si>
    <t>CN2504#0149</t>
  </si>
  <si>
    <t>R_5ReCkTxljADAf3g</t>
  </si>
  <si>
    <t>CN2504#0625</t>
  </si>
  <si>
    <t>191.156.33.176</t>
  </si>
  <si>
    <t>R_7vZxQj7Tta796jE</t>
  </si>
  <si>
    <t>CN2504#0142</t>
  </si>
  <si>
    <t>191.156.42.103</t>
  </si>
  <si>
    <t>R_3gc36D0ztm7oaoR</t>
  </si>
  <si>
    <t>CN2504#0735</t>
  </si>
  <si>
    <t>Ingeniería de Diseño de Producto</t>
  </si>
  <si>
    <t>5°</t>
  </si>
  <si>
    <t>Técnica</t>
  </si>
  <si>
    <t>186.171.23.235</t>
  </si>
  <si>
    <t>R_3IsAaaZ9dQ1Hb5Y</t>
  </si>
  <si>
    <t>CN2504#0871</t>
  </si>
  <si>
    <t>R_64wrkV0ORECcqg9</t>
  </si>
  <si>
    <t>CN2504#0145</t>
  </si>
  <si>
    <t>200.12.188.107</t>
  </si>
  <si>
    <t>R_5TPEuj5Zryu9SO5</t>
  </si>
  <si>
    <t>CN2504#0714</t>
  </si>
  <si>
    <t>Ingeniería Mecánica</t>
  </si>
  <si>
    <t>Escasas</t>
  </si>
  <si>
    <t>Abundantes</t>
  </si>
  <si>
    <t>Estrato alto, inteligentes, alto</t>
  </si>
  <si>
    <t>Estrato alto, inteligentes, altos</t>
  </si>
  <si>
    <t>Ingeniería mecanica</t>
  </si>
  <si>
    <t>Los hombres estudian más</t>
  </si>
  <si>
    <t>No enteniendo</t>
  </si>
  <si>
    <t>186.169.246.101</t>
  </si>
  <si>
    <t>R_5uWg9aYpRerHnCC</t>
  </si>
  <si>
    <t>CN2504#0517</t>
  </si>
  <si>
    <t>201.232.218.76</t>
  </si>
  <si>
    <t>R_745UvBsVUz5XoGZ</t>
  </si>
  <si>
    <t>CN2504#0369</t>
  </si>
  <si>
    <t>R_3xXLabGBB6aHGZu</t>
  </si>
  <si>
    <t>CN2504#0246</t>
  </si>
  <si>
    <t>179.19.154.115</t>
  </si>
  <si>
    <t>R_6jqfRDLBxFGgBh3</t>
  </si>
  <si>
    <t>CN2504#0881</t>
  </si>
  <si>
    <t>200.12.188.58</t>
  </si>
  <si>
    <t>R_6KZLDxzyS77Oh3F</t>
  </si>
  <si>
    <t>CN2504#0876</t>
  </si>
  <si>
    <t>200.12.188.109</t>
  </si>
  <si>
    <t>R_710akoEWsEj5oPz</t>
  </si>
  <si>
    <t>CN2504#0704</t>
  </si>
  <si>
    <t>200.12.188.211</t>
  </si>
  <si>
    <t>R_545YXEpOPIEdG2T</t>
  </si>
  <si>
    <t>CN2504#0247</t>
  </si>
  <si>
    <t>200.12.188.113</t>
  </si>
  <si>
    <t>R_7zf5Pb3rcU2SAk9</t>
  </si>
  <si>
    <t>CN2504#0773</t>
  </si>
  <si>
    <t>191.156.45.241</t>
  </si>
  <si>
    <t>R_3ht471jQ1COXFm4</t>
  </si>
  <si>
    <t>CN2504#0139</t>
  </si>
  <si>
    <t>179.19.78.140</t>
  </si>
  <si>
    <t>R_7qsIZwlg8DMak7b</t>
  </si>
  <si>
    <t>CN2504#0137</t>
  </si>
  <si>
    <t>R_1nUCNL3zNyPTNZW</t>
  </si>
  <si>
    <t>CN2504#0146</t>
  </si>
  <si>
    <t>200.12.183.180</t>
  </si>
  <si>
    <t>R_3ZVw5RIuYkl2puX</t>
  </si>
  <si>
    <t>CN2504#0385</t>
  </si>
  <si>
    <t>191.95.35.194</t>
  </si>
  <si>
    <t>R_62nShLm0Dc1w6Kf</t>
  </si>
  <si>
    <t>CN2504#0585</t>
  </si>
  <si>
    <t>181.131.59.164</t>
  </si>
  <si>
    <t>R_1mOSErSHQdmb4DV</t>
  </si>
  <si>
    <t>CN2504#0533</t>
  </si>
  <si>
    <t>190.9.245.213</t>
  </si>
  <si>
    <t>R_3By8IAg2MwpWjZb</t>
  </si>
  <si>
    <t>CN2504#0448</t>
  </si>
  <si>
    <t>Prefiero no contestar</t>
  </si>
  <si>
    <t>R_31iypzP0FiXqfpX</t>
  </si>
  <si>
    <t>CN2504#0795</t>
  </si>
  <si>
    <t>200.12.188.2</t>
  </si>
  <si>
    <t>R_71dCQgXKq8sJ5yg</t>
  </si>
  <si>
    <t>CN2504#0636</t>
  </si>
  <si>
    <t xml:space="preserve">No se </t>
  </si>
  <si>
    <t xml:space="preserve">Sociales </t>
  </si>
  <si>
    <t xml:space="preserve">No tengo uno para cada género </t>
  </si>
  <si>
    <t>200.12.188.240</t>
  </si>
  <si>
    <t>R_7B5MARixA78bPgm</t>
  </si>
  <si>
    <t>CN2504#0516</t>
  </si>
  <si>
    <t>200.12.188.38</t>
  </si>
  <si>
    <t>R_6r8djnJlNZajl0l</t>
  </si>
  <si>
    <t>CN2504#0422</t>
  </si>
  <si>
    <t>200.12.188.43</t>
  </si>
  <si>
    <t>R_7fD5dyVSiDzgKXE</t>
  </si>
  <si>
    <t>CN2504#0535</t>
  </si>
  <si>
    <t>186.169.148.254</t>
  </si>
  <si>
    <t>R_7PiZEYK4R44cYyt</t>
  </si>
  <si>
    <t>CN2504#0819</t>
  </si>
  <si>
    <t>200.12.188.255</t>
  </si>
  <si>
    <t>R_6BPcU3QezaLp3AT</t>
  </si>
  <si>
    <t>CN2504#0565</t>
  </si>
  <si>
    <t>R_7Qaozms8smER7Oh</t>
  </si>
  <si>
    <t>CN2504#0437</t>
  </si>
  <si>
    <t>179.13.68.29</t>
  </si>
  <si>
    <t>R_3wHTUm111xdtqHw</t>
  </si>
  <si>
    <t>CN2504#0749</t>
  </si>
  <si>
    <t>191.95.36.5</t>
  </si>
  <si>
    <t>R_3g0zERCeUxye5y9</t>
  </si>
  <si>
    <t>CN2504#0820</t>
  </si>
  <si>
    <t>200.12.188.214</t>
  </si>
  <si>
    <t>R_6BXY1yUXKZlASlj</t>
  </si>
  <si>
    <t>CN2504#0880</t>
  </si>
  <si>
    <t>R_7eO0gODTVfK5nHP</t>
  </si>
  <si>
    <t>CN2504#0288</t>
  </si>
  <si>
    <t>186.169.137.114</t>
  </si>
  <si>
    <t>R_3HTgfdVKU3NyCT7</t>
  </si>
  <si>
    <t>CN2504#0757</t>
  </si>
  <si>
    <t>200.12.188.143</t>
  </si>
  <si>
    <t>R_7Jw8FmVMapG5PSB</t>
  </si>
  <si>
    <t>CN2504#0144</t>
  </si>
  <si>
    <t>R_14C5LaCGT9c8m4x</t>
  </si>
  <si>
    <t>CN2504#0150</t>
  </si>
  <si>
    <t>186.171.17.159</t>
  </si>
  <si>
    <t>R_6EQiGr9CHyzDN6o</t>
  </si>
  <si>
    <t>CN2504#0983</t>
  </si>
  <si>
    <t>191.156.47.30</t>
  </si>
  <si>
    <t>R_89g3dK1ruCAUeBV</t>
  </si>
  <si>
    <t>CN2504#0143</t>
  </si>
  <si>
    <t>186.169.194.178</t>
  </si>
  <si>
    <t>R_1y4QWkehTkAIVxf</t>
  </si>
  <si>
    <t>CN2504#0489</t>
  </si>
  <si>
    <t>172.226.172.14</t>
  </si>
  <si>
    <t>R_12JPjS9WTE6d9La</t>
  </si>
  <si>
    <t>CN2504#0148</t>
  </si>
  <si>
    <t>200.12.188.56</t>
  </si>
  <si>
    <t>R_7lQFBlpSsRsq5tD</t>
  </si>
  <si>
    <t>CN2504#0252</t>
  </si>
  <si>
    <t>200.12.188.222</t>
  </si>
  <si>
    <t>R_6YzxGqLp1NGycvQ</t>
  </si>
  <si>
    <t>CN2504#0290</t>
  </si>
  <si>
    <t>200.12.188.208</t>
  </si>
  <si>
    <t>R_1oFpc2MDL6ef5Dz</t>
  </si>
  <si>
    <t>CN2504#0147</t>
  </si>
  <si>
    <t>R_1aQLCdjnw29C8wh</t>
  </si>
  <si>
    <t>CN2504#0872</t>
  </si>
  <si>
    <t>200.12.188.110</t>
  </si>
  <si>
    <t>R_1DMFk6hoqNPVhda</t>
  </si>
  <si>
    <t>CN2504#0886</t>
  </si>
  <si>
    <t>191.156.43.125</t>
  </si>
  <si>
    <t>R_6CT5sAd0Ib8NmCR</t>
  </si>
  <si>
    <t>CN2504#0381</t>
  </si>
  <si>
    <t>191.95.51.33</t>
  </si>
  <si>
    <t>R_1Rru28BrZm8odCN</t>
  </si>
  <si>
    <t>CN2504#0267</t>
  </si>
  <si>
    <t>200.12.188.204</t>
  </si>
  <si>
    <t>R_6mszDatZY9rdZ1E</t>
  </si>
  <si>
    <t>CN2504#0887</t>
  </si>
  <si>
    <t>181.253.196.210</t>
  </si>
  <si>
    <t>R_7P69d6W3Yn21RM7</t>
  </si>
  <si>
    <t>CN2504#0929</t>
  </si>
  <si>
    <t>191.95.33.47</t>
  </si>
  <si>
    <t>R_6R4fLQ2UmZnp6y9</t>
  </si>
  <si>
    <t>CN2504#0157</t>
  </si>
  <si>
    <t>200.12.188.239</t>
  </si>
  <si>
    <t>R_7t4DcwDOJLNFHt3</t>
  </si>
  <si>
    <t>CN2504#0566</t>
  </si>
  <si>
    <t>200.12.188.33</t>
  </si>
  <si>
    <t>R_3nJjgULyOu28pqG</t>
  </si>
  <si>
    <t>CN2504#0249</t>
  </si>
  <si>
    <t>186.169.235.10</t>
  </si>
  <si>
    <t>R_11TRKwkNVqxjCFj</t>
  </si>
  <si>
    <t>CN2504#0526</t>
  </si>
  <si>
    <t>200.12.188.219</t>
  </si>
  <si>
    <t>R_6FfAdlKB9ipLslq</t>
  </si>
  <si>
    <t>CN2504#0778</t>
  </si>
  <si>
    <t>2°</t>
  </si>
  <si>
    <t>191.95.33.204</t>
  </si>
  <si>
    <t>R_7iqexQG2W9YUc2Q</t>
  </si>
  <si>
    <t>CN2504#0746</t>
  </si>
  <si>
    <t>179.19.152.175</t>
  </si>
  <si>
    <t>R_6LqcGJnTWDPDelH</t>
  </si>
  <si>
    <t>CN2504#0151</t>
  </si>
  <si>
    <t>179.19.181.51</t>
  </si>
  <si>
    <t>R_7fpLXFUQWq8ec6X</t>
  </si>
  <si>
    <t>CN2504#0152</t>
  </si>
  <si>
    <t>200.12.188.165</t>
  </si>
  <si>
    <t>R_6giOgMWXsCTzubq</t>
  </si>
  <si>
    <t>CN2504#0875</t>
  </si>
  <si>
    <t>190.240.55.203</t>
  </si>
  <si>
    <t>R_5C733Mdv1mF2Rq3</t>
  </si>
  <si>
    <t>CN2504#0786</t>
  </si>
  <si>
    <t>200.12.188.26</t>
  </si>
  <si>
    <t>R_5OfcoNbHXJEFfxS</t>
  </si>
  <si>
    <t>CN2504#0706</t>
  </si>
  <si>
    <t>200.12.188.128</t>
  </si>
  <si>
    <t>R_72VxlOdZqNax0w8</t>
  </si>
  <si>
    <t>CN2504#0155</t>
  </si>
  <si>
    <t>172.226.172.8</t>
  </si>
  <si>
    <t>R_71bJtZeDLxE98cX</t>
  </si>
  <si>
    <t>CN2504#0417</t>
  </si>
  <si>
    <t>200.12.188.172</t>
  </si>
  <si>
    <t>R_1PbdyyKfmpWXBd7</t>
  </si>
  <si>
    <t>CN2504#0382</t>
  </si>
  <si>
    <t>200.12.183.159</t>
  </si>
  <si>
    <t>R_74uKi7IgFXYVodP</t>
  </si>
  <si>
    <t>CN2504#0069</t>
  </si>
  <si>
    <t>200.12.188.168</t>
  </si>
  <si>
    <t>R_1OMHY8OQVqFyxfu</t>
  </si>
  <si>
    <t>CN2504#0257</t>
  </si>
  <si>
    <t>R_7istVlexmBGyx3e</t>
  </si>
  <si>
    <t>CN2504#0884</t>
  </si>
  <si>
    <t>R_1zA2ZxvF6DK1sFb</t>
  </si>
  <si>
    <t>CN2504#0250</t>
  </si>
  <si>
    <t>177.252.207.42</t>
  </si>
  <si>
    <t>R_3ayPuuP4QxAlMCe</t>
  </si>
  <si>
    <t>CN2504#0251</t>
  </si>
  <si>
    <t>200.12.188.202</t>
  </si>
  <si>
    <t>R_1uhYOaa0sMF43cJ</t>
  </si>
  <si>
    <t>CN2504#0560</t>
  </si>
  <si>
    <t>191.95.36.73</t>
  </si>
  <si>
    <t>R_35LYXH3bJ3SMkRH</t>
  </si>
  <si>
    <t>CN2504#0387</t>
  </si>
  <si>
    <t>R_1FyQIYGnsydjDQN</t>
  </si>
  <si>
    <t>CN2504#0262</t>
  </si>
  <si>
    <t>R_6SB7WTm05GoYCTc</t>
  </si>
  <si>
    <t>CN2504#0874</t>
  </si>
  <si>
    <t>200.12.188.203</t>
  </si>
  <si>
    <t>R_75FqqI1936zK3Iq</t>
  </si>
  <si>
    <t>CN2504#0558</t>
  </si>
  <si>
    <t>R_7eUzeci7fdT3JPp</t>
  </si>
  <si>
    <t>CN2504#0153</t>
  </si>
  <si>
    <t>R_5MluZnQV9IBn6aR</t>
  </si>
  <si>
    <t>CN2504#0253</t>
  </si>
  <si>
    <t>200.12.188.196</t>
  </si>
  <si>
    <t>R_5dLWEeu4C94gVYv</t>
  </si>
  <si>
    <t>CN2504#0435</t>
  </si>
  <si>
    <t>186.169.134.59</t>
  </si>
  <si>
    <t>R_79Z1e0FEFiz9wK5</t>
  </si>
  <si>
    <t>CN2504#0279</t>
  </si>
  <si>
    <t>186.169.236.236</t>
  </si>
  <si>
    <t>R_72L0kUuYwo54b2S</t>
  </si>
  <si>
    <t>CN2504#0278</t>
  </si>
  <si>
    <t>200.12.188.111</t>
  </si>
  <si>
    <t>R_54dtDV274j7HmZA</t>
  </si>
  <si>
    <t>CN2504#0559</t>
  </si>
  <si>
    <t>191.95.49.79</t>
  </si>
  <si>
    <t>R_3Ec1iv0XByjZ3NH</t>
  </si>
  <si>
    <t>CN2504#0758</t>
  </si>
  <si>
    <t>200.12.188.130</t>
  </si>
  <si>
    <t>R_3MnUFyE6xTInRAi</t>
  </si>
  <si>
    <t>CN2504#0156</t>
  </si>
  <si>
    <t>R_7lysfIgCdTijVLq</t>
  </si>
  <si>
    <t>CN2504#0266</t>
  </si>
  <si>
    <t>186.171.17.229</t>
  </si>
  <si>
    <t>R_3lzrwEXUbZt9AiA</t>
  </si>
  <si>
    <t>CN2504#0837</t>
  </si>
  <si>
    <t>R_1rJ3LEQajSEXXAl</t>
  </si>
  <si>
    <t>CN2504#0271</t>
  </si>
  <si>
    <t>179.19.205.25</t>
  </si>
  <si>
    <t>R_1VPsJxrJhhJY8g1</t>
  </si>
  <si>
    <t>CN2504#0418</t>
  </si>
  <si>
    <t>R_1FgjdlGSP6NRL63</t>
  </si>
  <si>
    <t>CN2504#0258</t>
  </si>
  <si>
    <t>181.130.109.113</t>
  </si>
  <si>
    <t>R_5kLkNMmKFBnW2FP</t>
  </si>
  <si>
    <t>CN2504#0370</t>
  </si>
  <si>
    <t>R_7qVuWkHJAUZ3rvP</t>
  </si>
  <si>
    <t>CN2504#0372</t>
  </si>
  <si>
    <t>Ingeniería Física</t>
  </si>
  <si>
    <t>R_3BgqHLbeuwquhTU</t>
  </si>
  <si>
    <t>CN2504#0259</t>
  </si>
  <si>
    <t>191.156.36.19</t>
  </si>
  <si>
    <t>R_18O1kPB6jiv6uib</t>
  </si>
  <si>
    <t>CN2504#0260</t>
  </si>
  <si>
    <t>191.95.39.16</t>
  </si>
  <si>
    <t>R_1RfMUUwJPXLc54l</t>
  </si>
  <si>
    <t>CN2504#0293</t>
  </si>
  <si>
    <t>191.95.35.54</t>
  </si>
  <si>
    <t>R_7yxIRrwQWZzdr21</t>
  </si>
  <si>
    <t>CN2504#0263</t>
  </si>
  <si>
    <t>191.95.32.48</t>
  </si>
  <si>
    <t>R_11yhgVe2o0zF0pV</t>
  </si>
  <si>
    <t>CN2504#0265</t>
  </si>
  <si>
    <t>190.130.99.9</t>
  </si>
  <si>
    <t>R_58Gn7GNmgXrL6d9</t>
  </si>
  <si>
    <t>CN2504#0291</t>
  </si>
  <si>
    <t>R_5I2LpnInN1wEQ5H</t>
  </si>
  <si>
    <t>CN2504#0261</t>
  </si>
  <si>
    <t>200.12.188.164</t>
  </si>
  <si>
    <t>R_6h09jkjhd9mvcbZ</t>
  </si>
  <si>
    <t>CN2504#0245</t>
  </si>
  <si>
    <t>190.130.96.34</t>
  </si>
  <si>
    <t>R_1PAtDj61gvpTz81</t>
  </si>
  <si>
    <t>CN2504#0373</t>
  </si>
  <si>
    <t>200.12.188.126</t>
  </si>
  <si>
    <t>R_7dbkYw8dcNkzr75</t>
  </si>
  <si>
    <t>CN2504#0698</t>
  </si>
  <si>
    <t>200.12.188.136</t>
  </si>
  <si>
    <t>R_3dEYS4DqgLkSVGk</t>
  </si>
  <si>
    <t>CN2504#0268</t>
  </si>
  <si>
    <t>191.156.38.193</t>
  </si>
  <si>
    <t>R_3pATOnqOIFsYfwF</t>
  </si>
  <si>
    <t>CN2504#0264</t>
  </si>
  <si>
    <t>200.12.188.92</t>
  </si>
  <si>
    <t>R_1Oh52CYL3DwVjQl</t>
  </si>
  <si>
    <t>CN2504#0275</t>
  </si>
  <si>
    <t>200.12.188.57</t>
  </si>
  <si>
    <t>R_7P1kvLjSPO1edxf</t>
  </si>
  <si>
    <t>CN2504#0070</t>
  </si>
  <si>
    <t xml:space="preserve">Capaces </t>
  </si>
  <si>
    <t xml:space="preserve">Eficientes </t>
  </si>
  <si>
    <t xml:space="preserve">Ninguna </t>
  </si>
  <si>
    <t xml:space="preserve">Ninguno </t>
  </si>
  <si>
    <t xml:space="preserve">El estudio </t>
  </si>
  <si>
    <t>R_1TLae7uGJxGXr1O</t>
  </si>
  <si>
    <t>CN2504#0272</t>
  </si>
  <si>
    <t>186.169.214.33</t>
  </si>
  <si>
    <t>R_31ipCz90Axcb0Tl</t>
  </si>
  <si>
    <t>CN2504#0888</t>
  </si>
  <si>
    <t>R_7xUWZPOGHeckyBX</t>
  </si>
  <si>
    <t>CN2504#0930</t>
  </si>
  <si>
    <t>191.95.35.145</t>
  </si>
  <si>
    <t>R_1ihziEb1XIJkamB</t>
  </si>
  <si>
    <t>CN2504#0273</t>
  </si>
  <si>
    <t>R_7IFou9BFgZ3gFlD</t>
  </si>
  <si>
    <t>CN2504#0759</t>
  </si>
  <si>
    <t>181.78.209.202</t>
  </si>
  <si>
    <t>R_1OVdv8Wy3RRP2Pv</t>
  </si>
  <si>
    <t>CN2504#0158</t>
  </si>
  <si>
    <t>R_3ob0QDB9B9wT9Lz</t>
  </si>
  <si>
    <t>CN2504#0849</t>
  </si>
  <si>
    <t>177.254.180.176</t>
  </si>
  <si>
    <t>R_3CeY7wG3FH2WHWF</t>
  </si>
  <si>
    <t>CN2504#0443</t>
  </si>
  <si>
    <t>190.130.99.65</t>
  </si>
  <si>
    <t>R_7li8EA7ZAiorQ1g</t>
  </si>
  <si>
    <t>CN2504#0159</t>
  </si>
  <si>
    <t>191.95.37.204</t>
  </si>
  <si>
    <t>R_7mfplJxR8n6Vr7A</t>
  </si>
  <si>
    <t>CN2504#0777</t>
  </si>
  <si>
    <t>191.156.44.169</t>
  </si>
  <si>
    <t>R_7pD5IRI4302t3Dr</t>
  </si>
  <si>
    <t>CN2504#0491</t>
  </si>
  <si>
    <t>191.156.43.126</t>
  </si>
  <si>
    <t>R_5gMASwXo71jE0C0</t>
  </si>
  <si>
    <t>CN2504#0276</t>
  </si>
  <si>
    <t>R_73vKDsgFicoZwNr</t>
  </si>
  <si>
    <t>CN2504#0161</t>
  </si>
  <si>
    <t>191.95.36.176</t>
  </si>
  <si>
    <t>R_7NRkOgGTgmIYCqd</t>
  </si>
  <si>
    <t>CN2504#0568</t>
  </si>
  <si>
    <t>191.95.34.145</t>
  </si>
  <si>
    <t>R_1YR2AY6xLkWXxFR</t>
  </si>
  <si>
    <t>CN2504#0374</t>
  </si>
  <si>
    <t>191.95.39.47</t>
  </si>
  <si>
    <t>R_7R7R4BAFkY5fipa</t>
  </si>
  <si>
    <t>CN2504#0388</t>
  </si>
  <si>
    <t>Nose</t>
  </si>
  <si>
    <t xml:space="preserve">Nose </t>
  </si>
  <si>
    <t>R_1h29U79QpRkFMSB</t>
  </si>
  <si>
    <t>CN2504#0419</t>
  </si>
  <si>
    <t>200.12.188.89</t>
  </si>
  <si>
    <t>R_5IauzWsSmGsYkk0</t>
  </si>
  <si>
    <t>CN2504#0761</t>
  </si>
  <si>
    <t>191.156.36.129</t>
  </si>
  <si>
    <t>R_3nrtfGxB7rvlWTL</t>
  </si>
  <si>
    <t>CN2504#0779</t>
  </si>
  <si>
    <t>No tengo padre y/o tutor</t>
  </si>
  <si>
    <t>R_1mzbo7j70TCtchI</t>
  </si>
  <si>
    <t>CN2504#0426</t>
  </si>
  <si>
    <t>191.95.39.195</t>
  </si>
  <si>
    <t>R_3qKYVAAGKdMABiw</t>
  </si>
  <si>
    <t>CN2504#0954</t>
  </si>
  <si>
    <t>Las mujeres en stem es igual que los hombres</t>
  </si>
  <si>
    <t xml:space="preserve">Igual que más mujeres </t>
  </si>
  <si>
    <t xml:space="preserve">Dedicación esfuerzo y responsabilidad </t>
  </si>
  <si>
    <t>Dedicación y esfuerzo</t>
  </si>
  <si>
    <t>Ninguna, no importa el genero</t>
  </si>
  <si>
    <t>Son necesarios, no importa me genero</t>
  </si>
  <si>
    <t xml:space="preserve">estudio de las cosas </t>
  </si>
  <si>
    <t>191.95.37.43</t>
  </si>
  <si>
    <t>R_7HUivgzXjmAPy7L</t>
  </si>
  <si>
    <t>CN2504#0425</t>
  </si>
  <si>
    <t>Biología</t>
  </si>
  <si>
    <t>200.12.188.187</t>
  </si>
  <si>
    <t>R_3twxbWpWEgx5TZ7</t>
  </si>
  <si>
    <t>CN2504#0737</t>
  </si>
  <si>
    <t>Ingeniería Agronómica</t>
  </si>
  <si>
    <t>191.156.36.87</t>
  </si>
  <si>
    <t>R_6e2WtcFFQSITEnR</t>
  </si>
  <si>
    <t>CN2504#0708</t>
  </si>
  <si>
    <t>186.169.237.120</t>
  </si>
  <si>
    <t>R_5IWPjaOhadiTy5B</t>
  </si>
  <si>
    <t>CN2504#0421</t>
  </si>
  <si>
    <t>R_1oaJINhEQnceYGv</t>
  </si>
  <si>
    <t>CN2504#0337</t>
  </si>
  <si>
    <t>inteligentes, capaces, iguales</t>
  </si>
  <si>
    <t>inteligentes, capaces, ofuales</t>
  </si>
  <si>
    <t>responsabilidad, destreza, inteligencia</t>
  </si>
  <si>
    <t>humanidad, calidad, habilidad social</t>
  </si>
  <si>
    <t>me parece que hay igualdad</t>
  </si>
  <si>
    <t>no entiendo la pregunta</t>
  </si>
  <si>
    <t>191.156.40.117</t>
  </si>
  <si>
    <t>R_1kZa0dkPOCKfZY7</t>
  </si>
  <si>
    <t>CN2504#0856</t>
  </si>
  <si>
    <t>capaces</t>
  </si>
  <si>
    <t xml:space="preserve">muchos </t>
  </si>
  <si>
    <t xml:space="preserve">constante </t>
  </si>
  <si>
    <t xml:space="preserve">dedicada </t>
  </si>
  <si>
    <t xml:space="preserve">ninguna ninguna todas </t>
  </si>
  <si>
    <t>debería de ser más igualado en porcentajes así como en pago</t>
  </si>
  <si>
    <t xml:space="preserve">deducción y aplicación </t>
  </si>
  <si>
    <t>R_6wTfJbeOrVsFGZc</t>
  </si>
  <si>
    <t>CN2504#0375</t>
  </si>
  <si>
    <t>200.12.188.179</t>
  </si>
  <si>
    <t>R_1HnqEq4EzWINqIB</t>
  </si>
  <si>
    <t>CN2504#0289</t>
  </si>
  <si>
    <t>191.156.34.30</t>
  </si>
  <si>
    <t>R_3CjP2c1i1FZKE9Y</t>
  </si>
  <si>
    <t>CN2504#0495</t>
  </si>
  <si>
    <t>No tengo madre y/o tutora</t>
  </si>
  <si>
    <t>191.156.37.22</t>
  </si>
  <si>
    <t>R_7N9eULV0EPidoYx</t>
  </si>
  <si>
    <t>CN2504#0527</t>
  </si>
  <si>
    <t>200.12.188.46</t>
  </si>
  <si>
    <t>R_6EHg4bxbLB3b7mK</t>
  </si>
  <si>
    <t>CN2504#0769</t>
  </si>
  <si>
    <t>R_6SNuX9l3OwFTAlj</t>
  </si>
  <si>
    <t>CN2504#0023</t>
  </si>
  <si>
    <t xml:space="preserve">Capaces, inteligentes </t>
  </si>
  <si>
    <t>Podría ser capaz de lograr objetivos, inteligentes, trabajo en equipo</t>
  </si>
  <si>
    <t xml:space="preserve">Todo lo que tiene que ver con relacionarse, desenvolverse </t>
  </si>
  <si>
    <t xml:space="preserve">Lo único serían trabajos físicos, como bomberos o cosas así que realmente no es un secreto que los hombres son por naturaleza más fuertes, de resto hay igualdad </t>
  </si>
  <si>
    <t xml:space="preserve">La verdad no tengo mucho conocimiento </t>
  </si>
  <si>
    <t xml:space="preserve">Área de estudio </t>
  </si>
  <si>
    <t>191.95.51.161</t>
  </si>
  <si>
    <t>R_1rvsW5HDaCKWiM0</t>
  </si>
  <si>
    <t>CN2504#0406</t>
  </si>
  <si>
    <t>200.12.188.1</t>
  </si>
  <si>
    <t>R_1iqBDyEniQ6J2tb</t>
  </si>
  <si>
    <t>CN2504#0423</t>
  </si>
  <si>
    <t>R_7kFaF6i1n2qnJP8</t>
  </si>
  <si>
    <t>CN2504#0287</t>
  </si>
  <si>
    <t>191.88.135.0</t>
  </si>
  <si>
    <t>R_1ValM1h825O6gHk</t>
  </si>
  <si>
    <t>CN2504#0851</t>
  </si>
  <si>
    <t>Apasionadas</t>
  </si>
  <si>
    <t>Interesados</t>
  </si>
  <si>
    <t>Perseverantes</t>
  </si>
  <si>
    <t>Creativo</t>
  </si>
  <si>
    <t>Ninguno</t>
  </si>
  <si>
    <t>Siento que se esta trabajando para tener un mejor equilibrio</t>
  </si>
  <si>
    <t>La capacidad de investigar algo a partir de principios ya establecidos</t>
  </si>
  <si>
    <t>R_3CBm7ifudqEXBkj</t>
  </si>
  <si>
    <t>CN2504#0637</t>
  </si>
  <si>
    <t>191.95.35.197</t>
  </si>
  <si>
    <t>R_5dEz4aImN3d4tbC</t>
  </si>
  <si>
    <t>CN2504#0528</t>
  </si>
  <si>
    <t>191.95.34.71</t>
  </si>
  <si>
    <t>R_5Cgt08Pjqc9bKDj</t>
  </si>
  <si>
    <t>CN2504#0670</t>
  </si>
  <si>
    <t>191.156.35.233</t>
  </si>
  <si>
    <t>R_1VarqRnlkuB9aDV</t>
  </si>
  <si>
    <t>CN2504#0301</t>
  </si>
  <si>
    <t xml:space="preserve">Cualquiera </t>
  </si>
  <si>
    <t>Comprensiva, lectora</t>
  </si>
  <si>
    <t xml:space="preserve">Ninguna, todas son para todos sin importar el género </t>
  </si>
  <si>
    <t xml:space="preserve">Todos deben tener las mismas oportunidades </t>
  </si>
  <si>
    <t>Algo que se estudia</t>
  </si>
  <si>
    <t>200.12.188.134</t>
  </si>
  <si>
    <t>R_7DY2A8WrHlqpFD3</t>
  </si>
  <si>
    <t>CN2504#0675</t>
  </si>
  <si>
    <t xml:space="preserve">Creativas y dedicadas </t>
  </si>
  <si>
    <t xml:space="preserve">Productivos </t>
  </si>
  <si>
    <t>Ordenados</t>
  </si>
  <si>
    <t xml:space="preserve">Creativos </t>
  </si>
  <si>
    <t xml:space="preserve">Creo que todas las áreas son para ambos sexos </t>
  </si>
  <si>
    <t xml:space="preserve">Pienso que aún no se ha llegado a una igualdad real </t>
  </si>
  <si>
    <t xml:space="preserve">El acto de descubrir y explicar el por qué de las cosas </t>
  </si>
  <si>
    <t>191.156.13.127</t>
  </si>
  <si>
    <t>R_76IppZk52oyK9bj</t>
  </si>
  <si>
    <t>CN2504#0586</t>
  </si>
  <si>
    <t>Tesas</t>
  </si>
  <si>
    <t>Tesos</t>
  </si>
  <si>
    <t xml:space="preserve">No existen características predeterminadas </t>
  </si>
  <si>
    <t xml:space="preserve">Tampoco existen características predeterminadas </t>
  </si>
  <si>
    <t>Todas son para todos, el que opine que no es porque tiene estigmas que ya quedaron en un pasado</t>
  </si>
  <si>
    <t xml:space="preserve">Algo que se estudia </t>
  </si>
  <si>
    <t>191.95.39.100</t>
  </si>
  <si>
    <t>R_6NKc6Poj5oyvIcY</t>
  </si>
  <si>
    <t>CN2504#0638</t>
  </si>
  <si>
    <t xml:space="preserve">Intelectuales </t>
  </si>
  <si>
    <t>Curioso</t>
  </si>
  <si>
    <t xml:space="preserve">Filosófico </t>
  </si>
  <si>
    <t>Existen</t>
  </si>
  <si>
    <t>Me gusta</t>
  </si>
  <si>
    <t>186.171.21.255</t>
  </si>
  <si>
    <t>R_7u3ld4TQPT6wjoR</t>
  </si>
  <si>
    <t>CN2504#0492</t>
  </si>
  <si>
    <t>191.95.38.195</t>
  </si>
  <si>
    <t>R_3akUqan7Y4CEMi0</t>
  </si>
  <si>
    <t>CN2504#0850</t>
  </si>
  <si>
    <t>R_7fe1j2A0a0UEZQp</t>
  </si>
  <si>
    <t>CN2504#0717</t>
  </si>
  <si>
    <t>Brillantes, únicas, escasas</t>
  </si>
  <si>
    <t>Pragmaticos, lógicos, determinados</t>
  </si>
  <si>
    <t xml:space="preserve">Físico promedio, usualmente poca socialidad o falta de habilidades para socializar </t>
  </si>
  <si>
    <t>Empatía, grandes habilidades sociales</t>
  </si>
  <si>
    <t>La psicología es mucho mejor para las mujeres, creo que en el resto de carreras no tiene tanto impacto el sexo</t>
  </si>
  <si>
    <t xml:space="preserve">Creo que las mujeres en la actualidad tienen muchas oportunidades para estudiar en el área STEM, mientras que la gran cantidad de hombres en el área reduce las posibilidades individuales </t>
  </si>
  <si>
    <t xml:space="preserve">Entender y manipular el mundo con eficiencia </t>
  </si>
  <si>
    <t>200.12.188.161</t>
  </si>
  <si>
    <t>R_7lyPoW2zRcs77nr</t>
  </si>
  <si>
    <t>CN2504#0738</t>
  </si>
  <si>
    <t>R_7ygLA8XtewJsnKx</t>
  </si>
  <si>
    <t>CN2504#0836</t>
  </si>
  <si>
    <t>172.226.172.12</t>
  </si>
  <si>
    <t>R_7K4BW5f7IS2tzgJ</t>
  </si>
  <si>
    <t>CN2504#0407</t>
  </si>
  <si>
    <t>191.95.36.124</t>
  </si>
  <si>
    <t>R_1Clpi84N7a0Tx5k</t>
  </si>
  <si>
    <t>CN2504#0780</t>
  </si>
  <si>
    <t>181.132.67.183</t>
  </si>
  <si>
    <t>R_1fkleNsvlhYhsLL</t>
  </si>
  <si>
    <t>CN2504#1004</t>
  </si>
  <si>
    <t>R_1jfgLHoPTy5DA1E</t>
  </si>
  <si>
    <t>CN2504#0711</t>
  </si>
  <si>
    <t>172.225.238.105</t>
  </si>
  <si>
    <t>R_1k6bEJNp13e0kZj</t>
  </si>
  <si>
    <t>CN2504#0002</t>
  </si>
  <si>
    <t>CAPACES, TESAS, DISCIPLINADAS</t>
  </si>
  <si>
    <t>A VECES PREPOTENTES, ENTREGADOS, DISCIPLINADOS</t>
  </si>
  <si>
    <t>CALLADO, ENTREGADO, POCO SOCIAL</t>
  </si>
  <si>
    <t xml:space="preserve">SOCIAL, AMIGABLE, FELIZ </t>
  </si>
  <si>
    <t xml:space="preserve">SE DICE QUE LAS INGENIERÍAS SON EXCLUSIVAS OARA HOMBRES, CADA VEZ HAY LAS MUJERES PERO SIEMPRE SE HA CINSIDERADO ASÍ </t>
  </si>
  <si>
    <t>TIENEN MÁS DERECHOS LOS HOMBRES, PUES SE PODEBAJEA A LAS MUJERES Y NO DEBERÍA SER ASÍ, TODOS TENEMOS MISMAS CAPACIDADES</t>
  </si>
  <si>
    <t>ESTUDIO POR MÉTODO CIENTÍFICO DE ALGO</t>
  </si>
  <si>
    <t>200.12.188.150</t>
  </si>
  <si>
    <t>R_1k4W2PZUIRgx7UY</t>
  </si>
  <si>
    <t>CN2504#0350</t>
  </si>
  <si>
    <t>191.95.35.199</t>
  </si>
  <si>
    <t>R_1QObROVuBlzDHlT</t>
  </si>
  <si>
    <t>CN2504#0386</t>
  </si>
  <si>
    <t>200.12.188.30</t>
  </si>
  <si>
    <t>R_5fdrRYIHdLkwLkV</t>
  </si>
  <si>
    <t>CN2504#0529</t>
  </si>
  <si>
    <t>190.130.98.168</t>
  </si>
  <si>
    <t>R_1ZOoe9MZs9tqpUK</t>
  </si>
  <si>
    <t>CN2504#0302</t>
  </si>
  <si>
    <t xml:space="preserve">Inteligentes </t>
  </si>
  <si>
    <t>Fuerte</t>
  </si>
  <si>
    <t xml:space="preserve">Comprensiva </t>
  </si>
  <si>
    <t xml:space="preserve">Construcción para hombre son se necesita fuerza y el área de belleza para las mujeres </t>
  </si>
  <si>
    <t xml:space="preserve">Buena </t>
  </si>
  <si>
    <t xml:space="preserve">Es poder experimentar todo lo que hay en el mundo </t>
  </si>
  <si>
    <t>191.95.34.0</t>
  </si>
  <si>
    <t>R_7lgW5IjuLqaUf5n</t>
  </si>
  <si>
    <t>CN2504#0817</t>
  </si>
  <si>
    <t xml:space="preserve">Perseverantes </t>
  </si>
  <si>
    <t>Pacientes</t>
  </si>
  <si>
    <t xml:space="preserve">La verdad considero que todas son para ambos sexos a pesar de que en algunas se ve mayor cantidad de un género que de otro </t>
  </si>
  <si>
    <t>Yo creo que realmente si hay el conocimiento y la capacidad de ejercer un trabajo el género no importa</t>
  </si>
  <si>
    <t xml:space="preserve">El estudio de algo profundamente </t>
  </si>
  <si>
    <t>191.95.37.76</t>
  </si>
  <si>
    <t>R_568rk2o8zmP7cWB</t>
  </si>
  <si>
    <t>CN2504#0739</t>
  </si>
  <si>
    <t>R_3KIAm65iNVC5jsB</t>
  </si>
  <si>
    <t>CN2504#0976</t>
  </si>
  <si>
    <t>R_5XHxgxibTK2Skud</t>
  </si>
  <si>
    <t>CN2504#0974</t>
  </si>
  <si>
    <t>200.12.188.178</t>
  </si>
  <si>
    <t>R_5jm61yAmxU4IfxT</t>
  </si>
  <si>
    <t>CN2504#0956</t>
  </si>
  <si>
    <t>Inteligentes, multitareas</t>
  </si>
  <si>
    <t>Eficientes</t>
  </si>
  <si>
    <t>Matemático</t>
  </si>
  <si>
    <t>200.12.188.85</t>
  </si>
  <si>
    <t>R_3eX6GnD9ChXwhoM</t>
  </si>
  <si>
    <t>CN2504#0303</t>
  </si>
  <si>
    <t xml:space="preserve">Inteligente </t>
  </si>
  <si>
    <t xml:space="preserve">Sabia </t>
  </si>
  <si>
    <t xml:space="preserve">Abierto </t>
  </si>
  <si>
    <t xml:space="preserve">Tiene los mismos
Derechos </t>
  </si>
  <si>
    <t xml:space="preserve">Experimentar </t>
  </si>
  <si>
    <t>R_2Os9Ybz2pxtVNzH</t>
  </si>
  <si>
    <t>CN2504#0235</t>
  </si>
  <si>
    <t>Son muy buenas lideres</t>
  </si>
  <si>
    <t xml:space="preserve">Son muy perspicaces </t>
  </si>
  <si>
    <t>Inteligente, intrépida, creativa</t>
  </si>
  <si>
    <t>Amor al arte</t>
  </si>
  <si>
    <t>Todo es para ambos sexos</t>
  </si>
  <si>
    <t>Deben mejorar porque todos somos iguales</t>
  </si>
  <si>
    <t xml:space="preserve">La acción de aprender </t>
  </si>
  <si>
    <t>191.156.47.33</t>
  </si>
  <si>
    <t>R_1LqjWhr2aDgwzzK</t>
  </si>
  <si>
    <t>CN2504#0640</t>
  </si>
  <si>
    <t xml:space="preserve">Muy inteligentes </t>
  </si>
  <si>
    <t xml:space="preserve">Normales, pues no se debe tener un estigma </t>
  </si>
  <si>
    <t xml:space="preserve">No debería de haber un estigma </t>
  </si>
  <si>
    <t xml:space="preserve">todas son para ambos sexos, así debería ser siempre </t>
  </si>
  <si>
    <t xml:space="preserve">todos tenemos las mismas oportunidades laborales, las personas que digan que no son erróneas </t>
  </si>
  <si>
    <t xml:space="preserve">El estudio de la vida </t>
  </si>
  <si>
    <t>186.169.140.114</t>
  </si>
  <si>
    <t>R_5HoZCnP10ZmjMK5</t>
  </si>
  <si>
    <t>CN2504#0955</t>
  </si>
  <si>
    <t>Científicas</t>
  </si>
  <si>
    <t>Científicos</t>
  </si>
  <si>
    <t xml:space="preserve">Una persona inteligente en el ámbito de matemáticas o ciencias </t>
  </si>
  <si>
    <t xml:space="preserve">Una persona inteligente con más afinidad a la comunicación y la humanidad </t>
  </si>
  <si>
    <t>Ninguna, no hay programas exclusivos para un sexo u otro</t>
  </si>
  <si>
    <t xml:space="preserve">Hay cierta facilidad o privilegios para los hombres </t>
  </si>
  <si>
    <t>La disciplina que estudia como funciona todo</t>
  </si>
  <si>
    <t>191.95.35.37</t>
  </si>
  <si>
    <t>R_1y2ui8Z4WmrrH2c</t>
  </si>
  <si>
    <t>CN2504#0607</t>
  </si>
  <si>
    <t>Luchadoras, Tesas, trabajadoras</t>
  </si>
  <si>
    <t>Prácticos</t>
  </si>
  <si>
    <t xml:space="preserve">Responsabilidad, inteligencia, creatividad </t>
  </si>
  <si>
    <t>Dedicados</t>
  </si>
  <si>
    <t>Desigual, particularmente por prejuicios sobre el area</t>
  </si>
  <si>
    <t xml:space="preserve">Todo aquello que busque llegar a un mejor entendimiento de nuestro universo </t>
  </si>
  <si>
    <t>R_37P4iwS5UoSCio8</t>
  </si>
  <si>
    <t>CN2504#0977</t>
  </si>
  <si>
    <t>R_1eIVzncqVk2ttpx</t>
  </si>
  <si>
    <t>CN2504#0045</t>
  </si>
  <si>
    <t>poco capaces</t>
  </si>
  <si>
    <t>mas capaces</t>
  </si>
  <si>
    <t>casi siempre se les tacha de tener la mente cuadriculada</t>
  </si>
  <si>
    <t>creativos, observadores</t>
  </si>
  <si>
    <t>no considero que las àreas del conocimiento deban restringirse segun el genero</t>
  </si>
  <si>
    <t>Se le da preferencia los hombres, quizà por cuestiones historicas o dinamicas sociales las cuales desconozco</t>
  </si>
  <si>
    <t>el estudio de los fenomenos de cualquier indole.</t>
  </si>
  <si>
    <t>R_5OZxa1H1rHJ8wl0</t>
  </si>
  <si>
    <t>CN2504#0005</t>
  </si>
  <si>
    <t>Seguras, atrevidas</t>
  </si>
  <si>
    <t>Dominadores</t>
  </si>
  <si>
    <t>Inteligente, responsable</t>
  </si>
  <si>
    <t>Reflexivos</t>
  </si>
  <si>
    <t xml:space="preserve">Ya no hay tanta brecha entre hombres y mujeres en esta área </t>
  </si>
  <si>
    <t xml:space="preserve">Buscarle respuesta a el funcionamiento del mundo </t>
  </si>
  <si>
    <t>R_8feFXqAoPLLfvgw</t>
  </si>
  <si>
    <t>CN2504#0163</t>
  </si>
  <si>
    <t>Creativas</t>
  </si>
  <si>
    <t>Trabajadores</t>
  </si>
  <si>
    <t>Sociable</t>
  </si>
  <si>
    <t>No aplica</t>
  </si>
  <si>
    <t>Igualdad</t>
  </si>
  <si>
    <t>La ciencia es el campo de la investigacion t el desarrollo</t>
  </si>
  <si>
    <t>R_517BX8cKREmwU8a</t>
  </si>
  <si>
    <t>CN2504#0452</t>
  </si>
  <si>
    <t xml:space="preserve">Ordenadas, disciplinadas </t>
  </si>
  <si>
    <t>Desordenados, irresponsables, trabajadores</t>
  </si>
  <si>
    <t>Aplicados, persistentes, juciosos, dedicados</t>
  </si>
  <si>
    <t>Pacientes, tranquilas</t>
  </si>
  <si>
    <t>Exclusivas para mujeres: Psicología.
Exclusiva para hombres: Mano de obra.
Ambos sexos: La mayoría; Carreras afines a las Ingenierías, Economía, Administración, Negocios, etc.</t>
  </si>
  <si>
    <t>Hoy en día, las mujeres tienen un gran posicionamiento en la industria debido a que se conocen como personas responsables, dedicadas y con buen manejo de grupos de trabajo.</t>
  </si>
  <si>
    <t>Algo que incluye un estudio continuo para poder desarrollarse.</t>
  </si>
  <si>
    <t>R_16zL0vOWmwnrS6J</t>
  </si>
  <si>
    <t>CN2504#0903</t>
  </si>
  <si>
    <t xml:space="preserve">La capacidad de resolver problemas y trabajar en varias cosas a la vez </t>
  </si>
  <si>
    <t>La capacidad de enfocarse en una sola cosa</t>
  </si>
  <si>
    <t xml:space="preserve">Uan persona sociable </t>
  </si>
  <si>
    <t>Una persona también sociable</t>
  </si>
  <si>
    <t>No considero que exista eso en si realmente uno escoge lo que uno quiere ser</t>
  </si>
  <si>
    <t xml:space="preserve">Lamentablemente hay más contratación de hombres </t>
  </si>
  <si>
    <t xml:space="preserve">No sé cómo responder </t>
  </si>
  <si>
    <t>191.95.50.215</t>
  </si>
  <si>
    <t>R_7q8YWrwQHSzr90l</t>
  </si>
  <si>
    <t>CN2504#0494</t>
  </si>
  <si>
    <t>R_1Ced0JKZNWprjMs</t>
  </si>
  <si>
    <t>CN2504#0075</t>
  </si>
  <si>
    <t xml:space="preserve">Inteligencia, fuerza y compromiso </t>
  </si>
  <si>
    <t xml:space="preserve">Mentalidad muy fuerte, buena lógica </t>
  </si>
  <si>
    <t>Nada</t>
  </si>
  <si>
    <t xml:space="preserve">Da igual </t>
  </si>
  <si>
    <t xml:space="preserve">Que las mujeres les da pereza estudiar estas carreras </t>
  </si>
  <si>
    <t xml:space="preserve">Algo que estudia algo a profundidad para explicarlo </t>
  </si>
  <si>
    <t>R_64ZNC9b0eF9u71T</t>
  </si>
  <si>
    <t>CN2504#0845</t>
  </si>
  <si>
    <t>190.130.106.144</t>
  </si>
  <si>
    <t>R_5elUjpA9BGj4ULY</t>
  </si>
  <si>
    <t>CN2504#0524</t>
  </si>
  <si>
    <t>186.171.3.58</t>
  </si>
  <si>
    <t>R_11YCGmr2jH9eXOY</t>
  </si>
  <si>
    <t>CN2504#0327</t>
  </si>
  <si>
    <t>Diferentes y extrañas, no en el mal sentido</t>
  </si>
  <si>
    <t>Concentrados y dedicados</t>
  </si>
  <si>
    <t>Sociales diría que les cuesta socializar, psicológicas se suelen estrenar bastante y físicas con gafas y eso.</t>
  </si>
  <si>
    <t>Más abierta, honesta, y con más habilidades.</t>
  </si>
  <si>
    <t>Todo es para ambos géneros, merecen las mismas oportunidades.</t>
  </si>
  <si>
    <t>Que obvio las mujeres tienen menos derechos</t>
  </si>
  <si>
    <t>200.12.188.77</t>
  </si>
  <si>
    <t>R_6Yv5JHeC6v8vpsZ</t>
  </si>
  <si>
    <t>CN2504#0326</t>
  </si>
  <si>
    <t>Ingeniería de Procesos</t>
  </si>
  <si>
    <t xml:space="preserve">orden, eficiencia y perspicacia </t>
  </si>
  <si>
    <t xml:space="preserve">resolver problemas, orden logístico </t>
  </si>
  <si>
    <t>n/a</t>
  </si>
  <si>
    <t>ninguna hoy en dia se pueden desempeñar en ambas</t>
  </si>
  <si>
    <t xml:space="preserve">el mismo que en el resto del ambito laboral, los hombres pueden llegar a tener mas oportunidades que las mujeres sin juzgar por su curriculum </t>
  </si>
  <si>
    <t>busqueda de la verdad</t>
  </si>
  <si>
    <t>190.130.97.63</t>
  </si>
  <si>
    <t>R_1LhuEwWjItFXpEw</t>
  </si>
  <si>
    <t>CN2504#0228</t>
  </si>
  <si>
    <t>Bien</t>
  </si>
  <si>
    <t xml:space="preserve">Gomelo </t>
  </si>
  <si>
    <t>Izquierdistas</t>
  </si>
  <si>
    <t>Ninguna. Cualquiera que demuestre capacidades y aptitudes para desenvolverse en un área puede hacerlo.</t>
  </si>
  <si>
    <t>Iguales.</t>
  </si>
  <si>
    <t>La traducción de los fenómenos naturales a un lenguaje matemático, escrito o verbal</t>
  </si>
  <si>
    <t>200.12.188.199</t>
  </si>
  <si>
    <t>R_6f8dKmvKDpgqTst</t>
  </si>
  <si>
    <t>CN2504#0649</t>
  </si>
  <si>
    <t xml:space="preserve">Fenomenales </t>
  </si>
  <si>
    <t xml:space="preserve">Increíbles </t>
  </si>
  <si>
    <t xml:space="preserve">Estudiosos </t>
  </si>
  <si>
    <t xml:space="preserve">Amazing </t>
  </si>
  <si>
    <t>Para hombres mineria y mujeres modelaje</t>
  </si>
  <si>
    <t xml:space="preserve">Siento que deben de ser iguales para todos, ya que todos tenemos la capacidad de aprender </t>
  </si>
  <si>
    <t>Conjunto de conocimientos obtenidos mediante la observación y el razonamiento, sistemáticamente estructurados y de los que se deducen principios y leyes generales con capacidad predictiva y comprobables experimentalmente.</t>
  </si>
  <si>
    <t>200.12.188.83</t>
  </si>
  <si>
    <t>R_5rUZnIN0LKXKegV</t>
  </si>
  <si>
    <t>CN2504#0317</t>
  </si>
  <si>
    <t xml:space="preserve">No estoy seguro </t>
  </si>
  <si>
    <t>179.19.170.205</t>
  </si>
  <si>
    <t>R_3vraeR74qJF8zV7</t>
  </si>
  <si>
    <t>CN2504#0048</t>
  </si>
  <si>
    <t>Asocial, timido</t>
  </si>
  <si>
    <t>Social</t>
  </si>
  <si>
    <t xml:space="preserve">Estudio de lo desconocido </t>
  </si>
  <si>
    <t>191.156.39.24</t>
  </si>
  <si>
    <t>R_3wFcVEP0IpaivCj</t>
  </si>
  <si>
    <t>CN2504#0504</t>
  </si>
  <si>
    <t>Perseverantes, fuertes, inteligentes.</t>
  </si>
  <si>
    <t>Persona enfocada en el aprendizaje científico y práctico.</t>
  </si>
  <si>
    <t>Persona enfocada en el aprendizaje teórico y psicológico de los grupos sociales</t>
  </si>
  <si>
    <t>No tengo ningún sesgo respecto a las profesiones y los géneros.</t>
  </si>
  <si>
    <t xml:space="preserve">Considero que hoy en día las oportunidades académicas son equitativas y las laborales cada día ganan mayor equitativas también </t>
  </si>
  <si>
    <t>Estudios exactos, medibles y aplicables de fenómenos y problemas.</t>
  </si>
  <si>
    <t>191.95.37.94</t>
  </si>
  <si>
    <t>R_72nK4DOFPavXSUY</t>
  </si>
  <si>
    <t>CN2504#0752</t>
  </si>
  <si>
    <t>186.169.149.60</t>
  </si>
  <si>
    <t>R_7rOOW4U9LH3yR9t</t>
  </si>
  <si>
    <t>CN2504#0390</t>
  </si>
  <si>
    <t>200.12.188.105</t>
  </si>
  <si>
    <t>R_32SqYQA31tzNuhA</t>
  </si>
  <si>
    <t>CN2504#0537</t>
  </si>
  <si>
    <t>Intelectuales</t>
  </si>
  <si>
    <t xml:space="preserve">Inteligentes en </t>
  </si>
  <si>
    <t>Introvertidos</t>
  </si>
  <si>
    <t>Extrovertidos</t>
  </si>
  <si>
    <t>Ninguna es para un solo genero</t>
  </si>
  <si>
    <t>Por preferencias simplemente hay menos mujeres en las áreas de ingeniería y matemáticas, pero en oportunidades deben ser las mismas</t>
  </si>
  <si>
    <t>Aprender</t>
  </si>
  <si>
    <t>191.95.39.51</t>
  </si>
  <si>
    <t>R_1XmO1IFYfH6kdOa</t>
  </si>
  <si>
    <t>CN2504#0453</t>
  </si>
  <si>
    <t>Dedicadas
Trabajadoras</t>
  </si>
  <si>
    <t xml:space="preserve">Trabajadores 
Dedicados
</t>
  </si>
  <si>
    <t xml:space="preserve">Trabajadora en equipo </t>
  </si>
  <si>
    <t>Trabajador en equipo</t>
  </si>
  <si>
    <t>Para hombres ser mano de obra</t>
  </si>
  <si>
    <t xml:space="preserve">Que cada vez se está viendo más por igual </t>
  </si>
  <si>
    <t>Trabajo en un ambito</t>
  </si>
  <si>
    <t>R_63di3PlnM7pdSgh</t>
  </si>
  <si>
    <t>CN2504#0042</t>
  </si>
  <si>
    <t>Inteligentes, responsables, analíticas y persistentes</t>
  </si>
  <si>
    <t>Capaces, lógicos, razonables</t>
  </si>
  <si>
    <t xml:space="preserve">Es una persona con una afinidad con la lógica más que con las habilidades blandas comúnmente </t>
  </si>
  <si>
    <t xml:space="preserve">Es una persona un poco más extrovertida y curiosa de ese tipo de áreas </t>
  </si>
  <si>
    <t xml:space="preserve">Siento que ninguno pero a lo largo de la historia algunas por tal vez gustos o personalidad se le adjudican más a un género </t>
  </si>
  <si>
    <t>Me parece que ha mejorado</t>
  </si>
  <si>
    <t xml:space="preserve">Ciencia es investigar, analizar y entender el mundo que nos rodea </t>
  </si>
  <si>
    <t>200.12.188.254</t>
  </si>
  <si>
    <t>R_7nGwH3yYP408pr7</t>
  </si>
  <si>
    <t>CN2504#0740</t>
  </si>
  <si>
    <t>186.171.19.122</t>
  </si>
  <si>
    <t>R_73IIFzx648naoJH</t>
  </si>
  <si>
    <t>CN2504#0797</t>
  </si>
  <si>
    <t>Na</t>
  </si>
  <si>
    <t>191.156.33.163</t>
  </si>
  <si>
    <t>R_53xlEPrrBUdpUF0</t>
  </si>
  <si>
    <t>CN2504#0719</t>
  </si>
  <si>
    <t xml:space="preserve">Invaluables </t>
  </si>
  <si>
    <t xml:space="preserve">Imprescindibles </t>
  </si>
  <si>
    <t xml:space="preserve">No amigables </t>
  </si>
  <si>
    <t xml:space="preserve">Ninguna todos podemos estudiar lo que sea </t>
  </si>
  <si>
    <t xml:space="preserve">Son buenas oportunidades </t>
  </si>
  <si>
    <t xml:space="preserve">El todo </t>
  </si>
  <si>
    <t>R_1AHJ7B8p0UcaS2l</t>
  </si>
  <si>
    <t>CN2504#0505</t>
  </si>
  <si>
    <t>9°</t>
  </si>
  <si>
    <t xml:space="preserve">Inteligentes, definidas, orgullosas, felices </t>
  </si>
  <si>
    <t>Inteligente, definido, orgulloso, tranquilo</t>
  </si>
  <si>
    <t xml:space="preserve">Enfocado, balanceado, centrado, lógico </t>
  </si>
  <si>
    <t xml:space="preserve">Abierto, social, relacionado </t>
  </si>
  <si>
    <t xml:space="preserve">Áreas de trabajo pesado para hombres debido a decisiones socioculturales </t>
  </si>
  <si>
    <t xml:space="preserve">Deberían ser iguales para ambos </t>
  </si>
  <si>
    <t xml:space="preserve">Investigar y descubrir </t>
  </si>
  <si>
    <t>200.12.188.173</t>
  </si>
  <si>
    <t>R_1P5o3Ix21i7W5uD</t>
  </si>
  <si>
    <t>CN2504#0475</t>
  </si>
  <si>
    <t>Normalmente buenos en la resolucion de problemas y matematicas</t>
  </si>
  <si>
    <t>Ceeatividad</t>
  </si>
  <si>
    <t>Que estan en igualdad</t>
  </si>
  <si>
    <t xml:space="preserve">Ciencia es el estudio de algo mediante un método 
 de investigación, con el fin de encontrar una respuesta </t>
  </si>
  <si>
    <t>191.95.33.22</t>
  </si>
  <si>
    <t>R_5rUwXJ9pHBJTjS7</t>
  </si>
  <si>
    <t>CN2504#0237</t>
  </si>
  <si>
    <t>Capaces</t>
  </si>
  <si>
    <t>Hábiles</t>
  </si>
  <si>
    <t>179.19.134.80</t>
  </si>
  <si>
    <t>R_5SlwprkPWdzw6qX</t>
  </si>
  <si>
    <t>CN2504#0478</t>
  </si>
  <si>
    <t>Brillantes, talentosas, inteligentes, disciplinadas</t>
  </si>
  <si>
    <t>Talentosos, inteligentes, disciplinados</t>
  </si>
  <si>
    <t>Personalmente no creo que haya un solo conjunto de características, cualquier persona puede estudiar cualquier cosa a fin de cuentas.</t>
  </si>
  <si>
    <t>Lo mismo que la pregunta anterior</t>
  </si>
  <si>
    <t>Ninguna, cualquier persona podría ir a cualquier área de estudio sin importar su género</t>
  </si>
  <si>
    <t>Me gustaría decir que el mundo es justo pero tristemente hay discriminación notable contra mujeres en las áreas STEM</t>
  </si>
  <si>
    <t>Resolución y estudio exhaustivo de problemas</t>
  </si>
  <si>
    <t>191.95.34.147</t>
  </si>
  <si>
    <t>R_3KxMyMwlEgZ3DQL</t>
  </si>
  <si>
    <t>CN2504#0587</t>
  </si>
  <si>
    <t xml:space="preserve">inteligentes </t>
  </si>
  <si>
    <t xml:space="preserve">capaces </t>
  </si>
  <si>
    <t>Dispuestos a aprender cosas nuevas y ser mente abierta .</t>
  </si>
  <si>
    <t xml:space="preserve">Más filosófico y mente cerrada </t>
  </si>
  <si>
    <t xml:space="preserve">no , todas las carreras son para ambos dedos </t>
  </si>
  <si>
    <t xml:space="preserve">son los mismos para ambos </t>
  </si>
  <si>
    <t xml:space="preserve">Rama de estudio </t>
  </si>
  <si>
    <t>179.19.172.182</t>
  </si>
  <si>
    <t>R_1dHvWIGw0aTTWU5</t>
  </si>
  <si>
    <t>CN2504#0644</t>
  </si>
  <si>
    <t>No se que es STEM</t>
  </si>
  <si>
    <t xml:space="preserve">No he puesto atención </t>
  </si>
  <si>
    <t>Todos los estudios están hechos para las personas, esto incluye cualquier genero</t>
  </si>
  <si>
    <t xml:space="preserve">El arte de descubrir nuevas cosas y darle solución a fenómenos naturales que están en nuestro entorno cotidiano </t>
  </si>
  <si>
    <t>186.169.238.4</t>
  </si>
  <si>
    <t>R_6rCO0qSGQNmUOBi</t>
  </si>
  <si>
    <t>CN2504#0313</t>
  </si>
  <si>
    <t>Paciente</t>
  </si>
  <si>
    <t>No sé</t>
  </si>
  <si>
    <t>Ninguno, si hace bien el trabajo no importa qué sea</t>
  </si>
  <si>
    <t>Son las mismas, lo importante son las capacidades</t>
  </si>
  <si>
    <t>Estudio de distintos ámbitos orientado hacia el avance de la humanidad</t>
  </si>
  <si>
    <t>200.12.188.157</t>
  </si>
  <si>
    <t>R_6oYnFOLiCOtt55v</t>
  </si>
  <si>
    <t>CN2504#0781</t>
  </si>
  <si>
    <t>R_5rjr41gGxgw2Amb</t>
  </si>
  <si>
    <t>CN2504#0530</t>
  </si>
  <si>
    <t>181.78.78.234</t>
  </si>
  <si>
    <t>R_5Fh8IAVdPBN66kX</t>
  </si>
  <si>
    <t>CN2504#0003</t>
  </si>
  <si>
    <t xml:space="preserve">Muy tesas e inteligentes </t>
  </si>
  <si>
    <t xml:space="preserve">Seguros y precisos </t>
  </si>
  <si>
    <t xml:space="preserve">Atento, disciplina, responsable, amigable, buena comunicación </t>
  </si>
  <si>
    <t>Pensamiento crítico</t>
  </si>
  <si>
    <t xml:space="preserve">Ninguna, que la gente estudie lo que quiera </t>
  </si>
  <si>
    <t xml:space="preserve">Actualmente se ha visto mejorar las oportunidades tanto para hombres como para mujeres.
</t>
  </si>
  <si>
    <t xml:space="preserve">Todos los procesos que hacemos en nuestro día a día </t>
  </si>
  <si>
    <t>R_7feq60HbsUCtJLO</t>
  </si>
  <si>
    <t>CN2504#0006</t>
  </si>
  <si>
    <t>Innovadoras, curiosas, científicas, ingenieras</t>
  </si>
  <si>
    <t>Científicos, ingenieros, innovadores, curiosos</t>
  </si>
  <si>
    <t>Enfocada y responsable</t>
  </si>
  <si>
    <t>Creativas y visuales</t>
  </si>
  <si>
    <t>Todas son para ambos sexos</t>
  </si>
  <si>
    <t xml:space="preserve">Todos deberían tener los mismos derechos </t>
  </si>
  <si>
    <t>La forma de hacer algo</t>
  </si>
  <si>
    <t>191.156.41.248</t>
  </si>
  <si>
    <t>R_3jw83hXZy2NtH52</t>
  </si>
  <si>
    <t>CN2504#0676</t>
  </si>
  <si>
    <t>Inteligentes, pro activas, creativas</t>
  </si>
  <si>
    <t xml:space="preserve">Inteligentes, curiosos, productivos </t>
  </si>
  <si>
    <t xml:space="preserve">Perseverante, lógica, creativa </t>
  </si>
  <si>
    <t xml:space="preserve">Creativa, imaginativa, inteligente </t>
  </si>
  <si>
    <t xml:space="preserve">Considero que no hay programas exclusivos para un género como tal </t>
  </si>
  <si>
    <t xml:space="preserve">Tanto los hombres como las mujeres deben tener los mismos derechos de estudiar en el campo que deseen, ya que el estudio es un derecho, no un privilegio </t>
  </si>
  <si>
    <t xml:space="preserve">Considero que la ciencia es la habilidad que tiene el ser humano de crear e investigar, indagar y conseguir nuevos resultados </t>
  </si>
  <si>
    <t>172.226.172.11</t>
  </si>
  <si>
    <t>R_3s5vPh3lT2t3DC9</t>
  </si>
  <si>
    <t>CN2504#0648</t>
  </si>
  <si>
    <t>Ingeniosas</t>
  </si>
  <si>
    <t>Recursivos</t>
  </si>
  <si>
    <t>Autonomo, inteligente, recursivo</t>
  </si>
  <si>
    <t>Compasivo, buen lector</t>
  </si>
  <si>
    <t>Son muy iguales, hay mujeres que se desarrollan mejor que los hombres en ciertos campos y hay hombres que se desarrollan mejor que las mujeres es ciertos campos</t>
  </si>
  <si>
    <t>Innovación y desarrollo</t>
  </si>
  <si>
    <t>200.12.188.28</t>
  </si>
  <si>
    <t>R_79lVbwaBTEoVrzw</t>
  </si>
  <si>
    <t>CN2504#0339</t>
  </si>
  <si>
    <t>Inteligentes, innovadoras, disciplinadas</t>
  </si>
  <si>
    <t>Inteligentes, responsables, creativos</t>
  </si>
  <si>
    <t>Observador, analítico, considerado</t>
  </si>
  <si>
    <t>Comprensivo, colaborador</t>
  </si>
  <si>
    <t xml:space="preserve">Muchos derechos no son iguales entre los hombres y mujeres ya que existe una segregación por el sexo y diferentes dificultades </t>
  </si>
  <si>
    <t>Descubrimientos e investigación de aspectos del mundo físicos, matemáticas y demas</t>
  </si>
  <si>
    <t>200.12.188.226</t>
  </si>
  <si>
    <t>R_3qb1E6pUL8AfjUy</t>
  </si>
  <si>
    <t>CN2504#0932</t>
  </si>
  <si>
    <t>Muy aplicadores y organizasas</t>
  </si>
  <si>
    <t>La mayoría hay de todo</t>
  </si>
  <si>
    <t>Poco sociales, pero inteligented</t>
  </si>
  <si>
    <t>Más sociales y menos organizadas</t>
  </si>
  <si>
    <t>Ninguna, no depende del sexo</t>
  </si>
  <si>
    <t>Creo que ya esta bastante igualado</t>
  </si>
  <si>
    <t>El estudio metodico h objetivo de las cosas</t>
  </si>
  <si>
    <t>181.61.245.55</t>
  </si>
  <si>
    <t>R_5lkY9RIIXTuFZcZ</t>
  </si>
  <si>
    <t>CN2504#0972</t>
  </si>
  <si>
    <t xml:space="preserve">Inteligentes
Perseverantes
Analíticas
Creativas
Innovadoras
Determinadas
Competentes
Nota: Los adjetivos en ambos casos son similares, ya que las características intelectuales y competencias necesarias no dependen del género.
</t>
  </si>
  <si>
    <t>Analíticos
Curiosos
Metódicos
Innovadores
Competentes
Lógicos
Decididos
Creativos
Nota: Los adjetivos en ambos casos son similares, ya que las características intelectuales y competencias necesarias no dependen del género.</t>
  </si>
  <si>
    <t>Sociales: Capacidad para trabajar en equipo, colaborar en proyectos, comunicarse claramente, interés por resolver problemas sociales mediante tecnología y ciencia.
Psicológicas: Alta capacidad de concentración, pensamiento lógico y analítico, perseverancia ante la frustración, creatividad en la resolución de problemas, curiosidad intelectual constante.
Físicas: Resistencia física para largas jornadas de estudio o trabajo, generalmente habilidades motrices finas (manejo de herramientas, laboratorios, etc.).</t>
  </si>
  <si>
    <t>Sociales: Alta capacidad de interacción social, empatía, habilidades de comunicación verbal y escrita desarrolladas, sensibilidad social y cultural.
Psicológicas: Interés profundo por el ser humano, pensamiento crítico, reflexivo, sensibilidad emocional, interpretación profunda de contextos sociales y culturales.
Físicas: Menos énfasis en lo físico, más importancia en resistencia mental para análisis extensos y lecturas prolongadas.</t>
  </si>
  <si>
    <t>Exclusivas para hombres: Ninguna profesión debería considerarse exclusiva para hombres en términos objetivos y éticos.
Exclusivas para mujeres: Ninguna profesión debería considerarse exclusiva para mujeres en términos objetivos y éticos.
Para ambos sexos: Todas las áreas (ingeniería, matemáticas, ciencias, humanidades, arte, leyes, medicina, etc.) deberían estar abiertas y accesibles para ambos sexos.
Justificación: Considerar profesiones exclusivas para un género es limitante y responde más a estereotipos culturales que a capacidades reales. Todas las personas pueden desarrollarse plenamente en cualquier área según su vocación y habilidades personales, independientemente del género.</t>
  </si>
  <si>
    <t>La percepción adecuada es que hombres y mujeres deben tener igualdad absoluta de derechos y oportunidades en los estudios y ámbito laboral relacionados con STEM.
Razón: La capacidad intelectual, habilidad técnica, creatividad y desempeño no dependen del género, sino del esfuerzo individual, la formación académica y el apoyo institucional y social recibido. Promover la equidad contribuye al desarrollo social, económico y tecnológico.</t>
  </si>
  <si>
    <t>La ciencia es un conjunto sistemático de conocimientos obtenidos mediante la observación, experimentación y razonamiento, que busca explicar fenómenos naturales y sociales para comprender el mundo y resolver problemas prácticos y teóricos. La ciencia se caracteriza por ser racional, objetiva, verificable y en constante evolución.</t>
  </si>
  <si>
    <t>191.156.33.198</t>
  </si>
  <si>
    <t>R_7TTPx9Fuai1v0i8</t>
  </si>
  <si>
    <t>CN2504#0578</t>
  </si>
  <si>
    <t xml:space="preserve">Inteligentes, valientes </t>
  </si>
  <si>
    <t xml:space="preserve">Decididos </t>
  </si>
  <si>
    <t xml:space="preserve">Alegres, ansiosos </t>
  </si>
  <si>
    <t xml:space="preserve">Bohemios significado en pequeñas cosas y alegría por poco </t>
  </si>
  <si>
    <t xml:space="preserve">No hay exclusivos para hombres pero las capacidades físicas son una clara diferencia en algunos aspectos para las mujeres no haciéndolas incapaces pero si dificultando su paso por ese camino </t>
  </si>
  <si>
    <t xml:space="preserve">Iguales </t>
  </si>
  <si>
    <t xml:space="preserve">El área que estudia fenómenos </t>
  </si>
  <si>
    <t>181.241.178.185</t>
  </si>
  <si>
    <t>R_7W0dizKWGkDOylj</t>
  </si>
  <si>
    <t>CN2504#0046</t>
  </si>
  <si>
    <t>Unas tesas</t>
  </si>
  <si>
    <t>Un hombre capaz</t>
  </si>
  <si>
    <t>Social, empático, analítico y calculador</t>
  </si>
  <si>
    <t>Ninguna.</t>
  </si>
  <si>
    <t>Digo que son iguales, siempre y cuando sean personas relevantes y calificados en su profesión, tendrán oportunidades</t>
  </si>
  <si>
    <t>Una disciplina que estudia, analiza y ejecuta cualquier aspecto que nos rodea.</t>
  </si>
  <si>
    <t>200.12.188.99</t>
  </si>
  <si>
    <t>R_5tLSJarq6XpSzgC</t>
  </si>
  <si>
    <t>CN2504#0217</t>
  </si>
  <si>
    <t xml:space="preserve">Disciplina </t>
  </si>
  <si>
    <t xml:space="preserve">Estudioso </t>
  </si>
  <si>
    <t xml:space="preserve">Aplicada </t>
  </si>
  <si>
    <t xml:space="preserve">Aplicada, lectura </t>
  </si>
  <si>
    <t xml:space="preserve">Para mí todas son iguales y todos podemos estudiar lo que queramos </t>
  </si>
  <si>
    <t xml:space="preserve">Para mí se debe tener los mismos para todos </t>
  </si>
  <si>
    <t xml:space="preserve">La capacidad para entender algo y aplicarlo </t>
  </si>
  <si>
    <t>200.12.188.98</t>
  </si>
  <si>
    <t>R_8yj76pahzVJ4UEG</t>
  </si>
  <si>
    <t>CN2504#0429</t>
  </si>
  <si>
    <t>R_3V7ILd5tzToaOND</t>
  </si>
  <si>
    <t>CN2504#0908</t>
  </si>
  <si>
    <t>Decididos</t>
  </si>
  <si>
    <t xml:space="preserve">No hay distinción </t>
  </si>
  <si>
    <t xml:space="preserve">Son parecidos </t>
  </si>
  <si>
    <t>Capacidad de cuestionarse sobre fenómenos cotidianos</t>
  </si>
  <si>
    <t>191.156.39.175</t>
  </si>
  <si>
    <t>R_7dT7PK4r8Z54RMn</t>
  </si>
  <si>
    <t>CN2504#0784</t>
  </si>
  <si>
    <t>186.171.26.167</t>
  </si>
  <si>
    <t>R_7j9FXm7VWFGC0CY</t>
  </si>
  <si>
    <t>CN2504#0724</t>
  </si>
  <si>
    <t>Mujeres creativas y curiosas! Dedicados</t>
  </si>
  <si>
    <t>Dedicados e inteligentes</t>
  </si>
  <si>
    <t>Muy variadas, la mayoría algo introvertidos</t>
  </si>
  <si>
    <t>Muy extrovertidos y diversos, más atléticos y sociables</t>
  </si>
  <si>
    <t>Cualquiera me da igual el genero</t>
  </si>
  <si>
    <t>Aunque hay problemas siempre se puede mejorar</t>
  </si>
  <si>
    <t>El estudio del mundo y nuestra capacidad de entenderlo</t>
  </si>
  <si>
    <t>R_63pfR6xcECT6O5j</t>
  </si>
  <si>
    <t>CN2504#0579</t>
  </si>
  <si>
    <t xml:space="preserve">Interesantes </t>
  </si>
  <si>
    <t xml:space="preserve">Lógicos </t>
  </si>
  <si>
    <t xml:space="preserve">Masoquismo </t>
  </si>
  <si>
    <t xml:space="preserve">Analítica-social de su entorno </t>
  </si>
  <si>
    <t xml:space="preserve">Ninguna es exclusiva pero hay más hombres en ingenierías que en otras carreras </t>
  </si>
  <si>
    <t>Sin conocimientos</t>
  </si>
  <si>
    <t xml:space="preserve">Todo lo que me rodea </t>
  </si>
  <si>
    <t>R_17PrGu3ZrAC1BQl</t>
  </si>
  <si>
    <t>CN2504#0220</t>
  </si>
  <si>
    <t>Innovacion
Aventura
Ciencia
Creatividad</t>
  </si>
  <si>
    <t>Innovacion
Aventura
Ciencia
Creatividad
Fortaleza</t>
  </si>
  <si>
    <t>Creativos
Ingeniosos
Moldeables</t>
  </si>
  <si>
    <t>Critico</t>
  </si>
  <si>
    <t>N/A</t>
  </si>
  <si>
    <t>Equidad</t>
  </si>
  <si>
    <t>Lo que ayude a la sociedad a mejorar</t>
  </si>
  <si>
    <t>191.156.34.53</t>
  </si>
  <si>
    <t>R_6YslwN6Ce69WGF9</t>
  </si>
  <si>
    <t>CN2504#0074</t>
  </si>
  <si>
    <t>Empeño y Compromiso</t>
  </si>
  <si>
    <t xml:space="preserve">Criterio disciplina </t>
  </si>
  <si>
    <t xml:space="preserve">Cualidad social </t>
  </si>
  <si>
    <t xml:space="preserve">Siento que no hay distinción de género </t>
  </si>
  <si>
    <t xml:space="preserve">Hay muchas mujeres y hombres que logran sus objetivos, más un tema estadístico </t>
  </si>
  <si>
    <t xml:space="preserve">Experimentación, conocimientos, funcionamientos </t>
  </si>
  <si>
    <t>191.95.49.207</t>
  </si>
  <si>
    <t>R_1q1vnlUhtci3Qm5</t>
  </si>
  <si>
    <t>CN2504#0056</t>
  </si>
  <si>
    <t>Intrépidas</t>
  </si>
  <si>
    <t>Try hards</t>
  </si>
  <si>
    <t>Pensadores</t>
  </si>
  <si>
    <t>Relajados</t>
  </si>
  <si>
    <t xml:space="preserve">Ninguna realmente </t>
  </si>
  <si>
    <t xml:space="preserve">Que pueden haber diferencias, pero no deberían realmente </t>
  </si>
  <si>
    <t xml:space="preserve">Un proceso creativo de descubrir y mejorar </t>
  </si>
  <si>
    <t>R_6o9EwYdgAmbqWTT</t>
  </si>
  <si>
    <t>CN2504#0456</t>
  </si>
  <si>
    <t>Todas estan incluidas</t>
  </si>
  <si>
    <t>Todos estan incluidos</t>
  </si>
  <si>
    <t>En ingenieria civil predomina el genero masculiono</t>
  </si>
  <si>
    <t>186.171.0.181</t>
  </si>
  <si>
    <t>R_7QW3e02ozyNSzIU</t>
  </si>
  <si>
    <t>CN2504#0941</t>
  </si>
  <si>
    <t xml:space="preserve">Ingenieras 
Científicas 
</t>
  </si>
  <si>
    <t xml:space="preserve">Ingenieros
Científico </t>
  </si>
  <si>
    <t>Suelen ser personas tristes</t>
  </si>
  <si>
    <t xml:space="preserve">Suelen ser felices </t>
  </si>
  <si>
    <t xml:space="preserve">Todos tenemos los mismos trabajos </t>
  </si>
  <si>
    <t xml:space="preserve">Investigación </t>
  </si>
  <si>
    <t>R_69Ej67kGXG5dNmh</t>
  </si>
  <si>
    <t>CN2504#0891</t>
  </si>
  <si>
    <t>Normal</t>
  </si>
  <si>
    <t>Cualesquiera</t>
  </si>
  <si>
    <t>Buena</t>
  </si>
  <si>
    <t>El acercamiento a la verdad</t>
  </si>
  <si>
    <t>191.156.42.126</t>
  </si>
  <si>
    <t>R_6fJnWYbtzC6etvH</t>
  </si>
  <si>
    <t>CN2504#0076</t>
  </si>
  <si>
    <t>Las mujeres en áreas STEM son muy inteligentes, dedicadas</t>
  </si>
  <si>
    <t xml:space="preserve">Son muy inteligentes, dedicados, apasionados </t>
  </si>
  <si>
    <t>Personas muy sociales, alegres</t>
  </si>
  <si>
    <t xml:space="preserve">Personas felices, poco amigables </t>
  </si>
  <si>
    <t>Ninguna, todas las carreras son para todo el mundo</t>
  </si>
  <si>
    <t xml:space="preserve">La igualdad para todos, si a alguien le gusta lo va a hacer </t>
  </si>
  <si>
    <t xml:space="preserve">Algo muy interesante </t>
  </si>
  <si>
    <t>R_7eS6BLD7njfNhV3</t>
  </si>
  <si>
    <t>CN2504#0906</t>
  </si>
  <si>
    <t>Activa</t>
  </si>
  <si>
    <t>Raros</t>
  </si>
  <si>
    <t>Que son buenas no hay porque ser diferentes</t>
  </si>
  <si>
    <t xml:space="preserve">Combinación de investigación y creación que permite conocer o aprender </t>
  </si>
  <si>
    <t>200.12.188.154</t>
  </si>
  <si>
    <t>R_6hVTp0JBNnKq02e</t>
  </si>
  <si>
    <t>CN2504#0170</t>
  </si>
  <si>
    <t>Capaces, inteligentes</t>
  </si>
  <si>
    <t>No considero que se deban generalizar este tipo de aspectos</t>
  </si>
  <si>
    <t>Ninguna, cada quien debe poder estudiar lo que desea y ejercerlo si cuenta con las capacidades necesarias</t>
  </si>
  <si>
    <t>Hay una diferencia, ya que desde el pasado viene una mala costumbre de darle más oportunidades a los himbres</t>
  </si>
  <si>
    <t>Todo lo que mediante un debido proceso bien estructurado nos acerca a la verdad</t>
  </si>
  <si>
    <t>R_3ka3Brpm7oaJOZb</t>
  </si>
  <si>
    <t>CN2504#0892</t>
  </si>
  <si>
    <t xml:space="preserve">Inteligentes y muy capaces </t>
  </si>
  <si>
    <t xml:space="preserve">Inteligencia y determinación </t>
  </si>
  <si>
    <t xml:space="preserve">Inteligencia (dferente a la de STEM) y determinación </t>
  </si>
  <si>
    <t xml:space="preserve">Ninguna es exclusiva de ningún género </t>
  </si>
  <si>
    <t xml:space="preserve">Hay una dispariedad, las mujeres enfrentan más desafíos y prejuicios debido a su género </t>
  </si>
  <si>
    <t xml:space="preserve">Estudio de fenómenos </t>
  </si>
  <si>
    <t>191.156.44.208</t>
  </si>
  <si>
    <t>R_6HeCYD6pntmMIgn</t>
  </si>
  <si>
    <t>CN2504#0677</t>
  </si>
  <si>
    <t>Ingeniera</t>
  </si>
  <si>
    <t>Ingeniero</t>
  </si>
  <si>
    <t>191.95.34.115</t>
  </si>
  <si>
    <t>R_3lcpkvvfUv2jeig</t>
  </si>
  <si>
    <t>CN2504#0741</t>
  </si>
  <si>
    <t>R_3rx3XUIU5HA3rFL</t>
  </si>
  <si>
    <t>CN2504#0978</t>
  </si>
  <si>
    <t>200.12.188.61</t>
  </si>
  <si>
    <t>R_1NtfZAb3DXcjntD</t>
  </si>
  <si>
    <t>CN2504#0047</t>
  </si>
  <si>
    <t xml:space="preserve">Muy hábiles </t>
  </si>
  <si>
    <t xml:space="preserve">Habilidosos </t>
  </si>
  <si>
    <t>Técnicas, fisicas</t>
  </si>
  <si>
    <t xml:space="preserve">Psicológicas </t>
  </si>
  <si>
    <t xml:space="preserve">Es bueno que todos podamos compartir sin importar el género </t>
  </si>
  <si>
    <t xml:space="preserve">Explicación de todo </t>
  </si>
  <si>
    <t>R_6TmPrheNaj2jsoF</t>
  </si>
  <si>
    <t>CN2504#0847</t>
  </si>
  <si>
    <t>Ingeniería Industrial</t>
  </si>
  <si>
    <t>179.19.159.101</t>
  </si>
  <si>
    <t>R_6kFhVZAyIycZ06z</t>
  </si>
  <si>
    <t>CN2504#0082</t>
  </si>
  <si>
    <t xml:space="preserve">Determinados, disciplinados </t>
  </si>
  <si>
    <t xml:space="preserve">Racionales, directos y un poco rígidos </t>
  </si>
  <si>
    <t xml:space="preserve">Comprensivos, abiertos, sentimentales </t>
  </si>
  <si>
    <t>Creo que todos los programas pueden ser para cualquier persona, sin importar genero</t>
  </si>
  <si>
    <t>Creo que los hombres hemos dominado más estas áreas, sinembargo esto ha cambiado con los años</t>
  </si>
  <si>
    <t>El estudio del todo</t>
  </si>
  <si>
    <t>200.12.188.166</t>
  </si>
  <si>
    <t>R_1hgxOGXuJuzRZaF</t>
  </si>
  <si>
    <t>CN2504#0427</t>
  </si>
  <si>
    <t>200.12.188.101</t>
  </si>
  <si>
    <t>R_51pjjwmeWJ2xu6C</t>
  </si>
  <si>
    <t>CN2504#0726</t>
  </si>
  <si>
    <t xml:space="preserve">Total mente competente </t>
  </si>
  <si>
    <t>Total mente competente</t>
  </si>
  <si>
    <t>Todo</t>
  </si>
  <si>
    <t>186.169.218.59</t>
  </si>
  <si>
    <t>R_6Yb1TfoMUGC6HoB</t>
  </si>
  <si>
    <t>CN2504#0858</t>
  </si>
  <si>
    <t>Aportan</t>
  </si>
  <si>
    <t xml:space="preserve">Analíticas </t>
  </si>
  <si>
    <t>Tal vez mucho más empáticas</t>
  </si>
  <si>
    <t>Considero q todas aplican para ambos sexos</t>
  </si>
  <si>
    <t xml:space="preserve">Los hombres tienes y han tenido mayores oportunidades en estas áreas </t>
  </si>
  <si>
    <t xml:space="preserve">Estudio y búsqueda del conocimiento </t>
  </si>
  <si>
    <t>R_1B2uGPFsMRnxyxb</t>
  </si>
  <si>
    <t>CN2504#0178</t>
  </si>
  <si>
    <t>Unos integrantes más, con las mismas virtudes y flaquezas que los demás</t>
  </si>
  <si>
    <t>Nan</t>
  </si>
  <si>
    <t>Pensamiento sistemático, capacidad de abstracción, mentalidad de crecimiento, aprendizaje continuo</t>
  </si>
  <si>
    <t>Creo que cualquier persona puede ejercer cualquier profesión, aunque tengamos predisposiciones sociales o de cualquier otro tipo</t>
  </si>
  <si>
    <t>Creo que son bastante parejas</t>
  </si>
  <si>
    <t>179.19.214.223</t>
  </si>
  <si>
    <t>R_3fBRQQlIZUM4LEr</t>
  </si>
  <si>
    <t>CN2504#0861</t>
  </si>
  <si>
    <t xml:space="preserve">Inteligentes y capaces </t>
  </si>
  <si>
    <t xml:space="preserve">Tesos e inteligentes </t>
  </si>
  <si>
    <t xml:space="preserve">Entendedor </t>
  </si>
  <si>
    <t xml:space="preserve">Comprensivos </t>
  </si>
  <si>
    <t xml:space="preserve">Siento que son iguales </t>
  </si>
  <si>
    <t>El estudio de la vida</t>
  </si>
  <si>
    <t>R_3enugPMHj8KQVRL</t>
  </si>
  <si>
    <t>CN2504#0304</t>
  </si>
  <si>
    <t xml:space="preserve">Inteligentes, decididas, organizadas </t>
  </si>
  <si>
    <t xml:space="preserve">Inteligentes, organizados </t>
  </si>
  <si>
    <t xml:space="preserve">Creo que las características físicas no son relevantes, todos somos diferente, los estudiantes de ingeniería somos sociables y vivimos preocupados todo el tiempo </t>
  </si>
  <si>
    <t xml:space="preserve">Creería que no tienen a llevar cualquier aspecto de la vida a una cifra </t>
  </si>
  <si>
    <t xml:space="preserve">En mi práctica laboral puede ver que nos encontramos en igualdad de condiciones </t>
  </si>
  <si>
    <t xml:space="preserve">Es un sistema de conocimientos basados en la experimentación una lógica, y es la base del funcionamiento del mundo </t>
  </si>
  <si>
    <t>R_1KD7s2iERhzISQN</t>
  </si>
  <si>
    <t>CN2504#0680</t>
  </si>
  <si>
    <t>Personas</t>
  </si>
  <si>
    <t xml:space="preserve">Personas </t>
  </si>
  <si>
    <t>Pues siento que eso ya depende mucho de cada persona porque cada persona es diferente, si pueden haber similitudes, pero no es que haya una regla ya que por ejemplo hay tanto personas que son muy abiertas socialmente tanto otras que no</t>
  </si>
  <si>
    <t xml:space="preserve">Mi mismo punto del anterior </t>
  </si>
  <si>
    <t>Pues la verdad siento que cualquier género puede estar en cualquier programa</t>
  </si>
  <si>
    <t>Pues las oportunidades laborales ya dependen por la época y eso</t>
  </si>
  <si>
    <t>Pues cosas que tengan que ver con la naturaleza o cosas del estilo, tipo física, qumica y eso</t>
  </si>
  <si>
    <t>200.12.188.73</t>
  </si>
  <si>
    <t>R_5zeZSTDdtV5Ld5I</t>
  </si>
  <si>
    <t>CN2504#0455</t>
  </si>
  <si>
    <t xml:space="preserve">necesarias </t>
  </si>
  <si>
    <t xml:space="preserve">necesarios </t>
  </si>
  <si>
    <t>gusto por la igualdad</t>
  </si>
  <si>
    <t>cualquiera</t>
  </si>
  <si>
    <t>todos pueden estar en cualquier programa</t>
  </si>
  <si>
    <t xml:space="preserve">que todos se complementan </t>
  </si>
  <si>
    <t xml:space="preserve">gusto por saber el porque de las cosas </t>
  </si>
  <si>
    <t>191.95.33.225</t>
  </si>
  <si>
    <t>R_30OPvvlVg7AuSZt</t>
  </si>
  <si>
    <t>CN2504#0328</t>
  </si>
  <si>
    <t>Creativas, asertivas, comunicativas</t>
  </si>
  <si>
    <t>Críticos, analistas</t>
  </si>
  <si>
    <t xml:space="preserve">Estudioso, analítico, </t>
  </si>
  <si>
    <t>Artísticos</t>
  </si>
  <si>
    <t>Comunicación social para mujeres</t>
  </si>
  <si>
    <t>A las mujeres les intimida estas areas</t>
  </si>
  <si>
    <t>Estudio mesurable y posible de calcular sobre ocurrencias de nuestro entorno</t>
  </si>
  <si>
    <t>186.169.219.244</t>
  </si>
  <si>
    <t>R_5QaxkqjkCe3MtIn</t>
  </si>
  <si>
    <t>CN2504#0479</t>
  </si>
  <si>
    <t>Igual de valiosas que los hombres y no influye que sean mujeres en sus capacidades</t>
  </si>
  <si>
    <t xml:space="preserve">Igual que las mujeres, no debe porque influir que sean hombres, aunque claramente hay más hombres que mujeres </t>
  </si>
  <si>
    <t>Ninguna en particular, hay diversidad</t>
  </si>
  <si>
    <t>Ninguna en particular, siento que hay diversidad</t>
  </si>
  <si>
    <t>Ninguna la verdad</t>
  </si>
  <si>
    <t xml:space="preserve">Que son bastante igualadas, al menos que yo sepa, hombres y mujeres tienen las mismas oportunidades en el área </t>
  </si>
  <si>
    <t xml:space="preserve">Todo aquello que pueda ser estudiado de manera rigurosa matemáticamente hablando. O todo aquello que pueda ser estudiado rigurosamente relacionado a la naturaleza </t>
  </si>
  <si>
    <t>191.95.37.80</t>
  </si>
  <si>
    <t>R_3HAqnQwQqaaueCu</t>
  </si>
  <si>
    <t>CN2504#0639</t>
  </si>
  <si>
    <t>Inteligentes, perseverantes, responsables y dedicadas</t>
  </si>
  <si>
    <t>Inteligentes, responsables y curiosos</t>
  </si>
  <si>
    <t xml:space="preserve">Curioso, disfruta del aprendizaje </t>
  </si>
  <si>
    <t>Artístico, creativo y empatico</t>
  </si>
  <si>
    <t>No tengo opinion</t>
  </si>
  <si>
    <t>Considero a la ciencia como el método por el cual entendemos el mundo que nos rodea, tomando en cuenta que la ciencia tienes muchos conocimientos, como las ciencias sociales, ciencias matemáticas, ciencias físicas, etc</t>
  </si>
  <si>
    <t>191.156.34.52</t>
  </si>
  <si>
    <t>R_7VjzwL3nO9g5uy9</t>
  </si>
  <si>
    <t>CN2504#0859</t>
  </si>
  <si>
    <t xml:space="preserve">Necesarias </t>
  </si>
  <si>
    <t xml:space="preserve">Necesarios </t>
  </si>
  <si>
    <t xml:space="preserve">No hay algo que los diferencie </t>
  </si>
  <si>
    <t xml:space="preserve">Ninguna, creo que cualquier genero es capaz de desarrollarse en cualquier área </t>
  </si>
  <si>
    <t xml:space="preserve">Se tiende a menospreciar a las mujeres solo por su género </t>
  </si>
  <si>
    <t>191.95.36.132</t>
  </si>
  <si>
    <t>R_1C8D2Sm2yB4IjVQ</t>
  </si>
  <si>
    <t>CN2504#0653</t>
  </si>
  <si>
    <t>Inteligentes, absorbidos</t>
  </si>
  <si>
    <t>Empatico</t>
  </si>
  <si>
    <t xml:space="preserve">Dificil de explicar </t>
  </si>
  <si>
    <t>Curiosidad por todo</t>
  </si>
  <si>
    <t>191.156.47.191</t>
  </si>
  <si>
    <t>R_3ihiYETb3Btsp2x</t>
  </si>
  <si>
    <t>CN2504#0798</t>
  </si>
  <si>
    <t>creativo, buena resolución de problemas, curioso</t>
  </si>
  <si>
    <t>crativo, empatico, observador</t>
  </si>
  <si>
    <t>es muy desigual, conozco casos de muejres en la ingenieria a las cuales les pagan menos que a hombres en el mismo puesto con la misma experiencia en la misma empresa</t>
  </si>
  <si>
    <t>estudio de tendencias y comportamientos de la naturaleza</t>
  </si>
  <si>
    <t>172.225.250.125</t>
  </si>
  <si>
    <t>R_7Yg4L98OvSrAHDm</t>
  </si>
  <si>
    <t>CN2504#0007</t>
  </si>
  <si>
    <t>Creativas, Centradas y Logicas</t>
  </si>
  <si>
    <t>Logicos, Responsables y Centrados</t>
  </si>
  <si>
    <t>Son personas muy logicas y creativas.</t>
  </si>
  <si>
    <t>Son personas mas sociables y no cuadriculadas</t>
  </si>
  <si>
    <t>Todo es para todos.</t>
  </si>
  <si>
    <t>Ambos son similares y se respetan.</t>
  </si>
  <si>
    <t>Ciencia es el estudio de una disciplina de manera respaldada y ordenada</t>
  </si>
  <si>
    <t>R_6B40xSCHd36pqcF</t>
  </si>
  <si>
    <t>CN2504#0457</t>
  </si>
  <si>
    <t>R_3KDQPqaeiVujWnd</t>
  </si>
  <si>
    <t>CN2504#0497</t>
  </si>
  <si>
    <t>R_52J8nJoZtUHUvLl</t>
  </si>
  <si>
    <t>CN2504#0073</t>
  </si>
  <si>
    <t>Sin comentarios.</t>
  </si>
  <si>
    <t>Sin comentarios</t>
  </si>
  <si>
    <t>R_3MRPBtAs5Z4oFYB</t>
  </si>
  <si>
    <t>CN2504#0077</t>
  </si>
  <si>
    <t>Inteligentes y personas decididas, impulsadas por su propia afinidad hacia STEM y la ciencia o técnica que desarrollen, e incluso deciden seguir adelante a pesar de las posibles discriminaciones que se pueden dar en el entorno.</t>
  </si>
  <si>
    <t>Los hombres nos percibo como personajes entregados a su area, que además, debido al antecedente que tienen en las areas, se encuentran acostumbrados.</t>
  </si>
  <si>
    <t>Orgulloso, fuerte, inteligente, social.</t>
  </si>
  <si>
    <t>Reflexivo, abierto de mente.</t>
  </si>
  <si>
    <t>No creo que hayan areas exclusivas de algun genero</t>
  </si>
  <si>
    <t>Siento que, en materia de derechos y en lo que se encuentra en el papel, ambos tienen los mismos derechos, el problema surge en el desarrollo de estas ideas al llevarlas al mundo real, donde sí percibo cierto rechazo o falta de costumbre hacia el genero femenino para STEM.</t>
  </si>
  <si>
    <t>Estudio de fenomenos del mundo</t>
  </si>
  <si>
    <t>181.253.212.44</t>
  </si>
  <si>
    <t>R_1hyaElSdEyjml9L</t>
  </si>
  <si>
    <t>CN2504#0055</t>
  </si>
  <si>
    <t xml:space="preserve">Bruscas </t>
  </si>
  <si>
    <t>Ensimismados</t>
  </si>
  <si>
    <t xml:space="preserve">Introvertido </t>
  </si>
  <si>
    <t xml:space="preserve">Expresivo </t>
  </si>
  <si>
    <t>Mercadeo para mujeres. Ingeniería civil para hombres y el resto para ambos sexos</t>
  </si>
  <si>
    <t xml:space="preserve">Creo que si hay un estigma por el cual puede q le den oportunidades a los hombres de manera más fácil </t>
  </si>
  <si>
    <t xml:space="preserve">El estudio que explica fenómenos </t>
  </si>
  <si>
    <t>200.12.188.198</t>
  </si>
  <si>
    <t>R_5fn2bINCb1dPm9P</t>
  </si>
  <si>
    <t>CN2504#0764</t>
  </si>
  <si>
    <t>191.95.34.3</t>
  </si>
  <si>
    <t>R_5RjDCmIuEFg2dm9</t>
  </si>
  <si>
    <t>CN2504#0329</t>
  </si>
  <si>
    <t>Complicadas, importantes</t>
  </si>
  <si>
    <t>Necesarios, practicos</t>
  </si>
  <si>
    <t xml:space="preserve">Inteligente, ve mas alla, empatico </t>
  </si>
  <si>
    <t>Inteligente, conciente, curiosa</t>
  </si>
  <si>
    <t>Me parece que son igualitarios el problema es que los hombres somos muchos</t>
  </si>
  <si>
    <t>Arte</t>
  </si>
  <si>
    <t>172.225.238.107</t>
  </si>
  <si>
    <t>R_1roTnwMFhMqr9AK</t>
  </si>
  <si>
    <t>CN2504#0340</t>
  </si>
  <si>
    <t>Buenas, capaces</t>
  </si>
  <si>
    <t>Buenos, capaces</t>
  </si>
  <si>
    <t>Capaz, inteligente, persistente</t>
  </si>
  <si>
    <t>Inteligente, racional</t>
  </si>
  <si>
    <t xml:space="preserve">Ninguna, cualquiera podría trabajar en cualquier área </t>
  </si>
  <si>
    <t>Creo que son los mismos derechos</t>
  </si>
  <si>
    <t xml:space="preserve">El análisis y razonamiento del mundo al rededor para llegar a una conclusión o encontrar un patrón </t>
  </si>
  <si>
    <t>200.12.188.145</t>
  </si>
  <si>
    <t>R_5B4kPZfAfqBGjhI</t>
  </si>
  <si>
    <t>CN2504#0458</t>
  </si>
  <si>
    <t>Son Inteligentes</t>
  </si>
  <si>
    <t>Son inteligentes</t>
  </si>
  <si>
    <t>Depende, al ser un campo tan amplio dependiendo de que rama de las areas STEM puede tenes unas habilidades o otras, en caso de ingenierias tiene buenas habilidades sociales, pero en el lado matemático siento que la parte social es una dificultad.</t>
  </si>
  <si>
    <t>Caracter fuerte, ego elevado, superioridad intelectual</t>
  </si>
  <si>
    <t>Ningina es exclusiva para ningun genero</t>
  </si>
  <si>
    <t>Las mismas</t>
  </si>
  <si>
    <t>La ciencia es el estudio de algo en especifico y sus aplicaciones</t>
  </si>
  <si>
    <t>191.156.33.82</t>
  </si>
  <si>
    <t>R_5LSa7fRS26UcXKC</t>
  </si>
  <si>
    <t>CN2504#0079</t>
  </si>
  <si>
    <t>Pocas, Capaces</t>
  </si>
  <si>
    <t>Muchos, Competentes</t>
  </si>
  <si>
    <t>Hábil en ciencias exactas, capacidad de resolución de problemas</t>
  </si>
  <si>
    <t>Hábil en habilidades sociales, buen lector, capacidad de análisis crítico</t>
  </si>
  <si>
    <t>Derechos, los mismos. Oportunidades, muy sesgadas</t>
  </si>
  <si>
    <t xml:space="preserve">El estudio de un tema </t>
  </si>
  <si>
    <t>R_7osZwt9uU8bTfXx</t>
  </si>
  <si>
    <t>CN2504#0827</t>
  </si>
  <si>
    <t>No importa el género pueden desarrollarse de igual manera dentro de estos ambitos</t>
  </si>
  <si>
    <t>Innovadores desarrolladores igual que las mujeres</t>
  </si>
  <si>
    <t xml:space="preserve">Personas con buenos valores de pensamiento ágil </t>
  </si>
  <si>
    <t xml:space="preserve">Personas que leen detenidamente de buenos valores y mente reflexiva </t>
  </si>
  <si>
    <t xml:space="preserve">Todos son para ambos sexos debido a que no existen verdaderas limitaciones para estudiar lo que quieres </t>
  </si>
  <si>
    <t>Tienen los mismos derechos y oportunidades que tiene todo el mundo</t>
  </si>
  <si>
    <t xml:space="preserve">Algo que busca explicar fenómenos ocurridos en la naturaleza </t>
  </si>
  <si>
    <t>R_6Qs4oFMT70JlL8b</t>
  </si>
  <si>
    <t>CN2504#0376</t>
  </si>
  <si>
    <t>R_3Lpd2sfuchoaopN</t>
  </si>
  <si>
    <t>CN2504#0921</t>
  </si>
  <si>
    <t>Inteligentes y capaces</t>
  </si>
  <si>
    <t xml:space="preserve">Inteligentes y capases </t>
  </si>
  <si>
    <t>Buena comunicación, saber trabajar en equipo, no tenerle miedo a aprender,  tener buena salud mental, habilidad para los números, calculos y demostraciones, y no lay características físicas</t>
  </si>
  <si>
    <t>Buena memoria, gran comprensión lectora</t>
  </si>
  <si>
    <t>Todas las considero para ambos sexos ya que cognitivamente todos somos capaces</t>
  </si>
  <si>
    <t>Normalmente en este tipo de trabajos se ve Normalmente a  hombres</t>
  </si>
  <si>
    <t>Conocimiento del mundo físico</t>
  </si>
  <si>
    <t>R_7Ja63WBxwRFgvPv</t>
  </si>
  <si>
    <t>CN2504#0389</t>
  </si>
  <si>
    <t>R_7DHxO1Ry0FvdxUi</t>
  </si>
  <si>
    <t>CN2504#0981</t>
  </si>
  <si>
    <t>R_7eWbrjlBC5c8Uv6</t>
  </si>
  <si>
    <t>CN2504#0539</t>
  </si>
  <si>
    <t>Curiosas</t>
  </si>
  <si>
    <t xml:space="preserve">Tienen el intereses de comprender cómo funcionan las cosas y tratar de entender de manera sistemática ese funcionamiento </t>
  </si>
  <si>
    <t xml:space="preserve">Son personas organizadas, que siguen un estructura o plan sobre la vida </t>
  </si>
  <si>
    <t xml:space="preserve">Se guían más por las tendencias, aunque tienen pensamientos muy estructurados </t>
  </si>
  <si>
    <t>No creo que existan programas que sean exclusivos para algún género, aunque se puede ver que hay programas donde no hay gran interés por parte de un género.</t>
  </si>
  <si>
    <t>Cada género tiene las mismas oportunidades, aunque existan casos donde se pueda ver una exclusión, no creo que suela ocurrir actualmente.</t>
  </si>
  <si>
    <t xml:space="preserve">Es un sistema que busca comprender como funciona el mundo </t>
  </si>
  <si>
    <t>172.225.250.115</t>
  </si>
  <si>
    <t>R_5hA923pUcAb2Sdd</t>
  </si>
  <si>
    <t>CN2504#0942</t>
  </si>
  <si>
    <t>Capaces, seguras</t>
  </si>
  <si>
    <t xml:space="preserve">Eficaces, des complicados </t>
  </si>
  <si>
    <t xml:space="preserve">Centrado a cumplir, curioso, analítico </t>
  </si>
  <si>
    <t>Analítico, crítico, humanista</t>
  </si>
  <si>
    <t>Todas las áreas para todos los sexos</t>
  </si>
  <si>
    <t>Que hay menos mujeres que por decisión no se meten a estudiar STEM y por lo tanto hay menos empleos en el área como muestran la métricas</t>
  </si>
  <si>
    <t>Disciplina que estudia fenómenos y ayuda a la humanidad creando a partir de estos conocimientos</t>
  </si>
  <si>
    <t>200.12.188.76</t>
  </si>
  <si>
    <t>R_3ARqyDDZ5qFo5Ln</t>
  </si>
  <si>
    <t>CN2504#0783</t>
  </si>
  <si>
    <t>179.19.38.9</t>
  </si>
  <si>
    <t>R_6065ViauLnVhLD9</t>
  </si>
  <si>
    <t>CN2504#0643</t>
  </si>
  <si>
    <t xml:space="preserve">Inteligentes, aguerridas, capaces, persistentes </t>
  </si>
  <si>
    <t xml:space="preserve">inteligentes, capaces, persistentes </t>
  </si>
  <si>
    <t xml:space="preserve">persona enfocada y curiosa por el aprendizaje </t>
  </si>
  <si>
    <t xml:space="preserve">persona enfocada y con afinidades a la lectura </t>
  </si>
  <si>
    <t xml:space="preserve">ninguna, pero hay carreras dónde se inclina más por un género </t>
  </si>
  <si>
    <t xml:space="preserve">deben ser igual y equitativos sin dejarse llevar por prejuicios </t>
  </si>
  <si>
    <t xml:space="preserve">ir más allá, conocer y crear </t>
  </si>
  <si>
    <t>172.225.250.127</t>
  </si>
  <si>
    <t>R_7n2enEazeL6pRJw</t>
  </si>
  <si>
    <t>CN2504#0177</t>
  </si>
  <si>
    <t>Creativas, organizadas y responsables</t>
  </si>
  <si>
    <t>Logicos, trabajdores y autonomis</t>
  </si>
  <si>
    <t xml:space="preserve">Es centrada, logica y a veces introvertida </t>
  </si>
  <si>
    <t>Creativas, abiertas y curiosas.</t>
  </si>
  <si>
    <t>Siento que cada vez son mejores.</t>
  </si>
  <si>
    <t>El estudio de cualquier disciplina de manera fundamentada</t>
  </si>
  <si>
    <t>191.95.32.27</t>
  </si>
  <si>
    <t>R_7vkTjbcVpPCuQmq</t>
  </si>
  <si>
    <t>CN2504#0367</t>
  </si>
  <si>
    <t>200.12.188.140</t>
  </si>
  <si>
    <t>R_7lSrkdBTUeNyNFv</t>
  </si>
  <si>
    <t>CN2504#0049</t>
  </si>
  <si>
    <t>Inteligentes, retadoras</t>
  </si>
  <si>
    <t>Nerds, encimismados</t>
  </si>
  <si>
    <t>Inteligente, retador, aspiracional</t>
  </si>
  <si>
    <t>Libre</t>
  </si>
  <si>
    <t>Muy bueno para ambos sexos</t>
  </si>
  <si>
    <t>Es una materia que se encarga del estudio</t>
  </si>
  <si>
    <t>200.12.188.132</t>
  </si>
  <si>
    <t>R_1uABmkPDmrffahP</t>
  </si>
  <si>
    <t>CN2504#0050</t>
  </si>
  <si>
    <t>Es inteligente</t>
  </si>
  <si>
    <t>Si</t>
  </si>
  <si>
    <t>200.12.188.93</t>
  </si>
  <si>
    <t>R_3kLeyO21jEszyKb</t>
  </si>
  <si>
    <t>CN2504#0897</t>
  </si>
  <si>
    <t>Creativas, dedicadas, inteligentes</t>
  </si>
  <si>
    <t>Creativos, inteligentes, apasionados</t>
  </si>
  <si>
    <t xml:space="preserve">Capacidad de resolver problemas en poco tiempo, busca la solución más óptima, capacidad de leer entre líneas, capacidad de abstracción </t>
  </si>
  <si>
    <t>Capacidad de trabajar con todo tipo de personas, una comunicación más asertiva</t>
  </si>
  <si>
    <t xml:space="preserve">Ninguna, todo depende del gusto y las ganas de aprender sobre el tema </t>
  </si>
  <si>
    <t>No estoy muy enterado al respecto, pero considero que todos tienen derecho a acceder a lo mismo en medida de su esfuerzo</t>
  </si>
  <si>
    <t>Entender lo que pasa en el mundo desde diferentes enfoques</t>
  </si>
  <si>
    <t>R_5lrt5vEkTaEd0HW</t>
  </si>
  <si>
    <t>CN2504#0846</t>
  </si>
  <si>
    <t>R_3PZUe6S5z6aq9u0</t>
  </si>
  <si>
    <t>CN2504#0912</t>
  </si>
  <si>
    <t xml:space="preserve">Inteligentes, dedicadas, atentas, responsables, aplicadas, activas, participativas, empáticas </t>
  </si>
  <si>
    <t xml:space="preserve">Inteligentes, dedicados, atentos, responsables, aplicados, activos, participativos, empáticos </t>
  </si>
  <si>
    <t>Inteligentes, dedicados, atentos, responsables, aplicados, activos, participativos, empáticos, preparados para el mundo laboral, comprensivos</t>
  </si>
  <si>
    <t xml:space="preserve">Colaborativos, amables, responsables, inteligentes, curiosos, con ganas de aprender </t>
  </si>
  <si>
    <t>Siendo que en la actualidad es algo muy completo y cuentan con diversos apoyos y oportunidades para salir adelante en el ámbito laboral y educativo</t>
  </si>
  <si>
    <t xml:space="preserve">Estudio de leyes o fenómenos que rigen diversas cosas, ya sea por el lado natural como las ciencias naturales o por el lado humanitario como las ciencias sociales </t>
  </si>
  <si>
    <t>200.12.188.70</t>
  </si>
  <si>
    <t>R_34kJO1mTp9cBjVv</t>
  </si>
  <si>
    <t>CN2504#0434</t>
  </si>
  <si>
    <t>R_5nOwn8xhj0SeTyh</t>
  </si>
  <si>
    <t>CN2504#0481</t>
  </si>
  <si>
    <t>Brillantes, innovadoras</t>
  </si>
  <si>
    <t>Máquinas, aburridos, nerdos, resiliencia</t>
  </si>
  <si>
    <t>Loco</t>
  </si>
  <si>
    <t xml:space="preserve">El arte de entender cómo funciona el mundo donde vivimos </t>
  </si>
  <si>
    <t>200.12.188.184</t>
  </si>
  <si>
    <t>R_3k0qsdxcYPdiuap</t>
  </si>
  <si>
    <t>CN2504#0199</t>
  </si>
  <si>
    <t xml:space="preserve">Bueno </t>
  </si>
  <si>
    <t xml:space="preserve">Buenas </t>
  </si>
  <si>
    <t xml:space="preserve">Les gusta la marihuana y son socialistas </t>
  </si>
  <si>
    <t xml:space="preserve">Ninguno es exclusivo </t>
  </si>
  <si>
    <t xml:space="preserve">Ninguna todos tiene las mismas oportunidades </t>
  </si>
  <si>
    <t xml:space="preserve">Investigas </t>
  </si>
  <si>
    <t>191.95.35.10</t>
  </si>
  <si>
    <t>R_7eLwDQhpCNPkBeF</t>
  </si>
  <si>
    <t>CN2504#0034</t>
  </si>
  <si>
    <t xml:space="preserve">Son más capaces de hacer varias cosas a la vez y resalta en esta área </t>
  </si>
  <si>
    <t xml:space="preserve">Normales </t>
  </si>
  <si>
    <t xml:space="preserve">Según se dice son un poco más antisociales y reservados </t>
  </si>
  <si>
    <t xml:space="preserve">Sociales, abiertos al cambio y las experiencias </t>
  </si>
  <si>
    <t>Ninguna , cada quien puede elegir que es lo que desea hacer para su profesion</t>
  </si>
  <si>
    <t xml:space="preserve">Todos somos iguales asi que deberíamos tener las mismas oportunidades </t>
  </si>
  <si>
    <t>El estudio y analisis de una materia o tema</t>
  </si>
  <si>
    <t>200.12.188.54</t>
  </si>
  <si>
    <t>R_7KVovl8lYjIzeRf</t>
  </si>
  <si>
    <t>CN2504#0081</t>
  </si>
  <si>
    <t xml:space="preserve">Suele ser más tímido </t>
  </si>
  <si>
    <t xml:space="preserve">Son más abiertos pero menos cognitivos </t>
  </si>
  <si>
    <t xml:space="preserve">Ninguna, hoy en día no debería existir un programa exclusivo para hombres o mujeres </t>
  </si>
  <si>
    <t xml:space="preserve">Tenemos las mismas oportunidades </t>
  </si>
  <si>
    <t xml:space="preserve">Todo estudio, investigación o proyecto que aporte a la sociedad </t>
  </si>
  <si>
    <t>191.95.32.122</t>
  </si>
  <si>
    <t>R_73Dd5hTqOaOPJ0l</t>
  </si>
  <si>
    <t>CN2504#0654</t>
  </si>
  <si>
    <t>Las mujeres en áreas STEM son inteligentes, dedicadas, perseverantes y resilientes.</t>
  </si>
  <si>
    <t>Los hombres en áreas STEM son analíticos, competitivos, apasionados y lógicos.</t>
  </si>
  <si>
    <t xml:space="preserve">	Las personas que estudian en áreas STEM suelen ser curiosas, metódicas, creativas y con habilidades para resolver problemas.</t>
  </si>
  <si>
    <t>Las personas que estudian ciencias sociales, humanidades o letras suelen ser analíticas, reflexivas, creativas y con gran capacidad de comunicación.</t>
  </si>
  <si>
    <t>No creo que haya áreas exclusivas para un solo género, pero históricamente algunas profesiones han sido dominadas por un sexo. Sin embargo, todas las áreas deberían estar abiertas para ambos géneros según sus intereses y habilidades.</t>
  </si>
  <si>
    <t>Aunque ha habido avances en la equidad de género en STEM, aún persisten brechas en oportunidades y reconocimiento, especialmente para las mujeres. Es importante seguir fomentando la igualdad de condiciones.</t>
  </si>
  <si>
    <t>La ciencia es el estudio sistemático del mundo mediante la observación, experimentación y razonamiento para generar conocimiento verificable.</t>
  </si>
  <si>
    <t>186.171.20.130</t>
  </si>
  <si>
    <t>R_7g1aH6X8U6YaujY</t>
  </si>
  <si>
    <t>CN2504#0679</t>
  </si>
  <si>
    <t xml:space="preserve">Inteligente trabajador </t>
  </si>
  <si>
    <t>191.156.47.32</t>
  </si>
  <si>
    <t>R_1xbbO3ELC1r8Ej7</t>
  </si>
  <si>
    <t>CN2504#0895</t>
  </si>
  <si>
    <t>Imprescindibles</t>
  </si>
  <si>
    <t xml:space="preserve">Normalmente solo requiere de pasión </t>
  </si>
  <si>
    <t>Ninguna todo pueden ejercer lo que ellos tengan como pasion</t>
  </si>
  <si>
    <t xml:space="preserve">Siento que está muy igual ambos tienen mismas oportunidades </t>
  </si>
  <si>
    <t xml:space="preserve">Todo estudio que se pueda realizar y transmitir </t>
  </si>
  <si>
    <t>R_7pX6I3YCvyUiXlV</t>
  </si>
  <si>
    <t>CN2504#0699</t>
  </si>
  <si>
    <t>191.89.229.197</t>
  </si>
  <si>
    <t>R_3P0kVU87gaHj6Gf</t>
  </si>
  <si>
    <t>CN2504#0364</t>
  </si>
  <si>
    <t>191.156.42.170</t>
  </si>
  <si>
    <t>R_1CH3IDXyuS7ujZn</t>
  </si>
  <si>
    <t>CN2504#0330</t>
  </si>
  <si>
    <t xml:space="preserve">Inteligentes, intrepidas </t>
  </si>
  <si>
    <t xml:space="preserve">Lo normal común </t>
  </si>
  <si>
    <t xml:space="preserve">Sociales, tal vez un poco introvertido responsables pendientes a prender nuevas cosas </t>
  </si>
  <si>
    <t xml:space="preserve">Personas con gran capacidad de comunicación </t>
  </si>
  <si>
    <t xml:space="preserve">Ingeniería hombres, mercadeo administración hombres </t>
  </si>
  <si>
    <t xml:space="preserve">Creo que en la actualidad tanto hombres como mujeres tienen la misma oportunidad en csi cualquier ámbito </t>
  </si>
  <si>
    <t xml:space="preserve">Es la capacidad de generar y trasmitir conocimiento </t>
  </si>
  <si>
    <t>200.12.188.189</t>
  </si>
  <si>
    <t>R_3mKkOdjS87DiDYb</t>
  </si>
  <si>
    <t>CN2504#0790</t>
  </si>
  <si>
    <t>R_6lKV8Yxa50rNzRz</t>
  </si>
  <si>
    <t>CN2504#0678</t>
  </si>
  <si>
    <t xml:space="preserve">Buenas, excelentes. El género no determina las habilidades o capacidades de una persona </t>
  </si>
  <si>
    <t xml:space="preserve">Buenos, excelentes. El género no determina las habilidades o capacidades de una persona </t>
  </si>
  <si>
    <t xml:space="preserve">Es muy variado, no hay características claves más allá de conocimientos en las áreas STEM </t>
  </si>
  <si>
    <t xml:space="preserve">Misma respuesta de la 3 pregunta </t>
  </si>
  <si>
    <t xml:space="preserve">Todas las carreras son para todos los sexos </t>
  </si>
  <si>
    <t>186.169.233.188</t>
  </si>
  <si>
    <t>R_7YXhPRYpyzmjoEp</t>
  </si>
  <si>
    <t>CN2504#0656</t>
  </si>
  <si>
    <t>Por lo general creo que la gente que realmente maneja su área suelen ser personas muy excéntricas se puede apreciar en los profesores que de verdad enseñan en la universidad.</t>
  </si>
  <si>
    <t xml:space="preserve">Esta gente si suele tener mejores habilidades sociales </t>
  </si>
  <si>
    <t>Para hombre ING física, mujeres profesoras de kindergarden</t>
  </si>
  <si>
    <t>Ya de por sí es difícil conseguir trabajo como hombre en temas de que estás recién egresado y todas las ofertas son de al menos 1 año de experiencia, creo que en esta área si existe preferencia hacia el género masculino.</t>
  </si>
  <si>
    <t>200.12.188.209</t>
  </si>
  <si>
    <t>R_3Bzdw5VuUD83Cx1</t>
  </si>
  <si>
    <t>CN2504#0782</t>
  </si>
  <si>
    <t>191.95.38.80</t>
  </si>
  <si>
    <t>R_6DRAk9d1sepL1E5</t>
  </si>
  <si>
    <t>CN2504#0391</t>
  </si>
  <si>
    <t xml:space="preserve">Organizadas y hábiles </t>
  </si>
  <si>
    <t>Inteligentes y dedicados</t>
  </si>
  <si>
    <t>Tienden a ser muy habituales o rutinarios y reservados o medianamente introvertidos.</t>
  </si>
  <si>
    <t>Tienden a ser extravagante o muy visibles.</t>
  </si>
  <si>
    <t>Ambos son para ambos sexos debido a que el trabajo del conocimiento puede ser desempeñado perfectamente bien por un hombre y por una mujer, cada quien aportando desde sus características propias.</t>
  </si>
  <si>
    <t>Los derechos son equitativos, pero los hombres tienen más facilidad debido a un pensamiento más anticuado de las empresas y organizaciones.</t>
  </si>
  <si>
    <t xml:space="preserve">El estudio del mundo y sus características, que termina por facilitar o mejorar la vida del ser humano </t>
  </si>
  <si>
    <t>190.130.107.103</t>
  </si>
  <si>
    <t>R_3GyrM8o2cl6wpYR</t>
  </si>
  <si>
    <t>CN2504#0823</t>
  </si>
  <si>
    <t xml:space="preserve">Empoderadas </t>
  </si>
  <si>
    <t xml:space="preserve">Estrategas </t>
  </si>
  <si>
    <t xml:space="preserve">Analítico </t>
  </si>
  <si>
    <t xml:space="preserve">No hay </t>
  </si>
  <si>
    <t xml:space="preserve">Deberían ser iguales </t>
  </si>
  <si>
    <t xml:space="preserve">Estudio de las cosas </t>
  </si>
  <si>
    <t>200.12.188.224</t>
  </si>
  <si>
    <t>R_3cpdStB8vQVNYKR</t>
  </si>
  <si>
    <t>CN2504#0540</t>
  </si>
  <si>
    <t>Valientes, resilientes, capaces, inteligentes, etc…</t>
  </si>
  <si>
    <t xml:space="preserve">Inteligentes, perseverantes, juiciosos, </t>
  </si>
  <si>
    <t xml:space="preserve">Introvertidos, inteligentes, perseverantes, metódico </t>
  </si>
  <si>
    <t>Son extrovertidos, no son secuenciales, son abstractos</t>
  </si>
  <si>
    <t xml:space="preserve">No creo que ninguna carrera sea exclusiva para un género </t>
  </si>
  <si>
    <t>Creo que ambos géneros son capaces y deben de tener los mismo derechos.</t>
  </si>
  <si>
    <t>Ciencia es el estudio de las cosas, el porqué pasan, como, cuando, etc</t>
  </si>
  <si>
    <t>R_7tmqKHoziNsB45m</t>
  </si>
  <si>
    <t>CN2504#0392</t>
  </si>
  <si>
    <t>R_3qJk0PyYI1KyKWt</t>
  </si>
  <si>
    <t>CN2504#0008</t>
  </si>
  <si>
    <t xml:space="preserve">Lógicas, pensadoras </t>
  </si>
  <si>
    <t xml:space="preserve">Lógicos, pensadores </t>
  </si>
  <si>
    <t xml:space="preserve">Reacciona bien ante situaciones de estrés, está constantemente aprendiendo  </t>
  </si>
  <si>
    <t xml:space="preserve">Son personas con pensamiento crítico </t>
  </si>
  <si>
    <t xml:space="preserve">Todos son para ambos </t>
  </si>
  <si>
    <t xml:space="preserve">Igualdad de oportunidades </t>
  </si>
  <si>
    <t>191.95.34.111</t>
  </si>
  <si>
    <t>R_6rOS4XDsmAfx3IM</t>
  </si>
  <si>
    <t>CN2504#0179</t>
  </si>
  <si>
    <t>inteligentes, dedicadas, responsables</t>
  </si>
  <si>
    <t>inteligentes, buenos para las matematicas</t>
  </si>
  <si>
    <t>No creo que haya un prototipo de persona, cualquiera puede ser parte de las areas STEM</t>
  </si>
  <si>
    <t>Al igual que en la anterior, no considero que haya algun prototipo de persona</t>
  </si>
  <si>
    <t>No considero que haya exclusividad pero estadisticamente si hay una tendencia. Por ejemplo en STEM se ven mas hombres aunque cada vez esta proporcion se va igualando</t>
  </si>
  <si>
    <t>Considero que los hombres siguen teniendo una ventaja pero es por el legado machista de nuestra sociedad. Siento que es un tema que se esta trabajando en los ultimos años y se han hecho avances importantes pero aun falta</t>
  </si>
  <si>
    <t>Para mi la ciencia es un area de estudio que busca describir los fenomenos que ocurren en el mundo de una manera objetiva y siguiendo un procedimiento riguroso</t>
  </si>
  <si>
    <t>R_7HowENnYNALnhhb</t>
  </si>
  <si>
    <t>CN2504#0914</t>
  </si>
  <si>
    <t>Son muy perseverantes y muy inteligentes</t>
  </si>
  <si>
    <t xml:space="preserve">Por lo general son poco sociales, o por lo menos en esta universidad </t>
  </si>
  <si>
    <t xml:space="preserve">Por lo general son muy sociales </t>
  </si>
  <si>
    <t xml:space="preserve">Que en los últimos años, ambos géneros hemos tenido las mismas oportunidades, lo que es lo correcto </t>
  </si>
  <si>
    <t xml:space="preserve">Pasión y amor por entender el universo </t>
  </si>
  <si>
    <t>104.28.94.37</t>
  </si>
  <si>
    <t>R_6h5SUbNwQqDZWN4</t>
  </si>
  <si>
    <t>CN2504#0824</t>
  </si>
  <si>
    <t xml:space="preserve">Proactivas y se desenvuelven fácilmente en los problemas que se presentan </t>
  </si>
  <si>
    <t xml:space="preserve">Son muy analíticos y lógicos </t>
  </si>
  <si>
    <t xml:space="preserve">Lectores, cultos </t>
  </si>
  <si>
    <t xml:space="preserve">Considero que todos los programas pueden ser para cualquiera independiente del género </t>
  </si>
  <si>
    <t xml:space="preserve">Considero que mientras se desarrolle bien en el área, el género no debería ser un problema </t>
  </si>
  <si>
    <t xml:space="preserve">Siento mucha curiosidad y ganas de seguir aprendiendo al respecto </t>
  </si>
  <si>
    <t>191.95.54.138</t>
  </si>
  <si>
    <t>R_7ZIvP1SpxTVyfOk</t>
  </si>
  <si>
    <t>CN2504#0180</t>
  </si>
  <si>
    <t>Capacidad de razonamiento</t>
  </si>
  <si>
    <t>Pensamiento critico</t>
  </si>
  <si>
    <t>Que se están equilibrando</t>
  </si>
  <si>
    <t>Disciplina que organiza el conocimiento y lo prueba por medio de hipótesis y experimentacion</t>
  </si>
  <si>
    <t>R_5cUmyqkIKhSXIgP</t>
  </si>
  <si>
    <t>CN2504#0774</t>
  </si>
  <si>
    <t>R_5NJ5EUsZtzfBYP8</t>
  </si>
  <si>
    <t>CN2504#0750</t>
  </si>
  <si>
    <t>Diseño Urbano y Gestión del Hábitat</t>
  </si>
  <si>
    <t>191.95.38.111</t>
  </si>
  <si>
    <t>R_5qpqjsvVGkaSrV1</t>
  </si>
  <si>
    <t>CN2504#0181</t>
  </si>
  <si>
    <t xml:space="preserve">Organizadas </t>
  </si>
  <si>
    <t xml:space="preserve">Analógicos </t>
  </si>
  <si>
    <t xml:space="preserve">Creativos, audaces, trabajando duro </t>
  </si>
  <si>
    <t xml:space="preserve">No soy machista , creería yo que todas las carreras profesionales tanto como hombres y mujeres pueden desempeñar un rol específico , sin embargo varía en el gusto o enfoque de cada persona para desarrollarse </t>
  </si>
  <si>
    <t xml:space="preserve">Igualdad de condiciones </t>
  </si>
  <si>
    <t xml:space="preserve">Ciencias , estudio que radica en el conocimiento ya estudiado a lo largo del tiempo </t>
  </si>
  <si>
    <t>191.156.33.200</t>
  </si>
  <si>
    <t>R_6y9gzzIlMG6uG0V</t>
  </si>
  <si>
    <t>CN2504#0730</t>
  </si>
  <si>
    <t xml:space="preserve">Valientes, diferentes </t>
  </si>
  <si>
    <t xml:space="preserve">Organizados aplicados </t>
  </si>
  <si>
    <t>Persona tranquila, quizá descuidada, muy juicios@</t>
  </si>
  <si>
    <t>Mas rígidos</t>
  </si>
  <si>
    <t xml:space="preserve">Secretarias para mujeres obreros para hombres </t>
  </si>
  <si>
    <t xml:space="preserve">Está más inclinado hacia los hombres </t>
  </si>
  <si>
    <t xml:space="preserve">Ciencia es el estudio del mundo y sus fenómenos y cómo entender mejor la realidad </t>
  </si>
  <si>
    <t>200.12.188.115</t>
  </si>
  <si>
    <t>R_1z66hVXLlKY3VgB</t>
  </si>
  <si>
    <t>CN2504#0053</t>
  </si>
  <si>
    <t>Muy tesas.</t>
  </si>
  <si>
    <t>Muy tesos.</t>
  </si>
  <si>
    <t>Muy conscientes y comprensivos</t>
  </si>
  <si>
    <t>Muy empaticos.</t>
  </si>
  <si>
    <t>Ninguno, todas las áreas son para ambos sexos.</t>
  </si>
  <si>
    <t>Todos pueden.</t>
  </si>
  <si>
    <t>El estudio del comportamiento.</t>
  </si>
  <si>
    <t>R_5JfeZQtcUNs5SKt</t>
  </si>
  <si>
    <t>CN2504#0009</t>
  </si>
  <si>
    <t xml:space="preserve">Lógico </t>
  </si>
  <si>
    <t xml:space="preserve">Resolverdor </t>
  </si>
  <si>
    <t>Todos, para todos, porque todos somos capaces de lo mismo.</t>
  </si>
  <si>
    <t xml:space="preserve">Todos tenemos los mismos derechos </t>
  </si>
  <si>
    <t>Observar, analizar, hipnotizar, experimentar, concluir.</t>
  </si>
  <si>
    <t>R_1aXOEJwBhu0xG92</t>
  </si>
  <si>
    <t>CN2504#0822</t>
  </si>
  <si>
    <t>No estoy seguro si debe haber una característica específica, eh conocido de todo tipo</t>
  </si>
  <si>
    <t>Al igual que en la anterior, no eh visto una característica general, aparte de que o les apasiona o que lo hacen por gusto</t>
  </si>
  <si>
    <t>Yo nunca eh pensado que sea algo exclusivo para un género.</t>
  </si>
  <si>
    <t xml:space="preserve">Que tenemos mismas oportunidades, siempre que se busque de forma justa. </t>
  </si>
  <si>
    <t>Estudio de algún área en específico, pero ciencia solo pienso que sería estudio general de temas.</t>
  </si>
  <si>
    <t>R_6PX0zWr9jB0Du4d</t>
  </si>
  <si>
    <t>CN2504#0233</t>
  </si>
  <si>
    <t xml:space="preserve">Cracks, inteligentes, </t>
  </si>
  <si>
    <t xml:space="preserve">Inteligentes, Cracks </t>
  </si>
  <si>
    <t xml:space="preserve">Somos superiores al resto de carreras </t>
  </si>
  <si>
    <t xml:space="preserve">Son muy ambientales </t>
  </si>
  <si>
    <t>Hombres - Ingeniería matemática 
Mujeres - Mercadeo 
Ambos - Civil</t>
  </si>
  <si>
    <t>En los últimos años, las oportunidades para mujeres y hombres en STEM han mejorado gracias a iniciativas de equidad, mayor visibilidad femenina y programas de apoyo. Cada vez más mujeres acceden a estudios y cargos importantes, reduciendo la brecha y enriqueciendo el campo con diversidad e innovación.</t>
  </si>
  <si>
    <t xml:space="preserve">Matemática </t>
  </si>
  <si>
    <t>186.169.134.38</t>
  </si>
  <si>
    <t>R_72wOmLd3yKtNzaP</t>
  </si>
  <si>
    <t>CN2504#0362</t>
  </si>
  <si>
    <t>186.169.221.123</t>
  </si>
  <si>
    <t>R_5gIozmDTTECnmlj</t>
  </si>
  <si>
    <t>CN2504#0700</t>
  </si>
  <si>
    <t>186.169.244.78</t>
  </si>
  <si>
    <t>R_5SOlAphNCK9OgW5</t>
  </si>
  <si>
    <t>CN2504#0331</t>
  </si>
  <si>
    <t>191.95.37.234</t>
  </si>
  <si>
    <t>R_6KNGoCEmrAE9P4k</t>
  </si>
  <si>
    <t>CN2504#0084</t>
  </si>
  <si>
    <t>Inteligentes, altamente capacitadas, trabajadoras.</t>
  </si>
  <si>
    <t>Inteligentes, altamente capacitados, trabajadores.</t>
  </si>
  <si>
    <t>Persona con interés en la solución de problemas e investigación.</t>
  </si>
  <si>
    <t>Persona con gran creatividad e ideas.</t>
  </si>
  <si>
    <t>No considero que haya programas ni profesiones exclusivas de géneros.</t>
  </si>
  <si>
    <t>Considero que es necesario que estas sigan haciendo su esfuerzo en ser escuchadas y dejar una huella por su trabajo.</t>
  </si>
  <si>
    <t>Estudio.</t>
  </si>
  <si>
    <t>R_12tVQxE1bV9c58Z</t>
  </si>
  <si>
    <t>CN2504#0913</t>
  </si>
  <si>
    <t>Creativas, críticas, inteligentes</t>
  </si>
  <si>
    <t>Inteligentes, críticos</t>
  </si>
  <si>
    <t>Buena capacidad de razonar y resolver problemas</t>
  </si>
  <si>
    <t>Buena capacidad de redactar, buena ortografía</t>
  </si>
  <si>
    <t>Pienso que todas deberían ser para ambos sexos, porque de lo contrario sería discriminación</t>
  </si>
  <si>
    <t>Actualmente falta bastante equidad, porque la gente cree que los hombres son los que más capacidad tienen para este tipo de cosas.</t>
  </si>
  <si>
    <t>Para mí, la ciencia es un área que permite que quienes la practican puedan desarrollar sus habilidades cognitivas.</t>
  </si>
  <si>
    <t>191.95.39.23</t>
  </si>
  <si>
    <t>R_3ieXEie3EzJrtkJ</t>
  </si>
  <si>
    <t>CN2504#0658</t>
  </si>
  <si>
    <t xml:space="preserve">Inteligentes y poderosas </t>
  </si>
  <si>
    <t>Capacidad de escuchar y entender todo tipo de situaciónes</t>
  </si>
  <si>
    <t xml:space="preserve">Capacidad lectora y de comprender </t>
  </si>
  <si>
    <t xml:space="preserve">Ninguna, realmente todas las áreas se pueden desempeñar hombres y mujeres </t>
  </si>
  <si>
    <t>Que todo sea por igual</t>
  </si>
  <si>
    <t xml:space="preserve">Capacidad de entender todo tipo de estudios </t>
  </si>
  <si>
    <t>191.95.48.140</t>
  </si>
  <si>
    <t>R_7dFD4zbDFIdY69r</t>
  </si>
  <si>
    <t>CN2504#0113</t>
  </si>
  <si>
    <t>Inteligentes, responsables, dedicadas</t>
  </si>
  <si>
    <t>Críticos, dedicados</t>
  </si>
  <si>
    <t>Más orientado a la resolución de problemas y uso de tecnologias</t>
  </si>
  <si>
    <t>Son más sociables y enfocados en hacer un cambio o mostrar cosas al mundo</t>
  </si>
  <si>
    <t>No considero que haya alguna área que sea exclusiva de alguno, cualquiera puede tener los gustos que desee</t>
  </si>
  <si>
    <t>Aunque es un campo con más hombres que mujeres, creo que no faltan oportunidades para el que quiera ser parte de esta area</t>
  </si>
  <si>
    <t>Una rama de estudio sobre un tema</t>
  </si>
  <si>
    <t>R_1EF9QxzkXWyGuik</t>
  </si>
  <si>
    <t>CN2504#0324</t>
  </si>
  <si>
    <t xml:space="preserve">Disciplinadas y creativas </t>
  </si>
  <si>
    <t>Criticos</t>
  </si>
  <si>
    <t>Creativo y critico</t>
  </si>
  <si>
    <t>Tesos por tratar con personas</t>
  </si>
  <si>
    <t>Son iguales</t>
  </si>
  <si>
    <t>Todo lo que estudia el por qué de las cosas</t>
  </si>
  <si>
    <t>R_67xjA0MdB3SJ1Wi</t>
  </si>
  <si>
    <t>CN2504#0332</t>
  </si>
  <si>
    <t>Ingeniosas, creativas, disciplinadas</t>
  </si>
  <si>
    <t>Trabajadores, persistentes, ingeniosos</t>
  </si>
  <si>
    <t>Considero que hay demasiada diversidad</t>
  </si>
  <si>
    <t xml:space="preserve">Aunque también hay mucha variedad considero que son tal vez un poco más reservados y menos propensos a socializar </t>
  </si>
  <si>
    <t>Ninguna la considero exclusiva, tal vez algunas son más elegidas por mujeres y otras por hombres, como por ejemplo cosmetología en mujeres y las ingenierías en hombres</t>
  </si>
  <si>
    <t>Percibo que hay igualdad de oportunidades y derechos, porque por ley es así, quien estudia es persona, son importar sus rasgos raciales, de género, etc</t>
  </si>
  <si>
    <t>El estudio de x materia para entender como funciona y a partir de ahí innovar</t>
  </si>
  <si>
    <t>R_3aQavw1WL6fMR1c</t>
  </si>
  <si>
    <t>CN2504#0916</t>
  </si>
  <si>
    <t xml:space="preserve">Inteligentes, ejemplos a seguir </t>
  </si>
  <si>
    <t xml:space="preserve">Inteligentes, activos </t>
  </si>
  <si>
    <t xml:space="preserve">Aplicado, </t>
  </si>
  <si>
    <t>Estudiosos, lectores</t>
  </si>
  <si>
    <t xml:space="preserve">Ninguno, creo que cualquier género puede realizar de buena forma cualquier tarea con buena preparación </t>
  </si>
  <si>
    <t xml:space="preserve">Han mejorado aunque pueden hacerlo más </t>
  </si>
  <si>
    <t xml:space="preserve">Estudio de fenómenos naturales </t>
  </si>
  <si>
    <t>200.12.188.200</t>
  </si>
  <si>
    <t>R_3pfYLc9SeUztusj</t>
  </si>
  <si>
    <t>CN2504#0894</t>
  </si>
  <si>
    <t>Creativas, inteligentes, capaces</t>
  </si>
  <si>
    <t xml:space="preserve">Ágiles, inteligentes, capaces </t>
  </si>
  <si>
    <t xml:space="preserve">Tienen la capacidad de relacionarse con sus compañeros de trabajo para realizar mejor sus labores </t>
  </si>
  <si>
    <t>Tienen unas habilidades sociales más avanzadas a comparación de las personas que desempeñan otras labores</t>
  </si>
  <si>
    <t>No considero que existan áreas exclusivas para hombres o mujeres</t>
  </si>
  <si>
    <t xml:space="preserve">Posiblemente los hombres tengan mayores posibilidades en el área STEM que las mujeres por cuestiones culturales que vienen de muchos años atrás </t>
  </si>
  <si>
    <t xml:space="preserve">El estudio de alguna área en especifica </t>
  </si>
  <si>
    <t>191.156.36.163</t>
  </si>
  <si>
    <t>R_5zBfNK0yVJt48Ta</t>
  </si>
  <si>
    <t>CN2504#0183</t>
  </si>
  <si>
    <t>Buenas personas</t>
  </si>
  <si>
    <t>Es buenas personas</t>
  </si>
  <si>
    <t>No lo sé, me da igual que estudie cada quien</t>
  </si>
  <si>
    <t xml:space="preserve">El estudio de los fenómenos de la realidad </t>
  </si>
  <si>
    <t>200.12.188.0</t>
  </si>
  <si>
    <t>R_7EcFbHQELrzy2w8</t>
  </si>
  <si>
    <t>CN2504#0742</t>
  </si>
  <si>
    <t>Geología</t>
  </si>
  <si>
    <t>200.12.188.174</t>
  </si>
  <si>
    <t>R_70PtNlGIlS0x8hT</t>
  </si>
  <si>
    <t>CN2504#0230</t>
  </si>
  <si>
    <t xml:space="preserve">Capacidad, ingenio </t>
  </si>
  <si>
    <t xml:space="preserve">Trabajo pesado, inteligencia </t>
  </si>
  <si>
    <t xml:space="preserve">Personas inteligentes, con gran ingenio y habilidades </t>
  </si>
  <si>
    <t xml:space="preserve">Personas cultas, tranquilas, éticas </t>
  </si>
  <si>
    <t xml:space="preserve">A día de hoy ninguna profesión se debería relacionar con el sexo </t>
  </si>
  <si>
    <t xml:space="preserve">Considero que se está generando un habitad diverso y justo, las mujeres han tomado mucha fuerza en este ámbito </t>
  </si>
  <si>
    <t>Investigación, análisis</t>
  </si>
  <si>
    <t>R_5nZ41yshG26MX3H</t>
  </si>
  <si>
    <t>CN2504#0588</t>
  </si>
  <si>
    <t>Arriesgadas, luchadas</t>
  </si>
  <si>
    <t>No se suele describir ya que es lo “normal”</t>
  </si>
  <si>
    <t>No creo que mediante las características físicas ni sociales se pueda identificar a alguien que estudie en áreas STEM</t>
  </si>
  <si>
    <t>Tampoco creo que se puedan identificar</t>
  </si>
  <si>
    <t>No existen programas “exclusivos”, solo que por gustos los géneros tienden a escoger un programa por encima de otro</t>
  </si>
  <si>
    <t>Al no estar presente en el ambiente laboral no podría contestar esta pregunta</t>
  </si>
  <si>
    <t>El estudio del mundo</t>
  </si>
  <si>
    <t>191.95.38.109</t>
  </si>
  <si>
    <t>R_7YRqrHPEuE4NuIV</t>
  </si>
  <si>
    <t>CN2504#0801</t>
  </si>
  <si>
    <t>Amables</t>
  </si>
  <si>
    <t>Perseverancia</t>
  </si>
  <si>
    <t>Facilidad de hablar con otros</t>
  </si>
  <si>
    <t>El estudio de una rama del conocimiento</t>
  </si>
  <si>
    <t>191.95.36.157</t>
  </si>
  <si>
    <t>R_1f9kRQ2ZKvzlRa1</t>
  </si>
  <si>
    <t>CN2504#0967</t>
  </si>
  <si>
    <t>172.225.238.98</t>
  </si>
  <si>
    <t>R_7Oxl5hq78daxQvH</t>
  </si>
  <si>
    <t>CN2504#0553</t>
  </si>
  <si>
    <t>Inteligentes, trabajadoras, independientes, sobresalientes</t>
  </si>
  <si>
    <t>Trabajadores, independientes, sobresalientes, inteligentes</t>
  </si>
  <si>
    <t>Trabajador, inteligente, dedicado, feliz, comprometido</t>
  </si>
  <si>
    <t>Inteligente</t>
  </si>
  <si>
    <t>Considero que todas son para ambos sexos porque todo el muerdo tiene las mismas capacidad para hacer lo que quiera aunque a ciertas personas se le facilite mas</t>
  </si>
  <si>
    <t>Todos tienes los mismos derechos</t>
  </si>
  <si>
    <t>El estudio matemático de todo</t>
  </si>
  <si>
    <t>R_70OFFjWqYjVTxgG</t>
  </si>
  <si>
    <t>CN2504#0182</t>
  </si>
  <si>
    <t>Innovadores</t>
  </si>
  <si>
    <t>Aplicado</t>
  </si>
  <si>
    <t>Sabia</t>
  </si>
  <si>
    <t>Ingienieeas se tiene mucho estigma de solo hombres</t>
  </si>
  <si>
    <t>Área de conocimiento</t>
  </si>
  <si>
    <t>191.95.38.103</t>
  </si>
  <si>
    <t>R_6lmhr9euyLZNcIR</t>
  </si>
  <si>
    <t>CN2504#0590</t>
  </si>
  <si>
    <t>Valientes, analíticas, apasionadas</t>
  </si>
  <si>
    <t>Valientes, analíticos, apasionados</t>
  </si>
  <si>
    <t>Alto sentido común, razonamiento lógico, habilidades matemáticas.</t>
  </si>
  <si>
    <t>Alta comprensión lectora, habilidades de escritura, comprensión de las relaciones humanas.</t>
  </si>
  <si>
    <t>Ninguna. Todos deberían ser bien recibidos en cualquier campo sin importar su género.</t>
  </si>
  <si>
    <t>Se ha progresado mucho en la presencia de mujeres en el área STEM en los últimos años. Sin embargo, aún siguen habiendo prejuicios que pueden poner a las mujeres en desventaja a la hora de conseguir empleo o un mejor salario.</t>
  </si>
  <si>
    <t>El estudio de cómo funciona la naturaleza y el universo en el que vivimos</t>
  </si>
  <si>
    <t>200.12.188.225</t>
  </si>
  <si>
    <t>R_7QniPxNS062TMhc</t>
  </si>
  <si>
    <t>CN2504#0015</t>
  </si>
  <si>
    <t>Inteligentes, Trabajan bien en equipo, Líderes, Empáticas, Poseen pensamiento sistémico, Innovadoras</t>
  </si>
  <si>
    <t>Inteligentes, Competitivos, Ágiles, Productivos, Trabajo en equipo, Perseverantes</t>
  </si>
  <si>
    <t>Trabajo en equipo, Pensamiento sistémico, Agilidad, Creatividad, Empatía, Amigable, Sana</t>
  </si>
  <si>
    <t>Empática, Creativa, Ingeniosa, Expresiva</t>
  </si>
  <si>
    <t>No considero que las áreas académicas sean solo para una persona de un genero específico, solo los gustos importan</t>
  </si>
  <si>
    <t xml:space="preserve">Las mujeres se han visto minimizadas en este sector aunque muchas de ellas en el pasado fueron prioneras en esta área </t>
  </si>
  <si>
    <t>Es la forma en que el conocimiento se puede transmitir para que este sea replicable y demostrable</t>
  </si>
  <si>
    <t>181.246.248.213</t>
  </si>
  <si>
    <t>R_7gTLFw5IMxSp36T</t>
  </si>
  <si>
    <t>CN2504#0011</t>
  </si>
  <si>
    <t xml:space="preserve">Normalmente mujeres que tienen mucho conocimiento y muchas ganas de aprender </t>
  </si>
  <si>
    <t xml:space="preserve">Aveces o muy inteligente o nada más un poco arriba del promedio en cambio las mujeres no </t>
  </si>
  <si>
    <t xml:space="preserve">Normalmente puede ser una personas muy dedicada a su conocimiento </t>
  </si>
  <si>
    <t xml:space="preserve">Puede ser un persona introvertida pero cuando entra en confianza muy extrovertido </t>
  </si>
  <si>
    <t xml:space="preserve">Creo que se le da más trabajo a los hombre y tambien siento que aveces aceptan mujer por temas de presión social o política </t>
  </si>
  <si>
    <t xml:space="preserve">Estudio del conocimiento </t>
  </si>
  <si>
    <t>200.12.188.245</t>
  </si>
  <si>
    <t>R_57vb6AyHkwk79bX</t>
  </si>
  <si>
    <t>CN2504#0321</t>
  </si>
  <si>
    <t xml:space="preserve">Las mismas q en las otras áreas de estudio </t>
  </si>
  <si>
    <t>Las mismas de las otras materias</t>
  </si>
  <si>
    <t xml:space="preserve">Mi percepción es que están en igualdad de condiciones </t>
  </si>
  <si>
    <t xml:space="preserve">Área del conocimiento que se basa en el estudio de fenómenos físicos y químicos </t>
  </si>
  <si>
    <t>186.171.23.111</t>
  </si>
  <si>
    <t>R_7dtih5zG41MK17X</t>
  </si>
  <si>
    <t>CN2504#0615</t>
  </si>
  <si>
    <t>Trabajadoras</t>
  </si>
  <si>
    <t>Comunes</t>
  </si>
  <si>
    <t>Resiliencia, disciplina</t>
  </si>
  <si>
    <t xml:space="preserve">Creatividad, abstracción </t>
  </si>
  <si>
    <t xml:space="preserve">Física es masculino, biología es femenino </t>
  </si>
  <si>
    <t xml:space="preserve">Claramente los hombres tienen y han tenido más oportunidades </t>
  </si>
  <si>
    <t xml:space="preserve">Conocimientos resultantes del método científico </t>
  </si>
  <si>
    <t>191.156.244.108</t>
  </si>
  <si>
    <t>R_1txUl4O5FVJMEFc</t>
  </si>
  <si>
    <t>CN2504#0296</t>
  </si>
  <si>
    <t>Quieren aprender y contribuir en ciencias, como cualquier otro ser humano</t>
  </si>
  <si>
    <t>Por lo general, no son muy deportivos, y no tienden a ser muy sociables</t>
  </si>
  <si>
    <t xml:space="preserve">Por lo general, tienden a ser muy reflexivos, y con una buena capacidad de socialización, más bajas ganas de socializar </t>
  </si>
  <si>
    <t>Ninguna, si es humano, es útil, punto</t>
  </si>
  <si>
    <t>Deberían de ser los mismos, humanos es fuerza laboral, no importa su sexo</t>
  </si>
  <si>
    <t>Estudio y descripción de fenómenos naturales</t>
  </si>
  <si>
    <t>191.156.36.59</t>
  </si>
  <si>
    <t>R_79TrY0MhKsssp7r</t>
  </si>
  <si>
    <t>CN2504#0508</t>
  </si>
  <si>
    <t>Aptos</t>
  </si>
  <si>
    <t>Sereno</t>
  </si>
  <si>
    <t xml:space="preserve">Creo que es una de las áreas con mayor oportunidades laborales tanto para hombres como para mujeres </t>
  </si>
  <si>
    <t xml:space="preserve">Uso de métodos exactos para estudio </t>
  </si>
  <si>
    <t>R_1thV1cM2050xazo</t>
  </si>
  <si>
    <t>CN2504#0920</t>
  </si>
  <si>
    <t>Inteligentes, capaces, persistentes</t>
  </si>
  <si>
    <t>Puede variar mucho, en mi opinión no hay estereotipo exacto para encasillar estas personas, quizás muchos serán "raros socialmente", muy inteligentes, muy interesantes y con gafas</t>
  </si>
  <si>
    <t>Algunos tienen en común el acto de fumar, saben hablar y debatir muy bien, tienen una forma de pensar muy diferente a una persona ligada a las ciencias exactas</t>
  </si>
  <si>
    <t>no considero eso</t>
  </si>
  <si>
    <t xml:space="preserve">deberían ser iguales, todos somos humanos </t>
  </si>
  <si>
    <t>Un estudio exacto</t>
  </si>
  <si>
    <t>190.130.106.99</t>
  </si>
  <si>
    <t>R_37WPph9KwqZd1Rc</t>
  </si>
  <si>
    <t>CN2504#0086</t>
  </si>
  <si>
    <t>Buenas, estudiosas, juiciosas, atentad</t>
  </si>
  <si>
    <t>Inteligentes, capaces, habilidosos</t>
  </si>
  <si>
    <t>Una persona que es capaz de desenvolverse con cualquier persona, poder tener un conocimiento de muchos temas…</t>
  </si>
  <si>
    <t>Más de poder ser más empatico y emocional y menos lógico</t>
  </si>
  <si>
    <t>No hay ninguna carrera por género pero los hombres por ejemplo son mejor en ingenierías y las mujeres en ciencias sociales</t>
  </si>
  <si>
    <t>Todo es iguales</t>
  </si>
  <si>
    <t>200.12.188.87</t>
  </si>
  <si>
    <t>R_3PsNQzuRVRGmKu2</t>
  </si>
  <si>
    <t>CN2504#0428</t>
  </si>
  <si>
    <t>179.19.208.162</t>
  </si>
  <si>
    <t>R_3HfEH7RZPjkfyXn</t>
  </si>
  <si>
    <t>CN2504#0066</t>
  </si>
  <si>
    <t xml:space="preserve">Inteligentes, creativas y capaces de todo. </t>
  </si>
  <si>
    <t xml:space="preserve">Inteligentes, creativos y capaces de todo. </t>
  </si>
  <si>
    <t xml:space="preserve">Curioso. </t>
  </si>
  <si>
    <t xml:space="preserve">Hablador. </t>
  </si>
  <si>
    <t xml:space="preserve">Aún existe desigualdad. </t>
  </si>
  <si>
    <t>Pasión.</t>
  </si>
  <si>
    <t>190.70.89.56</t>
  </si>
  <si>
    <t>R_2jILqGfT6h2B8wB</t>
  </si>
  <si>
    <t>CN2504#0358</t>
  </si>
  <si>
    <t xml:space="preserve">Inteligentes, aplicadas y responsables </t>
  </si>
  <si>
    <t xml:space="preserve">Inteligentes, dedicados y responsables </t>
  </si>
  <si>
    <t>Reservados, responsables y callados</t>
  </si>
  <si>
    <t xml:space="preserve">Introvertidos, estudiosos, y reservados </t>
  </si>
  <si>
    <t>Realmente ninguno, a mi criterio ninguna carrera es exclusiva para ningún genero</t>
  </si>
  <si>
    <t xml:space="preserve">En el momento continúa existiendo negligencia para ofertas laborales para las mujeres. Sin embargo pienso que todos debemos de tener los mismos derechos y mismas oportunidades </t>
  </si>
  <si>
    <t xml:space="preserve">Es un estudio de temas específicos, que se puede comprobar con pruebas contundentes. </t>
  </si>
  <si>
    <t>191.95.35.203</t>
  </si>
  <si>
    <t>R_7dm7bSpjCmUKEeS</t>
  </si>
  <si>
    <t>CN2504#0333</t>
  </si>
  <si>
    <t>Liderazgo, flexibilidad, orden</t>
  </si>
  <si>
    <t xml:space="preserve">Creatividad, intensidad, intención </t>
  </si>
  <si>
    <t>Ingenió, responsabilidad</t>
  </si>
  <si>
    <t xml:space="preserve">Imaginación, creatividad, intuición </t>
  </si>
  <si>
    <t>N/a</t>
  </si>
  <si>
    <t>Estudio de lo cierto</t>
  </si>
  <si>
    <t>200.12.188.250</t>
  </si>
  <si>
    <t>R_3AK4mqBXOqbC4dr</t>
  </si>
  <si>
    <t>CN2504#0341</t>
  </si>
  <si>
    <t>Inteligentes, dedicadas, innovadoras, resilientes</t>
  </si>
  <si>
    <t xml:space="preserve">Competentes, analíticos, lógicos, técnicos, lideres </t>
  </si>
  <si>
    <t xml:space="preserve">Curiosidad, pensamiento critico, habilidades matemáticas, perseverancia </t>
  </si>
  <si>
    <t xml:space="preserve">Empatía, habilidades comunicativas, pensamiento, creatividad </t>
  </si>
  <si>
    <t>Ninguna area debe ser exclusiva para algun genero.</t>
  </si>
  <si>
    <t>Aunque hay avances, aun hay mucha brecha entre hombres y mujeres asi que es crucial promover la igualdad desde la academia y la familia</t>
  </si>
  <si>
    <t xml:space="preserve">Un sistema de conocimiento basado en la observación, experimentación y análisis de resultados </t>
  </si>
  <si>
    <t>190.130.101.210</t>
  </si>
  <si>
    <t>R_5v7CmV1VLSClyaR</t>
  </si>
  <si>
    <t>CN2504#0468</t>
  </si>
  <si>
    <t>186.169.140.33</t>
  </si>
  <si>
    <t>R_3fH3lG0YVxpC7gm</t>
  </si>
  <si>
    <t>CN2504#0025</t>
  </si>
  <si>
    <t xml:space="preserve">Muy serias </t>
  </si>
  <si>
    <t xml:space="preserve">Son muy creídos </t>
  </si>
  <si>
    <t xml:space="preserve">Poco sociable </t>
  </si>
  <si>
    <t xml:space="preserve">Muy extrovertidas </t>
  </si>
  <si>
    <t>Pues según la sociedad ingeniería es similitud a son los hombres los que lo estudian.
Y comunicación pa mujeres.</t>
  </si>
  <si>
    <t>No sabría dar un punto de vista.</t>
  </si>
  <si>
    <t xml:space="preserve">Ámbito que muestra como se realiza algo </t>
  </si>
  <si>
    <t>R_1tvfNOaoIU9amNr</t>
  </si>
  <si>
    <t>CN2504#0943</t>
  </si>
  <si>
    <t>Empoderamiento, trabajo, dedicación y liderazgo</t>
  </si>
  <si>
    <t>Trabajo en equipo, tecnicidad, esfuerzo y resiliencia</t>
  </si>
  <si>
    <t>Saber trabajar en equipo, ponerse en los zapatos del otro, una persona sana y correcta</t>
  </si>
  <si>
    <t>Una persona humana, con buena ética y moral.</t>
  </si>
  <si>
    <t>Ninguna, todos pueden estudiar lo que quieran sin importar género</t>
  </si>
  <si>
    <t>Son disminuidas por las capacidades que exigen hoy en dia en las empresas, sin embargo las mujeres han ido subiendo el rango superando a los hombres en altos cargos de grandes compañías</t>
  </si>
  <si>
    <t>Algo físico, algo que hace pensar y tiene lógica y conocimientos</t>
  </si>
  <si>
    <t>191.93.209.185</t>
  </si>
  <si>
    <t>R_6ONkhmzloBI0BaI</t>
  </si>
  <si>
    <t>CN2504#0063</t>
  </si>
  <si>
    <t>Valiente
Disruptiva
Comprometida
Innovadora</t>
  </si>
  <si>
    <t xml:space="preserve">Fuerte
Clásico
Competitivo
</t>
  </si>
  <si>
    <t>Curioso
Metódico
Analista</t>
  </si>
  <si>
    <t>Libre
Cuestionador
Despreocupado</t>
  </si>
  <si>
    <t>No creo en un concepto de exclusividad porque siento que todos tenemos la capacidad de hacer las cosas, así nos cueste más o menos.</t>
  </si>
  <si>
    <t>Feliz de que el mundo se convierta en un lugar equitativo donde tanto mujeres como hombres sean partícipes de algo que les gusta.</t>
  </si>
  <si>
    <t>Estudio de fenómenos de la naturaleza, cuyos resultados se emplean la creación de soluciones aplicadas.</t>
  </si>
  <si>
    <t>R_5j9rGC85msGVm8j</t>
  </si>
  <si>
    <t>CN2504#0645</t>
  </si>
  <si>
    <t xml:space="preserve">Apartadas </t>
  </si>
  <si>
    <t xml:space="preserve">Incluidos </t>
  </si>
  <si>
    <t xml:space="preserve">Curioso, ingenioso </t>
  </si>
  <si>
    <t xml:space="preserve">Creativo </t>
  </si>
  <si>
    <t xml:space="preserve">Ningunas, todas son incluyentes </t>
  </si>
  <si>
    <t xml:space="preserve">Que deberías haber estrategias de integración a los géneros con todas las carreras, acabar los estereotipos </t>
  </si>
  <si>
    <t xml:space="preserve">Lo que mueve el mundo y el avance de la humanidad </t>
  </si>
  <si>
    <t>186.169.133.178</t>
  </si>
  <si>
    <t>R_1DG3umGaVeOFMc6</t>
  </si>
  <si>
    <t>CN2504#0393</t>
  </si>
  <si>
    <t>Las mujeres en áreas STEM son innovadoras, resilientes y analíticas, destacándose por su creatividad y capacidad lógica para resolver problemas complejos.</t>
  </si>
  <si>
    <t>Los hombres en áreas STEM son analíticos, innovadores y resolutivos, destacándose por su lógica, creatividad y capacidad para adaptarse a nuevos desafíos tecnológicos.</t>
  </si>
  <si>
    <t xml:space="preserve">Las personas en áreas STEM suelen ser analíticas, curiosas y resolutivas, con habilidades para el pensamiento lógico y la resolución de problemas. Socialmente, pueden ser colaborativas o introvertidas, y psicológicamente, tienden a ser perseverantes y adaptables ante desafíos.
</t>
  </si>
  <si>
    <t>Las personas en ciencias sociales y humanidades suelen ser reflexivas, críticas y empáticas, con habilidades comunicativas y un fuerte interés por la sociedad y la cultura. Socialmente, tienden a ser expresivas y argumentativas, mientras que psicológicamente son analíticas, creativas y abiertas a nuevas ideas.</t>
  </si>
  <si>
    <t>Ningún área de estudio o profesión debería ser exclusiva para un género, ya que todas dependen de habilidades, intereses y capacidades individuales.</t>
  </si>
  <si>
    <t xml:space="preserve">Aunque ha habido avances hacia la equidad, las mujeres en STEM aún enfrentan barreras, estereotipos, etc. 
</t>
  </si>
  <si>
    <t>La ciencia es el conjunto de conocimientos obtenidos mediante la observación, la investigación y el método científico para comprender y explicar fenómenos naturales, sociales y tecnológicos.</t>
  </si>
  <si>
    <t>172.225.250.112</t>
  </si>
  <si>
    <t>R_7R1HwY3awhUQkER</t>
  </si>
  <si>
    <t>CN2504#0026</t>
  </si>
  <si>
    <t xml:space="preserve">Listas y estudiosas </t>
  </si>
  <si>
    <t xml:space="preserve">Listos y estudiosos </t>
  </si>
  <si>
    <t xml:space="preserve">Social y con mente abstracta </t>
  </si>
  <si>
    <t xml:space="preserve">Social, mente abierta, buenos oradores </t>
  </si>
  <si>
    <t xml:space="preserve">La verdad no considero que ninguna sea exclusiva para un género </t>
  </si>
  <si>
    <t xml:space="preserve">Obviamente creo que hay alguna brecha en cuanto a las oportunidades de empleo entre géneros. Creo que todavía no hay la suficiente consciencia para saber que hombres y mujeres pueden desempeñarse de la misma manera </t>
  </si>
  <si>
    <t>200.12.188.67</t>
  </si>
  <si>
    <t>R_3NaVE0vyyB0A3nn</t>
  </si>
  <si>
    <t>CN2504#0962</t>
  </si>
  <si>
    <t>Muy buenas en las matemáticas y ciencias exactas.</t>
  </si>
  <si>
    <t>Muy buenos en matemáticas y ciencias exactas.</t>
  </si>
  <si>
    <t>Generalmente son unas personas muy inteligentes, razónales y proactivos</t>
  </si>
  <si>
    <t>Generalmente con un aspecto aparente.</t>
  </si>
  <si>
    <t>Ninguna, tus ganas de adquirir un conocimiento no dependen de un género.</t>
  </si>
  <si>
    <t>Son excelentes, ya que siempre habrá la necesidad de aplicar las ciencias exactas.</t>
  </si>
  <si>
    <t>La búsqueda del conocimiento.</t>
  </si>
  <si>
    <t>200.12.188.153</t>
  </si>
  <si>
    <t>R_8xDkdXl19O5ApoK</t>
  </si>
  <si>
    <t>CN2504#0901</t>
  </si>
  <si>
    <t xml:space="preserve">Empoderada, inteligentes, proactivas, curiosas, apasionadas </t>
  </si>
  <si>
    <t xml:space="preserve">Lógicos, inteligentes, racionales, directos </t>
  </si>
  <si>
    <t>Una alta capacidad de razonamiento e interés por temas lógicos y racionales de diferentes capacidades físicas</t>
  </si>
  <si>
    <t>Se desarrollan menos habilidades o al menos con un menor enfoque en la lógica y el razonamiento científico, pensando más en temas cualitativos antes que cuantitativos sin un marco axiomático que los respalde</t>
  </si>
  <si>
    <t>Ninguna, considero que todos podemos formar parte de cada futuro profesional que nos imaginemos</t>
  </si>
  <si>
    <t>Considero que hay una brecha entre la presencia de mujeres y hombres en STEM, en la que realmente no está del todo justificado porqué hay más hombres que mujeres en el desarrollo de ciencias y tecnologías emergentes. Esto aplica para los entornos laborales y académicos, en los que los gerentes, empresarios, fundadores, profesores y demás normalmente son hombres</t>
  </si>
  <si>
    <t xml:space="preserve">La ciencia es el estudio de los fenómenos que nos rodean y la búsqueda del porqué de las cosas </t>
  </si>
  <si>
    <t>179.19.162.96</t>
  </si>
  <si>
    <t>R_14ObIfKUs4hiWFf</t>
  </si>
  <si>
    <t>CN2504#0089</t>
  </si>
  <si>
    <t>Inteligentes he igual de capaces que cualquier persona que esta en el programa</t>
  </si>
  <si>
    <t xml:space="preserve">Inteligentes, sociales, capacitados </t>
  </si>
  <si>
    <t xml:space="preserve">Comprensivos, buena memoria </t>
  </si>
  <si>
    <t>Áreas relacionadas con la construcción por que no muchas mujeres quieren entrar a un campo qué representa riesgo</t>
  </si>
  <si>
    <t xml:space="preserve">Que tanto hombres y mujeres deben velar por tener igualdad de condiciones </t>
  </si>
  <si>
    <t xml:space="preserve">El área de la investigación de alguna materia </t>
  </si>
  <si>
    <t>R_6I9RBXmT38jLfUN</t>
  </si>
  <si>
    <t>CN2504#0088</t>
  </si>
  <si>
    <t>Son pocas. Reprimidas. Excluidas</t>
  </si>
  <si>
    <t xml:space="preserve">Muchos. </t>
  </si>
  <si>
    <t>En muchas ocasiones personas introvertidas. Tímidas. Muy estudiosas.</t>
  </si>
  <si>
    <t>Conversador, sociable.</t>
  </si>
  <si>
    <t>Ninguna área es exclusiva. Pero debido a percepciones mentales. Muchas mujeres no optan por estudiar ingeniería.</t>
  </si>
  <si>
    <t>En muchas ocasiones no es muy bueno</t>
  </si>
  <si>
    <t xml:space="preserve">El estudio de todo </t>
  </si>
  <si>
    <t>R_1dt46mxylT0fw8V</t>
  </si>
  <si>
    <t>CN2504#0087</t>
  </si>
  <si>
    <t xml:space="preserve">Mucho mas estrictas que los hombres y más templadas con las cosas que hay que hacer </t>
  </si>
  <si>
    <t>Lo que describe a los hombres en este área creo que es la constancia y el gusto por esta área pues la mayor parte de este género decide estudiar esto</t>
  </si>
  <si>
    <t xml:space="preserve">Tienden a ser un poco más retraídos socialmente y no tan extrovertidos </t>
  </si>
  <si>
    <t>Algo similar pues esta tiene comportamientos políticos subversivos comparados al resto</t>
  </si>
  <si>
    <t>Las ingenierías tienden a ser más para hombres y carreras como la comunicación y el mercadeo para mujeres</t>
  </si>
  <si>
    <t xml:space="preserve">Al haber tantos hombres y pocas mujeres es probable que el mercado se sature de hombres </t>
  </si>
  <si>
    <t xml:space="preserve">Lo que se encarga de estudiar problemáticas y resolverlas </t>
  </si>
  <si>
    <t>200.12.188.121</t>
  </si>
  <si>
    <t>R_52yVcafJHm5rRWS</t>
  </si>
  <si>
    <t>CN2504#0201</t>
  </si>
  <si>
    <t xml:space="preserve">Personas valientes que se atreven a romper el estereotipos de que los únicos que pueden aportar valor en la ciencia son hombres </t>
  </si>
  <si>
    <t>Personas que les gusta pensar diferente y no les gusta quedarse quietos</t>
  </si>
  <si>
    <t>Por lo general es una persona que la motiva la curiosidad y obtiene placer al retarse</t>
  </si>
  <si>
    <t xml:space="preserve">Personas creativas que escogieron su carrera por odio a los números </t>
  </si>
  <si>
    <t>En general creo que cualquier carrera puede ser desempeñada con ambos sexos</t>
  </si>
  <si>
    <t xml:space="preserve">Creo que los hombres se ven más beneficiados en este ambiente </t>
  </si>
  <si>
    <t xml:space="preserve">Cualquier estudio que busque innovar por medio de las bases físicas, químicas o matemáticas </t>
  </si>
  <si>
    <t>200.12.188.212</t>
  </si>
  <si>
    <t>R_7YgqkLAm8KQgcZ8</t>
  </si>
  <si>
    <t>CN2504#0093</t>
  </si>
  <si>
    <t>inteligentes, adaptabilidad y responsables</t>
  </si>
  <si>
    <t>fuerres, toma de decisiones,inteligentes y tolerantes</t>
  </si>
  <si>
    <t>inteligencia emocional, respeto y social</t>
  </si>
  <si>
    <t>empatia, resposabilidad</t>
  </si>
  <si>
    <t>ninguna todos pueden estudiar lo que gusten</t>
  </si>
  <si>
    <t>creo que es la baja coherencia o que no les interesa</t>
  </si>
  <si>
    <t>entendimienot de los procesos</t>
  </si>
  <si>
    <t>172.226.172.3</t>
  </si>
  <si>
    <t>R_7pcwh5oXiJcCyWd</t>
  </si>
  <si>
    <t>CN2504#0557</t>
  </si>
  <si>
    <t>Inteligentes. Propositivas</t>
  </si>
  <si>
    <t>Se le miden a todo</t>
  </si>
  <si>
    <t>Inteligente. Juicioso. Cumplido. Responsable</t>
  </si>
  <si>
    <t xml:space="preserve">Responsable. Juicioso. </t>
  </si>
  <si>
    <t xml:space="preserve">Ninguna.  Todos pueden hacer lo que quieran </t>
  </si>
  <si>
    <t>Los dos generos tienen potencial para trabajar en conjunto y sacar proyectos y empresas adelantw</t>
  </si>
  <si>
    <t>Estudio</t>
  </si>
  <si>
    <t>191.156.39.8</t>
  </si>
  <si>
    <t>R_3dagEon4WDRNbgD</t>
  </si>
  <si>
    <t>CN2504#0306</t>
  </si>
  <si>
    <t>Juiciosas y enfocadas</t>
  </si>
  <si>
    <t>Disciplinados y trabajadores</t>
  </si>
  <si>
    <t>Disiplina y enfoque. Capacidad para luchar por algo y conseguirlo</t>
  </si>
  <si>
    <t>Más intelectual e introvertida</t>
  </si>
  <si>
    <t>Ambos sexos</t>
  </si>
  <si>
    <t>Pienso q para hombre hay más oportunidades</t>
  </si>
  <si>
    <t>Estudio profundo de algun aspecto y entender cómo funciona</t>
  </si>
  <si>
    <t>191.95.35.56</t>
  </si>
  <si>
    <t>R_3svL3Wqr2cREB7n</t>
  </si>
  <si>
    <t>CN2504#0205</t>
  </si>
  <si>
    <t xml:space="preserve">Un poco raros. ( algunos ) </t>
  </si>
  <si>
    <t xml:space="preserve">Otro
Tipo de pensamiento </t>
  </si>
  <si>
    <t xml:space="preserve">Igualdad </t>
  </si>
  <si>
    <t xml:space="preserve">Los mismos </t>
  </si>
  <si>
    <t xml:space="preserve">El Estudio de conocimientos </t>
  </si>
  <si>
    <t>190.9.250.38</t>
  </si>
  <si>
    <t>R_5jyrfAZonCtq1Dr</t>
  </si>
  <si>
    <t>CN2504#0765</t>
  </si>
  <si>
    <t>R_5duHcBxoVIkvG0F</t>
  </si>
  <si>
    <t>CN2504#0922</t>
  </si>
  <si>
    <t>Profesionales</t>
  </si>
  <si>
    <t xml:space="preserve">Profesionales </t>
  </si>
  <si>
    <t xml:space="preserve">Alta capacidad intelectual o de conseguir todos los objetivos </t>
  </si>
  <si>
    <t xml:space="preserve">No se arriesga </t>
  </si>
  <si>
    <t xml:space="preserve">Iguales. Solo no se arriesgan </t>
  </si>
  <si>
    <t>Estudio de</t>
  </si>
  <si>
    <t>200.12.188.183</t>
  </si>
  <si>
    <t>R_1PuvUHPP7SlQdft</t>
  </si>
  <si>
    <t>CN2504#0799</t>
  </si>
  <si>
    <t>Creativas, organizadas y logicas</t>
  </si>
  <si>
    <t xml:space="preserve">Trabajadores, pensamiento fuera de lo común </t>
  </si>
  <si>
    <t>Iguales que los otros pero mas motivación</t>
  </si>
  <si>
    <t>Ni idea, iguales al resti</t>
  </si>
  <si>
    <t>Construcción para hombres</t>
  </si>
  <si>
    <t>Me parece que los derechos y las oportunidades son muy similares, pero el radio de hombres vs mujeres en stem es alto</t>
  </si>
  <si>
    <t>Estudio de todo</t>
  </si>
  <si>
    <t>191.95.36.131</t>
  </si>
  <si>
    <t>R_3C88tHXhc8RqvRf</t>
  </si>
  <si>
    <t>CN2504#0510</t>
  </si>
  <si>
    <t xml:space="preserve">Perseverantes, amables. </t>
  </si>
  <si>
    <t xml:space="preserve">Retraídos, abstractos, compañerismo </t>
  </si>
  <si>
    <t>Autismo, alta capacidad de abstracción, compartimentalización, no muy atractivos, enfocados, ADHD</t>
  </si>
  <si>
    <t xml:space="preserve">Abierto, atractivo, social, sensible. </t>
  </si>
  <si>
    <t xml:space="preserve">Por el tipo de habilidades que se desarrollan desde la niñez diferencia un poco cómo se desarrollan las mujeres y los hombres. Por eso carreras que requieran más grados de abstracción, tolerancia al error y la frustración son ligadas mayormente a hombres. </t>
  </si>
  <si>
    <t xml:space="preserve">Son limitadas para las mujeres. La brecha laboral se nota mucho en el área de STEM, no muchas mujeres alcanzan a evolucionar en una compañía. </t>
  </si>
  <si>
    <t xml:space="preserve">Uso de conceptos de diversas áreas del conocimiento para una aplicación específica
</t>
  </si>
  <si>
    <t>179.19.144.23</t>
  </si>
  <si>
    <t>R_73ZYfSLShaWvjtR</t>
  </si>
  <si>
    <t>CN2504#0219</t>
  </si>
  <si>
    <t>personas centradas, aguerridas</t>
  </si>
  <si>
    <t xml:space="preserve">Buenos lectores, analistas </t>
  </si>
  <si>
    <t xml:space="preserve">Ninguna, cualquiera ahora diría yo que puede ser desempeñada por cualquier género </t>
  </si>
  <si>
    <t xml:space="preserve">todavía hay una "exclusión" a cierto género </t>
  </si>
  <si>
    <t xml:space="preserve">estudio del mundo y sus infinitas variables </t>
  </si>
  <si>
    <t>191.95.37.41</t>
  </si>
  <si>
    <t>R_5ZCfF1Bkw4L8NRH</t>
  </si>
  <si>
    <t>CN2504#0014</t>
  </si>
  <si>
    <t>Inteligentes y curiosas</t>
  </si>
  <si>
    <t>Dedicados, inteligentes, curiosos</t>
  </si>
  <si>
    <t>Diversidad</t>
  </si>
  <si>
    <t xml:space="preserve">Más humano y con intereses más sociales </t>
  </si>
  <si>
    <t>Considero que cada quien puede estudiar lo que le interese sin importar esto</t>
  </si>
  <si>
    <t>Cada vez es más igualitario pero falta</t>
  </si>
  <si>
    <t xml:space="preserve">El estudio del mundo </t>
  </si>
  <si>
    <t>191.95.35.133</t>
  </si>
  <si>
    <t>R_61ODagHhVbPPG3T</t>
  </si>
  <si>
    <t>CN2504#0090</t>
  </si>
  <si>
    <t xml:space="preserve">Son brillantes, colaboradoras e inteligentes </t>
  </si>
  <si>
    <t xml:space="preserve">Son estudiosos, responsables </t>
  </si>
  <si>
    <t xml:space="preserve">Responsabilidad </t>
  </si>
  <si>
    <t xml:space="preserve">Comunicación </t>
  </si>
  <si>
    <t xml:space="preserve">No hay exclusividad </t>
  </si>
  <si>
    <t>Los hombres son más relacionados en el área STEM</t>
  </si>
  <si>
    <t xml:space="preserve">Estudio y análisis profundo de las cosas </t>
  </si>
  <si>
    <t>R_5pVQmtpf7DGCWGq</t>
  </si>
  <si>
    <t>CN2504#0500</t>
  </si>
  <si>
    <t>Inteligentes ordenadas aplicadas constantes</t>
  </si>
  <si>
    <t xml:space="preserve">Inteligente curioso </t>
  </si>
  <si>
    <t xml:space="preserve">Creativo sensible </t>
  </si>
  <si>
    <t xml:space="preserve">No considero ningun programa profesional exclusivo pienso que todos son para ambos sexos gracias pienso que ciencias se le da mejor a las mujeres por ser más constantes y ordenadas </t>
  </si>
  <si>
    <t xml:space="preserve">Creo que aún es sesgado hacia mejores oportunidades para los hombres pero opino que se está mejorando </t>
  </si>
  <si>
    <t xml:space="preserve">El camino para indagar sobre la verdad </t>
  </si>
  <si>
    <t>172.226.172.9</t>
  </si>
  <si>
    <t>R_3DhZ2D2AcsAVn0Z</t>
  </si>
  <si>
    <t>CN2504#0826</t>
  </si>
  <si>
    <t xml:space="preserve">No se,  para mi es lo mismo </t>
  </si>
  <si>
    <t xml:space="preserve">Tener un gusto por la resolución de problemas, matemáticas, creatividad, invención </t>
  </si>
  <si>
    <t>Empatía, buen desempeño social, teóricos</t>
  </si>
  <si>
    <t xml:space="preserve">Para mí el sexo es indiferente a la hora de cursar una carrera </t>
  </si>
  <si>
    <t xml:space="preserve">Considero que son similares, sin embargo creo suele haber una percepción de que los hombres son preferidos </t>
  </si>
  <si>
    <t xml:space="preserve">El estudio de los fenómenos, propiedades y funcionamientos físicos del mundo </t>
  </si>
  <si>
    <t>200.12.188.182</t>
  </si>
  <si>
    <t>R_3hucsI7oM39Epks</t>
  </si>
  <si>
    <t>CN2504#0187</t>
  </si>
  <si>
    <t>Pocas</t>
  </si>
  <si>
    <t>Raros
Solitarios
Frikis
Timidos</t>
  </si>
  <si>
    <t>Introvertidos
Inteligentes</t>
  </si>
  <si>
    <t xml:space="preserve">Extrovertidos
No les gustan las matemáticas </t>
  </si>
  <si>
    <t xml:space="preserve">No pienso en esas cosas </t>
  </si>
  <si>
    <t>No trato de separar a las personas por generos en ambitos donde cualquiera que tenga el deseo de hacer algo podria hacerlo.</t>
  </si>
  <si>
    <t>Una disciplina que trata de explicar o desarrollar algo por medios logicos lo cual suele implicar matemáticas</t>
  </si>
  <si>
    <t>200.12.188.64</t>
  </si>
  <si>
    <t>R_7A1eyMrStLJaAVv</t>
  </si>
  <si>
    <t>CN2504#0987</t>
  </si>
  <si>
    <t>R_15oSE4cvrmdf9zr</t>
  </si>
  <si>
    <t>CN2504#0117</t>
  </si>
  <si>
    <t>NI idea</t>
  </si>
  <si>
    <t>ni idea</t>
  </si>
  <si>
    <t xml:space="preserve">Persona normal como todos </t>
  </si>
  <si>
    <t>Persona normal como todos</t>
  </si>
  <si>
    <t>Nada es exclusivo, hay carreras que tiene  mas hombres (como Ing. Sistemas) y otras con mas mujeres (como Comunucacion) pero es normal, asi es la vida, ni una es EXCLUSIVA para hombre, ni la otra EXCLISUVA para mujeres.</t>
  </si>
  <si>
    <t>Ni idea</t>
  </si>
  <si>
    <t>Mi ciensa es el futuro de la humanidad.</t>
  </si>
  <si>
    <t>R_1vFFTuLo2epuWGt</t>
  </si>
  <si>
    <t>CN2504#0563</t>
  </si>
  <si>
    <t>Participativas y creativas</t>
  </si>
  <si>
    <t>Innovadores e inteligentes</t>
  </si>
  <si>
    <t>Es inteligente y con buen trabajo en equipo</t>
  </si>
  <si>
    <t xml:space="preserve">Social y participativo </t>
  </si>
  <si>
    <t>Todas las ingenierías son para ambos sexos ya que todos participamos de un mismo ambiente en el que aportamos mucho</t>
  </si>
  <si>
    <t>Creo que todos tenemos los mismo derechos pero no tan visibilizados en esta area</t>
  </si>
  <si>
    <t xml:space="preserve">La ciencia es estudio e innovación de áreas muy específicas donde todos los días participamos y aportamos </t>
  </si>
  <si>
    <t>R_6xLvQXG6PckAyrk</t>
  </si>
  <si>
    <t>CN2504#0917</t>
  </si>
  <si>
    <t>Humanas. Todos tenemos las mismas oportunidades y cada individuo sus fortalezas.</t>
  </si>
  <si>
    <t>Humanos. Todos tenemos las mismas oportunidades y cada individuo sus fortalezas</t>
  </si>
  <si>
    <t>Productiva. Analítica. Creativa.</t>
  </si>
  <si>
    <t xml:space="preserve">Creativa. Servicial. </t>
  </si>
  <si>
    <t>En teoría todos los programas de estudio no tienen razón de ser para un género preferencial, mucho menos exclusivo.</t>
  </si>
  <si>
    <t>Diversa, aún existe el pensamiento de lo que una mujer puede o no puede hacer y lo que un hombre debe y lo que no debe hacer.</t>
  </si>
  <si>
    <t>Una herramienta, cualquiera que sepa usar la razón puede aplicarla.</t>
  </si>
  <si>
    <t>R_73rwnj2VF715yKP</t>
  </si>
  <si>
    <t>CN2504#0944</t>
  </si>
  <si>
    <t xml:space="preserve">Inteligentes y Tesas </t>
  </si>
  <si>
    <t>Trabajadores y constantes</t>
  </si>
  <si>
    <t xml:space="preserve">Ñoño, nerd, friki </t>
  </si>
  <si>
    <t>Alterno</t>
  </si>
  <si>
    <t xml:space="preserve">Realmente creo que no hay nada exclusivo en si, solo que por gustos se suelen ver más personas de cierto sexo en ciertas carreras </t>
  </si>
  <si>
    <t xml:space="preserve">Respecto a las oportunidades consideró que por lógica las mejores son claramente más complicadas de alcanzar pero ni si quiera por el sexo de la personas si no por las aptitudes que requiere </t>
  </si>
  <si>
    <t>Entendimiento de las áreas que abarcan la realidad</t>
  </si>
  <si>
    <t>R_7CgfzbL4YzXCGUh</t>
  </si>
  <si>
    <t>CN2504#0690</t>
  </si>
  <si>
    <t xml:space="preserve">Impresionantes, tesas, creativas, poderosas, fuertes, tenaces </t>
  </si>
  <si>
    <t>Fuertes, potentes, inteligentes, trabajadores, creativos, consistentes</t>
  </si>
  <si>
    <t>Practico, calculador, centrado, metodologico, analitico</t>
  </si>
  <si>
    <t>Creativo, atento, empático</t>
  </si>
  <si>
    <t>No considero que hayan áreas exclusivas solo para un genero u otro. Solo considero que hay áreas que aun soy muy con tendencia a los gustos de esos géneros, por lo cual se ve una predominancia mas marcada de forma respectiva.</t>
  </si>
  <si>
    <t>Lamentablemente, hay varias brechas muy fuerte en algunos puntos del Área STEM para las mujeres. Esto debe irse cambiando poco a poco ya que hay muchos talentos y oportunidades de avance y progreso en la comunidad!!!</t>
  </si>
  <si>
    <t xml:space="preserve">Son los conocimientos y formas que buscan mediante metodologías practicas, estudiar y buscar las respuestas y predicciones de diversas preguntas, basándose en pruebas y estudios </t>
  </si>
  <si>
    <t>200.12.188.63</t>
  </si>
  <si>
    <t>R_6B9vke6HcYm2vGT</t>
  </si>
  <si>
    <t>CN2504#0092</t>
  </si>
  <si>
    <t>Inteligentes, Estudiosas, Ansiosas por aprender</t>
  </si>
  <si>
    <t>Inteligentes, Aplicados, Ansiosos por aprender</t>
  </si>
  <si>
    <t xml:space="preserve">Puede ser social o introvertido, inteligente, aplicado a sus estudios, de apariencia física variable, con curiosidad de cómo funciona el mundo </t>
  </si>
  <si>
    <t>Extrovertida, Relajada</t>
  </si>
  <si>
    <t>No considero ninguna profesión para un sexo en especifico</t>
  </si>
  <si>
    <t>Creo que hay más oportunidades para hombres en general, debido a prejuicios que vienen de mucho tiempo atrás, cosa que ya ha venido cambiando en los últimos años</t>
  </si>
  <si>
    <t>La metodología para aprender cómo funciona todo lo que vemos.</t>
  </si>
  <si>
    <t>172.225.238.106</t>
  </si>
  <si>
    <t>R_1YycyfLSaYFWsCu</t>
  </si>
  <si>
    <t>CN2504#0592</t>
  </si>
  <si>
    <t xml:space="preserve">Las mujeres en áreas STEM son muy buenas e inteligentes </t>
  </si>
  <si>
    <t xml:space="preserve">Los hombres en áreas STEM son los que tienen los puestos de liderazgo </t>
  </si>
  <si>
    <t>Tiene buenas relaciones interpersonales, es inteligente, es persistente, competitivo, lucido</t>
  </si>
  <si>
    <t xml:space="preserve">Es una persona tranquila, le interesa descubrir, disfruta en todo momento su profesión </t>
  </si>
  <si>
    <t xml:space="preserve">Normalmente hay estereotipos pero a día de hoy pienso que es subjetivo el sexo y la carrera, todos puedes estudiar lo que quieran pero se dejan llevar e influenciar por los estereotipos, no porque quieren si no porque así crecieron </t>
  </si>
  <si>
    <t xml:space="preserve">Para ambos debería ser igual, aúnque aún así hay estereotipos en las empresas </t>
  </si>
  <si>
    <t xml:space="preserve">Ciencia es el estudio del porqué de las cosas </t>
  </si>
  <si>
    <t>R_1lsH920lcJaKJDa</t>
  </si>
  <si>
    <t>CN2504#0760</t>
  </si>
  <si>
    <t>R_1w5uEYpodALEsQp</t>
  </si>
  <si>
    <t>CN2504#0866</t>
  </si>
  <si>
    <t xml:space="preserve">Persistentes </t>
  </si>
  <si>
    <t xml:space="preserve">Sociales y no se rinden fácil </t>
  </si>
  <si>
    <t xml:space="preserve">Enseñanza </t>
  </si>
  <si>
    <t xml:space="preserve">No creo que haya una carrera exclusiva </t>
  </si>
  <si>
    <t>R_5Se14NaJGWFrETD</t>
  </si>
  <si>
    <t>CN2504#0655</t>
  </si>
  <si>
    <t>Rigurosas y aplicadas</t>
  </si>
  <si>
    <t xml:space="preserve">Rigurosos y aplicados </t>
  </si>
  <si>
    <t>Abierto a la opinion</t>
  </si>
  <si>
    <t>Líder y expresivo</t>
  </si>
  <si>
    <t xml:space="preserve">En general ninguna </t>
  </si>
  <si>
    <t>Igual ya que todos tenemos las mismas capacidades cognitivas</t>
  </si>
  <si>
    <t xml:space="preserve">Estudio de algún área de manera rigurosa a bases de hipótesis experimentos y conclusiones </t>
  </si>
  <si>
    <t>186.169.145.2</t>
  </si>
  <si>
    <t>R_5LFeXeMkA4pBY6K</t>
  </si>
  <si>
    <t>CN2504#0564</t>
  </si>
  <si>
    <t xml:space="preserve">Inteligentes, creativas e innovadoras </t>
  </si>
  <si>
    <t xml:space="preserve">Inteligentes, activos y curiosos </t>
  </si>
  <si>
    <t xml:space="preserve">El gusto por las matemáticas y las materias relacionadas con esto </t>
  </si>
  <si>
    <t xml:space="preserve">El gusto por la literatura, el conocimiento, el gusto por la historia </t>
  </si>
  <si>
    <t xml:space="preserve">Si bien no considero ninguna exclusiva para algún género, en algunos programas si se ve muy marcado esta diferencia, por ejemplo en ingeniería mecánica se ve mucha más población de hombres </t>
  </si>
  <si>
    <t xml:space="preserve">A veces se tiene más en cuenta a los hombres, esto se puede dar por como está dado en la sociedad y en estas carreras </t>
  </si>
  <si>
    <t xml:space="preserve">La ciencia es algo que estudia algún tema o algo en específico </t>
  </si>
  <si>
    <t>200.12.188.17</t>
  </si>
  <si>
    <t>R_3fATFgHxWbf4ojV</t>
  </si>
  <si>
    <t>CN2504#0397</t>
  </si>
  <si>
    <t>Inteligentes
capaces
bonitas</t>
  </si>
  <si>
    <t>Ingeniosos
trabajadores
lindos</t>
  </si>
  <si>
    <t>pensativo
capaz
cuestinador</t>
  </si>
  <si>
    <t>abierto
dialectico
comunicador</t>
  </si>
  <si>
    <t>no tengo</t>
  </si>
  <si>
    <t>descubrir cosas</t>
  </si>
  <si>
    <t>200.12.188.127</t>
  </si>
  <si>
    <t>R_1MPHu4MNfBLfKA9</t>
  </si>
  <si>
    <t>CN2504#0692</t>
  </si>
  <si>
    <t xml:space="preserve">Geniales </t>
  </si>
  <si>
    <t xml:space="preserve">Racional </t>
  </si>
  <si>
    <t xml:space="preserve">Humanista </t>
  </si>
  <si>
    <t>R_3GP5eM9pCsZrzVj</t>
  </si>
  <si>
    <t>CN2504#0652</t>
  </si>
  <si>
    <t xml:space="preserve">Inteligentes, sociables </t>
  </si>
  <si>
    <t xml:space="preserve">Inteligentes, bonitos </t>
  </si>
  <si>
    <t xml:space="preserve">Sociable inteligente y estudioso </t>
  </si>
  <si>
    <t xml:space="preserve">Menos sociables, estudiosos </t>
  </si>
  <si>
    <t xml:space="preserve">No hay ningún límite de género en estos momentos </t>
  </si>
  <si>
    <t xml:space="preserve">Que todos tienen los mismos derechos </t>
  </si>
  <si>
    <t xml:space="preserve">Mi pasión </t>
  </si>
  <si>
    <t>R_2t2Rw9EtoeZVbc1</t>
  </si>
  <si>
    <t>CN2504#0174</t>
  </si>
  <si>
    <t xml:space="preserve">Inteligentes creativas </t>
  </si>
  <si>
    <t>inteligentes indispensables buenos</t>
  </si>
  <si>
    <t xml:space="preserve">Creativa propósitiva bien mentalmente </t>
  </si>
  <si>
    <t xml:space="preserve">Intuitiva tolerante </t>
  </si>
  <si>
    <t>Ninguna. Ambos sexos están capacitados para desarrollar aportes significativos.</t>
  </si>
  <si>
    <t xml:space="preserve">Considero que si existe cierta desigualdad entre hombres y mujeres </t>
  </si>
  <si>
    <t>Estudios que hacen aportes a la sociedad avances tecnológicos etc</t>
  </si>
  <si>
    <t>R_5wTbNkEXjWmHGdU</t>
  </si>
  <si>
    <t>CN2504#0408</t>
  </si>
  <si>
    <t>Capaces, inteligentes, estudiosas</t>
  </si>
  <si>
    <t>Capaces, inteligentes, estudiosos</t>
  </si>
  <si>
    <t>No creo que haya unas características diferentes físicas o sociales de la persona que decide estudiar una carrera. En cuanto a psicológicas, no tenga la capacidad para determinarlas</t>
  </si>
  <si>
    <t>La misma respuesta de la pregunta anterior</t>
  </si>
  <si>
    <t>No considero que haya programas o profesiones exclusivas, sin embargo, histórica y socialmente sí se ha considerado así.</t>
  </si>
  <si>
    <t>Como en la mayoría de áreas de trabajo o estudio, las mujeres sufren cierto grado de discriminación o desigualdad</t>
  </si>
  <si>
    <t>Es la actividad humana organizada la cual, por medio de investigación, busca resolver problemas o averiguar respuestas a preguntas</t>
  </si>
  <si>
    <t>172.225.238.101</t>
  </si>
  <si>
    <t>R_6OAEIH7fmM9T1tb</t>
  </si>
  <si>
    <t>CN2504#0461</t>
  </si>
  <si>
    <t>Inteligentes, empoderadas, audaces, valientes</t>
  </si>
  <si>
    <t>Inteligentes, lógicos, analistas</t>
  </si>
  <si>
    <t>Despreocupado, acelerado</t>
  </si>
  <si>
    <t>Hippie</t>
  </si>
  <si>
    <t>Ingenierías para hombres
Ciencias de salud para mujeres
Por estigmatizacion</t>
  </si>
  <si>
    <t>Hay mas privilegios para los hombres, ya que en promedio son mas los que estudian dichas areas</t>
  </si>
  <si>
    <t>Estudio detallado de un area en especifico que permite determinar variables</t>
  </si>
  <si>
    <t>179.19.234.79</t>
  </si>
  <si>
    <t>R_51dlIuyFlqT7UHg</t>
  </si>
  <si>
    <t>CN2504#0905</t>
  </si>
  <si>
    <t>Persistentes, Luchadoras, valientes, inteligentes</t>
  </si>
  <si>
    <t>Persistentes, luchadores, valientes, inteligentes</t>
  </si>
  <si>
    <t>Persona con buena capacidad numérica</t>
  </si>
  <si>
    <t>Es una persona con buena relación social</t>
  </si>
  <si>
    <t>Ninguna es exclusiva para un género</t>
  </si>
  <si>
    <t>Deben ser igualitarios independientemente del sexo</t>
  </si>
  <si>
    <t>Ciencia aquella área del conocimiento que estudia el mundo y como se comporta</t>
  </si>
  <si>
    <t>191.95.36.191</t>
  </si>
  <si>
    <t>R_5t3XRlnojxfbUCS</t>
  </si>
  <si>
    <t>CN2504#0438</t>
  </si>
  <si>
    <t>R_3KUCQPhaYO6WMGc</t>
  </si>
  <si>
    <t>CN2504#0363</t>
  </si>
  <si>
    <t>R_3JyAZSZQ3mc7cEm</t>
  </si>
  <si>
    <t>CN2504#0802</t>
  </si>
  <si>
    <t>No he escuchado un término para eso.</t>
  </si>
  <si>
    <t xml:space="preserve">No he escuchado un término para eso </t>
  </si>
  <si>
    <t>No estoy muy seguro.</t>
  </si>
  <si>
    <t>No estoy seguro.</t>
  </si>
  <si>
    <t>No tengo ni idea.</t>
  </si>
  <si>
    <t>No es algo que piense en mi día a día.</t>
  </si>
  <si>
    <t>El uso de todos los conocimientos obtenidos mediante la observación y el razonamiento para la resolución de problemas.</t>
  </si>
  <si>
    <t>R_19aJBQtBR507qJa</t>
  </si>
  <si>
    <t>CN2504#0307</t>
  </si>
  <si>
    <t xml:space="preserve">Inteligentes, comprometidas, calificadas </t>
  </si>
  <si>
    <t>Inteligentes, disciplinados</t>
  </si>
  <si>
    <t xml:space="preserve">Creatividad, paciencia, optimismo </t>
  </si>
  <si>
    <t xml:space="preserve">Lealtad, curiosidad, resiliencia </t>
  </si>
  <si>
    <t xml:space="preserve">El descubrimiento de los desconocido </t>
  </si>
  <si>
    <t>200.12.188.53</t>
  </si>
  <si>
    <t>R_3nMDkn6Cs00420u</t>
  </si>
  <si>
    <t>CN2504#0409</t>
  </si>
  <si>
    <t>Fuentes y solas</t>
  </si>
  <si>
    <t xml:space="preserve">Muchos y simios </t>
  </si>
  <si>
    <t>Anti social</t>
  </si>
  <si>
    <t>Fiesta</t>
  </si>
  <si>
    <t>Medicina y Psicologia son areas dominadas por mujeres mientras las Ingienierias son de los hombres</t>
  </si>
  <si>
    <t>Mujeres son explotadas sexualmente y menos pago.</t>
  </si>
  <si>
    <t>186.171.22.78</t>
  </si>
  <si>
    <t>R_3dvlydfUgcgBKQZ</t>
  </si>
  <si>
    <t>CN2504#0593</t>
  </si>
  <si>
    <t xml:space="preserve">Las mujeres en áreas STEM son más abstractas para la solución de problemas y no tan rígidas </t>
  </si>
  <si>
    <t xml:space="preserve">Los hombres en áreas STEM son más subjetivos a la hora de la resolución de problemas, se apegan mucha al paso a paso </t>
  </si>
  <si>
    <t>Que sea de mente abierta para poder resolver problemática (todos los caminos llegan a Roma)</t>
  </si>
  <si>
    <t xml:space="preserve">Que tengan una conexión muy grande con su ser sentimental y su yo, para poder crear y resolver problemáticas sociales </t>
  </si>
  <si>
    <t xml:space="preserve">Ninguna porque los hombres y las mujeres tiene las mismas capacidades pero no tanto se tienen los mismos gustos </t>
  </si>
  <si>
    <t xml:space="preserve">Creo que para desempeñar un empleo se debe fijar en sus aptitudes y no el género de la persona </t>
  </si>
  <si>
    <t xml:space="preserve">Un área que trata de explicar lo natural </t>
  </si>
  <si>
    <t>191.95.37.3</t>
  </si>
  <si>
    <t>R_10pk2INh5mKLox2</t>
  </si>
  <si>
    <t>CN2504#0840</t>
  </si>
  <si>
    <t>R_3bI3BnTL78aVdPK</t>
  </si>
  <si>
    <t>CN2504#0514</t>
  </si>
  <si>
    <t xml:space="preserve">Inteligentes, auténticas </t>
  </si>
  <si>
    <t>Inteligentes, autenticos</t>
  </si>
  <si>
    <t>Socialemente no son tan abiertos
Psicológicamente son bastante analíticos y entusiastas
Físicas son un poco menos capaces que demás estudios con más disponibilidad de tiempo</t>
  </si>
  <si>
    <t xml:space="preserve">Son personas que se inclinan por temas sociales, lo que los hace más líderes </t>
  </si>
  <si>
    <t xml:space="preserve">Se inclinan a los hombres los programas de ingeniería
Se inclinan hacia mujeres los programas de humanidades y comunicaciones 
Para ambos serían programas de derecho y administración </t>
  </si>
  <si>
    <t xml:space="preserve">En Colombia y Latinoamérica tienen más oportunidades los hombres debido al machismo proveniente de nuestra mala historia </t>
  </si>
  <si>
    <t>191.156.33.73</t>
  </si>
  <si>
    <t>R_1S9uyiPK6WTAvMo</t>
  </si>
  <si>
    <t>CN2504#0512</t>
  </si>
  <si>
    <t>Guerreras</t>
  </si>
  <si>
    <t>Cualquiera</t>
  </si>
  <si>
    <t>Tieme una bata</t>
  </si>
  <si>
    <t>Mariguaneros</t>
  </si>
  <si>
    <t>La ciencia del saber</t>
  </si>
  <si>
    <t>191.95.50.242</t>
  </si>
  <si>
    <t>R_5RI9DAZJ7fFMdJ7</t>
  </si>
  <si>
    <t>CN2504#0766</t>
  </si>
  <si>
    <t>R_3H1WZ4Hxk2dyBxG</t>
  </si>
  <si>
    <t>CN2504#0206</t>
  </si>
  <si>
    <t xml:space="preserve">Inteligentes, perseverantes </t>
  </si>
  <si>
    <t xml:space="preserve">Seguros, inteligentes, hábiles y confiables </t>
  </si>
  <si>
    <t xml:space="preserve">Buen trato con la gente, sociables, perceverantes </t>
  </si>
  <si>
    <t xml:space="preserve">Seguros, razonables </t>
  </si>
  <si>
    <t xml:space="preserve">Todas las carreras son para ambos sexos no hay diferencias </t>
  </si>
  <si>
    <t xml:space="preserve">Que todos tenemos las mismas oportunidades pero siempre se elige en muchas cosas a los hombre </t>
  </si>
  <si>
    <t xml:space="preserve">Ubicación, algo nuevo, todo tiene solución </t>
  </si>
  <si>
    <t>R_5otfz9WvrFd6MaG</t>
  </si>
  <si>
    <t>CN2504#0057</t>
  </si>
  <si>
    <t>Aplicadas, dedicadas, dotadas</t>
  </si>
  <si>
    <t>Curiosos, dotados, inteligentes</t>
  </si>
  <si>
    <t xml:space="preserve">Introvertido, tranquilo, de casa, </t>
  </si>
  <si>
    <t>Extrovertida, tranquila, social</t>
  </si>
  <si>
    <t>Muchas oportunidades y reconocimientos dado a su ingenio</t>
  </si>
  <si>
    <t>Todo descubrimiento o conocimiento de los fenómenos en la tierra</t>
  </si>
  <si>
    <t>191.95.38.149</t>
  </si>
  <si>
    <t>R_7x3GbuEXRtseTy9</t>
  </si>
  <si>
    <t>CN2504#0119</t>
  </si>
  <si>
    <t>Inteligentes, dedicadas, analíticas.</t>
  </si>
  <si>
    <t>Inteligentes, dedicados, analíticos.</t>
  </si>
  <si>
    <t>Por lo general son personas que le tienen un amor muy profundo a la materia.</t>
  </si>
  <si>
    <t xml:space="preserve">Por lo general son personas muy interesadas por el comportamiento humano </t>
  </si>
  <si>
    <t xml:space="preserve">Considero que ninguna es exclusivo para ningún género </t>
  </si>
  <si>
    <t xml:space="preserve">No estoy muy informado en el tema </t>
  </si>
  <si>
    <t xml:space="preserve">El estudio de un objeto en específico </t>
  </si>
  <si>
    <t>216.103.158.133</t>
  </si>
  <si>
    <t>R_69qIStAOGsUC19f</t>
  </si>
  <si>
    <t>CN2504#0207</t>
  </si>
  <si>
    <t>Muy aplicadas</t>
  </si>
  <si>
    <t>Proactivos y arriengados</t>
  </si>
  <si>
    <t>No tengo  opinion</t>
  </si>
  <si>
    <t>Creo que no es relevante</t>
  </si>
  <si>
    <t xml:space="preserve">No estoy de acuerdo con esa categorización </t>
  </si>
  <si>
    <t xml:space="preserve">No encuentro ningún tipo se incidencia positiva o negativa </t>
  </si>
  <si>
    <t>Conjunto de métodos y aplicaciones que siguen el método científico. Obtiene resultados verificables y comparables por pares</t>
  </si>
  <si>
    <t>R_6C9MU2aHIPrhKY2</t>
  </si>
  <si>
    <t>CN2504#0224</t>
  </si>
  <si>
    <t>Inteligentes, perseverantes, responsables, organizadas, innovadoras, creativas</t>
  </si>
  <si>
    <t>Inteligentes, perseverantes, responsables, organizados, innovadores, creativos</t>
  </si>
  <si>
    <t>suele ser alguien creativo apasionado por encontrar soluciones a problemas retadores y que su solucion supone un gran beneficio para la humanidad</t>
  </si>
  <si>
    <t>alguien apasionado mas por los sentimientos de las  personas, sus comportamientos y actitudes y como se desempeñan en el mundo real</t>
  </si>
  <si>
    <t>considero que ningun campo es exclusivo para un genero en particular, que hayan estereotipos y sesgos en la actualidad, si es valido, muchas veces por gusto, otras por sexismo pero en general, independientemente de tu sexo, si cuentas con las ganas y las oportunidades adecuadas, puedes dedicarte al campo que desees.</t>
  </si>
  <si>
    <t>creeria que antes a las mujeres se les apartaba del campo de la tecnologia, por un sesgo sexista en cuestion a que " no es un campo para las chicas" pero felizmente, en la actualidad, este sesgo se ha reducido, y se les da muchas oportunidades y participacion en este campo stem</t>
  </si>
  <si>
    <t>el arte de crear, solucionar y producir</t>
  </si>
  <si>
    <t>186.169.133.93</t>
  </si>
  <si>
    <t>R_7s0FTZzM1RNoXCE</t>
  </si>
  <si>
    <t>CN2504#0567</t>
  </si>
  <si>
    <t xml:space="preserve">Científicas </t>
  </si>
  <si>
    <t xml:space="preserve">Científicos </t>
  </si>
  <si>
    <t xml:space="preserve">Una persona que sabe de matemáticas y tiene buena mentalidad </t>
  </si>
  <si>
    <t xml:space="preserve">Una persona que sabe cómo funciona la sociedad </t>
  </si>
  <si>
    <t xml:space="preserve">Considero que ningún programa es exclusivo para un género específico </t>
  </si>
  <si>
    <t xml:space="preserve">Hay un poco de privilegios para los hombres </t>
  </si>
  <si>
    <t xml:space="preserve">Estudiar los fenómenos del mundo </t>
  </si>
  <si>
    <t>R_10SYtTNPjhDTBb0</t>
  </si>
  <si>
    <t>CN2504#0016</t>
  </si>
  <si>
    <t xml:space="preserve">Introvertidas, Calladas, diferentes </t>
  </si>
  <si>
    <t xml:space="preserve">Tiene amigos pero no muchos, puede tener problemas psicológicos, el físico depende mucho pero al menos en sistemas, peli largo gafas, camiseta polo y así </t>
  </si>
  <si>
    <t>Bien vestidos, buen uso del lenguaje, no son groseros</t>
  </si>
  <si>
    <t xml:space="preserve">Todo por igual </t>
  </si>
  <si>
    <t xml:space="preserve">Todos tienen las mismas oportunidades pero siempre va a estar sesgado el rol de la mujer </t>
  </si>
  <si>
    <t xml:space="preserve">Ciencia es el conocimiento de algo en específico </t>
  </si>
  <si>
    <t>200.12.188.65</t>
  </si>
  <si>
    <t>R_6WBxqXfP1xamDN4</t>
  </si>
  <si>
    <t>CN2504#0693</t>
  </si>
  <si>
    <t>Analistas, habilidoso</t>
  </si>
  <si>
    <t>Sociales</t>
  </si>
  <si>
    <t>En los estudios ambos generos tienen las mismas oportunidades, tal vez en el ambito laboral todavia existen conjuntos empresariales muy conservadores que pueden cometer el error de discernir entre hombres y mujeres para realizar contrataciones y definir criterios en los contratos</t>
  </si>
  <si>
    <t>La ciencia es una herramienta creada por el hombre que le permite modelar y entender de manera objetiva diversos fenomenos de la naturaleza para usarlo a su favor</t>
  </si>
  <si>
    <t>200.12.188.74</t>
  </si>
  <si>
    <t>R_6LuLkM7fZ8lRkYg</t>
  </si>
  <si>
    <t>CN2504#0035</t>
  </si>
  <si>
    <t>Apasionadas 
Creativas</t>
  </si>
  <si>
    <t xml:space="preserve">Ingeniosos
Creativos
</t>
  </si>
  <si>
    <t>Dedicados, discplinados e inteligentes</t>
  </si>
  <si>
    <t>Dado la epoca tener mucho dinero, ya que es un área no muy bien no remunerada</t>
  </si>
  <si>
    <t>Para mujeres puestos como la enfermería o cajero de supermercado y para hombre ser albañil . En el caso de los ejemplos de mujeres por estigma y el d elos hombres por la percepción de que e sun trabajo que requiere la fuera de un hombre por sus condiciones biologicas</t>
  </si>
  <si>
    <t>Las mujeres tienen menos oprtunidades que los hombres en el ambito laboral y uno de los hechos es el embarazo.</t>
  </si>
  <si>
    <t xml:space="preserve">El estudio de un área en especifico </t>
  </si>
  <si>
    <t>191.156.37.166</t>
  </si>
  <si>
    <t>R_6cw4qHul3OCbZ8P</t>
  </si>
  <si>
    <t>CN2504#0628</t>
  </si>
  <si>
    <t>Talentosas, capaces</t>
  </si>
  <si>
    <t xml:space="preserve">Estudiosos, apasionados </t>
  </si>
  <si>
    <t>Interés en aprender</t>
  </si>
  <si>
    <t>Solucionador</t>
  </si>
  <si>
    <t>Ninguno, siento que todos pueden en todo</t>
  </si>
  <si>
    <t>Siento que son infravalorados, porque no hay los mismos entre hombre y mujeres, es necesario acabar con este estigma</t>
  </si>
  <si>
    <t>El conocimiento de la naturaleza aplicado</t>
  </si>
  <si>
    <t>200.12.188.102</t>
  </si>
  <si>
    <t>R_5XaEinkx53TNIYH</t>
  </si>
  <si>
    <t>CN2504#0116</t>
  </si>
  <si>
    <t>dedicadas, apasionadas, constantes</t>
  </si>
  <si>
    <t>competentes, visionarios, apasionados</t>
  </si>
  <si>
    <t>comunicativos, quieren resolver problemas, innovadores y colaborativos</t>
  </si>
  <si>
    <t>interés por la historia, cultura, presente y futuro de ubicaciones al rededor del mundo y habilidad para integrarse en cualquier lugar</t>
  </si>
  <si>
    <t>mismos derechos, porque todos deben de tener las mismas oportunidades</t>
  </si>
  <si>
    <t>medio para observar y aprender de la realidad de manera logica</t>
  </si>
  <si>
    <t>191.95.38.56</t>
  </si>
  <si>
    <t>R_5kgpUENFviivzAB</t>
  </si>
  <si>
    <t>CN2504#0691</t>
  </si>
  <si>
    <t>No muy comunes</t>
  </si>
  <si>
    <t>No lo se</t>
  </si>
  <si>
    <t xml:space="preserve">Desconozco </t>
  </si>
  <si>
    <t>Mecanica, UN Poco civil</t>
  </si>
  <si>
    <t xml:space="preserve">Cada quien elige lo que considera mejor, y asi está bien </t>
  </si>
  <si>
    <t>Estudios, con evidencia, prueba y error y documentacion sobre algun fenomeno o comportamiento</t>
  </si>
  <si>
    <t>200.12.188.103</t>
  </si>
  <si>
    <t>R_1FlXmW958Bfo6uB</t>
  </si>
  <si>
    <t>CN2504#0506</t>
  </si>
  <si>
    <t>Compromiso</t>
  </si>
  <si>
    <t>Ingenio</t>
  </si>
  <si>
    <t xml:space="preserve">Habilidoso
Comprensivo
Paciente </t>
  </si>
  <si>
    <t xml:space="preserve">Pensador crítico
Analítico
</t>
  </si>
  <si>
    <t>Ingeniería mecánica hombres debido a que desde que inicié casi todos han sido hombres
IDP para mujeres debido a que siempre son las que se esfuerzan en aplicar una ingeniería más organizada</t>
  </si>
  <si>
    <t>He notado que muchas empresas le dan las oportunidades a los hombres</t>
  </si>
  <si>
    <t>Ingeniería aplicada</t>
  </si>
  <si>
    <t>200.12.188.159</t>
  </si>
  <si>
    <t>R_5ewRaBsB6RWkgAS</t>
  </si>
  <si>
    <t>CN2504#0904</t>
  </si>
  <si>
    <t>Creativas, ordenadas, disciplinadas inteligentes e innovadoras</t>
  </si>
  <si>
    <t>Creativos, inteligentes, innovadores</t>
  </si>
  <si>
    <t>Curioso, interesado por la ciencia, metódico, apasionado</t>
  </si>
  <si>
    <t>Argumentativo, le gusta leer, interactuar con humanos.</t>
  </si>
  <si>
    <t>No creo que exista ningún área exclusiva para ningún sexo</t>
  </si>
  <si>
    <t>Ambos deberían tener las mismas oportunidades, siempre y cuando se respeten los intereses de cada uno, sin buscar que la proporción deba ser igual entre hombres y mujeres en todos los campos.</t>
  </si>
  <si>
    <t>La búsqueda del conocimiento a través de métodos científicos, la aproximación constante a la verdad.</t>
  </si>
  <si>
    <t>191.156.70.103</t>
  </si>
  <si>
    <t>R_67To8mQ3NMVEjAI</t>
  </si>
  <si>
    <t>CN2504#0663</t>
  </si>
  <si>
    <t>habilidosa</t>
  </si>
  <si>
    <t>habilidoso</t>
  </si>
  <si>
    <t>pensamiento crítico, análisis, reflexión, fuerza, ingenio, trabajo en equipo.</t>
  </si>
  <si>
    <t>Buena comunicación, expresividad.</t>
  </si>
  <si>
    <t xml:space="preserve">no considero que haya exclusividad en áreas según el género, es desición y gusto de cada quién </t>
  </si>
  <si>
    <t>Suele haber una mayor oportunidad para hombres, aunque también se ve mucho una subestimación en mujeres, por esto mismo se produce sorpresa o halagos de más cuando se ve que a una mujer le va bien en el área STEM</t>
  </si>
  <si>
    <t>investigación y trabajo en equipo</t>
  </si>
  <si>
    <t>186.169.141.94</t>
  </si>
  <si>
    <t>R_1IEAOyTQVz154Mp</t>
  </si>
  <si>
    <t>CN2504#0184</t>
  </si>
  <si>
    <t>Minoría</t>
  </si>
  <si>
    <t xml:space="preserve">Mayoría </t>
  </si>
  <si>
    <t>Logicas</t>
  </si>
  <si>
    <t>Subjetivas</t>
  </si>
  <si>
    <t>cualquiera para ambos sexos</t>
  </si>
  <si>
    <t>En el estudio lo he percibido igual. En el ambito laboral tengo la percepción de que hay menos oportunidades para las mujeres</t>
  </si>
  <si>
    <t xml:space="preserve">A partir de ciertos metodos analizar fenómenos </t>
  </si>
  <si>
    <t>191.156.41.212</t>
  </si>
  <si>
    <t>R_5msgRjNbUuDYWgn</t>
  </si>
  <si>
    <t>CN2504#0569</t>
  </si>
  <si>
    <t xml:space="preserve">Rasgo masculinos, no hay muchas y alternativas </t>
  </si>
  <si>
    <t xml:space="preserve">Inteligentes,hay muchos hombres y masculinos </t>
  </si>
  <si>
    <t xml:space="preserve">Tienen muchas habilidades sociales y psicológicas pero como habilidades técnicas </t>
  </si>
  <si>
    <t xml:space="preserve">Muy sociables y comunicación efectiva </t>
  </si>
  <si>
    <t>Todas las ingenierías eliminando IDP son dominadas por hombres, mientras que carreras como  comunicación , psicología y mercadeo son para mujeres, esto se debe a que por naturaleza las mujeres son mejores con respecto a la parte social que los hombres, por lo cual, les va muy bien en esas carreras.</t>
  </si>
  <si>
    <t>Los hombres tienen más oportunidades pero es porque por naturaleza tienen más aptitudes en áreas STEM</t>
  </si>
  <si>
    <t xml:space="preserve">Estudia cosas bajo el método científico </t>
  </si>
  <si>
    <t>191.156.43.84</t>
  </si>
  <si>
    <t>R_5CJM4DUSJvgVWcF</t>
  </si>
  <si>
    <t>CN2504#0934</t>
  </si>
  <si>
    <t xml:space="preserve">Bien </t>
  </si>
  <si>
    <t>Persistentes</t>
  </si>
  <si>
    <t xml:space="preserve">No tengo ninguna percepción </t>
  </si>
  <si>
    <t xml:space="preserve">Entendimiento de un tema </t>
  </si>
  <si>
    <t>R_1NXl0DVyFY7obkm</t>
  </si>
  <si>
    <t>CN2504#0627</t>
  </si>
  <si>
    <t>Inteligencia, razonables, perseverantes</t>
  </si>
  <si>
    <t>Apasionada por lo que hace</t>
  </si>
  <si>
    <t>Interes por la sociedad</t>
  </si>
  <si>
    <t>Aun nos falta una construcción más amplia para obtener un mayor grado de igualdad</t>
  </si>
  <si>
    <t>Desarollos exactos</t>
  </si>
  <si>
    <t>R_16ewqWY1Mv0o8Vf</t>
  </si>
  <si>
    <t>CN2504#0107</t>
  </si>
  <si>
    <t xml:space="preserve">Infravaloradas </t>
  </si>
  <si>
    <t xml:space="preserve">impredecibles </t>
  </si>
  <si>
    <t xml:space="preserve">No sabría decidir debido a que todos somos diferentes </t>
  </si>
  <si>
    <t>No sabría decidir debido a que todos somos diferentes</t>
  </si>
  <si>
    <t xml:space="preserve">ninguna, todos podemos estudiar lo que nosotros queramos </t>
  </si>
  <si>
    <t>En general pienso que cada persona gana lo que genera, no necesariamente lo que merece, ambos géneros dependiendo del campo se verán apocados por el otro género por igual</t>
  </si>
  <si>
    <t xml:space="preserve">estudiar evidencia observable </t>
  </si>
  <si>
    <t>R_1joEqhOE4wpNP9S</t>
  </si>
  <si>
    <t>CN2504#0368</t>
  </si>
  <si>
    <t>172.226.13.230</t>
  </si>
  <si>
    <t>R_6fdm1DJ9niIRJAd</t>
  </si>
  <si>
    <t>CN2504#0899</t>
  </si>
  <si>
    <t xml:space="preserve">Inteligentes, curiosas y dedicadas </t>
  </si>
  <si>
    <t xml:space="preserve">Íntegros, comprometidos y disciplinados </t>
  </si>
  <si>
    <t>Somos personas que generalmente no nos gusta las ciencias humanas o artísticas y que por nuestra afinidad con las matemáticas queremos aplicarlas a la sociedad</t>
  </si>
  <si>
    <t xml:space="preserve">No les gusta las matemáticas y le dan mucho valor a las lecturas y a la filosofía  </t>
  </si>
  <si>
    <t xml:space="preserve">Siento que ambos tenemos igualdad de oportunidades pero que se debería de promover más en mujeres el estudio de ellas pues aportan mucho desde este campo </t>
  </si>
  <si>
    <t>La ciencia es algo que se dedica al estudio del universo desde diferentes perspectivas</t>
  </si>
  <si>
    <t>191.95.34.41</t>
  </si>
  <si>
    <t>R_3beZc94jgLWEVzP</t>
  </si>
  <si>
    <t>CN2504#0103</t>
  </si>
  <si>
    <t xml:space="preserve">Bravas </t>
  </si>
  <si>
    <t xml:space="preserve">Constructor </t>
  </si>
  <si>
    <t xml:space="preserve">Fuerte, serio, profesional, inteligente, despreocupado </t>
  </si>
  <si>
    <t xml:space="preserve">Inteligente, bravo, serio </t>
  </si>
  <si>
    <t xml:space="preserve">Comunicación social para mujeres porque es más de captar la atención de los espectadores y demás. 
Ingeniería mecánica para hombres </t>
  </si>
  <si>
    <t xml:space="preserve">Se tienen los mismos derechos y oportunidades </t>
  </si>
  <si>
    <t xml:space="preserve">Saber teorica y cálculos específicos para llegar a una conclusión de algún ambiento científico </t>
  </si>
  <si>
    <t>191.156.38.141</t>
  </si>
  <si>
    <t>R_3HudkfQLpyJxqEy</t>
  </si>
  <si>
    <t>CN2504#0017</t>
  </si>
  <si>
    <t xml:space="preserve">Inteligentes 
Exitosos
Interesantes
Creativos
</t>
  </si>
  <si>
    <t>Les gusta las matemáticas 
No son tan descarrilados
De gafas 
Se visten con camisas muy sencillas</t>
  </si>
  <si>
    <t xml:space="preserve">Más extrovertidos
Se visten mejor 
</t>
  </si>
  <si>
    <t xml:space="preserve">Solo para hombres una ingeniería mecánica 
Solo para mujeres comunicación 
De ambos literatura </t>
  </si>
  <si>
    <t xml:space="preserve">En ambos es igual </t>
  </si>
  <si>
    <t>R_3JKHFxKstYqWEiM</t>
  </si>
  <si>
    <t>CN2504#0412</t>
  </si>
  <si>
    <t xml:space="preserve">Excepsionales </t>
  </si>
  <si>
    <t xml:space="preserve">Incleibles </t>
  </si>
  <si>
    <t>Conocimiento</t>
  </si>
  <si>
    <t>No hay programas ni para mujeres ni para hombres</t>
  </si>
  <si>
    <t xml:space="preserve">Equivalente </t>
  </si>
  <si>
    <t>179.19.232.155</t>
  </si>
  <si>
    <t>R_6D05cogxrBKufo3</t>
  </si>
  <si>
    <t>CN2504#0933</t>
  </si>
  <si>
    <t xml:space="preserve">Innovadoras </t>
  </si>
  <si>
    <t xml:space="preserve">Innovadores </t>
  </si>
  <si>
    <t xml:space="preserve">Responsable, con intereses por el crear o el entender </t>
  </si>
  <si>
    <t>Creativos</t>
  </si>
  <si>
    <t>Ninguna, mientras se cumpla con las características físicas e intelectuales que se piden</t>
  </si>
  <si>
    <t>Alegre, mucho campo en STEM para desarrollar vida profesional</t>
  </si>
  <si>
    <t xml:space="preserve">Conocimiento </t>
  </si>
  <si>
    <t>200.12.188.52</t>
  </si>
  <si>
    <t>R_3JlM0PtzrbteEQq</t>
  </si>
  <si>
    <t>CN2504#0028</t>
  </si>
  <si>
    <t>Resilientes, capaces</t>
  </si>
  <si>
    <t>Capacidad de socializar disminuida, ropa monocromática, dificultad de relacionarse</t>
  </si>
  <si>
    <t xml:space="preserve">Ropa colorida, muchas habilidades comunicativas </t>
  </si>
  <si>
    <t>Enfermería y veterinaria generalmente se consideran solo para mujeres</t>
  </si>
  <si>
    <t>Considero que en ambos géneros hay problemas, por parte de los hombres hay muchas becas y posibilidades que no están disponibles, y para las mujeres también existen dificultades del mismo estilo pero más llevado a problemas de género.</t>
  </si>
  <si>
    <t xml:space="preserve">Es aquello que estudia la razón de las cosas, se divide en varias ramas y estudios distintos </t>
  </si>
  <si>
    <t>R_5j0ktqYtSMaWUIV</t>
  </si>
  <si>
    <t>CN2504#0114</t>
  </si>
  <si>
    <t>Innovadoras, inteligentes, creativas</t>
  </si>
  <si>
    <t>Innovadores, inteligentes, creativos</t>
  </si>
  <si>
    <t>Apasionado por el crear y/o resolver problemas</t>
  </si>
  <si>
    <t>Creatividad pura, comunicación, artes</t>
  </si>
  <si>
    <t>Considero que todos pueden ser para ambos sexos mientras se cumpla los requisitos que exigen para la profesión (físicos y demas)</t>
  </si>
  <si>
    <t>No soy muy conocedor del tema, pero me alegra ver iniciativas y reconocimientos a él trabajo de las mujeres en la ciencia , y las oportunidades de becas en este sentido</t>
  </si>
  <si>
    <t xml:space="preserve">Conocer, descubrir, resolver problemas </t>
  </si>
  <si>
    <t>190.250.43.43</t>
  </si>
  <si>
    <t>R_7SwB53UWHQHdsVn</t>
  </si>
  <si>
    <t>CN2504#0352</t>
  </si>
  <si>
    <t>200.12.188.176</t>
  </si>
  <si>
    <t>R_37BCkaRZrRrSUvt</t>
  </si>
  <si>
    <t>CN2504#0572</t>
  </si>
  <si>
    <t>Tesaa trabajadoras en contra del patriarcado</t>
  </si>
  <si>
    <t>Machistas opresores y arrogantes</t>
  </si>
  <si>
    <t>Feitos, flaquitos, chiquitos y con lentes, poco sociables, pero maduros</t>
  </si>
  <si>
    <t xml:space="preserve">Sociales, extrrovertidas, atractivas, pero emocionales </t>
  </si>
  <si>
    <t>No veo porque debería haber un impedimento, ya sea fisiológico o social para que una persona, por su género, no pueda desempeñar la profesión que quiera, la decisión debe ser tomada por sus aptitudes</t>
  </si>
  <si>
    <t xml:space="preserve">Las mujeres se les roban muchos descubrimientos pq los jefes son hombres y por x o y motivo, por alguna razón el líder es el que se toma todos los acólitos </t>
  </si>
  <si>
    <t xml:space="preserve">La disciplina de analizar el mundo en em que vivimos de manera racional y empírica </t>
  </si>
  <si>
    <t>191.95.37.220</t>
  </si>
  <si>
    <t>R_3a9z8kx40z4tyJH</t>
  </si>
  <si>
    <t>CN2504#0968</t>
  </si>
  <si>
    <t>191.156.35.110</t>
  </si>
  <si>
    <t>R_1zHG5LWMUprXVDh</t>
  </si>
  <si>
    <t>CN2504#0600</t>
  </si>
  <si>
    <t xml:space="preserve">Inteligentes y estrategas </t>
  </si>
  <si>
    <t xml:space="preserve">Ingenioso </t>
  </si>
  <si>
    <t xml:space="preserve">Conectivos </t>
  </si>
  <si>
    <t xml:space="preserve">Conversadores </t>
  </si>
  <si>
    <t>Ningún estudio o profesión se limita a un solo género</t>
  </si>
  <si>
    <t xml:space="preserve">El estudio de nuestro entorno </t>
  </si>
  <si>
    <t>200.12.188.217</t>
  </si>
  <si>
    <t>R_7ZUHeZOleKcZDy1</t>
  </si>
  <si>
    <t>CN2504#0952</t>
  </si>
  <si>
    <t>Pocas, Raras</t>
  </si>
  <si>
    <t>Frikis, Raros</t>
  </si>
  <si>
    <t>Introvertidos, Inteligentes</t>
  </si>
  <si>
    <t>ninguno</t>
  </si>
  <si>
    <t>no me importa</t>
  </si>
  <si>
    <t>Disciplina que estudia algo y busca explicar o innovar acerca de eso</t>
  </si>
  <si>
    <t>R_5ZWcPpuszmpVHAR</t>
  </si>
  <si>
    <t>CN2504#0295</t>
  </si>
  <si>
    <t xml:space="preserve">Amistosos </t>
  </si>
  <si>
    <t xml:space="preserve">Elocuentes </t>
  </si>
  <si>
    <t>Todos pueden ser indistintos del genero</t>
  </si>
  <si>
    <t xml:space="preserve">Sesgados por genero aunque no debería </t>
  </si>
  <si>
    <t xml:space="preserve">Área del conocimiento que constituye en sistematizar conocimientos y saberes de distintos temas </t>
  </si>
  <si>
    <t>200.12.188.106</t>
  </si>
  <si>
    <t>R_7Of7FfqR6gekO5z</t>
  </si>
  <si>
    <t>CN2504#0310</t>
  </si>
  <si>
    <t>Grandes pensadoras y controladoras de emociones.</t>
  </si>
  <si>
    <t xml:space="preserve">Buenos en la práctica. </t>
  </si>
  <si>
    <t xml:space="preserve">Depende. Es común pensar que pueden ser personas que se cohiben en entornos sociales. Y que ello los lleva a no relacionarse mucho. Pero hay diversidad como en todas las comunidades. </t>
  </si>
  <si>
    <t xml:space="preserve">Se asocia mucho con el deseo de cambiar el futuro político de su comunidad. Por lo que pueden ser revolucionarios en algunos casos y con características "hippies". Sin embargo, no dejan de ser diversas como en todos los entornos. </t>
  </si>
  <si>
    <t xml:space="preserve">Ninguna es exclusiva. </t>
  </si>
  <si>
    <t xml:space="preserve">Todo debe ser de acuerdo al mérito. Sin importar el sexo. </t>
  </si>
  <si>
    <t xml:space="preserve">Magia. </t>
  </si>
  <si>
    <t>R_5hGdjX6kr0gs9vJ</t>
  </si>
  <si>
    <t>CN2504#0571</t>
  </si>
  <si>
    <t>Las mujeres en el área de STEM son muy igual que los hombres, ya que el género no define lo que puede llegar hacer.</t>
  </si>
  <si>
    <t>Lo mismo que lo anterior el género no define lo que puedas hacer en el área de STEM sino tu desempeño y habilidades</t>
  </si>
  <si>
    <t xml:space="preserve">Las mismas que la de otros campos, ya que uno estudia esto porque quiere </t>
  </si>
  <si>
    <t xml:space="preserve">Lo mismo que el punto anterior </t>
  </si>
  <si>
    <t xml:space="preserve">Yo creo que todos los compramos pueden hacerlo todos los géneros, puede que de una manera distinta pero eso no los limitan </t>
  </si>
  <si>
    <t xml:space="preserve">En el estudio no creo que tenga una diferencia pero no te puedo decir de ámbito laboral ya que no conozco de ese tema  </t>
  </si>
  <si>
    <t>La c</t>
  </si>
  <si>
    <t>191.95.37.17</t>
  </si>
  <si>
    <t>R_3n6jyC2W54i1v5h</t>
  </si>
  <si>
    <t>CN2504#0309</t>
  </si>
  <si>
    <t>Excelencia</t>
  </si>
  <si>
    <t>Rigurosidad</t>
  </si>
  <si>
    <t>Lógica, curiosidad, trabajo en equipo, innovación, propositivo</t>
  </si>
  <si>
    <t xml:space="preserve">Empático, amable </t>
  </si>
  <si>
    <t xml:space="preserve">Equidad para ambos géneros, basarse en capacidades del profesional </t>
  </si>
  <si>
    <t xml:space="preserve">Contratación dialéctica entre teoría y práctica </t>
  </si>
  <si>
    <t>191.156.40.197</t>
  </si>
  <si>
    <t>R_3IiayinBfqZNY9H</t>
  </si>
  <si>
    <t>CN2504#0094</t>
  </si>
  <si>
    <t>Organizadas, con más pensamiento estético y voz de mando.</t>
  </si>
  <si>
    <t>Más constantes y con más frecuencia en esta comunidad.</t>
  </si>
  <si>
    <t>Inteligentes, que presentan gustos por la matemática y son creativos</t>
  </si>
  <si>
    <t>Saben escribir y redactar muy bien, se desenvuelven mejor en asignaturas de competencias sociales y humanas.</t>
  </si>
  <si>
    <t>Todas pueden ser desempeñadas por cualquiera porque, si se tiene la vocación, el conocimiento y las ganas, se puede ser importante.</t>
  </si>
  <si>
    <t>En ocasiones está orientado más hacia los hombres por los entornos en los que se trabaja</t>
  </si>
  <si>
    <t>Es el área que se centra en estudiar, investigar y analizar un fenómeno o situación.</t>
  </si>
  <si>
    <t>R_7hbe0ZZa5ESZ8TL</t>
  </si>
  <si>
    <t>CN2504#0609</t>
  </si>
  <si>
    <t>Capaces y comprometidas</t>
  </si>
  <si>
    <t xml:space="preserve">Capacidad y compromiso </t>
  </si>
  <si>
    <t xml:space="preserve">Disciplina. Orden y pasión </t>
  </si>
  <si>
    <t>Disciplina. Conocimiento y humanidad</t>
  </si>
  <si>
    <t>Las profesiones dónde bajo las pruebas físicas el resultado sea el mismo.</t>
  </si>
  <si>
    <t>Ambos tienen los mismo derechos</t>
  </si>
  <si>
    <t>Conocimiento de las cosas e hipótesis</t>
  </si>
  <si>
    <t>R_3ik7E5KYDtc2to7</t>
  </si>
  <si>
    <t>CN2504#0909</t>
  </si>
  <si>
    <t>Muchas variedades ya que cualquier persona puede entrar</t>
  </si>
  <si>
    <t xml:space="preserve">Cualquiera ya que cualquier persona las puede estudiar </t>
  </si>
  <si>
    <t xml:space="preserve">Bien, por qué actualmente cualquier persona puede estudiar lo que s e proponga </t>
  </si>
  <si>
    <t xml:space="preserve">Crear conocimiento </t>
  </si>
  <si>
    <t>R_5S53k1KEtWTqgjn</t>
  </si>
  <si>
    <t>CN2504#0209</t>
  </si>
  <si>
    <t xml:space="preserve">Decididas, bravas en el buen sentido, inteligentes, lindas, asertivas, que cumplen sus metas </t>
  </si>
  <si>
    <t>Somos mucho más relajados, tranquilos y no tan serios</t>
  </si>
  <si>
    <t xml:space="preserve">Amigable, físicas no hay un común denominador, </t>
  </si>
  <si>
    <t>Son más relajados con su aspecto físico y sin de menor tamaño</t>
  </si>
  <si>
    <t>Ninguna es para un solo sexo si la persona se propone a desempeñarlo pero hay presiones que se les da mejor a los hombres por ser más físicos como minería construcción y de alto riesgo</t>
  </si>
  <si>
    <t xml:space="preserve">Siento que la vieja guardia confía más en los hombres, la nueva generación y la del medio por las mujeres </t>
  </si>
  <si>
    <t xml:space="preserve">Capacidad para investigar innovar y crear </t>
  </si>
  <si>
    <t>R_3NZXSNM6N0X0EV3</t>
  </si>
  <si>
    <t>CN2504#0175</t>
  </si>
  <si>
    <t>Las personas que dan la inteligencia para que todo funcione</t>
  </si>
  <si>
    <t xml:space="preserve">Yo creo que hombres y mujeres pueden tener igualdad en stem </t>
  </si>
  <si>
    <t>Inteligencia y desarrollo de problemas</t>
  </si>
  <si>
    <t>Redacción e interpretación de textos, etc</t>
  </si>
  <si>
    <t xml:space="preserve">No veo cosas exclusivas es de ver más allá </t>
  </si>
  <si>
    <t>Todo debe ser igual</t>
  </si>
  <si>
    <t>Investigar nuevas cosas para lograr nuevos descubrimientos</t>
  </si>
  <si>
    <t>R_5XnWrma8OGFydrc</t>
  </si>
  <si>
    <t>CN2504#0522</t>
  </si>
  <si>
    <t>191.95.52.111</t>
  </si>
  <si>
    <t>R_7uU7GzaKfkYeiAv</t>
  </si>
  <si>
    <t>CN2504#0969</t>
  </si>
  <si>
    <t>186.171.4.171</t>
  </si>
  <si>
    <t>R_10NVcUJHtJtvqDv</t>
  </si>
  <si>
    <t>CN2504#0862</t>
  </si>
  <si>
    <t>Lógica, pensamiento sistémico, racionalidad</t>
  </si>
  <si>
    <t>Emocionalidad, empatía</t>
  </si>
  <si>
    <t>Trabajos sumamente pesados físicamente</t>
  </si>
  <si>
    <t>Han mejorado las oportunidades para toda la población</t>
  </si>
  <si>
    <t>Un proceso en búsqueda de la verdad</t>
  </si>
  <si>
    <t>R_33WeL7zuEoi1lzV</t>
  </si>
  <si>
    <t>CN2504#0657</t>
  </si>
  <si>
    <t>Compatibles, inteligentes, capaces y habilidosas</t>
  </si>
  <si>
    <t xml:space="preserve">Compatibles, inteligentes, capaces y habilidosos </t>
  </si>
  <si>
    <t xml:space="preserve">Inteligentes, sociables, sedentarios </t>
  </si>
  <si>
    <t xml:space="preserve">Sociales, intelectuales </t>
  </si>
  <si>
    <t>Áreas de estudio ninguno, todas son compatibles para ambos sexos</t>
  </si>
  <si>
    <t>Me parece que actualmente es justo</t>
  </si>
  <si>
    <t>Es algo que me apasiona</t>
  </si>
  <si>
    <t>190.130.97.42</t>
  </si>
  <si>
    <t>R_3ENkpWsEPixsqEc</t>
  </si>
  <si>
    <t>CN2504#0060</t>
  </si>
  <si>
    <t>Importantes</t>
  </si>
  <si>
    <t xml:space="preserve">Importantes </t>
  </si>
  <si>
    <t xml:space="preserve">Determinada Inteligente Pensativa </t>
  </si>
  <si>
    <t>Creativa Reflexiva Comprensiva</t>
  </si>
  <si>
    <t>Trabajos pesados y de carga suelen ser exclusivamente más para hombres</t>
  </si>
  <si>
    <t>Debería ser igual para todos</t>
  </si>
  <si>
    <t xml:space="preserve">Conjunto de disciplinas que pueden ser refutadas y siguen un método científico </t>
  </si>
  <si>
    <t>191.95.37.53</t>
  </si>
  <si>
    <t>R_7rTO3O9Hj0aPeT2</t>
  </si>
  <si>
    <t>CN2504#0029</t>
  </si>
  <si>
    <t xml:space="preserve">Raros </t>
  </si>
  <si>
    <t xml:space="preserve">Más retraídos, sin tantas habilidades blandas </t>
  </si>
  <si>
    <t>R_65nrfZ3yC8BeB6F</t>
  </si>
  <si>
    <t>CN2504#0221</t>
  </si>
  <si>
    <t xml:space="preserve">trabajadoras
inteligentes
</t>
  </si>
  <si>
    <t>trabajadores
inteligentes</t>
  </si>
  <si>
    <t>no considero correcto generalizar</t>
  </si>
  <si>
    <t>igual para todos</t>
  </si>
  <si>
    <t>Es una disciplina sistemática que construye y organiza conocimiento en forma de hipótesis y predicciones comprobables acerca del universo</t>
  </si>
  <si>
    <t>200.12.188.125</t>
  </si>
  <si>
    <t>R_7xwGb1wweChn4L7</t>
  </si>
  <si>
    <t>CN2504#0234</t>
  </si>
  <si>
    <t>Inteligentes, Líderes</t>
  </si>
  <si>
    <t>Planeación, inteligencia</t>
  </si>
  <si>
    <t xml:space="preserve">Destreza mental, habilidad para comunicarse </t>
  </si>
  <si>
    <t>Sociables</t>
  </si>
  <si>
    <t>Considero que cualquier persona puede ejercer cualquier profesion</t>
  </si>
  <si>
    <t xml:space="preserve">Que cada ves están mejorando las condiciones para ambos géneros </t>
  </si>
  <si>
    <t xml:space="preserve">Es el estudio para el entendimiento del mundo físico </t>
  </si>
  <si>
    <t>R_30ZKfny1YWrqXKw</t>
  </si>
  <si>
    <t>CN2504#0210</t>
  </si>
  <si>
    <t xml:space="preserve">Comprometidas 
Responsables
Inteligentes </t>
  </si>
  <si>
    <t xml:space="preserve">Inteligentes 
No tan responsables
Menos serios </t>
  </si>
  <si>
    <t xml:space="preserve">Cualquier persona puede estudiar en áreas STEM independiente de sus características sociales, psicológicas o físicas. </t>
  </si>
  <si>
    <t xml:space="preserve">Cualquier persona puede estudiar en áreas como las ciencias sociales y humanidades independiente de sus características sociales, psicológicas o físicas. </t>
  </si>
  <si>
    <t xml:space="preserve">Se suele ver que la ingeniería civil es un programa más estudiado por hombres que por mujeres, por la labor técnica y de campo que se asocia con esta profesión. </t>
  </si>
  <si>
    <t xml:space="preserve">Deberían ser iguales; no se debería discriminar ni apartar las funciones ni los roles de los géneros. </t>
  </si>
  <si>
    <t>Ciencia es tecnología, educación, conocimiento y práctica en un entorno en específico.</t>
  </si>
  <si>
    <t>R_6BzaisV5qmGWd6g</t>
  </si>
  <si>
    <t>CN2504#0957</t>
  </si>
  <si>
    <t>Pocas, inteligentes, valientes.disrruptivas.</t>
  </si>
  <si>
    <t>Abundantes, inteligentes</t>
  </si>
  <si>
    <t>Curiosa, creativa, inteligente</t>
  </si>
  <si>
    <t>Considero que no existe algo como eso aunque muchos factores sociales hacen que algunas carreras cuenten con un mayor aforo de hombres y otras de mujeres.</t>
  </si>
  <si>
    <t>Los tenemos más oportunidades que las mujeres.</t>
  </si>
  <si>
    <t>Disciplina que se basa en el método científico para comprender cualquier cosa</t>
  </si>
  <si>
    <t>186.169.145.144</t>
  </si>
  <si>
    <t>R_6HUegrBGhseYBL6</t>
  </si>
  <si>
    <t>CN2504#0602</t>
  </si>
  <si>
    <t>Inteligentes, aplicadas</t>
  </si>
  <si>
    <t>Enfocados, Raros</t>
  </si>
  <si>
    <t xml:space="preserve">Pocas habilidades sociales y físicas. Inteligentes, interesantes </t>
  </si>
  <si>
    <t>Buenas habilidades sociales, amigables, amenos.</t>
  </si>
  <si>
    <t>Todas las áreas de estudio son para ambos sexos, sin embargo se ve mayor cantidad de hombres en las ingenierías, mientras que se ven mayor cantidad de mujeres en carreras relacionadas con humanidades y ciencias sociales.</t>
  </si>
  <si>
    <t>Siento que se ven más hombres en más cargos por que hay más hombres desempeñándose en esta área, sin embargo tienen las mismas oportunidades.</t>
  </si>
  <si>
    <t>El estudio de un área específica</t>
  </si>
  <si>
    <t>R_3jTsaSgOh4N6Bqh</t>
  </si>
  <si>
    <t>CN2504#0059</t>
  </si>
  <si>
    <t>191.95.33.55</t>
  </si>
  <si>
    <t>R_124LTPIg5DBQ8cf</t>
  </si>
  <si>
    <t>CN2504#0120</t>
  </si>
  <si>
    <t>Competentes</t>
  </si>
  <si>
    <t>Tiene confianza en lo que hace, debe de ser cuidadoso y responsable. Además de que debe de tener paciencia.</t>
  </si>
  <si>
    <t>Es creativa.</t>
  </si>
  <si>
    <t>No creo que haya algo que sea mejor o peor para mujeres u hombres.</t>
  </si>
  <si>
    <t>Creo que deben de ser iguales, dónde se premie más el mérito de la persona que el género.</t>
  </si>
  <si>
    <t xml:space="preserve">Es la esencia de las cosas, como pueden explicarse ciertos fenómenos. </t>
  </si>
  <si>
    <t>191.95.36.243</t>
  </si>
  <si>
    <t>R_6PYR0FEo4r10FKm</t>
  </si>
  <si>
    <t>CN2504#0732</t>
  </si>
  <si>
    <t>Las mujeres en áreas STEM son personas que prestan mucho atención a los detalles, tienden a tener buenas habilidades sociales y en muchos casos tienden a ser buenas líderes.</t>
  </si>
  <si>
    <t>Siento que son personas que destacan por su pensamiento lógico en el análisis de problemas, tienden a ser sistémicos y son grandes líderes a la hora de delegar tareas y planear proyectos</t>
  </si>
  <si>
    <t>Empatía, comunicación, análisis, pensamiento crítico, lógica, disciplina, perseverancia, dedicación</t>
  </si>
  <si>
    <t>Comunicación, empatía, respeto, tolerancia, paciencia</t>
  </si>
  <si>
    <t>Hoy en día creo que esa brecha a disminuido drásticamente a comparación con tiempos anteriores, no siento que hayan áreas exclusivas para los sexos, sin embargo las mujeres se pueden desempeñar mejor que los hombres en áreas sociales y comunicativas</t>
  </si>
  <si>
    <t xml:space="preserve">Como lo dije siento que ya existe mucha más inclusión para la mujer tanto en la educación como en las oportunidades laborales, aveces en mis clases los profesores tratan de incluir y apoyar mucho más a las mujeres que a los hombres </t>
  </si>
  <si>
    <t xml:space="preserve">La ciencia se relaciona con el análisis e investigación de un área en específico para recopilar información importante para la solución de problemas </t>
  </si>
  <si>
    <t>R_6p7BM38y1NIiq3v</t>
  </si>
  <si>
    <t>CN2504#0910</t>
  </si>
  <si>
    <t>Autismo</t>
  </si>
  <si>
    <t>Erudición</t>
  </si>
  <si>
    <t>Ninguna es exclusiva para hombres o para mujeres</t>
  </si>
  <si>
    <t>Deben mejorar</t>
  </si>
  <si>
    <t>Preguntas</t>
  </si>
  <si>
    <t>190.70.82.60</t>
  </si>
  <si>
    <t>R_368droYYfaksRAB</t>
  </si>
  <si>
    <t>CN2504#0415</t>
  </si>
  <si>
    <t>R_5ylnQwGi3owB8sh</t>
  </si>
  <si>
    <t>CN2504#0483</t>
  </si>
  <si>
    <t>200.12.188.24</t>
  </si>
  <si>
    <t>R_3k7HhSN5R5AZnSm</t>
  </si>
  <si>
    <t>CN2504#0624</t>
  </si>
  <si>
    <t>191.95.39.22</t>
  </si>
  <si>
    <t>R_7TuZ2HPuj0wajvi</t>
  </si>
  <si>
    <t>CN2504#0203</t>
  </si>
  <si>
    <t>Buenas, responsables, necesarias</t>
  </si>
  <si>
    <t>Buenos, admirables, necesarios</t>
  </si>
  <si>
    <t>Personas que quieren aportar a la sociedad, gente capaz y gente que innova</t>
  </si>
  <si>
    <t>Son personas educadas, de buen léxico, lectoras y competentes</t>
  </si>
  <si>
    <t xml:space="preserve">Para mi todas son exclusivas para ambos géneros ya que contamos con los mismos derechos </t>
  </si>
  <si>
    <t>Siento que deberían iguales pero no se aplican así en la realidad por cuestiones de jerarquías machistas</t>
  </si>
  <si>
    <t>Ciencia es aquella base en la que la humanidad trabaja por el desarrollo de esta misma en varios entes</t>
  </si>
  <si>
    <t>R_6drPTuvsU2ztTBb</t>
  </si>
  <si>
    <t>CN2504#0785</t>
  </si>
  <si>
    <t>191.95.34.9</t>
  </si>
  <si>
    <t>R_7MuvqUcnVEozWgm</t>
  </si>
  <si>
    <t>CN2504#0202</t>
  </si>
  <si>
    <t>Muy importantes</t>
  </si>
  <si>
    <t xml:space="preserve">Muy importantes </t>
  </si>
  <si>
    <t>Personas inteligentes</t>
  </si>
  <si>
    <t>Siento que cualquier género puede ser bueno en lo que hagan</t>
  </si>
  <si>
    <t xml:space="preserve">Todos debemos tener los
Mismos derechos </t>
  </si>
  <si>
    <t>R_10y8C1NUbbkyH5v</t>
  </si>
  <si>
    <t>CN2504#0398</t>
  </si>
  <si>
    <t>Interesantes, genuinas, escasas</t>
  </si>
  <si>
    <t>Variados, abundantes</t>
  </si>
  <si>
    <t>Analíticos, variados, inteligentes</t>
  </si>
  <si>
    <t>Expresivos, sociables, sentimentales</t>
  </si>
  <si>
    <t>Todas las áreas de estudio son aptas para ambos sexos</t>
  </si>
  <si>
    <t>Equilibrados y justos para ambos, con tendencias a favorecer a la mujer para alentar su inclusión en este área</t>
  </si>
  <si>
    <t>Un área de estudio de fenómenos</t>
  </si>
  <si>
    <t>190.158.28.81</t>
  </si>
  <si>
    <t>R_5gXGZcNp23Qw5Zz</t>
  </si>
  <si>
    <t>CN2504#0062</t>
  </si>
  <si>
    <t xml:space="preserve">Las mujeres en STEM son inteligentes, innovadoras, resilientes, determinadas, líderes y rompedores de barreras.
</t>
  </si>
  <si>
    <t xml:space="preserve">Los hombres en áreas STEM suelen describirse como analíticos, lógicos, innovadores, competitivos, resolutivos, visionarios, apasionados y líderes.
</t>
  </si>
  <si>
    <t xml:space="preserve">Las personas en STEM son analíticas, curiosas y resilientes. Socialmente colaboran, psicológicamente son lógicas y detallistas, y académicamente son autodidactas y tecnológicas.
</t>
  </si>
  <si>
    <t xml:space="preserve">Las personas en ciencias sociales, humanidades y letras suelen ser críticas, reflexivas y creativas. Socialmente son comunicativas y empáticas, psicológicamente analíticas y abiertas a distintas perspectivas, y académicamente interpretativas, argumentativas y lectoras constantes.
</t>
  </si>
  <si>
    <t xml:space="preserve">Ninguna área es exclusiva de un género, pero históricamente los hombres predominan en STEM, seguridad y construcción, mientras que las mujeres en salud, humanidades y educación. Algunas, como medicina y derecho, son equilibradas. Esto se debe a factores culturales y estereotipos.
</t>
  </si>
  <si>
    <t xml:space="preserve">En teoría, hombres y mujeres tienen los mismos derechos y oportunidades en STEM, pero en la práctica aún existen desigualdades. Las mujeres enfrentan barreras como sesgos de género, menor representación en altos cargos y brechas salariales. Sin embargo, en los últimos años ha habido avances gracias a iniciativas de inclusión y equidad. Estos desafíos persisten por factores históricos, culturales y estructurales.
</t>
  </si>
  <si>
    <t xml:space="preserve">La ciencia es el estudio sistemático de la naturaleza, el universo y sus fenómenos mediante la observación, la experimentación y el razonamiento lógico, con el objetivo de generar conocimiento verificable y aplicar soluciones.
</t>
  </si>
  <si>
    <t>R_30vl7M7taHqf2xn</t>
  </si>
  <si>
    <t>CN2504#0705</t>
  </si>
  <si>
    <t>186.169.236.140</t>
  </si>
  <si>
    <t>R_601ZkCZPJGPKXCX</t>
  </si>
  <si>
    <t>CN2504#0186</t>
  </si>
  <si>
    <t xml:space="preserve">Alguien que le gusta la matemática </t>
  </si>
  <si>
    <t>Le gustan más los datos cualitativos</t>
  </si>
  <si>
    <t>Todas para ambos sexos, no hay porque dividir las carreras por si es hombre o mujer, a todos nos pueden gustar cosas distintas</t>
  </si>
  <si>
    <t xml:space="preserve">Puede deberían ser iguales porque por el hecho de ser distintos géneros no hay porque haber diferencias laborales </t>
  </si>
  <si>
    <t xml:space="preserve">Una rama de estudio </t>
  </si>
  <si>
    <t>R_6wrCeNBEc1cIVPj</t>
  </si>
  <si>
    <t>CN2504#0465</t>
  </si>
  <si>
    <t>Dedicadas, disciplinadas, aportantes.</t>
  </si>
  <si>
    <t>Las mismas de las mujeres, no croe que el genero influya.</t>
  </si>
  <si>
    <t>Capacidad de trabajar en equipo, tener empatía y paciencia con otros, tener estabilidad mental, físicas las suficientes para desarrollar su labor, depende de las actividades que deba desempeñar.</t>
  </si>
  <si>
    <t>Creo que cada quien tiene características muy diferentes y que cada persona puede encajar en cualquier estudio si ese realmente le llama la atención.</t>
  </si>
  <si>
    <t xml:space="preserve">Todos independientemente del genero podemos desempeñarnos en cualquier area de estudio, no creo que esto influya en las capacidades, es solo cuestión de que la sociedad de los permita y no hayan estigmas. </t>
  </si>
  <si>
    <t>Creo que en la época que estamos las oportunidades para ambos son las mismas, es solo cuestion de esfuerzo.</t>
  </si>
  <si>
    <t>Estudio a partir de la curiosidad de las cosas y su funcionamiento, con la oportunidad de cada día avanzar y encontrar nuevas respuestas.</t>
  </si>
  <si>
    <t>R_73yIPxpwvbOBRe1</t>
  </si>
  <si>
    <t>CN2504#0580</t>
  </si>
  <si>
    <t>Muy inteligentes con capacidades de crear grandes aportes</t>
  </si>
  <si>
    <t>Igualmente que la mujer con capacidad de crear grandes cosas</t>
  </si>
  <si>
    <t>De todo tipo sin distinción específica y con amor a las ciencias exactas</t>
  </si>
  <si>
    <t>Con amor a las ciencias sociales</t>
  </si>
  <si>
    <t>Los oficios que requieren fuerza física los hombres tendrían ventaja</t>
  </si>
  <si>
    <t>Totalmente iguales para ambos generos</t>
  </si>
  <si>
    <t>El conocimiento mediante el razonamiento y procesos estructurados para confirmar estos conocimientos</t>
  </si>
  <si>
    <t>191.156.47.93</t>
  </si>
  <si>
    <t>R_6QA4Vom3hC5NhVU</t>
  </si>
  <si>
    <t>CN2504#0733</t>
  </si>
  <si>
    <t>Inteligentes, únicas, competententes.</t>
  </si>
  <si>
    <t>Ingeniosos</t>
  </si>
  <si>
    <t xml:space="preserve">Introvertido y más lógico </t>
  </si>
  <si>
    <t xml:space="preserve">Una persona emocional </t>
  </si>
  <si>
    <t>No considero que haya áreas de estudio solo para un sexo</t>
  </si>
  <si>
    <t xml:space="preserve">Aveces es complicado conseguir empleo </t>
  </si>
  <si>
    <t xml:space="preserve">Descubrimiento y aplicación </t>
  </si>
  <si>
    <t>R_1EbEixkdBUzjTOW</t>
  </si>
  <si>
    <t>CN2504#0334</t>
  </si>
  <si>
    <t>Necesarias, importantes</t>
  </si>
  <si>
    <t>colaboradores, solidarios</t>
  </si>
  <si>
    <t>Son persistentes, poco sociales, Poco atractivos físicamente, competitivos</t>
  </si>
  <si>
    <t xml:space="preserve">Relajados, llevados de su ser, sociales, extrovertidos </t>
  </si>
  <si>
    <t>Para hombres ing civil y para mujeres diseño interactivo o psicología por sus cualidades de ambos, y ya para ambos sexos cualquier otra carrera</t>
  </si>
  <si>
    <t xml:space="preserve">Que estan dados por igual, no considero que hayan desigualdades </t>
  </si>
  <si>
    <t xml:space="preserve">Aquello que genera innovación en nuestra sociedad </t>
  </si>
  <si>
    <t>191.156.36.60</t>
  </si>
  <si>
    <t>R_3xWuRIsvT4qCdhg</t>
  </si>
  <si>
    <t>CN2504#0019</t>
  </si>
  <si>
    <t>Mayoria</t>
  </si>
  <si>
    <t>Interés por el futuro de las cosas</t>
  </si>
  <si>
    <t xml:space="preserve">Interés por las personas </t>
  </si>
  <si>
    <t>Creo que los hombres suelen ir mayormente o a áreas donde tengan que hacer un trabajo físico.</t>
  </si>
  <si>
    <t xml:space="preserve">Creo que muchas personas han sido muy cerrados con el incluirlas en el área, y esto mismo a causado que ellas no se interesen tanto en esto </t>
  </si>
  <si>
    <t>El estudio de las cosas</t>
  </si>
  <si>
    <t>191.95.32.254</t>
  </si>
  <si>
    <t>R_7lRIMi8WSCXeTiV</t>
  </si>
  <si>
    <t>CN2504#0485</t>
  </si>
  <si>
    <t>Determinadas, inteligentes, innovadoras, perseverantes y apasionadas por la ciencia y la tecnología</t>
  </si>
  <si>
    <t>Analíticos, creativos, curiosos, disciplinados y enfocados en la resolución de problemas</t>
  </si>
  <si>
    <t>Considero que la ciencia y el conocimiento no distingue géneros.
La capacidad y el interés individual deberían ser los únicos factores determinantes</t>
  </si>
  <si>
    <t>Aunque ha habido avances en la equidad de género, las mujeres aún enfrentan desafíos en STEM, como estereotipos y menor representación en ciertos campos. Es necesario seguir promoviendo igualdad de oportunidades.</t>
  </si>
  <si>
    <t>La ciencia es el conjunto de conocimientos aplicadas al mundo real, nos ayudan a entender y explicar cosas, fenómenos y situaciones de manera racional,objetiva, real y manejando la verdad</t>
  </si>
  <si>
    <t>R_60txl1AY2m7UhbP</t>
  </si>
  <si>
    <t>CN2504#0863</t>
  </si>
  <si>
    <t>Inteligentes, creativas, amigables, amables</t>
  </si>
  <si>
    <t>Inteligentes, creativos, amigables, amables</t>
  </si>
  <si>
    <t>Colaborador, inteligente, social, creativo, social</t>
  </si>
  <si>
    <t>Colaborador, creativo, social, inteligente, social</t>
  </si>
  <si>
    <t>Que hombres y mujeres tienen derecho a estudiar lo que quieran y ser libres en su decisión de vida</t>
  </si>
  <si>
    <t xml:space="preserve">Los temas y actividades de ayudan a fomentar el aprendizaje de un tema específico </t>
  </si>
  <si>
    <t>R_7JqoqswpP8EEB69</t>
  </si>
  <si>
    <t>CN2504#0095</t>
  </si>
  <si>
    <t xml:space="preserve">Mujeres resilientes y guerreras </t>
  </si>
  <si>
    <t xml:space="preserve">La mayoría </t>
  </si>
  <si>
    <t xml:space="preserve">Persona, integral, inteligente y capaz </t>
  </si>
  <si>
    <t xml:space="preserve">Lectora, abierta, tiene buena comunicación </t>
  </si>
  <si>
    <t xml:space="preserve">Todas las áreas de estudio son capaces de estudiarla los dos géneros </t>
  </si>
  <si>
    <t xml:space="preserve">Que se ha abierto la brecha para que los dos géneros puedan entrar </t>
  </si>
  <si>
    <t xml:space="preserve">La ciencia es lo que investiga todo </t>
  </si>
  <si>
    <t>179.19.135.218</t>
  </si>
  <si>
    <t>R_5sgLTzv5aqqXbp6</t>
  </si>
  <si>
    <t>CN2504#0918</t>
  </si>
  <si>
    <t>Inteligentes, capaces, líderes, solucionadoras de problemas, criticas</t>
  </si>
  <si>
    <t>Inteligentes, capaces, líderes, solucionadores de problemas, criticos</t>
  </si>
  <si>
    <t>Friki, curiosa</t>
  </si>
  <si>
    <t>Sensible( mucha más importancia a lo que siente en las cosas), habilidades sociales mucho más destacables</t>
  </si>
  <si>
    <t>Ninguna, simplemente creo que nos gustan por estadística más cosas que otras pero no existe exclusividad</t>
  </si>
  <si>
    <t>Creo que hay ciertas desigualdades en contra de las mujeres que no deberían existir</t>
  </si>
  <si>
    <t>Un área del conocimiento que busca explicar algo que deseamos entender</t>
  </si>
  <si>
    <t>191.156.35.23</t>
  </si>
  <si>
    <t>R_1q9gMpaR76Vqa0F</t>
  </si>
  <si>
    <t>CN2504#0507</t>
  </si>
  <si>
    <t xml:space="preserve">Inteligentes y con carácter </t>
  </si>
  <si>
    <t xml:space="preserve">Tranquilos y algo desordenados </t>
  </si>
  <si>
    <t xml:space="preserve">Sociables, en ocasiones introvertidos </t>
  </si>
  <si>
    <t xml:space="preserve">Amigables, solidarios, comprensivos </t>
  </si>
  <si>
    <t xml:space="preserve">Ingeniería mecánica para hombres, pero porque creo que la carrera la asocian con carros y solo por eso muchas mujeres no la estudian aunque tengan un potencial muy grande para esta.
</t>
  </si>
  <si>
    <t xml:space="preserve">Las mujeres suelen tener más sesgo y dificultades para conseguir empleo por el estigma de ser una carrera de hombres </t>
  </si>
  <si>
    <t xml:space="preserve">El estudio de fenómenos naturales, de energía, movimiento y de fenómenos físicos </t>
  </si>
  <si>
    <t>R_67pEuBaTErGwY3D</t>
  </si>
  <si>
    <t>CN2504#0839</t>
  </si>
  <si>
    <t>191.95.32.94</t>
  </si>
  <si>
    <t>R_3exgdKr7rBLBxr4</t>
  </si>
  <si>
    <t>CN2504#0096</t>
  </si>
  <si>
    <t xml:space="preserve">Capaces, profesionales, necesarias, innovadores </t>
  </si>
  <si>
    <t xml:space="preserve">Importantes, innovadores capaces, profesionales </t>
  </si>
  <si>
    <t xml:space="preserve">Pensamiento analítico </t>
  </si>
  <si>
    <t xml:space="preserve">Conocedores </t>
  </si>
  <si>
    <t xml:space="preserve">Todas las áreas para ambos sexos porque ambos tenemos capacidades </t>
  </si>
  <si>
    <t xml:space="preserve">Creo que debemos estar en la misma posición </t>
  </si>
  <si>
    <t>Creo que la ciencia es eso que estudia los lo que rige este mundo</t>
  </si>
  <si>
    <t>R_54z6aZW8h6NL9yp</t>
  </si>
  <si>
    <t>CN2504#0574</t>
  </si>
  <si>
    <t xml:space="preserve">
Son unas tesas que hacen la diferencia</t>
  </si>
  <si>
    <t>Es más percibido como algo "normal" no hay adjetivos relevantes</t>
  </si>
  <si>
    <t>Demasiado relativo debido a que no siento que se pueda dirigir ciertas características a una población especifica</t>
  </si>
  <si>
    <t>Lo mismo que la 3</t>
  </si>
  <si>
    <t>Psicología para las mujeres
Ing sistemas para los hombres
El porque debido a los sesgos</t>
  </si>
  <si>
    <t>Sesgado a los hombres por la falta de apoyo y desigualdad con las mujeres</t>
  </si>
  <si>
    <t xml:space="preserve">Ciencia es el estudio del ardedor mediante técnicas de deducción e inducción </t>
  </si>
  <si>
    <t>191.95.36.184</t>
  </si>
  <si>
    <t>R_31eqoUX08ndY9Xj</t>
  </si>
  <si>
    <t>CN2504#0935</t>
  </si>
  <si>
    <t>Una berraca y tesas</t>
  </si>
  <si>
    <t>Muy inteligentes, nerds</t>
  </si>
  <si>
    <t xml:space="preserve">Usualmente somos un poco tímidos o no tenemos habilidades sociales tan fuertes. Pensaría que tienen gafas y no salen de su casa. </t>
  </si>
  <si>
    <t xml:space="preserve">Con gafas, callados y tranquilos. </t>
  </si>
  <si>
    <t>Las ingenierías o carreras que tienen que ver con trabajos de fuerza como ING civil es solo para hombres</t>
  </si>
  <si>
    <t>Usualmente tienen más relevancia los hombres sobre las mujeres</t>
  </si>
  <si>
    <t>Ciencia es el arte de encontrar la explicación y como replicar algún evento de la naturaleza mediante las matemáticas</t>
  </si>
  <si>
    <t>200.12.188.229</t>
  </si>
  <si>
    <t>R_3O8HkOkXFLnKSY8</t>
  </si>
  <si>
    <t>CN2504#0212</t>
  </si>
  <si>
    <t>Inteligentes, “nerds”</t>
  </si>
  <si>
    <t>Inteligentes, buenos con las matematicas</t>
  </si>
  <si>
    <t xml:space="preserve">Usan la razón sobre los sentimientos, dudan de toda información </t>
  </si>
  <si>
    <t xml:space="preserve">Comunicativa, sentimental, pasional, izquierdistas </t>
  </si>
  <si>
    <t xml:space="preserve">Ningun programa academico, quizas trabajos que requieren fuerza fisica deberia ser para hombres, por lo demas ninguno </t>
  </si>
  <si>
    <t xml:space="preserve">Tenemos las mismas posibilidades, aunque para personas mas consevadoras podrian confiar mas en los hombres </t>
  </si>
  <si>
    <t xml:space="preserve">El estudio de algo especifico, con investigacion </t>
  </si>
  <si>
    <t>R_1OPfaNQaynPcKty</t>
  </si>
  <si>
    <t>CN2504#0347</t>
  </si>
  <si>
    <t>Inteligentes, muy racionales</t>
  </si>
  <si>
    <t xml:space="preserve">inteligentes, sistemicos, racionales </t>
  </si>
  <si>
    <t xml:space="preserve">introvertidos, poco espontaneos, intelectuales y de resto igual a los demas </t>
  </si>
  <si>
    <t xml:space="preserve">suelen ser mas autenticos, pero de resto igual a los demas </t>
  </si>
  <si>
    <t xml:space="preserve">en este momento los he visto iguales, hasta en las empresas en las que me he postulado suelen haber mas mujeres que hombres entonces por lo que se igual </t>
  </si>
  <si>
    <t>es el aplicar la curiosidad por descubrir algo nuevo y demostrar porque funciona y como funciona</t>
  </si>
  <si>
    <t>200.12.188.194</t>
  </si>
  <si>
    <t>R_7kLZAMp9zFwoJAp</t>
  </si>
  <si>
    <t>CN2504#0342</t>
  </si>
  <si>
    <t>Inteligentes, disciplinadas, comprometidas, apasionadas, etc.</t>
  </si>
  <si>
    <t>Comprometidos, constantes, disciplinados, responsables, etc.</t>
  </si>
  <si>
    <t>Tienen una forma de ser muy agradable, están dispuestos a ayudar a los demás y a aprender cada día con el objetivo de alcanzar el ámbito laboral y desempeñarse cómo buenos profesionales.</t>
  </si>
  <si>
    <t>Saben analizar muy bien el comportamiento de las personas, tienen un muy buen trato con los demás, poseen muy buena cultura y se desempeñan bien en el entorno social</t>
  </si>
  <si>
    <t>Ninguna realmente, todas las áreas pueden ser estudiadas tanto por hombres cómo por mujeres, ambos géneros tienen las capacidades necesarias e incluso más para desempeñarse de la mejor forma</t>
  </si>
  <si>
    <t>Siento que hay que trabajar más en cuanto a las oportunidades que les ofrecen a las mujeres, ya que generalmente los cargos más importantes a nivel empresarial y organizacional los lideran hombres, y las mujeres también tienen grandes capacidades y aptitudes para asumir cargos igual o incluso más importantes. En cuanto a estudios considero que tanto hombres cómo mujeres tienen los mismos derechos</t>
  </si>
  <si>
    <t xml:space="preserve">Área que se encarga de la investigación respecto a diversas áreas </t>
  </si>
  <si>
    <t>191.95.38.211</t>
  </si>
  <si>
    <t>R_3s33mfr3kQtOmgp</t>
  </si>
  <si>
    <t>CN2504#0936</t>
  </si>
  <si>
    <t>Integrales</t>
  </si>
  <si>
    <t>Me parece bien que se incentive a más mujeres a ser parte del area</t>
  </si>
  <si>
    <t xml:space="preserve">El estudio de un ámbito específico </t>
  </si>
  <si>
    <t>R_7672KrvsQVSWyHL</t>
  </si>
  <si>
    <t>CN2504#0112</t>
  </si>
  <si>
    <t>Gafas, inteligente, capaz, alguien muy lógico, delgados</t>
  </si>
  <si>
    <t>Atléticos, poco inteligentes, adinerados</t>
  </si>
  <si>
    <t>Ninguna, el género no importa según mi punto de vista</t>
  </si>
  <si>
    <t>Deberían dar más becas de ingeniería y ciencias a las mujeres, porque muchas no se meten a estas carreras por e estereotipo, aunque ahora eso está cambiando porque se meten por el dinero</t>
  </si>
  <si>
    <t>La ciencia es explicar el porqué de las cosas.</t>
  </si>
  <si>
    <t>R_5YknNFJSCIGUCcN</t>
  </si>
  <si>
    <t>CN2504#0841</t>
  </si>
  <si>
    <t>R_6dgqYZH3jvXlbwt</t>
  </si>
  <si>
    <t>CN2504#0097</t>
  </si>
  <si>
    <t xml:space="preserve">Inteligentes, brillantes, capaces, guerreras, líderes </t>
  </si>
  <si>
    <t>Inteligentes, capaces, brillantes, líderes, guerreros.</t>
  </si>
  <si>
    <t xml:space="preserve">Extrovertido, introvertido, líder </t>
  </si>
  <si>
    <t xml:space="preserve">No considero que ninguna profesión sea exclusiva solo para hombres o mujeres </t>
  </si>
  <si>
    <t xml:space="preserve">Todos, tanto hombres como mujeres, merecemos la oportunidad de trabajar en áreas STEM. </t>
  </si>
  <si>
    <t xml:space="preserve">Innovación y desarrollo. </t>
  </si>
  <si>
    <t>191.156.40.13</t>
  </si>
  <si>
    <t>R_6XJhvfpblh7XyZb</t>
  </si>
  <si>
    <t>CN2504#0683</t>
  </si>
  <si>
    <t>Inteligentes e interesantes</t>
  </si>
  <si>
    <t xml:space="preserve">Inteligentes e interesantes </t>
  </si>
  <si>
    <t xml:space="preserve">Hay muchas personas con características introvertidas </t>
  </si>
  <si>
    <t xml:space="preserve">Son personas abiertas y de expresar sus ideales </t>
  </si>
  <si>
    <t xml:space="preserve">Ingeniería de sistemas está muy relacionada hacia los hombres 
Comunicación está muy relacionada hacia las mujeres </t>
  </si>
  <si>
    <t>Deben ser de igual forma</t>
  </si>
  <si>
    <t>200.12.188.228</t>
  </si>
  <si>
    <t>R_3QWjBjYuT5gTd7U</t>
  </si>
  <si>
    <t>CN2504#0937</t>
  </si>
  <si>
    <t xml:space="preserve">Hábiles y amables y responsables </t>
  </si>
  <si>
    <t>Talentosos, carismáticos</t>
  </si>
  <si>
    <t>Tienden a tener un pensamiento y rutinas muy estructuradas</t>
  </si>
  <si>
    <t>Son personas con un pensamiento menos estructurado reflejado en sus ideas y formas de vestir</t>
  </si>
  <si>
    <t>Todas las carreras son para ambos sexos, aunque las mujeres son menos comunes en carreras como Ingeniería de Sistemas.</t>
  </si>
  <si>
    <t>Las costumbres pueden sofocar la participación de las mujeres en la industria tecnológica, pero se hay muchas iniciativas para eliminar la brecha entre hombres y mujeres, a veces de manera forzosa, pero el mercado laboral se abre para las mujeres.</t>
  </si>
  <si>
    <t xml:space="preserve">El estudio del alrededor y su uso para mejorar la condición humana </t>
  </si>
  <si>
    <t>191.95.37.36</t>
  </si>
  <si>
    <t>R_6RkAMhjjVebeb8R</t>
  </si>
  <si>
    <t>CN2504#0033</t>
  </si>
  <si>
    <t xml:space="preserve">Masculinas </t>
  </si>
  <si>
    <t xml:space="preserve">Muy buenos </t>
  </si>
  <si>
    <t>Generales se tiene un estereotipo de Otaku o gamer en estás carretas, o " rarito"</t>
  </si>
  <si>
    <t xml:space="preserve">Les gusta mucho la bareta, piensan mucho, son socialmente más concientes, pienso yo </t>
  </si>
  <si>
    <t xml:space="preserve">Mujeres : enfermería, psicología,  
Hombres: trabajos de fuerza(fisicos) y analíticos, </t>
  </si>
  <si>
    <t xml:space="preserve">Todos tienen por igual las mismas oportunidades </t>
  </si>
  <si>
    <t xml:space="preserve">Ciencia es una rama del todo en la sociedad </t>
  </si>
  <si>
    <t>186.169.219.177</t>
  </si>
  <si>
    <t>R_74jkpVtVeLXWySU</t>
  </si>
  <si>
    <t>CN2504#0099</t>
  </si>
  <si>
    <t xml:space="preserve">Organizadas, metódicas y líderes </t>
  </si>
  <si>
    <t xml:space="preserve">Disciplinados, determinados y arriesgados </t>
  </si>
  <si>
    <t xml:space="preserve">Metódicas, de seguir un paso a paso y una estructura organizada </t>
  </si>
  <si>
    <t xml:space="preserve">Piensan más fuera de la caja, y son más llevados por temas emocionales y relaciones externas </t>
  </si>
  <si>
    <t xml:space="preserve">Las áreas donde estén más específicas para hombres son las que impliquen fuerza corporal, y para las mujeres toda la parte estética </t>
  </si>
  <si>
    <t xml:space="preserve">Que está bien </t>
  </si>
  <si>
    <t xml:space="preserve">Conjunto de métodos y teorías para explicar fenómenos físicos </t>
  </si>
  <si>
    <t>R_1EElNhFVwtCNqi6</t>
  </si>
  <si>
    <t>CN2504#0345</t>
  </si>
  <si>
    <t>Inteligentes, mujeres que están dispuestas a retos y salir de su zona de confort, muchas veces resilientes, dedicadas e inspiradoras</t>
  </si>
  <si>
    <t>Inteligentes, inspiradores, exploradores, competitivos</t>
  </si>
  <si>
    <t>Muchas veces son personas tímidas e introvertidas, no hay muchas habilidades comunicativas ni de liderazgo efectivo. Tal vez por la dedicación que requiere esta área no permite dedicarse tiempo propio a la salud física</t>
  </si>
  <si>
    <t>Personas con mejores habilidades sociales y comunicativas, que buscan liderazgo y crear conexiones entre diferentes áreas. Pero no tienen una aceptación técnica muy efectiva. Son carreras donde se trabaja más el lenguaje físico y corporal</t>
  </si>
  <si>
    <t xml:space="preserve">Por estereotipos de los cuales no creo, pero las áreas de steam son vistas más para hombres, mujeres en áreas más comunicativas y artísticas. En ambos se incluyen áreas como el derecho y las ciencias sociales </t>
  </si>
  <si>
    <t>Para las mujeres es un área de pocas oportunidades y aceptación por justamente esos estereotipos que han llevado a tener un círculo más cerrado. Donde no se sientes apoyadas y confiadas</t>
  </si>
  <si>
    <t xml:space="preserve">Explicar nuestra realidad a través de las matemáticas, las ciencias y la física </t>
  </si>
  <si>
    <t>186.171.18.176</t>
  </si>
  <si>
    <t>R_7npH5AJrn1iIEV2</t>
  </si>
  <si>
    <t>CN2504#0581</t>
  </si>
  <si>
    <t xml:space="preserve">Superación </t>
  </si>
  <si>
    <t>Igialdad</t>
  </si>
  <si>
    <t>Todas las profesiones pueden ser desempeñadas por hambos generos</t>
  </si>
  <si>
    <t xml:space="preserve">Son iguales para todos </t>
  </si>
  <si>
    <t>186.169.201.35</t>
  </si>
  <si>
    <t>R_6lRLZpLToBjFLky</t>
  </si>
  <si>
    <t>CN2504#0963</t>
  </si>
  <si>
    <t>R_65A6SDrovlWW1Gj</t>
  </si>
  <si>
    <t>CN2504#0804</t>
  </si>
  <si>
    <t>Inteligentes, creativas</t>
  </si>
  <si>
    <t>Comprenden mejor las matemáticas y la lógica computacional</t>
  </si>
  <si>
    <t xml:space="preserve">Comprenden mejor leyes, lenguas y filosofía </t>
  </si>
  <si>
    <t>Todos para ambos sexos</t>
  </si>
  <si>
    <t>Los veo iguales</t>
  </si>
  <si>
    <t xml:space="preserve">Es el estudio de las leyes de la naturaleza </t>
  </si>
  <si>
    <t>R_7OUWTaLiyloeLPp</t>
  </si>
  <si>
    <t>CN2504#0241</t>
  </si>
  <si>
    <t>Capaces, inteligentes, creativas, ingeniosas, perseverantes, dedicadas, persistentes, enfocadas, responsables</t>
  </si>
  <si>
    <t xml:space="preserve">Capaces, inteligentes, creativos, ingeniosos, perseverantes, dedicados, persistentes, enfocados, responsables </t>
  </si>
  <si>
    <t xml:space="preserve">Alegres, amables, cooperativos, atentos, responsables, ingeniosos, serios, extrovertidos, analiticos, pacientes </t>
  </si>
  <si>
    <t xml:space="preserve">Analiticos, serios, calmados, pacientes,  </t>
  </si>
  <si>
    <t>Ias ramas de ingeniería como civil y mecánica hay muhos hombre, mientras que en las ciencias sociales, económicas y derivadas hay más mujeres</t>
  </si>
  <si>
    <t xml:space="preserve">Son las mismas oportunidades, hay igual cantidad de posibilidades </t>
  </si>
  <si>
    <t>191.156.41.113</t>
  </si>
  <si>
    <t>R_6OUVvAlKE7DQFFf</t>
  </si>
  <si>
    <t>CN2504#0684</t>
  </si>
  <si>
    <t xml:space="preserve">Innovación </t>
  </si>
  <si>
    <t xml:space="preserve">Urología y ginecología </t>
  </si>
  <si>
    <t xml:space="preserve">Investigación e innovación </t>
  </si>
  <si>
    <t>R_7zj4YETmmFjPdXR</t>
  </si>
  <si>
    <t>CN2504#0669</t>
  </si>
  <si>
    <t xml:space="preserve">Persistentes, curiosas, tesas, inteligentes, emprendedoras </t>
  </si>
  <si>
    <t>Tesos, innovadores, emprendedores, inspiradores</t>
  </si>
  <si>
    <t xml:space="preserve">Curiosa, altura promedio, pelo largo, becados, estrato 3, del vale de aburra </t>
  </si>
  <si>
    <t>Relajado, critico, reflecxivo, con mayores opportunidades economicas</t>
  </si>
  <si>
    <t>Ninguna. En todas pueden estar mujeres y hombres.</t>
  </si>
  <si>
    <t xml:space="preserve">Que es injusto ya que siempre se abren más puestos a las mujeres. Se Dan más becas etc.. 
Que pasa con Esto es que se ha demostrado en paises desarrollados como: noruega, suiza, suecia que estos incentivos aumentan hasta cierto Punto el ingreso de mujeres, luego son recursos que se dejan de ver. Ya que las mujeres escogen otras carreras por su libre albedrio sin más. Y estan en Todo su derecho es su libertad </t>
  </si>
  <si>
    <t xml:space="preserve">Todo metodo el cual observa, investiga, hace hipotesis, se hace preguntas y resuelve las mismas en base a lo anterior </t>
  </si>
  <si>
    <t>R_1Q0SdmQvvnTI9cl</t>
  </si>
  <si>
    <t>CN2504#0399</t>
  </si>
  <si>
    <t>Dedicadas, inteligentes, perseverantes, inclusivas, curiosas</t>
  </si>
  <si>
    <t>Dedicados, curiosos, egocéntricos</t>
  </si>
  <si>
    <t xml:space="preserve">Alguien curiosx, con una inquietud constante acerca de todo a su alrededor. Siente que puede impactar positivamente el mundo a través de la ciencia </t>
  </si>
  <si>
    <t>Es una persona empática, que siente puede cambiar el mundo por medio de la cercanía humana</t>
  </si>
  <si>
    <t>STEM siempre se ha considerado para hombres, al igual que cargos importantes. Las mujeres se han relegado históricamente a cargos secundarios.
Personalmente considero que las profesiones no tienen género.</t>
  </si>
  <si>
    <t xml:space="preserve">Las mujeres deben encajar en los estereotipos sociales para proyectarse como relevantes en sus campos de estudio, se les juzga diferente solo por ser mujeres. A los hombres no se les pide nada </t>
  </si>
  <si>
    <t>Cualquier disciplina que busque entender cómo funciona el mundo</t>
  </si>
  <si>
    <t>R_7rz1N9KOCI30Zqx</t>
  </si>
  <si>
    <t>CN2504#0213</t>
  </si>
  <si>
    <t xml:space="preserve">Valientes, Arriesgadas, Seguras </t>
  </si>
  <si>
    <t xml:space="preserve">Arriesgados, Seguros </t>
  </si>
  <si>
    <t xml:space="preserve">Inteligente, Seguro, Líder, Responsable </t>
  </si>
  <si>
    <t>Pensativo</t>
  </si>
  <si>
    <t>Ciencias, Psicología</t>
  </si>
  <si>
    <t xml:space="preserve">Los hombres tienen más por cultura </t>
  </si>
  <si>
    <t xml:space="preserve">Campo de estudio </t>
  </si>
  <si>
    <t>200.12.188.216</t>
  </si>
  <si>
    <t>R_3AQorv4JHu8msa3</t>
  </si>
  <si>
    <t>CN2504#0343</t>
  </si>
  <si>
    <t>Pocas, Sobresalientes, Inteligentes, Destacables, Distintas, Creadoras</t>
  </si>
  <si>
    <t>Muchos, Inteligentes, Exploradores, Innovadores y Conocedores</t>
  </si>
  <si>
    <t>Inteligente, Perseverante, Responsable, Innovadora</t>
  </si>
  <si>
    <t>Paciente, Exploradora, Inteligente</t>
  </si>
  <si>
    <t>No considero que haya areas exclusivas para mujeres u hombres, pero si algunas que la sociedad a estigmatizado como por ejemplo, la informatica, el desarrollo de software y las relacionadas con la tecnologia para los hombres, y el diseño sea de modas, interiores, etc para las mujeres.</t>
  </si>
  <si>
    <t>Que ambos tienen las mismas oportunidades y derechos, todo depende de las capacidades de cada uno.</t>
  </si>
  <si>
    <t>Un arte de crear, innovar, descubrir y aprender</t>
  </si>
  <si>
    <t>R_3hrNBMQCnyPSuCs</t>
  </si>
  <si>
    <t>CN2504#0805</t>
  </si>
  <si>
    <t>Ninguna, que entre el que quiera</t>
  </si>
  <si>
    <t xml:space="preserve">Ninguna, que entre el que quiera </t>
  </si>
  <si>
    <t>Ninguna, que la gente entre en lo que le gusta</t>
  </si>
  <si>
    <t>Tristemente por un aspecto social, los hombres tienen más oportunidades, lo cual me parece una bobada inmensa</t>
  </si>
  <si>
    <t xml:space="preserve">El arte de preguntarse y buscar constantemente respuestas y conocimiento </t>
  </si>
  <si>
    <t>R_61dZZPwOf1eLXYl</t>
  </si>
  <si>
    <t>CN2504#0320</t>
  </si>
  <si>
    <t>Logicos</t>
  </si>
  <si>
    <t>Es alguien más estricto y poco abstracto</t>
  </si>
  <si>
    <t>Más pensantes y no tan rígidos a conceptos exactos</t>
  </si>
  <si>
    <t>No hay ninguna exclusiva. Pero son tendencias entendibles debido a gustos de genero</t>
  </si>
  <si>
    <t>Es mejor ser hombre en trabajos del área STEM</t>
  </si>
  <si>
    <t xml:space="preserve">El estudio de fenómenos naturales y específicos del mundo y el área de las tecnologías </t>
  </si>
  <si>
    <t>191.95.34.166</t>
  </si>
  <si>
    <t>R_5Gl661ozyKdFm5X</t>
  </si>
  <si>
    <t>CN2504#0509</t>
  </si>
  <si>
    <t>Dedicadas</t>
  </si>
  <si>
    <t xml:space="preserve">Comprometidos </t>
  </si>
  <si>
    <t>Introvertido</t>
  </si>
  <si>
    <t xml:space="preserve">Sociables </t>
  </si>
  <si>
    <t xml:space="preserve">Ingeniería Mecánica esta estigmatizado para hombres </t>
  </si>
  <si>
    <t>Me parece que hay igualdad de oportunidades para ambos géneros. Hay mujeres en puestos de gerencia, solo deben ser buenas.</t>
  </si>
  <si>
    <t>R_6DItejRYUbHqPEz</t>
  </si>
  <si>
    <t>CN2504#0100</t>
  </si>
  <si>
    <t>Inteligentes, capaces</t>
  </si>
  <si>
    <t>Resistentes a estrés y cargas académicas fuertes</t>
  </si>
  <si>
    <t>Deberían ser las mismas, mayormente es así, pero hay excepciones</t>
  </si>
  <si>
    <t xml:space="preserve">La búsqueda constante del conocimiento </t>
  </si>
  <si>
    <t>191.95.36.180</t>
  </si>
  <si>
    <t>R_6U6gjQARgaaE5z1</t>
  </si>
  <si>
    <t>CN2504#0240</t>
  </si>
  <si>
    <t>Respetuosos</t>
  </si>
  <si>
    <t>Todas pueden ser para ambos sexos</t>
  </si>
  <si>
    <t>Actualmente todos tienen derecho a estudiar en cualquier área de STEM</t>
  </si>
  <si>
    <t xml:space="preserve">Matemáticas, física y química </t>
  </si>
  <si>
    <t>186.169.215.255</t>
  </si>
  <si>
    <t>R_7YAsYIgagSSwghg</t>
  </si>
  <si>
    <t>CN2504#0191</t>
  </si>
  <si>
    <t>Competentes, organizadas</t>
  </si>
  <si>
    <t>Competentes, habiles</t>
  </si>
  <si>
    <t>Socialmente y físicamente suelen no ser muy buenas y sicológicamente no tiene relación el área con la persona</t>
  </si>
  <si>
    <t>Poco trabajadores</t>
  </si>
  <si>
    <t xml:space="preserve">Carreras de ingeniería suelen ser más para hombres y carreras de comunicación suelen ser más para mujeres por los estereotipos de la sociedad </t>
  </si>
  <si>
    <t>Yo creo que apesar de los estereotipos cualquier persona puede estar en cualquier carrera sin ser juzgado</t>
  </si>
  <si>
    <t xml:space="preserve">La forma de pensar usando razonamiento </t>
  </si>
  <si>
    <t>R_3QmTBNMgJfiw7KR</t>
  </si>
  <si>
    <t>CN2504#0576</t>
  </si>
  <si>
    <t xml:space="preserve">Atrevidas, disciplinadas, aplicadas </t>
  </si>
  <si>
    <t xml:space="preserve">Versátiles, un poco descomplicados  </t>
  </si>
  <si>
    <t xml:space="preserve">Intuitivo, racional, orientado, disciplinado </t>
  </si>
  <si>
    <t>Liberal, racional, intrigado</t>
  </si>
  <si>
    <t>Trabajos de alta fuerza y resistencia es exclusivamente para los hombres por su capacidad física biológica. De resto no hay trabajo o actividad que no pueda ejercer un hombre o una mujer.</t>
  </si>
  <si>
    <t>Mi percepción dice que todos tenemos los mismos derechos y capacidades para ejercer o hacer cualquier actividad, exceptuando en el caso de las mujeres trabajos donde la fuerza es completamente necesaria para cumplir la función de la mejor manera, ya sea que esté en riesgo la vida de algún ser viviente.</t>
  </si>
  <si>
    <t xml:space="preserve">Estudio de la vida de manera científica, demostrable e investigable por medio de datos, teorías etc. </t>
  </si>
  <si>
    <t>191.95.35.200</t>
  </si>
  <si>
    <t>R_1fuFbuwrdXrG1fb</t>
  </si>
  <si>
    <t>CN2504#0511</t>
  </si>
  <si>
    <t xml:space="preserve">Audaces, inteligentes, rápidas, sistemáticas, razonables </t>
  </si>
  <si>
    <t>Audaces, inteligentes, sistemáticos, razonables</t>
  </si>
  <si>
    <t xml:space="preserve">Líderes, trabajan en equipo, algorítmicos. </t>
  </si>
  <si>
    <t>Tolerantes, líderes.</t>
  </si>
  <si>
    <t xml:space="preserve">Realmente siento que cualquier mujer u hombre pueden hacer lo que quieran si son buenos o si quieren hacerlo.  </t>
  </si>
  <si>
    <t xml:space="preserve">Siento que en temas de liderazgo, falta darle un poco más de libertad y representación a las mujeres. </t>
  </si>
  <si>
    <t xml:space="preserve">Estudio de leyes, normas y la sistematización de esta para una posterior aplicación </t>
  </si>
  <si>
    <t>R_1QSOIwpNo6KoOYg</t>
  </si>
  <si>
    <t>CN2504#0297</t>
  </si>
  <si>
    <t>Ingeniosas, Habilidosas, Inteligentes</t>
  </si>
  <si>
    <t>Ingeniosos, Inteligentes, Habilidosos</t>
  </si>
  <si>
    <t>Inteligentes, Diversos, Amables,</t>
  </si>
  <si>
    <t>Sociales, Diversos, expresivos</t>
  </si>
  <si>
    <t>Considero que cualquier estudio, programa y profesión es apto para cualquiera, puesto que depende meramente de la habilidad de la persona, no de su género.</t>
  </si>
  <si>
    <t>Comorendo que se requiere un mejor trabajo equitativo entre géneros, al menos desde el ámbito laboral.</t>
  </si>
  <si>
    <t>Capacidad de comprender y aprovechar tanto los recursos como las leyes del mundo y el universo mismo.</t>
  </si>
  <si>
    <t>191.95.33.224</t>
  </si>
  <si>
    <t>R_1Oq51CneXkT67ku</t>
  </si>
  <si>
    <t>CN2504#0686</t>
  </si>
  <si>
    <t>Muy pocas</t>
  </si>
  <si>
    <t>Son muchos</t>
  </si>
  <si>
    <t>Pensamiento organizado, mejor entendimiento general de las cosas</t>
  </si>
  <si>
    <t>Entiende mas a las personas y a los problemas de las personas</t>
  </si>
  <si>
    <t>191.78.179.186</t>
  </si>
  <si>
    <t>R_6dLkGEgPxMhl81l</t>
  </si>
  <si>
    <t>CN2504#0218</t>
  </si>
  <si>
    <t>inteligentes, aplicadas, estudiosas</t>
  </si>
  <si>
    <t xml:space="preserve">inteligentes, aplicados, estudiosos </t>
  </si>
  <si>
    <t xml:space="preserve">inteligente, estudiosa, aplicada, </t>
  </si>
  <si>
    <t xml:space="preserve">sociables, relajados </t>
  </si>
  <si>
    <t>solo para hombres: plomeros, electricistas 
mujeres : enfermera</t>
  </si>
  <si>
    <t xml:space="preserve">antes se solía decir que era un área solo para hombres pero ha cambiado mucho en la actualidad y ya se ve más equitativo </t>
  </si>
  <si>
    <t xml:space="preserve">estudios </t>
  </si>
  <si>
    <t>200.12.188.29</t>
  </si>
  <si>
    <t>R_6v17QoIv6iRTYDz</t>
  </si>
  <si>
    <t>CN2504#0192</t>
  </si>
  <si>
    <t xml:space="preserve">Inteligentes y tan capaces como cualquier otra persona </t>
  </si>
  <si>
    <t xml:space="preserve">Capacidad de abstracción,  analisis, inferencia y pensamiento crítico </t>
  </si>
  <si>
    <t xml:space="preserve">Círculos cerrados de amigos, con salud mental y física frecuentemente </t>
  </si>
  <si>
    <t>Ningun programa es exclusivo de uno y otro género, pero suele ser común que cada uno destaque en programas diferentes.</t>
  </si>
  <si>
    <t xml:space="preserve">Deben ser igualitarios, </t>
  </si>
  <si>
    <t xml:space="preserve">Es el conjunto de conocimiento, repetible y demostrable y en constante evolución </t>
  </si>
  <si>
    <t>R_7Pd3yWItSjE2K50</t>
  </si>
  <si>
    <t>CN2504#0486</t>
  </si>
  <si>
    <t>Diferenciales, persistentes, innovadoras</t>
  </si>
  <si>
    <t>Minuciosos, analíticos, competitivos</t>
  </si>
  <si>
    <t xml:space="preserve">Trabajo en equipo, gusto por la tecnología y atracción por el pensamiento lógico </t>
  </si>
  <si>
    <t xml:space="preserve">Personas que basan su razonamiento lógico en la verdad, y ganas de cambiar paradigmas de la sociedad </t>
  </si>
  <si>
    <t xml:space="preserve">La educación por ejemplo es igualitaria para ambos sexos </t>
  </si>
  <si>
    <t xml:space="preserve">Es amplia y hay una equidad de género </t>
  </si>
  <si>
    <t xml:space="preserve">La ciencia es todo aquello relatado a la investigación y el interés por saber el origen y por qué de las cosas </t>
  </si>
  <si>
    <t>200.12.188.205</t>
  </si>
  <si>
    <t>R_7iqeg0JFszXWkGl</t>
  </si>
  <si>
    <t>CN2504#0193</t>
  </si>
  <si>
    <t>Física y mentalmente agotadas</t>
  </si>
  <si>
    <t xml:space="preserve">Buenas personas </t>
  </si>
  <si>
    <t>Que cada uno estudie lo que quiera</t>
  </si>
  <si>
    <t xml:space="preserve">Siempre hay una pequeña brecha </t>
  </si>
  <si>
    <t xml:space="preserve">Investigación y desarrollo </t>
  </si>
  <si>
    <t>172.225.238.103</t>
  </si>
  <si>
    <t>R_3LjUgZ1LRemJfdM</t>
  </si>
  <si>
    <t>CN2504#0577</t>
  </si>
  <si>
    <t xml:space="preserve">Las mujeres son creativas e inteligentes en áreas STEM, </t>
  </si>
  <si>
    <t>Los hombres son inteligentes, útiles y amigables en las áreas STEM</t>
  </si>
  <si>
    <t xml:space="preserve">Son muy aplicados, disciplinados e inteligentes </t>
  </si>
  <si>
    <t xml:space="preserve">Sociales y participativos </t>
  </si>
  <si>
    <t xml:space="preserve">Todas las carreras son aptas para ambos géneros, todo depende de los gustos y las aspiraciones de vida </t>
  </si>
  <si>
    <t xml:space="preserve">En el ámbito laboral, actualmente para ambos géneros son compatibles los campos laborales </t>
  </si>
  <si>
    <t>La ciencia es el estudio del mundo, en cuanto a sus fenómenos naturales.</t>
  </si>
  <si>
    <t>200.12.188.14</t>
  </si>
  <si>
    <t>R_72yUDDxbBPmRIjZ</t>
  </si>
  <si>
    <t>CN2504#0946</t>
  </si>
  <si>
    <t xml:space="preserve">Inteligentes, innovadoras, persistentes ,líderes </t>
  </si>
  <si>
    <t xml:space="preserve">Apasionado, determinado, inteligente , pioneros </t>
  </si>
  <si>
    <t>Pensamiento lógico, curiosidad , comunicación técnica</t>
  </si>
  <si>
    <t>Creatividad, curiosidad artística, sensibilidad</t>
  </si>
  <si>
    <t>Asociadas tradicionalmente a hombres:
Ingenierías (civil, mecánica, eléctrica)
Informática y programación,Física, matemáticas puras,Construcción, minería, transporte pesado, Militar, fuerzas armadas, seguridad.
¿Por qué?
Por estereotipos que asocian estas disciplinas con lógica, fuerza, frialdad emocional o liderazgo técnico, cualidades injustamente vistas como "masculinas".
Asociadas tradicionalmente a mujeres:
Enfermería y obstetricia,Educación inicial y primaria, Psicología, Trabajo social, Letras, lenguas y humanidades
¿Por qué?
Porque culturalmente se asocia a las mujeres con el cuidado, la comunicación, la empatía o lo estético.</t>
  </si>
  <si>
    <t>Aunque ha habido avances, aún persiste una desigualdad de oportunidades entre mujeres y hombres en áreas STEM. Las mujeres enfrentan barreras como estereotipos de género, brechas salariales y baja representación en cargos altos. Promover la equidad es esencial para aprovechar el talento de todas las personas y construir una ciencia más diversa e inclusiva</t>
  </si>
  <si>
    <t>La ciencia es un proceso sistemático para entender el mundo mediante la observación, la experimentación y el razonamiento lógico</t>
  </si>
  <si>
    <t>R_1RPQiwg95j4MTzs</t>
  </si>
  <si>
    <t>CN2504#0515</t>
  </si>
  <si>
    <t>Persistentes, innovadoras, decididas, creativas, recursivas, inteligentes</t>
  </si>
  <si>
    <t>Un poquito tercos, llevados de su parecer, a veces macheteros, relativamente recursivos, dedicados, trabajadores</t>
  </si>
  <si>
    <t>Una persona que estudia STEM debe ser recursiva, decidida, sistemática, pragmática, persistente</t>
  </si>
  <si>
    <t xml:space="preserve">Suelen ser más abiertos, socialmente activos en mecanismos de la ciudad </t>
  </si>
  <si>
    <t xml:space="preserve">No creo que haya ningún trabajo exclusivo de género </t>
  </si>
  <si>
    <t>Si bien las oportunidades de acceso han logrado llegar a las mujeres a través de la educación, las oportunidades de trabajo no se han logrado ampliar de la misma forma para las mujeres. No hay un incremento proporcional de las oportunidades laborales teniendo en cuenta las oportunidades académicas que han logrado abrirse a su paso</t>
  </si>
  <si>
    <t>Cualquier campo que estudie los fenómenos de la naturaleza y los métodos u herramientas para resolver problemas a través de ellos</t>
  </si>
  <si>
    <t>191.95.50.25</t>
  </si>
  <si>
    <t>R_5Pr36KiOPHyTZMR</t>
  </si>
  <si>
    <t>CN2504#0687</t>
  </si>
  <si>
    <t xml:space="preserve">No se, no hablo con mujeres </t>
  </si>
  <si>
    <t xml:space="preserve">No se qué responder </t>
  </si>
  <si>
    <t xml:space="preserve">Inteligente, introvertido </t>
  </si>
  <si>
    <t xml:space="preserve">Les gusta la política o quieren ser corruptos </t>
  </si>
  <si>
    <t xml:space="preserve">No se y no me interesa </t>
  </si>
  <si>
    <t xml:space="preserve">Son iguales para todos no jodan </t>
  </si>
  <si>
    <t xml:space="preserve">La explicación del universo y el como y porque todo pasa y funciona </t>
  </si>
  <si>
    <t>191.95.37.192</t>
  </si>
  <si>
    <t>R_6723vkaAnjc8C5C</t>
  </si>
  <si>
    <t>CN2504#0323</t>
  </si>
  <si>
    <t>Masculinas, inteligentes, responsables</t>
  </si>
  <si>
    <t>Masculino, inteligentes, responsables</t>
  </si>
  <si>
    <t>De pronto se tiene el estereotipo de que son un poco nerds, no muy sociables, aunque pienso que cambia mucho este estereotipo dependiendo de cada ingeniería</t>
  </si>
  <si>
    <t>Como creativos, relajados,</t>
  </si>
  <si>
    <t>De pronto las ingenierías si son más de hombres, y carreras como psicología más de mujeres</t>
  </si>
  <si>
    <t xml:space="preserve">Las mujeres tal vez la tengan más difícil puesto al estereotipo de que los hombres son mejores en estas áreas </t>
  </si>
  <si>
    <t xml:space="preserve">Una metodología basada en la razón, estudios y evidencias </t>
  </si>
  <si>
    <t>R_3PA6wpDhoAhPa6Q</t>
  </si>
  <si>
    <t>CN2504#0322</t>
  </si>
  <si>
    <t xml:space="preserve">Inteligentes,equitativas,capaces </t>
  </si>
  <si>
    <t xml:space="preserve">Sociales,resistentes,inteligente </t>
  </si>
  <si>
    <t>Creatividad y capacidad analitica</t>
  </si>
  <si>
    <t>Comportamiento individual y colectivo</t>
  </si>
  <si>
    <t>Hombre: Policía,soldado,vigilante,jueces
Mujeres: psicologia,enfermeria
Ambos:ingenieria medicina</t>
  </si>
  <si>
    <t>Todos tenemos oportunidad,a pesar de todos los prejuicios del pasadl</t>
  </si>
  <si>
    <t xml:space="preserve">Estudio a fondo de paso a paso de algo que se va a desarrollar </t>
  </si>
  <si>
    <t>R_31jN66kwPQklo4w</t>
  </si>
  <si>
    <t>CN2504#0383</t>
  </si>
  <si>
    <t>R_31D0upz3QwgzeF3</t>
  </si>
  <si>
    <t>CN2504#0694</t>
  </si>
  <si>
    <t xml:space="preserve">Inteligentes, responsables y confiables </t>
  </si>
  <si>
    <t xml:space="preserve">Características que le permitan relacionarse como amabilidad, servicial, buena comunicación, mentalmente debe estar seguro de lo que responde y realiza con la confianza que lleva, físicamente debe ser lograr desarrollar sus tareas de manera adecuada, ya se que sufra cualquier condición </t>
  </si>
  <si>
    <t xml:space="preserve">Ninguna, creo que todo consiste en oferta y demanda, además del gusto de desarrollarse por ese ámbito </t>
  </si>
  <si>
    <t xml:space="preserve">Creo que los derechos y oportunidades entre hombres y mujeres es el mismo en el ámbito laboral, se trata de elegir a una persona que cumpla con las aptitudes y actitudes necesarias para llevar a cabo sus tareas </t>
  </si>
  <si>
    <t xml:space="preserve">Invocación y ingenio en el descubrimiento de las leyes o el comportamiento del mundo </t>
  </si>
  <si>
    <t>191.156.44.77</t>
  </si>
  <si>
    <t>R_39p70LEQ1jo87h3</t>
  </si>
  <si>
    <t>CN2504#0831</t>
  </si>
  <si>
    <t>Probablemente no tan comunes o poco aptas</t>
  </si>
  <si>
    <t>Es más normal o suelen ser más aptos</t>
  </si>
  <si>
    <t xml:space="preserve">Física y social mente tienen fama de nerdos pero hay excepciones </t>
  </si>
  <si>
    <t xml:space="preserve">Suelen ser más afines a las capacidades de comunicación y diría que lo físico no es tan influyente en esa parte </t>
  </si>
  <si>
    <t>Personalmente no hay exclusividad de sexo pero si considero que en tema bélico, obras o otros que requieren gran esfuerzo físico hay más efectividad por parte de hombres mientras que en lo demás cualquiera puede sobresalir.</t>
  </si>
  <si>
    <t>Siento que en áreas más científicas no hay preferencias o percepciones específicas pero en temas como el automovilismo y el deporte que conecte con el STEM si hay preferencia por hombres.</t>
  </si>
  <si>
    <t>Entender como funciona todo lo que hace parte de nuestro universo.</t>
  </si>
  <si>
    <t>191.95.53.87</t>
  </si>
  <si>
    <t>R_6kTp3OUwUjY0lsl</t>
  </si>
  <si>
    <t>CN2504#0038</t>
  </si>
  <si>
    <t>Juiciosas, inteligentes, lambonas</t>
  </si>
  <si>
    <t>Bonitos, inteligentes.</t>
  </si>
  <si>
    <t xml:space="preserve">ambos porque todos tenemos las mismas capacidades mentales </t>
  </si>
  <si>
    <t xml:space="preserve">Me parecen que están bien </t>
  </si>
  <si>
    <t xml:space="preserve">Ciencia es la disciplina que organiza el conocimiento </t>
  </si>
  <si>
    <t>191.95.37.72</t>
  </si>
  <si>
    <t>R_3ojMRgCUbaDxgGS</t>
  </si>
  <si>
    <t>CN2504#0344</t>
  </si>
  <si>
    <t>Tesas, trabajadoras y berracas</t>
  </si>
  <si>
    <t>Usualmente personas solitarias, reservadas, disciplinadas, inteligentes, con lentes, poco exuberantes físicamente</t>
  </si>
  <si>
    <t>Personas calmadas, educadas, de vestir elegante</t>
  </si>
  <si>
    <t>Para hombres: profesiones físicas, como construcción civil, etc. Usualmente por la carga física y la gente que rodea ese ámbito.
Mujeres: comunicaciones, por el hecho de ser más abiertas, conversadoras y ponen mucha atención a los detalles.
Ambos: administración, todos podemos administrar o vender</t>
  </si>
  <si>
    <t xml:space="preserve">Los hombres tienen prioridad sobre las mujeres, se suele pensar en hombres como personas más lógicas y que pueden resolver problemas de manera más rápida qué las mujeres. </t>
  </si>
  <si>
    <t>La sección que descubre, investiga y construye objetos teóricos</t>
  </si>
  <si>
    <t>191.95.34.208</t>
  </si>
  <si>
    <t>R_1BJtSVrqeG5UhmF</t>
  </si>
  <si>
    <t>CN2504#0335</t>
  </si>
  <si>
    <t>Inteligentes, aplicacadas, estudiosas, divertidas, pensativas, creativas</t>
  </si>
  <si>
    <t>Reservados, inteligentes, estudiosos, sencillos, creativos</t>
  </si>
  <si>
    <t>Creo que son personas reservadas que se preocupan más por el conocimiento que por lo que piensen los de más de si mismos</t>
  </si>
  <si>
    <t>Siempre o en la mayoría de los casos, son personas más extrovertidas que, no tienen habilidades para la ciencia o matemáticas que son muy buenos comunicándose con las personas</t>
  </si>
  <si>
    <t>Pues las ingenierías generalmente las ocupan los hombres, la razon, pues es la norma, no digo que ninguna quiera si no que la mayoría de mujeres escoge otras carreras más enfocadas a tratar con las personas.</t>
  </si>
  <si>
    <t>Son los mismos, pero debido a que hay más hombres que mujeres en ingenierías las mujeres no logran acceder a las oportunidades, pero incluso ahora hay becas exclusivas para mujeres, lo que me parece algo raro o injusto</t>
  </si>
  <si>
    <t>El campo que se encarga de investigar, innovar</t>
  </si>
  <si>
    <t>R_19x2vT8Lewl8htT</t>
  </si>
  <si>
    <t>CN2504#0414</t>
  </si>
  <si>
    <t>R_57lEQBPZC65Hlg1</t>
  </si>
  <si>
    <t>CN2504#0979</t>
  </si>
  <si>
    <t>179.19.221.144</t>
  </si>
  <si>
    <t>R_16WKang20gOhJlL</t>
  </si>
  <si>
    <t>CN2504#0300</t>
  </si>
  <si>
    <t xml:space="preserve">Hábiles, ordenadas, inteligentes, estratégicas </t>
  </si>
  <si>
    <t xml:space="preserve">Eficiencintes, estratégicos, prácticos, </t>
  </si>
  <si>
    <t xml:space="preserve">Analítico, creativo, enfocado, trabajo en equipo </t>
  </si>
  <si>
    <t>Analítico, pedagogíco, comunicativo,</t>
  </si>
  <si>
    <t>Todas ambos sexos</t>
  </si>
  <si>
    <t>Yo creo que todos tienen las mismas oportunidades y capacidades para estar ahi</t>
  </si>
  <si>
    <t>Un conjunto de disciplinas que tiene como objeto de estudio explicar, entender y simular cada área en la que se especializa</t>
  </si>
  <si>
    <t>186.169.142.196</t>
  </si>
  <si>
    <t>R_60eKzUYHPGJL44N</t>
  </si>
  <si>
    <t>CN2504#0311</t>
  </si>
  <si>
    <t xml:space="preserve">Los mismos de los hombres </t>
  </si>
  <si>
    <t xml:space="preserve">Los mismos de las mujeres </t>
  </si>
  <si>
    <t xml:space="preserve">Tímido y nerdo pero no aplica para mi. </t>
  </si>
  <si>
    <t>Peludo y buen lector</t>
  </si>
  <si>
    <t>Creo que todo puede ser por igual es capacidad de cada persona no de un género en exclusivo</t>
  </si>
  <si>
    <t xml:space="preserve">Es lo mismo pa todos </t>
  </si>
  <si>
    <t xml:space="preserve">Estudiar algún fenómeno </t>
  </si>
  <si>
    <t>191.95.51.205</t>
  </si>
  <si>
    <t>R_71X8OcFrH7T9US6</t>
  </si>
  <si>
    <t>CN2504#0227</t>
  </si>
  <si>
    <t>analíticas, curiosas, observadoras</t>
  </si>
  <si>
    <t>curiosos, arrogantes</t>
  </si>
  <si>
    <t>sedentario, inseguro, introvertido</t>
  </si>
  <si>
    <t>extrovertido, amigable, seguro, inquisitivo</t>
  </si>
  <si>
    <t>Creo que todas las profesiones son para ambos sexos.</t>
  </si>
  <si>
    <t>En general a las mujeres les pagan peor porque se tiene una percepción errónea de que tienen menos habilidades que los hombres. En el trabajo, lo que de un hombre catalogan de liderazgo, de una mujer lo tildan de mandona.</t>
  </si>
  <si>
    <t>Es el estudio iterativo del mundo natural a través de experimentos que pueden apoyar o no una hipótesis.</t>
  </si>
  <si>
    <t>191.95.38.253</t>
  </si>
  <si>
    <t>R_6JkgN6L7IRuVTe0</t>
  </si>
  <si>
    <t>CN2504#0411</t>
  </si>
  <si>
    <t>Siento que las mujeres en áreas STEM es como cualquier otra persona de género opuesto. Ambos ven lo mismo, aprenden lo mismo y hacen lo mismo.</t>
  </si>
  <si>
    <t xml:space="preserve">Los hombres al igual que las mujeres son lo mismo. Aprenden lo mismo, hacen lo mismo y se pueden desempeñar sin diferencias </t>
  </si>
  <si>
    <t xml:space="preserve">Tener responsabilidad, pensar a futuro sus actividades, deben de entender el programa de todo </t>
  </si>
  <si>
    <t xml:space="preserve">Tienen mente abierta al tema de estudio </t>
  </si>
  <si>
    <t xml:space="preserve">Ninguna, no hay diferencias </t>
  </si>
  <si>
    <t>en oportunidades laborales se evalúan las capacidades cognitivas, aunque casi siempre en lo gerencial va el hombre por su seguridad al tomar decisiones</t>
  </si>
  <si>
    <t xml:space="preserve">Ciencia, tecnología. Implementar e innovar </t>
  </si>
  <si>
    <t>R_6HosqDQ6d2hRARU</t>
  </si>
  <si>
    <t>CN2504#0688</t>
  </si>
  <si>
    <t xml:space="preserve">Introvertidos </t>
  </si>
  <si>
    <t>Introvertidos y sedentarios</t>
  </si>
  <si>
    <t>Especiales</t>
  </si>
  <si>
    <t xml:space="preserve">Urología, ginecología </t>
  </si>
  <si>
    <t>Es lo mismo</t>
  </si>
  <si>
    <t xml:space="preserve">Esfuerzos por estudiar la forma en la que el mundo funciona y como se puede innovar con estos conocimientos </t>
  </si>
  <si>
    <t>R_6liqEtYaUFr2S1C</t>
  </si>
  <si>
    <t>CN2504#0037</t>
  </si>
  <si>
    <t>forman una comunidad equitativa y inclusiva para un desarrollo</t>
  </si>
  <si>
    <t>trabajar en comunidad para llegar a un fin de desarrollo con un buen entorno</t>
  </si>
  <si>
    <t xml:space="preserve">ser una persona persistente y positiva </t>
  </si>
  <si>
    <t>no se</t>
  </si>
  <si>
    <t xml:space="preserve">pues hay varias pero cosas como con mucho esfuerzo físico es mejor para los hombres y para las mujeres cosas multitasking porque pueden hacer muchas cosas a la vez </t>
  </si>
  <si>
    <t xml:space="preserve">todos deben de ser equitativamente aceptados </t>
  </si>
  <si>
    <t>R_6sXZCus77gosYXu</t>
  </si>
  <si>
    <t>CN2504#0403</t>
  </si>
  <si>
    <t>R_31EyJYxUxSdcX4O</t>
  </si>
  <si>
    <t>CN2504#0610</t>
  </si>
  <si>
    <t>Analiticos</t>
  </si>
  <si>
    <t xml:space="preserve">Socialmente abierta pero con desconfianza y analiticos </t>
  </si>
  <si>
    <t>Socialmente relajados y muy abiertos</t>
  </si>
  <si>
    <t>Realmente considero que toda carrera es para ambos sexos, no veo limitación alguna para decidir por un programa a base de que sea solo para hombre o para mujer</t>
  </si>
  <si>
    <t>Que están muy vulnerados, porque siempre que se llega a una práctica o un ambiente laboral te sobrecargar de trabajos, para obtener experiencia</t>
  </si>
  <si>
    <t>Investigación, análisis y resultados</t>
  </si>
  <si>
    <t>186.169.137.12</t>
  </si>
  <si>
    <t>R_5ILYFm21aEgqzxP</t>
  </si>
  <si>
    <t>CN2504#0467</t>
  </si>
  <si>
    <t xml:space="preserve">No tengo ni idea que es un área STEM supongo que es como grupo investigador universitario, siendo este el caso, como en todo, las mujeres son un factor Importante en nuestra vida. </t>
  </si>
  <si>
    <t>Un factor importante también.</t>
  </si>
  <si>
    <t>Amable, inteligente, fuerte.</t>
  </si>
  <si>
    <t>No tengo idea</t>
  </si>
  <si>
    <t>Exclusivas para hombres algo que requiera mucha fuerza fisica, exclusivas para mujeres no sé, para ambos sexos la mayoría</t>
  </si>
  <si>
    <t>Todos tenemos el derecho de poder aportar.</t>
  </si>
  <si>
    <t xml:space="preserve">Estudio que se va desarrollando aplicaciones en todos los ambitos a lo largo de la existencia </t>
  </si>
  <si>
    <t>172.225.238.96</t>
  </si>
  <si>
    <t>R_61mjqSjhydRyNtN</t>
  </si>
  <si>
    <t>CN2504#0216</t>
  </si>
  <si>
    <t xml:space="preserve">Inteligencia, dedicación </t>
  </si>
  <si>
    <t>Inteligencia,</t>
  </si>
  <si>
    <t>Visionaria,</t>
  </si>
  <si>
    <t xml:space="preserve">No les gusta los numeros, </t>
  </si>
  <si>
    <t xml:space="preserve">Cada quien estudia lo que quiere, no hay exclusividad </t>
  </si>
  <si>
    <t>Hombres les gusta mas el trabajo de campo</t>
  </si>
  <si>
    <t xml:space="preserve">El desarrollo de nuevas técnicas que optimicen los procesos cotidianos </t>
  </si>
  <si>
    <t>191.156.240.42</t>
  </si>
  <si>
    <t>R_78TdZS3yEdB6S0V</t>
  </si>
  <si>
    <t>CN2504#0513</t>
  </si>
  <si>
    <t xml:space="preserve">Brillantes </t>
  </si>
  <si>
    <t xml:space="preserve">Cualquiera que se encuentre lo suficientemente motivado </t>
  </si>
  <si>
    <t xml:space="preserve">Creo que todas las carreras pueden ser ejercidas por ambos géneros </t>
  </si>
  <si>
    <t>Iguales: siento que no existe un modelo de discriminación ni una sociedad que evita que ellas entren o ejerzan, solo depende de intereses principalmente y recursos</t>
  </si>
  <si>
    <t xml:space="preserve">Una disciplina del conocimiento meticulosa rigurosa y crítica </t>
  </si>
  <si>
    <t>200.12.188.18</t>
  </si>
  <si>
    <t>R_3VvS3LhNbAIbVfa</t>
  </si>
  <si>
    <t>CN2504#0964</t>
  </si>
  <si>
    <t>Buenas</t>
  </si>
  <si>
    <t>Buenos</t>
  </si>
  <si>
    <t>Alto capacidad de fallar en algo</t>
  </si>
  <si>
    <t>Creatividad</t>
  </si>
  <si>
    <t>Para hombres trabajos de fuerza y para mujeres trabajos más administrativos</t>
  </si>
  <si>
    <t>Que son muy iguales por qué me parece que las oportunidades están para ambos lados</t>
  </si>
  <si>
    <t xml:space="preserve">El ámbito de crear o  descubrir  </t>
  </si>
  <si>
    <t>200.12.188.206</t>
  </si>
  <si>
    <t>R_7pDjsk8bv6xc8WR</t>
  </si>
  <si>
    <t>CN2504#0604</t>
  </si>
  <si>
    <t xml:space="preserve">Inteligentes y analíticas, con criterio </t>
  </si>
  <si>
    <t xml:space="preserve">Inteligentes, analíticos, tímidos, arrogantes </t>
  </si>
  <si>
    <t xml:space="preserve">Depende mucho de persona en persona, no es posible deducir una característica física en común , quizá algo en común es que en su mayoría son del género masculino </t>
  </si>
  <si>
    <t xml:space="preserve">Extrovertidas </t>
  </si>
  <si>
    <t xml:space="preserve">Pienso que las mujeres tienen el mismo derecho y oportunidades que los hombres en esta area </t>
  </si>
  <si>
    <t xml:space="preserve">El estudio de la naturaleza, de el contexto en el que vivimos </t>
  </si>
  <si>
    <t>190.130.106.210</t>
  </si>
  <si>
    <t>R_8Y9QaYWxsC1jzfH</t>
  </si>
  <si>
    <t>CN2504#0357</t>
  </si>
  <si>
    <t>cualquier sistema de conocimiento basado en la observación, la experimentación y el razonamiento lógico. La ciencia busca explicar los fenómenos naturales y sociales a través de métodos sistemáticos y verificables.</t>
  </si>
  <si>
    <t>R_5PUb63ZJHclIH4C</t>
  </si>
  <si>
    <t>CN2504#0020</t>
  </si>
  <si>
    <t xml:space="preserve">Perseverantes y aplicadas. </t>
  </si>
  <si>
    <t xml:space="preserve">Ingeniosos y aplicados. </t>
  </si>
  <si>
    <t xml:space="preserve">Suelen ser personas flacas, introvertidas y analistas. </t>
  </si>
  <si>
    <t xml:space="preserve">Suelen ser personas de diferentes contextura físicas, qué les apasiona ínter actuar con las personas y tienen un acercamiento más abstracto y flexible en la resolución de conflictos. </t>
  </si>
  <si>
    <t xml:space="preserve">No se me ocurre alguna en particular. Aunque considero que muchas veces profesiones como la moda y el arte son profesiones más "exclusivas" para las mujeres. </t>
  </si>
  <si>
    <t xml:space="preserve">Pienso que tienen derechos y oportunidades casi iguales. Si difieren suele ser por esas características de las profesiones "exclusivas" para cierto género. Por lo menos, esto lo considero de ser así en Colombia y la mayoría de países occidentales. </t>
  </si>
  <si>
    <t xml:space="preserve">El estudio de los fenómenos y comportamientos físicos qué ocurren a nuestro alrededor. </t>
  </si>
  <si>
    <t>191.95.39.137</t>
  </si>
  <si>
    <t>R_3dLpoGq8lyqddYa</t>
  </si>
  <si>
    <t>CN2504#0667</t>
  </si>
  <si>
    <t>Inteligente, creativa, determinada</t>
  </si>
  <si>
    <t xml:space="preserve">Inteligente, eficaz, independiente, responsable </t>
  </si>
  <si>
    <t xml:space="preserve">Personas muy responsables dedicadas a estudiar </t>
  </si>
  <si>
    <t>Enfocarse en estudiar la parte cultural para asociar conocimientos a esas carreras</t>
  </si>
  <si>
    <t xml:space="preserve">Ninguna, siento que hay muy buena parte equitativa </t>
  </si>
  <si>
    <t xml:space="preserve">Somos personas, tenemos los mismos derechos y oportunidades, lo importante es resaltar y demostrar con lo que piden </t>
  </si>
  <si>
    <t xml:space="preserve">Me parece que es un concepto que resalta la manera que se hacen las cosas, ya sea en el hacer o como concepto general de las cosas </t>
  </si>
  <si>
    <t>191.95.39.97</t>
  </si>
  <si>
    <t>R_7hQoPqtQjNhpvXL</t>
  </si>
  <si>
    <t>CN2504#0121</t>
  </si>
  <si>
    <t>Inteligentes, científicos</t>
  </si>
  <si>
    <t xml:space="preserve">Inteligentes, científicos, inventores </t>
  </si>
  <si>
    <t>Delgados que no se preocupan generalmente por su apariencia, les gusta la ciencia</t>
  </si>
  <si>
    <t>Hipster tal vez, o el antiguo jipie o bohemio, también inteligentes para el campo social, humano o letrado</t>
  </si>
  <si>
    <t xml:space="preserve">Trabajos de diferencia biológica como el trabajo de minería, agrícola informal, o construcción (hombres)
Trabajos intelectuales de eficiencia cognitiva, medicinal o humanista para las mujeres </t>
  </si>
  <si>
    <t>Al principio las mujeres se desarrollaron estos trabajos, luego al no haber guerras o condiciones de vida difíciles los hombres se adentraron en estos trabajos, ahora está un poco abandonado por las mujeres más sin embargo está en crecimiento nuevamente la población de mujeres en estos trabajos STEM</t>
  </si>
  <si>
    <t>El investigar, entender, crear y desempeñar conocimiento al rededor de las leyes naturales</t>
  </si>
  <si>
    <t>R_1qqIINhNjeDHPvZ</t>
  </si>
  <si>
    <t>CN2504#0864</t>
  </si>
  <si>
    <t>Inteligentes, disciplinadas, perseverantes</t>
  </si>
  <si>
    <t>Inteligentes, disciplinados, perseverantes</t>
  </si>
  <si>
    <t>Seriedad, delgado, no muy sociales</t>
  </si>
  <si>
    <t>Serio, sociales en muchos casos</t>
  </si>
  <si>
    <t>Todos los programas considero que son para ambos sexos, ya que el sexo no va ligado a el interés profesional o académico de una persona, son cosas completamente independientes.</t>
  </si>
  <si>
    <t>De que hay muchos más hombres que mujeres en STEM, porque las mujeres casi no se orientan por dicha área, en comparación a los hombres.</t>
  </si>
  <si>
    <t>Descubrimiento, investigación, intriga, preguntas, entendimiento del mundo.</t>
  </si>
  <si>
    <t>R_1czkuKVi6UeUZ1j</t>
  </si>
  <si>
    <t>CN2504#0695</t>
  </si>
  <si>
    <t xml:space="preserve">Dedicadas y estudiosas </t>
  </si>
  <si>
    <t>Dedicados y estudiosos</t>
  </si>
  <si>
    <t>Matemáticos, agiles mentalmente, más descuidados con la forma de vestir y cuidarse.</t>
  </si>
  <si>
    <t>Tranquilos, alegres, más cuidadosos con su apariencia</t>
  </si>
  <si>
    <t>Ninguno, las carreras son para la gente no para los géneros.</t>
  </si>
  <si>
    <t>Ambos géneros poseen la misma posibilidad de oportunidades y derechos de trabajo, es más, en los últimos años se ha ido adquiriendo un favoritismo hacia las mujeres dándole más derechos y oportunidades por su género, con la excusa de que tienen menos posibilidades, cuando en el área de STEM las posibilidades dependen de sus propios esfuerzos y logros, lo que hace que ese favoritismo desequilibre la balanza de igualdad de género.</t>
  </si>
  <si>
    <t>Ciencia es el acto de estudiar el comportamiento de cualquier cosa, con el fin de entender o predecir dicho comportamiento.</t>
  </si>
  <si>
    <t>186.171.8.3</t>
  </si>
  <si>
    <t>R_1q3Rl6wNRPMMcAl</t>
  </si>
  <si>
    <t>CN2504#0598</t>
  </si>
  <si>
    <t>Líderes, tesas, profesionales, inteligentes</t>
  </si>
  <si>
    <t>Profesionales, tesos, inteligentes</t>
  </si>
  <si>
    <t>Personas lógicas, analíticas, observadoras, confiadas, persistentes, recursivas</t>
  </si>
  <si>
    <t>Analíticas, argumentativas, sociales, concientes</t>
  </si>
  <si>
    <t>Ninguna, todos pensamos, todos deberíamos poder participar de lo que queremos.</t>
  </si>
  <si>
    <t>Creo que sería lo más lógico que estos derechos y oportunidades sean iguales para ambos.  Puede que no seamos iguales hombres y mujeres, pero podemos cumplir las metas que nos planteemos seamos quien seamos</t>
  </si>
  <si>
    <t>Querer conocer cómo funciona nuestro mundo, entenderlo y crear a partir de ello</t>
  </si>
  <si>
    <t>179.19.184.50</t>
  </si>
  <si>
    <t>R_7CwK3DpNxGj9kGm</t>
  </si>
  <si>
    <t>CN2504#0842</t>
  </si>
  <si>
    <t>191.95.34.15</t>
  </si>
  <si>
    <t>R_7Bj9umb0niqBjX3</t>
  </si>
  <si>
    <t>CN2504#0036</t>
  </si>
  <si>
    <t>172.225.250.96</t>
  </si>
  <si>
    <t>R_3GxoD6WKquaGjcN</t>
  </si>
  <si>
    <t>CN2504#0948</t>
  </si>
  <si>
    <t>Me parecen que son iguales porque conozco muchos hombres y mujeres que trabajan en este ambito</t>
  </si>
  <si>
    <t xml:space="preserve">Me parece muy interesante </t>
  </si>
  <si>
    <t>R_3XRIBbDD3iAl47T</t>
  </si>
  <si>
    <t>CN2504#0965</t>
  </si>
  <si>
    <t>Innovadoras, creativas</t>
  </si>
  <si>
    <t>Revolucionarios, fundamentales</t>
  </si>
  <si>
    <t>Creativo, resolutivo, apegados a la novedad</t>
  </si>
  <si>
    <t>Extroversión, interés en el bienestar común, líderes, perfeccionistas, apasionados por el saber</t>
  </si>
  <si>
    <t>Considero que areas como ingeniería electrónica, ingeniería de sistemas, ingeniería mecánica y similares son las profesiones en las cuales las personas predilectas a estar interesadas en estas, son hombres. Areas como psicología, diseño de producto, diseño gráfico, biología y artes plásticas son las favoritas de las mujeres. Y areas como ingeniería industrial, civil, arquitectura, medicina, y demás, son compartidas</t>
  </si>
  <si>
    <t>Considero que tenemos los mismos derechos</t>
  </si>
  <si>
    <t>Ciencia es la acción de resolver problemas y facilitar diversas actividades cotidianas</t>
  </si>
  <si>
    <t>191.106.7.126</t>
  </si>
  <si>
    <t>R_7QmwomGAc5w5wP9</t>
  </si>
  <si>
    <t>CN2504#0810</t>
  </si>
  <si>
    <t xml:space="preserve">Inteligentes, Resilientes, Fuertes, con carácter </t>
  </si>
  <si>
    <t>Inteligentes, Con carácter, fuertes</t>
  </si>
  <si>
    <t>Los estereotipos nos dicen que son retraídos sociales y pues con gafitas y eso</t>
  </si>
  <si>
    <t>Como más sociales más abiertos, más habladores</t>
  </si>
  <si>
    <t xml:space="preserve">La verdad me parece que si cualquiera se lo propone puede hacer lo que quiera </t>
  </si>
  <si>
    <t>Siento que las mujeres han tenido más dificultades para adentrarse en áreas STEM ya que se siente que son más “para hombres”</t>
  </si>
  <si>
    <t>191.156.39.113</t>
  </si>
  <si>
    <t>R_7HwzAJ5BaMgXx7I</t>
  </si>
  <si>
    <t>CN2504#0001</t>
  </si>
  <si>
    <t xml:space="preserve">Creativas
Eficaces
Fuertes en procesos y sistemas </t>
  </si>
  <si>
    <t xml:space="preserve">Trabajadores
Fuertes en el área técnica </t>
  </si>
  <si>
    <t xml:space="preserve">Inteligente 
Resiliente
Dedicado </t>
  </si>
  <si>
    <t>Empático 
Creativo 
Sensible</t>
  </si>
  <si>
    <t xml:space="preserve">Pienso que no existen brechas y que las áreas de estudio pueden ser estudiadas indistintamente por hombres o mujeres de acuerdo a su elección </t>
  </si>
  <si>
    <t xml:space="preserve">Hay prejuicios que no favorecen a las mujeres en sectores como la construcción o en mantenimiento </t>
  </si>
  <si>
    <t xml:space="preserve">Método lógico estructurado  experimental y crítico utilizado para el descubrimiento de factores en un fenómeno de la realidad </t>
  </si>
  <si>
    <t>201.233.1.253</t>
  </si>
  <si>
    <t>R_7RmhXrtMaiDP3YN</t>
  </si>
  <si>
    <t>CN2504#0125</t>
  </si>
  <si>
    <t>Personas con gran capacidad de abstracción y razonamiento matemático, con un interés en las areas de ciencia o areas administrativas.</t>
  </si>
  <si>
    <t>Personas con gran capacidad de abstracción y razonamiento matemático, con un interés hacia el area de las ciencias y la tecnología.</t>
  </si>
  <si>
    <t>Lo mas notorio seria características de personalidad, las personas en esas areas podemos tener aficiones y hobby's distintos a los que no estudien en areas STEM. Gustos mas inclinados hacia las ciencias con una gran curiosidad por aprender siempre cosas nuevas y una gran creatividad. Probamente mas reservados socialmente. Igual cada persona es distinta sin importar lo que estudie.</t>
  </si>
  <si>
    <t xml:space="preserve">Podría notar personalmente habilidades de debate y argumentación, concentrándose mas en estudiar fenómenos sociales que científicos. </t>
  </si>
  <si>
    <t>Todas las areas pueden ser para cualquiera.</t>
  </si>
  <si>
    <t>Mi percepción en los estudios, lo veo como algo muy igualitario, no eh presenciado realmente algún tipo de desigualdad, sin embargo no implica que no la haya. No tengo experiencia suficiente para tener una percepción del tema en un ámbito laboral.</t>
  </si>
  <si>
    <t>Personalmente veo la ciencia como la forma en la que el hombre intenta entender el universo, a base de métodos, lenguajes, etc.</t>
  </si>
  <si>
    <t>R_3h3E7UY5QatqY6E</t>
  </si>
  <si>
    <t>CN2504#0583</t>
  </si>
  <si>
    <t>Pensadoras, creativas, de mentalidad abierta</t>
  </si>
  <si>
    <t xml:space="preserve">Pensadores, creativos, de mentalidad abierta </t>
  </si>
  <si>
    <t>Que sale mejor capacitado para varias areas</t>
  </si>
  <si>
    <t>Que sale mejor capacitado para otras areas</t>
  </si>
  <si>
    <t>Todos</t>
  </si>
  <si>
    <t>Que es muy bueno para ambos</t>
  </si>
  <si>
    <t>El arte del descubrir y la curiosidad</t>
  </si>
  <si>
    <t>R_3VVS7ZKFAr0PnzP</t>
  </si>
  <si>
    <t>CN2504#0811</t>
  </si>
  <si>
    <t>Son inteligentes y capaces. Hay muchas mujeres que han tenido éxito en áreas stem.</t>
  </si>
  <si>
    <t>Inteligentes y capaces, aunque se ven más hombres que mujeres en áreas stem, las capacidades son las mismas.</t>
  </si>
  <si>
    <t>Son personas inteligentes y de pensamiento rápido, se llevan bien con los demás.</t>
  </si>
  <si>
    <t>Son personas más interesadas por ámbitos económicos, políticos y sociales. No tienen la capacidad de análisis y pensamiento rápido que si tiene una persona que estudia un área stem.</t>
  </si>
  <si>
    <t>Actualmente todos estudian todo. A pesar de que en el pasado se veía que la mayoría de ingenieros eran hombres, a día de hoy las mujeres también han crecido mucho en este tipo de programas. De igual modo, hay hombres que prefieren programas por fuera de áreas stem.</t>
  </si>
  <si>
    <t>No se si sea una mala percepción mía, pero siento que los hombres gozan de más oportunidades laborales en áreas stem.</t>
  </si>
  <si>
    <t>La ciencia es el arte y la capacidad de investigar y crear, con el fin de mejorar la sociedad.</t>
  </si>
  <si>
    <t>R_6Enm3Rqh7bW3kR3</t>
  </si>
  <si>
    <t>CN2504#0325</t>
  </si>
  <si>
    <t xml:space="preserve">Analiticas, educativas y disciplinadas
</t>
  </si>
  <si>
    <t>Academicos, investigativos y profesionales</t>
  </si>
  <si>
    <t xml:space="preserve">Disciplinado, medio-sociables y muy enfocado a la carrera. </t>
  </si>
  <si>
    <t xml:space="preserve">Empaticos, sociables y alegres. </t>
  </si>
  <si>
    <t xml:space="preserve">No considero que haya exclusividad en una carrera. Pero es cierto que las mujeres tienden a estudiar Humanidades y los hombres Ingenierias. </t>
  </si>
  <si>
    <t xml:space="preserve">Persivo una buen equilibrio de oportunidades en los estudios pero falta más oportunidades para las mujeres en el trabajo, como por ejm: una obra civil. </t>
  </si>
  <si>
    <t xml:space="preserve">El estudio de la naturalize y su analisis y modelacion con matematicas. </t>
  </si>
  <si>
    <t>200.12.188.215</t>
  </si>
  <si>
    <t>R_7awqOG4Fhg5LuMA</t>
  </si>
  <si>
    <t>CN2504#0021</t>
  </si>
  <si>
    <t>Ingeniosas, y perseverantes</t>
  </si>
  <si>
    <t>Asertivos y trabajadores</t>
  </si>
  <si>
    <t>Preciso, ingenioso, lógico, y actualizado</t>
  </si>
  <si>
    <t>Innovación, mente abierta, capacidad de asombro y curiosidad</t>
  </si>
  <si>
    <t>Todo pa todo mundo, no veo porque ponerle obstáculos a alguien por el género, lo importante son sus capacidades mentales suficientes y más importante incluso, perseverancia</t>
  </si>
  <si>
    <t>Ambos deberían tener el mismo nivel en garantías por sus derechos</t>
  </si>
  <si>
    <t>Innovación, busqueda y actualización sobre avances y conocimientos en bases de las construcciones funcionales dentro de la sociedad</t>
  </si>
  <si>
    <t>R_7RZY4EqdiIL5g42</t>
  </si>
  <si>
    <t>CN2504#0299</t>
  </si>
  <si>
    <t>Útiles e importantes.</t>
  </si>
  <si>
    <t>Inteligente, asertiva y proactiva.</t>
  </si>
  <si>
    <t xml:space="preserve">Empática y consciente. </t>
  </si>
  <si>
    <t>Nada que comentar.</t>
  </si>
  <si>
    <t xml:space="preserve">No es un tema de mi interés </t>
  </si>
  <si>
    <t xml:space="preserve">Búsqueda de conocimiento y aplicación en la industria </t>
  </si>
  <si>
    <t>191.95.39.216</t>
  </si>
  <si>
    <t>R_3niJxi6oXy2Jqkp</t>
  </si>
  <si>
    <t>CN2504#0689</t>
  </si>
  <si>
    <t xml:space="preserve">Infravaloradas, debido a la gran brecha que existe entre hombres y mujeres. </t>
  </si>
  <si>
    <t xml:space="preserve">Normalmente se los cataloga como extraños y retraídos </t>
  </si>
  <si>
    <t xml:space="preserve">Retraídos e introvertidos </t>
  </si>
  <si>
    <t>Personas más prepotentes y tercas en ciertos aspectos</t>
  </si>
  <si>
    <t>Comunicación social se relaciona demasiado con el género femenino mientras que las ingenierias se relaciona bastante con el masculino. Principalmente debido al establecimiento de estigmas y estereotipos infundados desde hace muros años</t>
  </si>
  <si>
    <t xml:space="preserve">Existe una gran disparidad entre las oportunidades y roles que se ocupan entre hombres y mujeres </t>
  </si>
  <si>
    <t xml:space="preserve">La ciencia es el desarrollo de nuevas tecnologías </t>
  </si>
  <si>
    <t>R_5R3LZipzVftlQNH</t>
  </si>
  <si>
    <t>CN2504#0960</t>
  </si>
  <si>
    <t xml:space="preserve">Valientes, comprometidas, eficientes, inteligentes, amables, apasionadas </t>
  </si>
  <si>
    <t xml:space="preserve">Creativos, apasionados, rápido aprendizaje </t>
  </si>
  <si>
    <t xml:space="preserve">Introvertidos, con algo de alopecia, hay un balance entre gente de contextura delgada y obesa, no tienen tanto interés por una vestimenta que este a la moda </t>
  </si>
  <si>
    <t>Extrovertidos, se preocupan más por su imagen personal</t>
  </si>
  <si>
    <t xml:space="preserve">En áreas en las cuales predomina más el esfuerzo físico como construcción, centrales petroleras o por el estilo predominan más los hombres en estos trabajos pero no creo que sean exclusivamente para hombres y en áreas sociales y médicas predominan más las mujeres pero también considero que ambos sexos son capaces de hacer cualquiera de estos trabajos </t>
  </si>
  <si>
    <t xml:space="preserve">Mi percepción es que en la área STEM se puede obtener muchos beneficios económicos y oportunidades laborales </t>
  </si>
  <si>
    <t xml:space="preserve">Yo considero ciencia todo estudio que contribuya en la evolución humana </t>
  </si>
  <si>
    <t>200.12.188.108</t>
  </si>
  <si>
    <t>R_1hYYXZwJSCwsofw</t>
  </si>
  <si>
    <t>CN2504#0223</t>
  </si>
  <si>
    <t>Inteligentes, Introvertidas, Organizadas</t>
  </si>
  <si>
    <t>Curiosos, Recursivos, Persistentes</t>
  </si>
  <si>
    <t>Cabello largo en los hombres, introvertidos, se sienten mejor chateando que manteniendo una conversación presencial.</t>
  </si>
  <si>
    <t>Son personas analíticas, empáticas, críticas y por lo general, sensibles ante las situaciones que los rodean.</t>
  </si>
  <si>
    <t>Para mi, las áreas de estudio no reconocen género. El aprendizaje no debe estar sesgado al género. Sin embargo, si considero que algunas áreas laborales si están mas arraigadas al género masculino por su intensidad física cómo la extracción de petróleo, la minería, construcción, etc... aunque esto no quiere decir que no existan mujeres que pueden desempeñarse en uno de estos trabajos.</t>
  </si>
  <si>
    <t>Se habla de una brecha salarial entre hombres y mujeres dentro del ámbito tecnológico pero, realmente, yo no lo he evidenciado de primera mano puesto que en los lugares donde he trabajado, siempre he visto mujeres desempañarse y cobrar de igual manera que sus pares varones.</t>
  </si>
  <si>
    <t>Aprender constantemente</t>
  </si>
  <si>
    <t>190.109.10.42</t>
  </si>
  <si>
    <t>R_1qELVOwupBPJJBC</t>
  </si>
  <si>
    <t>CN2504#0123</t>
  </si>
  <si>
    <t>Todas las personas que estudian STEM me parecen admirables</t>
  </si>
  <si>
    <t>La mayoria de personas que son cercanas a mi y pertenecen a STEM son atleticas, inteligentes y habiles socialmente</t>
  </si>
  <si>
    <t>Ninguna, aquien le importa si es hombre o mujer?</t>
  </si>
  <si>
    <t>Creo que las oportunidades pululan en esta epoca del acceso a la informacion</t>
  </si>
  <si>
    <t>La forma que tenemos de entender el mundo y usar ese conocimiento</t>
  </si>
  <si>
    <t>179.19.193.102</t>
  </si>
  <si>
    <t>R_3wHNWVQ0Bd62AKk</t>
  </si>
  <si>
    <t>CN2504#0776</t>
  </si>
  <si>
    <t>Inteligente, creativa, analitica</t>
  </si>
  <si>
    <t>Curioso enfocado competitivo</t>
  </si>
  <si>
    <t>Analíticos, curiosos, lógicos y perseverantes.</t>
  </si>
  <si>
    <t>Empáticos, comunicativos, reflexivos y críticos.</t>
  </si>
  <si>
    <t>No hay carreras exclusivas. Todos pueden estudiar lo que quieran.</t>
  </si>
  <si>
    <t>Hay desigualdad, pero ha mejorado.</t>
  </si>
  <si>
    <t>Ciencia es entender el mundo con pruebas.</t>
  </si>
  <si>
    <t>191.95.34.123</t>
  </si>
  <si>
    <t>R_68P9M8ugzbYxCMS</t>
  </si>
  <si>
    <t>CN2504#0949</t>
  </si>
  <si>
    <t>Pienso que igual que los hombres, inteligentes, determinadas, curiosas, disciplinadas, lógicas, analíticas y ambiciosas.</t>
  </si>
  <si>
    <t>Como dije en la anterior pregunta, son igual a las mujeres, inteligentes, determinados, curiosos, disciplinados, lógicos, analíticos y ambiciosos.</t>
  </si>
  <si>
    <t>Generalmente estas personas tienden a ser socialmente retraidas, no son muy sociables. Psicológicamente tienden a ser muy inteligentes, curiosos y con un pensamiento analítico y físicamente no, hay de todos tipos.</t>
  </si>
  <si>
    <t>Son personas que tienden a ser más sociables y buenas con las relaciónes. Psicológicamente tienden a ser personas empáticas, críticas y comunicativas.</t>
  </si>
  <si>
    <t xml:space="preserve">Para mi no deberían haber carreras que sean exclusivamente para hombres o para mujeres y así, pero hay profesiones que están sesgadas por géneros, como por ejemplo, la enfermería, la educación infantil, etc que se dice que son de mujeres, y profesiones como ingeniería mecánica, fisica, informática, etc. </t>
  </si>
  <si>
    <t>Siento que aún si hay una pequeña brecha en estas oportunidades, pero que se va a ido trabajando poco a poco y que va a llegar un punto que se va a erradicar</t>
  </si>
  <si>
    <t>La ciencia es un sistema de conocimientos y metodologías que busca explicar y entender la realidad.</t>
  </si>
  <si>
    <t>200.12.188.247</t>
  </si>
  <si>
    <t>R_7fQ0gTSHdrwMHNN</t>
  </si>
  <si>
    <t>CN2504#0195</t>
  </si>
  <si>
    <t>Hábiles, capaces, inteligentes, trabajadoras</t>
  </si>
  <si>
    <t>Hábiles capaces, inteligentes, trabajadores</t>
  </si>
  <si>
    <t>Curiosos, propositivos, estudiosos</t>
  </si>
  <si>
    <t xml:space="preserve">Personas con habilidades sociales muy bien desarrollas principalmente </t>
  </si>
  <si>
    <t xml:space="preserve">Ninguna en particular </t>
  </si>
  <si>
    <t xml:space="preserve">Lo más importante son la palancas y la rosca </t>
  </si>
  <si>
    <t xml:space="preserve">En mi consideración la ciencia es un escenario donde cada persona puede explotar todas sus capacidades </t>
  </si>
  <si>
    <t>R_7IL9yJDbctH58Tb</t>
  </si>
  <si>
    <t>CN2504#0022</t>
  </si>
  <si>
    <t>Tesas, inteligentes, atractivas, capaces</t>
  </si>
  <si>
    <t>Inteligentes, atractivos, capaces, poderosos</t>
  </si>
  <si>
    <t>Soñador, creativo, inteligente</t>
  </si>
  <si>
    <t xml:space="preserve">Creatividad, sensibilidad, inteligencia </t>
  </si>
  <si>
    <t>Todo pa todos</t>
  </si>
  <si>
    <t>Siento que aunque en poca medida, muchas mujeres por temas culturales se cohiben de participar activamente en áreas STEM</t>
  </si>
  <si>
    <t xml:space="preserve">Ciencia es innovar a partir de la investigación </t>
  </si>
  <si>
    <t>191.95.51.154</t>
  </si>
  <si>
    <t>R_7dBxppoa7W3rsCl</t>
  </si>
  <si>
    <t>CN2504#0312</t>
  </si>
  <si>
    <t>Imprescindibles.</t>
  </si>
  <si>
    <t>R_3lE0IZDr76OkEbv</t>
  </si>
  <si>
    <t>CN2504#0105</t>
  </si>
  <si>
    <t>R_3dH12wxk9BmD4Mp</t>
  </si>
  <si>
    <t>CN2504#0316</t>
  </si>
  <si>
    <t xml:space="preserve">Minoría </t>
  </si>
  <si>
    <t>La mayoria</t>
  </si>
  <si>
    <t xml:space="preserve">Antisocial, inteligente, un no tan buen estado físico </t>
  </si>
  <si>
    <t>Social, inteligente</t>
  </si>
  <si>
    <t>Generalmente los hombres están carreras con grados de dificultad más grande y un poco menos creativos, mientras que las mujeres prefieren programas más creativos. En lo que respecta a la universidad EAFIT en el área de STEM las mujeres se encuentra más en carreras con más creatividad como ingeniera en diseño de productos.</t>
  </si>
  <si>
    <t>Actualmente los hombres y mujeres se encuentra en igualdad de condiciones, en estos términos.</t>
  </si>
  <si>
    <t>Búsqueda del conocimiento y la verdad</t>
  </si>
  <si>
    <t>190.130.101.102</t>
  </si>
  <si>
    <t>R_1dFp63HSNhpvNAo</t>
  </si>
  <si>
    <t>CN2504#0832</t>
  </si>
  <si>
    <t>Cuidadosos y estudiosos</t>
  </si>
  <si>
    <t>Inteligentes y lectores</t>
  </si>
  <si>
    <t xml:space="preserve">Todas son spara todos </t>
  </si>
  <si>
    <t>Que existe mucha exclusión</t>
  </si>
  <si>
    <t xml:space="preserve">Rama del conocimiento </t>
  </si>
  <si>
    <t>191.156.45.85</t>
  </si>
  <si>
    <t>R_1Val8g2t70GgjYZ</t>
  </si>
  <si>
    <t>CN2504#0413</t>
  </si>
  <si>
    <t>Inteligentes y enfocadas</t>
  </si>
  <si>
    <t xml:space="preserve">Inteligentes y enfocados </t>
  </si>
  <si>
    <t>Una persona inteligente, confiable, comprometida</t>
  </si>
  <si>
    <t>Antes solía existir un estereotipo de persona tímida, rara y callada pero siento q eso ha cambiado y ahora cualquier persona sin pertenecer a ese estereotipo con las capacidades suficientes puede estudiar estas ramas</t>
  </si>
  <si>
    <t>Dentro de la universidad siento que no hay programas que las defina un género, puesto que a todos se les da la oportunidad de ingresar a estos</t>
  </si>
  <si>
    <t>Que tenemos los mismos derechos y oportunidades, simplemente los puestos se ganan por el desarrollo que tiene cada uno en su labor. Si realmente existiese un tipo de brecha en la misma profesión donde el pago fuese menor para mujeres que para hombres: 1/ Es algo ilegal por lo cual se denuncia y listo 2/ siendo ese el caso para un empresario/a saldría en términos económicos mejor contratar todo el equipo de mujeres que de hombres, cosa que por supuesto no se ve en la sociedad.</t>
  </si>
  <si>
    <t>Conjunto de conocimientos que se adquieren con la observación y raciocinio</t>
  </si>
  <si>
    <t>R_3QF1ZXv9e7iVbgD</t>
  </si>
  <si>
    <t>CN2504#0712</t>
  </si>
  <si>
    <t>R_3hyDl88qLf2MCfH</t>
  </si>
  <si>
    <t>CN2504#0582</t>
  </si>
  <si>
    <t>Novedosas, inteligentes, comprometidas, únicas, ambiciosas (buen sentido).</t>
  </si>
  <si>
    <t>Capaces, inteligentes, perseverantes.</t>
  </si>
  <si>
    <t>Depende la persona, personalmente me relaciono con gente activa, que le gustan varias actividades diferentes a la STEM, entonces tienen condiciones física normales o incluso mejor que el promedio al entrenar algún deporte. Me relaciono con gente sociable y amigables, ya sean de ingeniería o cualquier área STEM en grupo estudiantiles y/o grupos parecidos. Y, por último, normalmente los momentos donde su estado psicológico es algo malo, es en tiempos de mucho estrés, como parciales, de resto están bien.</t>
  </si>
  <si>
    <t>Son personas más tranquilas, también depende, pero suelen ser más amigables y/o extrovertidas. Tienden a relacionarse de manera diferente y única. El resto de características son normales, como una persona promedio.</t>
  </si>
  <si>
    <t>No considero que hayan áreas de estudio de un género u otro.</t>
  </si>
  <si>
    <t>Se dice mucho que los hombres les va mejor en dicha área. Pero, por lo menos en EAFIT y lo que he visto, las oportunidades y derechos (independientemente del género) son parecidos u iguales, siendo justos para cualquier género.</t>
  </si>
  <si>
    <t>Es el estudio de fenómemos que ocurren en la naturaleza, donde se intenta explicar el por qué de estos a través de diversas formas como la matemática, física, química, metafísica, etc. Para intentar dar una verdas absoluta sobre dicho fenómenos y poder ser entendido.</t>
  </si>
  <si>
    <t>R_3I9ppztnCEi9Zqf</t>
  </si>
  <si>
    <t>CN2504#0709</t>
  </si>
  <si>
    <t>R_6lXlEYeEZRxo7VQ</t>
  </si>
  <si>
    <t>CN2504#0318</t>
  </si>
  <si>
    <t xml:space="preserve">No tengo conocimiento </t>
  </si>
  <si>
    <t xml:space="preserve">Ingeniosos, matemáticas </t>
  </si>
  <si>
    <t>Es un datos de probabilidad 
Desde mi opinión digo y se ve que hay más hombres</t>
  </si>
  <si>
    <t xml:space="preserve">La palabra ciencia viene de la logia 
Logia viene de la palabra conocimiento o investigar en latín </t>
  </si>
  <si>
    <t>191.106.2.63</t>
  </si>
  <si>
    <t>R_7Hr6DeGYSXhQfbr</t>
  </si>
  <si>
    <t>CN2504#0743</t>
  </si>
  <si>
    <t>R_1mPQm9HUYJWLs2t</t>
  </si>
  <si>
    <t>CN2504#0926</t>
  </si>
  <si>
    <t xml:space="preserve">Muy bien por Ella’s, son muy buenas, y me parece que es hora de que Cambien el chip acerca del instinto de inferioridad, que sirvan como Unicio del cambio de mentalidad </t>
  </si>
  <si>
    <t>Habilidad con los numeros.</t>
  </si>
  <si>
    <t>No existe exclusiva, las mujeres pueden participar en cualquier area, el instinto de inferioridad es el que la detiene, si bien podriamos pensar que Carreras con Alta demanda de pensamiento como las ingenierias son mas demandas por hombres</t>
  </si>
  <si>
    <t>Me parece que deberia ser igual aunque si bien existe una tendencies de las mujeres a las ciencias socials a y Humana’s me parece que ea una cuestion de las preferencias de lmujeres y hombres</t>
  </si>
  <si>
    <t xml:space="preserve">Pasion por la investigation </t>
  </si>
  <si>
    <t>R_31z5Ei4mE2zvZgO</t>
  </si>
  <si>
    <t>CN2504#0605</t>
  </si>
  <si>
    <t>Intelectuales, carismáticas, responsables, organizadas, comprometidas.</t>
  </si>
  <si>
    <t>Analíticos, lógicos, ingeniosos.</t>
  </si>
  <si>
    <t xml:space="preserve">Tolerantes a la frustración. Comunicadores técnicos. Creativos y aplicados. Implementan bastante la tecnología. </t>
  </si>
  <si>
    <t>Pragmáticos, creativos, amigables, sociales, artísticos.</t>
  </si>
  <si>
    <t>No fomento la noción de roles de género dentro de los pregrados. Por lo tanto, considero que cada área de estudio puede estar enfocada para cada persona, sin importar su sexo biológico o el género con el que se identifique.</t>
  </si>
  <si>
    <t xml:space="preserve">En términos de estudios, considero que hay una gran brecha entre la cantidad de hombres y mujeres que están en el pregrado. Con relación al ámbito laboral, aún no tengo una percepción clara, en tanto que aún no he pisado ese campo. </t>
  </si>
  <si>
    <t xml:space="preserve">Disciplina que estudia diferentes fenómenos a través del método, en donde se incluye la teoría, la práctica, la observación, etc. </t>
  </si>
  <si>
    <t>190.240.77.122</t>
  </si>
  <si>
    <t>R_3gGe6j1P3KPYoWt</t>
  </si>
  <si>
    <t>CN2504#0108</t>
  </si>
  <si>
    <t>Una minoría en esta área, pero por lo menos han tenido un aumento estos últimos años en cuanto a lo que es biología y química. Pero diría que son deterministas por ser persistentes frente a los estereotipos y obstáculos e inteligentes, las que he conocido saben mucho la verdad.</t>
  </si>
  <si>
    <t>Lógicos y tienen un razonamiento bien estructurado, también que siento que son más líderes en esta área. Diría solo eso, de resto mujer y hombre comparten muchas características en áreas Stem</t>
  </si>
  <si>
    <t>No sabría decirlo con exactitud, ya que muchos cumplen con el típico de estereotipo que tiene por ejemplo los de sistemas, que todos juegan videojuegos. Y la verdad es que no, eso es una minoría comparado con el resto de personas que hay en STEM. Así que tener una idea clara, desde que entré a eafit, no tengo claro como es o como luce una persona de una ingeniería.</t>
  </si>
  <si>
    <t>Como no conozco esa área, diría que son mas críticos, empáticos, abstractos y creativos, en cuanto a hábitos diría que son más de lectura,menos inclinados por tecnologías, más interés por arte y cultura,y quizás hasta les gusta la escritura.</t>
  </si>
  <si>
    <t xml:space="preserve">No considero alguna exclusividad pero evidentemente STEM es un área en la que la mayoría de sus participantes son hombres, la mujer la veo más en educación, enfermería psicológica y también he visto mucha presencia en negocios internacionales </t>
  </si>
  <si>
    <t>En algunos países es injusto para las mujeres estudiar en un área de stem ya que ellas enfrentan ciertas barreras y obstáculos que les complica el acceso a estas, también el interes desde temprana edad ya que muchas mujeres no se acercan a algún área por falta de interés, y en representación , por lo general, hay una alta presencia en áreas como biología o área médica, pero esto cambia en ing civil, informática, matemática o física.</t>
  </si>
  <si>
    <t>Según entiendo es la observación, análisis  y experimentación para entender como funciona el mundo. Pues su objetivo es explicar pues todo lo que se le atraviesa en cuanto a fenómenos naturales. Explicar todo de manera racional😚</t>
  </si>
  <si>
    <t>200.12.188.97</t>
  </si>
  <si>
    <t>R_1uvTfTNPjXNc0JB</t>
  </si>
  <si>
    <t>CN2504#0666</t>
  </si>
  <si>
    <t>191.156.35.231</t>
  </si>
  <si>
    <t>R_1RlqGgWM73xaWHF</t>
  </si>
  <si>
    <t>CN2504#0040</t>
  </si>
  <si>
    <t>Capaces, escasas, orgullosas, independientes.</t>
  </si>
  <si>
    <t>Competitivos, abundantes, dominantes</t>
  </si>
  <si>
    <t>Creatividad, razonamiento lógico, pensamiento crítico</t>
  </si>
  <si>
    <t xml:space="preserve">Sensibilidad, empatía, comprensión lectora, comunicación oral </t>
  </si>
  <si>
    <t>No creo que ningún área de estudio sea exclusiva de un género. Pues no creo que haya ninguna correlación entre el género de alguien y la disciplina que practique</t>
  </si>
  <si>
    <t>STEM tiene personal predominantemente masculino, la incursión de las mujeres me parece bien recibida y los prejuicios de género se ven cada vez menos palpables, sin embargo aún se sienten por las mujeres en el campo</t>
  </si>
  <si>
    <t>Disciplina en donde se aplican demostraciones metódicas para descubrir y describir la realidad o crear herramientas para resolver problemas</t>
  </si>
  <si>
    <t>191.156.33.165</t>
  </si>
  <si>
    <t>R_5M047rEpmhRrldv</t>
  </si>
  <si>
    <t>CN2504#0808</t>
  </si>
  <si>
    <t>Inteligentes
Resilientes</t>
  </si>
  <si>
    <t>Son personas que definen grupos de trabajos más pequeños, con estructuras concretas. Están más relacionados a crear soluciones a problemas usando el análisis lógico y conocimiento de cada campo.</t>
  </si>
  <si>
    <t>Siento que son personas que prefieren trabajar en grupos más grandes, tienden a relacionarse con muchas más personas por si área. Tienen interés por actividades más comunicativas y de expresión.</t>
  </si>
  <si>
    <t>No considero que hayan profesiones exclusivas para un género en específico. Hay programas que son escogidos en mayor cantidad por hombres y otros que son escogidos mayormente por mujeres, pero eso no significa que se deban catalogar como exclusivas. Depende más de la pasión que cada uno tiene como persona, no es dependiente de su género.</t>
  </si>
  <si>
    <t>Realmente, no tengo información exacta acerca de los derechos y oportunidades entre los géneros. Pero es imposible negar que en área STEM se puede sentir mucha presión social o prejuicios en el caso de las mujeres. Sin embargo, últimamente también he visto que han creado grupos de estudiantes y han traído iniciativas para que cada vez se sientan más cómodas en elegir una carrera de esta área.</t>
  </si>
  <si>
    <t>La ciencia es el deseo de entender nuestra realidad, es un proceso que nos permite describir el mundo, incluso aquello que parece invisible. Se basa en la observación, experimentación y razonamiento.</t>
  </si>
  <si>
    <t>191.93.147.192</t>
  </si>
  <si>
    <t>R_1fl8IflfyQVamMB</t>
  </si>
  <si>
    <t>CN2504#0068</t>
  </si>
  <si>
    <t xml:space="preserve">Eficaces y significativas </t>
  </si>
  <si>
    <t xml:space="preserve">Liderazgo 
Poder de coordinar a un equipo </t>
  </si>
  <si>
    <t xml:space="preserve">Centrado
Muy poco Feliz
</t>
  </si>
  <si>
    <t xml:space="preserve">Ansiedad 
Preocupación </t>
  </si>
  <si>
    <t>Ambos hacen un buen trabajo ya que creo firmemente que todos tenemos la misma capacidad si estamos en el STEM</t>
  </si>
  <si>
    <t xml:space="preserve">Desiguales  </t>
  </si>
  <si>
    <t xml:space="preserve">Transformar, crear o mejorar </t>
  </si>
  <si>
    <t>191.153.243.175</t>
  </si>
  <si>
    <t>R_5VGI82suLtKmk3T</t>
  </si>
  <si>
    <t>CN2504#0812</t>
  </si>
  <si>
    <t>Q hpta rabia, se me borro todo, voy a resumir todo aqui: Ninguna carrera es excluyente, todos tienen los mismo derechos,, socialmente se suele pensar que los hombres escogen carreras mas racionales como ingenierias y las mujeres mas humanas, a los de la scarreras humanas se consideran mas sociales y los de areas STEAM mas racionales y menos sociales</t>
  </si>
  <si>
    <t>R_7DjcIwygVHVTOUn</t>
  </si>
  <si>
    <t>CN2504#0122</t>
  </si>
  <si>
    <t xml:space="preserve">Analítica
Calmada
Tranquilidad
Precisión
Persistencia
Atento
Creatividad
</t>
  </si>
  <si>
    <t xml:space="preserve">Resistencia
Persistencia
Creatividad
Manutención
Concentración
</t>
  </si>
  <si>
    <t>Concentrado
Discreto
Centrado
Tímido
Sin Filtro
Preciso
Directo</t>
  </si>
  <si>
    <t xml:space="preserve">Confiable
Amigable
Sociable
Relacional
</t>
  </si>
  <si>
    <t>Conocimiento de un tema específico en gran escala</t>
  </si>
  <si>
    <t>186.97.134.178</t>
  </si>
  <si>
    <t>R_7kzpUEvUvY6ZlHr</t>
  </si>
  <si>
    <t>CN2504#0953</t>
  </si>
  <si>
    <t xml:space="preserve">Son muy hábiles, ordenadas y creativas </t>
  </si>
  <si>
    <t xml:space="preserve">Persistentes, apasionados y creativos </t>
  </si>
  <si>
    <t>Mayormente introvertidos, apasionados por las áreas de las ciencias, levemente ansiosos, exigentes consigo mismos y algo procrastinadores</t>
  </si>
  <si>
    <t xml:space="preserve">Un poco extrovertidos, oradores y de buen corazón, algunos aferrados a hacer cumplir lo que creen justo y un poco tercos pero muy cultos </t>
  </si>
  <si>
    <t xml:space="preserve">Bajo el concepto de que cualquier individuo puede realizar cualquier labor mientras cumpla con las condiciones mínimas requeridas 
Las áreas de ingenierías (las que se especializan en conceptos teoricos) suelen estar más ocupadas por hombres 
Mientras las actividades más creativas o administrativas son mayormente seleccionadas por mujeres </t>
  </si>
  <si>
    <t>Estamos en igualdad de términos, en mi experiencia (ingeniería en sistemas)aunque es verdad que en mayoría somos hombres, considero que las condiciones y exigencias académicas a sido pareja para ambos sexos.
Porque nos califican resultados y no que generó tenemos o como nos percibimos.</t>
  </si>
  <si>
    <t xml:space="preserve">El estudio de los fenómenos de la naturaleza </t>
  </si>
  <si>
    <t>179.14.219.154</t>
  </si>
  <si>
    <t>R_5QYNh6CXZZfaCzQ</t>
  </si>
  <si>
    <t>CN2504#0379</t>
  </si>
  <si>
    <t>Si el individuo estudia y se capacita, solo hay cosas positivas por decir</t>
  </si>
  <si>
    <t>Mucha sabiduria e inteligencia, capacidad de interrelacion de conceptos, y conocimientos en varias areas, pero en cuanto a habilidades sociales suelen ser cortas</t>
  </si>
  <si>
    <t>Personas abiertas a diferentes pensamientos, y muy criticas</t>
  </si>
  <si>
    <t>Siempre y cuando se tengan las capacidades y aptitudes necesarias para el ambito laboral, no debería existir alguna diferencia significativa</t>
  </si>
  <si>
    <t xml:space="preserve">Estudio y entendimiento de fenomemos diarios </t>
  </si>
  <si>
    <t>191.156.246.107</t>
  </si>
  <si>
    <t>R_1SPvZkltttnzlrX</t>
  </si>
  <si>
    <t>CN2504#0606</t>
  </si>
  <si>
    <t xml:space="preserve">Todo tipo </t>
  </si>
  <si>
    <t>Todas son aptas para hombres y mujeres</t>
  </si>
  <si>
    <t xml:space="preserve">Estudios </t>
  </si>
  <si>
    <t>R_6irPCtDEo9wpQsV</t>
  </si>
  <si>
    <t>CN2504#0927</t>
  </si>
  <si>
    <t>Pioneras diría yo</t>
  </si>
  <si>
    <t>Muy aplicado/a, disciplinado, consistente, se tiene confianza así mismo, muy inteligente, son las personas que van a liderar la economía las próximas décadas</t>
  </si>
  <si>
    <t>Con ideales raros, muchas veces fuma marihuana, poco prácticos, se quejan bastante, no saben hacer muchas cosas</t>
  </si>
  <si>
    <t>Pienso en exclusivos para mujeres en los programas de belleza, o etc. Hombres quizás más relacionado con cosas industriales. 
Yo intento luchar contra esto pero esta noción colectiva es muy fuerte.</t>
  </si>
  <si>
    <t>Complejo, depende del país, etc.
Siento que puede ser un tema de expectativas y en caso tal diría que el problema es sistémico (que esperen menos de una mujer programadora que de un hombre programador), he escuchado que les pagan igual, pero la progresión es diferente, aunque esto tiene muchas excepciones (dos graduadas de la universidad, una lidera el crecimiento de Netflix en todo Latinoamérica y es mujer y la otra lidera Meta LatAm y también es mujer, súper tesa)</t>
  </si>
  <si>
    <t>Matemática, física, más, lo que explique el mundo que nos rodea de manera satisfactoria</t>
  </si>
  <si>
    <t>R_3sT7l9Nb5xd1kir</t>
  </si>
  <si>
    <t>CN2504#0226</t>
  </si>
  <si>
    <t>Creativas e inteligentes</t>
  </si>
  <si>
    <t xml:space="preserve">Inteligentes y innovadores </t>
  </si>
  <si>
    <t xml:space="preserve">Suelen ser inteligentes y responsables y más reservados </t>
  </si>
  <si>
    <t xml:space="preserve">Son sociables y tienen sentido del liderazgo </t>
  </si>
  <si>
    <t>Considero que todos los programas son para ambos sexos por igual, ya que el sexo no define en lo que una persona se puede destacar</t>
  </si>
  <si>
    <t>Siento que hay muy buen campo laboral en general</t>
  </si>
  <si>
    <t xml:space="preserve">El estudio de algo por el que se adquiere conocimiento </t>
  </si>
  <si>
    <t>190.250.181.222</t>
  </si>
  <si>
    <t>R_1IizyejsWiRMNk7</t>
  </si>
  <si>
    <t>CN2504#0106</t>
  </si>
  <si>
    <t>Inteligentes, creativas, analíticas, estudiosas, recursivas, responsables.</t>
  </si>
  <si>
    <t>Inteligentes, creativos, analíticos, estudiosos, recursivos, responsables.</t>
  </si>
  <si>
    <t>Creatividad, análisis, y aprendizaje continuo.</t>
  </si>
  <si>
    <t>Buena comprensión lectora, elocuentes, y empáticos.</t>
  </si>
  <si>
    <t>Toda profesión puede ser ejercida por cualquier persona, sin importar su genero, color de piel u orientación sexual.
Sin embargo, para poder desempeñar una profesión hay que cumplir con ciertos requisitos y cualidades, las cuales pueden ser más fáciles o difícil de desarrollar para cada individuo dependiendo de su contexto socio-cultural y su propia motivación personal.</t>
  </si>
  <si>
    <t>En aras de tratar de "corregir" una dinámica social compleja de forma rápida, la mayoría de las iniciativas que buscan promover a las mujeres en STEM terminan por crear condiciones de desigualdad de oportunidades lo que ha causado que se desestimen los logros de las mujeres en dichos campos.</t>
  </si>
  <si>
    <t>El proceso de estudiar los diferentes aspectos de la realidad sin subscribirse a ningún dogma con el objetivo de alcanzar la verdad.</t>
  </si>
  <si>
    <t>201.233.9.159</t>
  </si>
  <si>
    <t>R_5LcfLWG50Z6ZNny</t>
  </si>
  <si>
    <t>CN2504#0971</t>
  </si>
  <si>
    <t>Pilas, inteligentes, dedicadas, enfocadas, interesantes, estudiosas, nerdas.</t>
  </si>
  <si>
    <t>Inteligentes, enfocados, nerdos, geeks, estudiosos.</t>
  </si>
  <si>
    <t>No me gusta generalizar, porque considero que eso resulta poco preciso. Actualmente en áreas STEM se encuentra todo tipo de personas.</t>
  </si>
  <si>
    <t>No me gusta generalizar, porque considero que eso resulta poco preciso. Actualmente en áreas de ciencias sociales y humanidades se encuentra todo tipo de personas.</t>
  </si>
  <si>
    <t>Considero que no existen áreas de estudio exclusivas para géneros, todas las personas independientemente de su género tienen la capacidad y el derecho de estudiar lo que deseen. Una situación distinta son las tendencias que tienen las personas en una perspectiva histórica de que estudiar, situación que conforme pasa el tiempo se transforma e iguala poco a poco.</t>
  </si>
  <si>
    <t>Legalmente, los derechos y oportunidades son prácticamente equitativos, sin embargo, es cierto que las dinámicas de contratación y de trabajo se ven más reguladas por el mercado y por la percepción social que por las políticas establecidas. Por casos cercanos conocidos y situaciones que se difunden en medios de información, aunque con el paso del tiempo la situación se ha democratizado, debo admitir que, por generalidades sociales, existen ciertos techos de cristal, ciertas preferencias, ciertas tendencias hacia la contratación masculina por encima de la femenina en el área STEM, también alimentado por la presencia baja de mujeres en estudios de carreras STEM (baja en comparación con la presencia masculina, afirmación que realizo desde la percepción social y lejana, no conozco los datos actuales sobre la presencia de ambos géneros en estas áreas), junto con condiciones como los permisos de natalidad o de formación de familia. Por estas y más razones considero, que al menos en mi percepción y la de mi contexto, siguen existiendo situaciones de desigualdad respecto al género con los derechos y oportunidades laborales.</t>
  </si>
  <si>
    <t>Considero que la ciencia es cualquier estudio que como método o técnica aplicada para la adquisición de conocimientos utilice los principios del método científico, independientemente del objeto o fenómeno estudiado.</t>
  </si>
  <si>
    <t>R_6rNl0O4BVVT3S6x</t>
  </si>
  <si>
    <t>CN2504#0928</t>
  </si>
  <si>
    <t>Inteligentes, algunas extrovertidas, se reúnen en los huecos con más mujeres.</t>
  </si>
  <si>
    <t xml:space="preserve">Raros, bastantes, estudiosos </t>
  </si>
  <si>
    <t>Inteligentes, enfocados, menos extrovertidos.</t>
  </si>
  <si>
    <t>Extrovertidos, expresivos, mentalidad abierta.</t>
  </si>
  <si>
    <t>el arte y la pedagogía es más para mujeres, por la gran cantidad de mujeres que desde jóvenes les ha gustado estos temas, que son muchas más que los hombres.
La administración es más para hombres por la imagen que he tenido de jefes de grandes empresas.</t>
  </si>
  <si>
    <t>Siento que en Eafit esta diferencia de género para tener oportunidades de trabajo es muy poca. Sin embargo, esto se nota mucho más por fuera, que algunas empresas quieran tener ingenieros hombres en sus empresas porque consideran que tienen una mejor imagen, que aparentan mayor inteligencia y una mejor toma de decisiones.</t>
  </si>
  <si>
    <t>La ciencia es el estudio y aprendizaje constante de las bases del universo. Lo que hace que todo lo que nos rodea tenga una explicación.</t>
  </si>
  <si>
    <t>R_1TsArCVVHv5eCPD</t>
  </si>
  <si>
    <t>CN2504#0396</t>
  </si>
  <si>
    <t>Retadoras y inteligentes</t>
  </si>
  <si>
    <t>Retadores y inteligentes</t>
  </si>
  <si>
    <t>Retadores, innovadores y tranquilos</t>
  </si>
  <si>
    <t>Pensativos, creativos y oradores natos</t>
  </si>
  <si>
    <t>Que deberian de traterse igual</t>
  </si>
  <si>
    <t>Aplicar el ingenio humano para entender y experimentar lo que vemos</t>
  </si>
  <si>
    <t>186.169.219.104</t>
  </si>
  <si>
    <t>R_11ZVBIcLNkoKyBD</t>
  </si>
  <si>
    <t>CN2504#0198</t>
  </si>
  <si>
    <t xml:space="preserve">Liderazgo, trabajo en equipo </t>
  </si>
  <si>
    <t>Adaptabilidad</t>
  </si>
  <si>
    <t>Compromiso, puntualidad</t>
  </si>
  <si>
    <t xml:space="preserve">Calidad investigativa, humanismo </t>
  </si>
  <si>
    <t>Trabajos relacionados a la fuerza o cargamento se consideran exclusivamente para hombres.</t>
  </si>
  <si>
    <t>Todos tienen la misma capacidad de alcanzar un título profesional.</t>
  </si>
  <si>
    <t>Estudio de los fenómenos naturales y la aplicación e intervención en estos a través de métodos matemáticos, ingeniería y otras ramas</t>
  </si>
  <si>
    <t>191.95.38.212</t>
  </si>
  <si>
    <t>R_7EmSxjwciFNK8Ed</t>
  </si>
  <si>
    <t>CN2504#0231</t>
  </si>
  <si>
    <t>Enfocadas, comprometidas</t>
  </si>
  <si>
    <t xml:space="preserve">Visión, empatía </t>
  </si>
  <si>
    <t>Liderazgo, aptitud</t>
  </si>
  <si>
    <t>Alegres, creativos</t>
  </si>
  <si>
    <t>Ingenieria en general para ambos sexos ya que los 2 son aptos para cumplir con los retos y tareas que tiene la sociedad.</t>
  </si>
  <si>
    <t>Es buena ya que en el ámbito laboral los 2 tienen la capacidad de hacer las cosas bien y también cuentan con buenas oportunidades para destacar.</t>
  </si>
  <si>
    <t>La ciencia es el area de conocimiento donde se entiende como funciona el mundo.</t>
  </si>
  <si>
    <t>R_5MSU5zRNO5ktinO</t>
  </si>
  <si>
    <t>CN2504#0451</t>
  </si>
  <si>
    <t>191.95.39.206</t>
  </si>
  <si>
    <t>R_1ZnHXIaUTnMaoQ9</t>
  </si>
  <si>
    <t>CN2504#0713</t>
  </si>
  <si>
    <t xml:space="preserve">Organizadas, disciplinadas </t>
  </si>
  <si>
    <t xml:space="preserve">Inteligentes, prácticos </t>
  </si>
  <si>
    <t>Practicidad, confianza</t>
  </si>
  <si>
    <t xml:space="preserve">Creatividad, pensamiento crítico </t>
  </si>
  <si>
    <t>Me parece que hay más oportunidades para los homnres</t>
  </si>
  <si>
    <t>La ciencia es el estudio o la investigación de lo que nos rodea</t>
  </si>
  <si>
    <t>R_3eWydBo6Klwshis</t>
  </si>
  <si>
    <t>CN2504#0473</t>
  </si>
  <si>
    <t>200.12.188.31</t>
  </si>
  <si>
    <t>R_1qCYDpRDRiUJplC</t>
  </si>
  <si>
    <t>CN2504#0472</t>
  </si>
  <si>
    <t>Responsables</t>
  </si>
  <si>
    <t xml:space="preserve">Ingeniería </t>
  </si>
  <si>
    <t xml:space="preserve">Descubrimientos </t>
  </si>
  <si>
    <t>R_3aVIfreH224CVxD</t>
  </si>
  <si>
    <t>CN2504#0939</t>
  </si>
  <si>
    <t xml:space="preserve">Sociable </t>
  </si>
  <si>
    <t>Iguales</t>
  </si>
  <si>
    <t>R_133jWIX3qCdng8D</t>
  </si>
  <si>
    <t>CN2504#0902</t>
  </si>
  <si>
    <t>Somos inteligentes y nos arriesgamos aunque la gente diga que no seremos capaces por la dificultad de la carrera</t>
  </si>
  <si>
    <t>Aveces son aislados pero otros sociables</t>
  </si>
  <si>
    <t>Sociales, abiertos y empaticos</t>
  </si>
  <si>
    <t>R_74zTvLlYOp4v8Cv</t>
  </si>
  <si>
    <t>CN2504#0907</t>
  </si>
  <si>
    <t>Poderosas</t>
  </si>
  <si>
    <t xml:space="preserve">Astucia </t>
  </si>
  <si>
    <t>Inteligente, innovador</t>
  </si>
  <si>
    <t xml:space="preserve">Empatia </t>
  </si>
  <si>
    <t>No igualitario</t>
  </si>
  <si>
    <t xml:space="preserve">Pasión </t>
  </si>
  <si>
    <t>R_7VGpsKk8hoEzi2B</t>
  </si>
  <si>
    <t>CN2504#0825</t>
  </si>
  <si>
    <t>Aplicadas y Activas</t>
  </si>
  <si>
    <t>Integrados</t>
  </si>
  <si>
    <t>R_6y7xN6JbyvwZpvK</t>
  </si>
  <si>
    <t>CN2504#0715</t>
  </si>
  <si>
    <t xml:space="preserve">Dedicadas, disciplinadas e inteligente </t>
  </si>
  <si>
    <t xml:space="preserve">Creativos, centrados y objetivos </t>
  </si>
  <si>
    <t>Ser apasionado, inteligente y resolvedor</t>
  </si>
  <si>
    <t>Observador</t>
  </si>
  <si>
    <t xml:space="preserve">Todas son para ambos sexos ya que cada uno se puede desemejar de manera diferente pero exitosa en todos los campos </t>
  </si>
  <si>
    <t xml:space="preserve">Depronto los de las mujeres son más reducidos pero ya ha cambiado eso con el paso de los años </t>
  </si>
  <si>
    <t xml:space="preserve">La actividad de besar se, analizar e investigar diferentes campos que nos rodean </t>
  </si>
  <si>
    <t>R_51BCdZ9AalQoT5V</t>
  </si>
  <si>
    <t>CN2504#0672</t>
  </si>
  <si>
    <t>Innovadoras</t>
  </si>
  <si>
    <t xml:space="preserve">Pragmáticos </t>
  </si>
  <si>
    <t xml:space="preserve">Cuadriculadas </t>
  </si>
  <si>
    <t>Abstractas</t>
  </si>
  <si>
    <t xml:space="preserve">No tienen nada que ver </t>
  </si>
  <si>
    <t xml:space="preserve">Se ha abierto a lo largo de los años y ahora las mujeres en esta comunidad son muy valoradas </t>
  </si>
  <si>
    <t>R_7CkZ7xDM6roCsx7</t>
  </si>
  <si>
    <t>CN2504#0166</t>
  </si>
  <si>
    <t xml:space="preserve">Son mujeres muy inteligentes y disciplinadas. </t>
  </si>
  <si>
    <t xml:space="preserve">Son inteligentes y dedicados. </t>
  </si>
  <si>
    <t xml:space="preserve">Son personas curiosas, que les interesa mucho el pensamiento logico y racional. </t>
  </si>
  <si>
    <t xml:space="preserve">Altamente empaticas, interes por la historia y los valores de la humanidad y la vida en comunidad. </t>
  </si>
  <si>
    <t xml:space="preserve">Hay mismos derechos pero no mismo interes, no se incita tanto a mujeres a estudiar estas areas. </t>
  </si>
  <si>
    <t>El estudio de la naturaleza para llegar a su comprensión y el uso de sus verdades para el desarrollo humano</t>
  </si>
  <si>
    <t>R_7ek47N6aOTxZ2RC</t>
  </si>
  <si>
    <t>CN2504#0611</t>
  </si>
  <si>
    <t>Racional</t>
  </si>
  <si>
    <t>Pensamiento abstracto</t>
  </si>
  <si>
    <t xml:space="preserve">Ninguno, no creo en que haya diferencias biológicas que realmente justifiquen este tipo de distinción </t>
  </si>
  <si>
    <t xml:space="preserve">Según la literatura, aún hay una gran brecha de género en STEM </t>
  </si>
  <si>
    <t>Búsqueda de la verdad</t>
  </si>
  <si>
    <t>191.156.42.100</t>
  </si>
  <si>
    <t>R_3EhdfEzLJeGyfAD</t>
  </si>
  <si>
    <t>CN2504#0536</t>
  </si>
  <si>
    <t xml:space="preserve">Mujeres muy inteligentes y creativas </t>
  </si>
  <si>
    <t xml:space="preserve">Como un tipo de “ñoño” pero ha cambiado en el paso del tiempo, y ahora son como cualquier tipo de persona </t>
  </si>
  <si>
    <t xml:space="preserve">Poca matemática y más lectura, poca creatividad </t>
  </si>
  <si>
    <t>Siento que mi programa idp es muy para ambos sexos</t>
  </si>
  <si>
    <t xml:space="preserve">Siento que contratan o le dan mayor visibilidad a los hombres </t>
  </si>
  <si>
    <t xml:space="preserve">El estudio de las cosas </t>
  </si>
  <si>
    <t>200.12.188.21</t>
  </si>
  <si>
    <t>R_5oCDqdQ7bocWxbP</t>
  </si>
  <si>
    <t>CN2504#0474</t>
  </si>
  <si>
    <t xml:space="preserve">Dedicados </t>
  </si>
  <si>
    <t xml:space="preserve">Son personas que suelen ser estables pero exigentes </t>
  </si>
  <si>
    <t>Todo bien</t>
  </si>
  <si>
    <t xml:space="preserve">Ciencia es el ámbito por el cual aprendemos, investigamos he innovamos el mundo </t>
  </si>
  <si>
    <t>191.95.35.61</t>
  </si>
  <si>
    <t>R_1w8CgEv9jaDxQqd</t>
  </si>
  <si>
    <t>CN2504#0634</t>
  </si>
  <si>
    <t>200.12.188.75</t>
  </si>
  <si>
    <t>R_74Z0T9yHmvd38vn</t>
  </si>
  <si>
    <t>CN2504#0164</t>
  </si>
  <si>
    <t xml:space="preserve">Inteligente, capaz </t>
  </si>
  <si>
    <t>Capaz, ventajas</t>
  </si>
  <si>
    <t xml:space="preserve">Integridad, responsabilidad </t>
  </si>
  <si>
    <t>Interacción, social</t>
  </si>
  <si>
    <t xml:space="preserve">Para ambos sexos, por qué las mujeres son igual o más capaces que los hombres por la falta de facilidad en muchas cosas tenemos mucho por demostrar </t>
  </si>
  <si>
    <t xml:space="preserve">En el estudio creo que están niveladas a nivel laboral creo que le dan prioridad a los hombres aunque las mujeres somos igual de capaces </t>
  </si>
  <si>
    <t xml:space="preserve">Innovación resolver interrogantes </t>
  </si>
  <si>
    <t>186.169.230.186</t>
  </si>
  <si>
    <t>R_7PJV28PvFuNbH8Z</t>
  </si>
  <si>
    <t>CN2504#0338</t>
  </si>
  <si>
    <t>190.130.104.246</t>
  </si>
  <si>
    <t>R_1hQ2DyZRDH0TG37</t>
  </si>
  <si>
    <t>CN2504#0430</t>
  </si>
  <si>
    <t>R_6hxSU2M3D8hezmt</t>
  </si>
  <si>
    <t>CN2504#0635</t>
  </si>
  <si>
    <t>191.95.38.190</t>
  </si>
  <si>
    <t>R_7p2Xnc6B7iM7mSk</t>
  </si>
  <si>
    <t>CN2504#0044</t>
  </si>
  <si>
    <t>Inteligentes, resilientes, creativas</t>
  </si>
  <si>
    <t xml:space="preserve">Inteligentes, responsables </t>
  </si>
  <si>
    <t xml:space="preserve">Creatividad </t>
  </si>
  <si>
    <t xml:space="preserve">Bueno escuchando </t>
  </si>
  <si>
    <t xml:space="preserve">Las ingenierías son consideradas por prejuicios carreras de hombres </t>
  </si>
  <si>
    <t xml:space="preserve">Aún existen brechas de género en STEM, aunque han mejorado con el tiempo. Las mujeres enfrentan más barreras, como estereotipos, menor representación y desafíos en el acceso a oportunidades laborales y liderazgo. Sin embargo, con políticas de equidad, mentorías y mayor visibilidad, se avanza hacia un entorno más inclusivo. La diversidad en STEM beneficia la innovación y el desarrollo global.
</t>
  </si>
  <si>
    <t xml:space="preserve">Matemáticas </t>
  </si>
  <si>
    <t>191.148.225.2</t>
  </si>
  <si>
    <t>R_3yeb6Iz3tDrl0Ef</t>
  </si>
  <si>
    <t>CN2504#0716</t>
  </si>
  <si>
    <t>Capacez 
Inteligentes 
Lideres</t>
  </si>
  <si>
    <t>Capacez 
Inteligentes
Lideres</t>
  </si>
  <si>
    <t xml:space="preserve">Confianza en si mismo
Empatía 
</t>
  </si>
  <si>
    <t xml:space="preserve">Pasciencia
</t>
  </si>
  <si>
    <t>Podria ser, para trabajos pesados y de obra, solo son hombres, de resto todo los trabajos para todos</t>
  </si>
  <si>
    <t>En mi burbuja, hay una buena equidad y balance, pero se que afuera puede presentarse discriminación hacia la mijer</t>
  </si>
  <si>
    <t xml:space="preserve">Estudio de cactores en áreas especializadas </t>
  </si>
  <si>
    <t>R_6MHZoZOwBT6aJmp</t>
  </si>
  <si>
    <t>CN2504#0165</t>
  </si>
  <si>
    <t xml:space="preserve">Perseverance </t>
  </si>
  <si>
    <t xml:space="preserve">Intelligence </t>
  </si>
  <si>
    <t>Amabilidad</t>
  </si>
  <si>
    <t>Amor</t>
  </si>
  <si>
    <t>Ciencia es una forma de entender el por qué de las cosas</t>
  </si>
  <si>
    <t>R_7ZJ0jRZDR6XP0b2</t>
  </si>
  <si>
    <t>CN2504#0744</t>
  </si>
  <si>
    <t>R_1J9hHEqVE0od7u2</t>
  </si>
  <si>
    <t>CN2504#0718</t>
  </si>
  <si>
    <t xml:space="preserve">Luchadoras, perseverantes </t>
  </si>
  <si>
    <t>Curiosos</t>
  </si>
  <si>
    <t xml:space="preserve">Curioso, creativo, innovador </t>
  </si>
  <si>
    <t xml:space="preserve">No considero ningún área exclusiva para algún género </t>
  </si>
  <si>
    <t xml:space="preserve">Aún falta mucho por cambiar, pero la lucha sigue </t>
  </si>
  <si>
    <t>200.12.188.138</t>
  </si>
  <si>
    <t>R_6JDzJni2PWJqxuF</t>
  </si>
  <si>
    <t>CN2504#0167</t>
  </si>
  <si>
    <t>Texas e inteligentes</t>
  </si>
  <si>
    <t>Tesos e inteligentes</t>
  </si>
  <si>
    <t xml:space="preserve">El analisis de las cosas </t>
  </si>
  <si>
    <t>R_7jHuzxBLSxorL5J</t>
  </si>
  <si>
    <t>CN2504#0915</t>
  </si>
  <si>
    <t>191.95.36.58</t>
  </si>
  <si>
    <t>R_7qdtJ0S2CQ3QaEC</t>
  </si>
  <si>
    <t>CN2504#0720</t>
  </si>
  <si>
    <t xml:space="preserve">Mente lógica, personas introvertidas, apasionadas por la ciencia y los números </t>
  </si>
  <si>
    <t>Creativas, perceptivas a su entorno, socialmente inteligentes</t>
  </si>
  <si>
    <t>R_1ARMFz5RilUzJbT</t>
  </si>
  <si>
    <t>CN2504#0721</t>
  </si>
  <si>
    <t xml:space="preserve">Curiosas, arriesgadas </t>
  </si>
  <si>
    <t xml:space="preserve">Eficientes, productivos </t>
  </si>
  <si>
    <t>Adaptativo, curioso</t>
  </si>
  <si>
    <t xml:space="preserve">Ingenierías </t>
  </si>
  <si>
    <t xml:space="preserve">Un poco sesgado </t>
  </si>
  <si>
    <t xml:space="preserve">Crear cosas desde todos los ámbitos </t>
  </si>
  <si>
    <t>R_5Sis57FPH3E8vZI</t>
  </si>
  <si>
    <t>CN2504#0890</t>
  </si>
  <si>
    <t>Inteligentes, dedicadas</t>
  </si>
  <si>
    <t>Inteligentes, dedicados</t>
  </si>
  <si>
    <t>Capacidad de adaptarse, rrabsjar en equipo</t>
  </si>
  <si>
    <t xml:space="preserve">Empatía, comprensión </t>
  </si>
  <si>
    <t>La brecha salarial es un problema que ha de solucionarse</t>
  </si>
  <si>
    <t>El estudio objetivo y empírico del mundo</t>
  </si>
  <si>
    <t>R_3FaKsmZFcXlAPRZ</t>
  </si>
  <si>
    <t>CN2504#0043</t>
  </si>
  <si>
    <t>Tranquilas</t>
  </si>
  <si>
    <t>Muy poco sociales</t>
  </si>
  <si>
    <t>Más sociables</t>
  </si>
  <si>
    <t xml:space="preserve">Que deberían ser iguales </t>
  </si>
  <si>
    <t>Lo que estudia el mundo</t>
  </si>
  <si>
    <t>191.95.39.26</t>
  </si>
  <si>
    <t>R_5PZU7m4Ze5tIRxq</t>
  </si>
  <si>
    <t>CN2504#0110</t>
  </si>
  <si>
    <t>Demasiados</t>
  </si>
  <si>
    <t>Tienen buen razonamiento lógico</t>
  </si>
  <si>
    <t>Tienen más afinidad con lo humano</t>
  </si>
  <si>
    <t>Cada vez hay más mujeres en el área, sin embargo, siento que hace falta más promoción a niñas desde una temprana edad para potenciar ese interés al igual que en los hombres.</t>
  </si>
  <si>
    <t>Un campo de estudio profundo sobre algún tema</t>
  </si>
  <si>
    <t>R_55ZXFg8PzMT6aVo</t>
  </si>
  <si>
    <t>CN2504#0940</t>
  </si>
  <si>
    <t>Capaces, aportan, inteligentes, innovadoras, creativas…</t>
  </si>
  <si>
    <t>Perseverantes, ingeniosos, brillantes</t>
  </si>
  <si>
    <t xml:space="preserve">Ingeniosa, creativa, reservadas </t>
  </si>
  <si>
    <t xml:space="preserve">Sociales, extrovertidas, comunicativas </t>
  </si>
  <si>
    <t xml:space="preserve">Sistemas exclusiva para hombres porque la mayoría de estudiantes son hombres y muchas veces nos discriminan o hacen de lado a las mujeres
Mercadeo, o las de áreas comunicativas son socialmente vistas como para mujeres, o las de diseño </t>
  </si>
  <si>
    <t xml:space="preserve">Siento que se deberían tener más en cuenta a las mujeres ya que todavía se nota demasiado la diferencia entre ambos géneros </t>
  </si>
  <si>
    <t>191.95.34.137</t>
  </si>
  <si>
    <t>R_1wvK9stxlNktbQ4</t>
  </si>
  <si>
    <t>CN2504#1000</t>
  </si>
  <si>
    <t>R_7YEB8udZuVebIGg</t>
  </si>
  <si>
    <t>CN2504#0722</t>
  </si>
  <si>
    <t>Intelectual, inteligente</t>
  </si>
  <si>
    <t>Tiene un buen discurso, análisis de palabras, poder de convencimiento</t>
  </si>
  <si>
    <t>Interes</t>
  </si>
  <si>
    <t>191.95.34.186</t>
  </si>
  <si>
    <t>R_7o1Hu4X3hES9ZYd</t>
  </si>
  <si>
    <t>CN2504#0071</t>
  </si>
  <si>
    <t>Valiosas, inteligentes, importantes</t>
  </si>
  <si>
    <t xml:space="preserve">Es una buena persona </t>
  </si>
  <si>
    <t>Buena persona</t>
  </si>
  <si>
    <t xml:space="preserve">Todas las áreas son para ambos sexos. </t>
  </si>
  <si>
    <t xml:space="preserve">Es bueno </t>
  </si>
  <si>
    <t>Lo que estudia todo</t>
  </si>
  <si>
    <t>R_2i2jIPgDPuWEKKo</t>
  </si>
  <si>
    <t>CN2504#0168</t>
  </si>
  <si>
    <t xml:space="preserve">Indispensables </t>
  </si>
  <si>
    <t>Indispensables</t>
  </si>
  <si>
    <t>Personas dispuestas a aprender sobre el mundo</t>
  </si>
  <si>
    <t>Personas dispuestas a aprender sobre el ser humano</t>
  </si>
  <si>
    <t>Ninguno es exclusivo</t>
  </si>
  <si>
    <t>A veces las mujeres tienen desventaja</t>
  </si>
  <si>
    <t>Estudio del mundo objetivo</t>
  </si>
  <si>
    <t>R_525uHlTIVkg9bdD</t>
  </si>
  <si>
    <t>CN2504#0723</t>
  </si>
  <si>
    <t>Inteligentes y berracas</t>
  </si>
  <si>
    <t>Demasiado inteligentes y tesos</t>
  </si>
  <si>
    <t>Inteligente, un poco descuidado físicamente, psicológicamente agotado y siempre esta ocupado</t>
  </si>
  <si>
    <t xml:space="preserve">Relajado, tranquilo y con mas tiempo </t>
  </si>
  <si>
    <t xml:space="preserve">Comunicacion, modas, artes plásticas, </t>
  </si>
  <si>
    <t>Son equilibrados o eso intentan</t>
  </si>
  <si>
    <t xml:space="preserve">Todo lo que estudia un tema específico </t>
  </si>
  <si>
    <t>R_3fklwv6YpVUsnHc</t>
  </si>
  <si>
    <t>CN2504#0024</t>
  </si>
  <si>
    <t xml:space="preserve">Resiliencilientes, fuertes, trabajo duro </t>
  </si>
  <si>
    <t>Egocéntricos, machistas</t>
  </si>
  <si>
    <t>Gente calmada, con superioridad de ego</t>
  </si>
  <si>
    <t xml:space="preserve">Amables, relajados, poco prácticos </t>
  </si>
  <si>
    <t xml:space="preserve">No considero que sea así son cuestiones de crianza y cultura, cualquier persona puede estudiar lo que quiera estudiar </t>
  </si>
  <si>
    <t>Muy desigual, en cuestiones de sueldo, oportunidades de todo tipo</t>
  </si>
  <si>
    <t>R_1IB1wgA7N6eMcdT</t>
  </si>
  <si>
    <t>CN2504#0072</t>
  </si>
  <si>
    <t>Serías, concretas, psicorrigidas, masculinas</t>
  </si>
  <si>
    <t>Inteligente, interesantes, fuertes</t>
  </si>
  <si>
    <t>Analíticos, meticulosos</t>
  </si>
  <si>
    <t xml:space="preserve">Extrovertido, creativo, audaz </t>
  </si>
  <si>
    <t xml:space="preserve">Para hombres: ingeniería y matemática
Para mujeres: comunicación social y mercadeo
Para ambos: administración </t>
  </si>
  <si>
    <t xml:space="preserve">Al ser un medio tan abrupto no se toma en serio a aquellas que no tengan la capacidad de levantar la voz más que sus superiores </t>
  </si>
  <si>
    <t>Todo aquello que se puede experimentar y cuantificar</t>
  </si>
  <si>
    <t>R_6iVftMl1gvaNN3u</t>
  </si>
  <si>
    <t>CN2504#0727</t>
  </si>
  <si>
    <t xml:space="preserve">Todo </t>
  </si>
  <si>
    <t>191.156.37.163</t>
  </si>
  <si>
    <t>R_6sizmuXeN057El0</t>
  </si>
  <si>
    <t>CN2504#0229</t>
  </si>
  <si>
    <t xml:space="preserve">Comprometidas, perseverantes, inteligentes </t>
  </si>
  <si>
    <t>Líderes</t>
  </si>
  <si>
    <t>Creatividad, razonamiento lógico</t>
  </si>
  <si>
    <t xml:space="preserve">Memoria, curiosidad </t>
  </si>
  <si>
    <t xml:space="preserve">Mujeres: ramas de publicidad y periodismo
Hombres: ingeniería y derecho </t>
  </si>
  <si>
    <t xml:space="preserve">Es mayor a los hombres por la historia </t>
  </si>
  <si>
    <t xml:space="preserve">Estudio de ciertas ramas </t>
  </si>
  <si>
    <t>191.95.35.107</t>
  </si>
  <si>
    <t>R_1RVNfI138Wc7Bk4</t>
  </si>
  <si>
    <t>CN2504#0169</t>
  </si>
  <si>
    <t xml:space="preserve">Intelectual </t>
  </si>
  <si>
    <t>Culta</t>
  </si>
  <si>
    <t xml:space="preserve">Ninguna, cada quien que estudie lo que quiera </t>
  </si>
  <si>
    <t xml:space="preserve">Se puede mejorar la igualdad de género en STEM porque la mayoría son hombres </t>
  </si>
  <si>
    <t xml:space="preserve">El estudio de la tierra </t>
  </si>
  <si>
    <t>191.147.214.208</t>
  </si>
  <si>
    <t>R_7BwGMD6ug0xfji0</t>
  </si>
  <si>
    <t>CN2504#0384</t>
  </si>
  <si>
    <t>172.226.172.10</t>
  </si>
  <si>
    <t>R_7BzFLZgds6ssAnr</t>
  </si>
  <si>
    <t>CN2504#0454</t>
  </si>
  <si>
    <t>Inteligentes, dedicadas, capaces</t>
  </si>
  <si>
    <t xml:space="preserve">inteligente, dedicados, capaces, soberbios </t>
  </si>
  <si>
    <t xml:space="preserve">Enfocado, serio, estresado, creativos </t>
  </si>
  <si>
    <t xml:space="preserve">creativos, </t>
  </si>
  <si>
    <t>todas son para ambos sexos porque todos son capaces de lo mismo</t>
  </si>
  <si>
    <t>Hay más oportunidades para los hombres porque hay un pensamiento internalizada que son mejores en el área STEM</t>
  </si>
  <si>
    <t>Disciplina que se basa en ensayo y error</t>
  </si>
  <si>
    <t>R_6a42cNI86cycajf</t>
  </si>
  <si>
    <t>CN2504#0857</t>
  </si>
  <si>
    <t>Discilpkinados</t>
  </si>
  <si>
    <t xml:space="preserve">Responsable </t>
  </si>
  <si>
    <t xml:space="preserve">Mujeres, cosmetologas 
Hombre mecánica </t>
  </si>
  <si>
    <t>Todos tenemos los mismos derechos</t>
  </si>
  <si>
    <t xml:space="preserve">Innovación y descubrimiento </t>
  </si>
  <si>
    <t>R_7rCxxx8m5k3K1Qf</t>
  </si>
  <si>
    <t>CN2504#0961</t>
  </si>
  <si>
    <t xml:space="preserve">Mujeres inteligentes, brillantes y con mucho potencial </t>
  </si>
  <si>
    <t>Hombre inteligentes</t>
  </si>
  <si>
    <t xml:space="preserve">Una persona inteligente </t>
  </si>
  <si>
    <t>Una persona que desempeña sus capacidades propias</t>
  </si>
  <si>
    <t xml:space="preserve">Creo que a veces los hombres tienen más oportunidades </t>
  </si>
  <si>
    <t xml:space="preserve">El estudio de las causas naturales, los fenómenos y todo aquello que requiera explicación </t>
  </si>
  <si>
    <t>200.12.188.120</t>
  </si>
  <si>
    <t>R_6Z8z7IS2nuAK9zz</t>
  </si>
  <si>
    <t>CN2504#0004</t>
  </si>
  <si>
    <t xml:space="preserve">Exitosas </t>
  </si>
  <si>
    <t>Exitosos</t>
  </si>
  <si>
    <t xml:space="preserve">estudioso, innovador </t>
  </si>
  <si>
    <t>Analítico</t>
  </si>
  <si>
    <t xml:space="preserve">Las mujeres tienen menos oportunidad por las concepciones sociales sobre qué trabajos son para mujeres u hombres, también por la presencia del machismo y la idea del patriarcado dentro de la comunidad. </t>
  </si>
  <si>
    <t xml:space="preserve">El estudio de un campo. </t>
  </si>
  <si>
    <t>191.95.36.68</t>
  </si>
  <si>
    <t>R_7zILxeZ7VqNtosK</t>
  </si>
  <si>
    <t>CN2504#0476</t>
  </si>
  <si>
    <t>191.95.36.81</t>
  </si>
  <si>
    <t>R_3YYgoUmv1lYJARj</t>
  </si>
  <si>
    <t>CN2504#0970</t>
  </si>
  <si>
    <t>R_6hDvDe22CCtihwQ</t>
  </si>
  <si>
    <t>CN2504#0115</t>
  </si>
  <si>
    <t>Inteligentes, responsables, curiosas, analistas.</t>
  </si>
  <si>
    <t>Inteligentes, responsables, curiosos, analistas.</t>
  </si>
  <si>
    <t>Debe tener curiosidad para aprender nuevas cosas, ser comunicativo y trabajar en equipo.</t>
  </si>
  <si>
    <t>Debe tener pensamiento crítico, ser comunicativo.</t>
  </si>
  <si>
    <t>Todos, porque no considero que hay una carrera para algún genero en especifico.</t>
  </si>
  <si>
    <t>Las mujeres tienen menos oportunidades, y les pagan menos que a un hombre, porque eso ha mostrado la historia, aunque ahora se está viendo una igualdad.</t>
  </si>
  <si>
    <t>Es una disciplina que estudia el mundo</t>
  </si>
  <si>
    <t>R_5QK29MRCLEZgsvS</t>
  </si>
  <si>
    <t>CN2504#0225</t>
  </si>
  <si>
    <t>tienen la capacidad de resolver problemas, son adaptativas, persistentes</t>
  </si>
  <si>
    <t>capaces, inteligentes y aplicados</t>
  </si>
  <si>
    <t>una persona persistente</t>
  </si>
  <si>
    <t>una persona intrigada</t>
  </si>
  <si>
    <t xml:space="preserve">ing de sistemas es para hombres por presion socioal, y las de artes de mujeres por lo mismo. </t>
  </si>
  <si>
    <t>a las mujeres se les desprecia mas como en todo</t>
  </si>
  <si>
    <t>investigacion</t>
  </si>
  <si>
    <t>R_3rZBCIQg4Iwqte9</t>
  </si>
  <si>
    <t>CN2504#0538</t>
  </si>
  <si>
    <t xml:space="preserve">Lógica </t>
  </si>
  <si>
    <t xml:space="preserve">Extrovertida </t>
  </si>
  <si>
    <t xml:space="preserve">Sigue habiendo una gran brecha de género </t>
  </si>
  <si>
    <t>Lo que se pueda medir</t>
  </si>
  <si>
    <t>186.169.142.16</t>
  </si>
  <si>
    <t>R_7asvTwTUSuV6BMZ</t>
  </si>
  <si>
    <t>CN2504#0499</t>
  </si>
  <si>
    <t>Somos la mayoría</t>
  </si>
  <si>
    <t xml:space="preserve">Muy pocos, pienso que es porque la mayoría desertan en los primeros semestres, en cambio las mujeres son más aplicadas </t>
  </si>
  <si>
    <t>Loquitos</t>
  </si>
  <si>
    <t xml:space="preserve">Depende su capacidad de acople con la materia y el trabajo </t>
  </si>
  <si>
    <t xml:space="preserve">Super igualitario </t>
  </si>
  <si>
    <t>R_6QLbSTnntIbkXwz</t>
  </si>
  <si>
    <t>CN2504#0315</t>
  </si>
  <si>
    <t xml:space="preserve">Berracas </t>
  </si>
  <si>
    <t>Atento, disciplinado, lider</t>
  </si>
  <si>
    <t xml:space="preserve">Lector, divaga </t>
  </si>
  <si>
    <t xml:space="preserve">Hombres: mecánica porque siento que necesita de fuerza bruta; mujeres: enfermería, porque saben tratar a persona, tienen tacto </t>
  </si>
  <si>
    <t xml:space="preserve">Es más fácil como hombre porque algunos pues en el pasado se basa en lo que puede ofrecer como la fuerza. </t>
  </si>
  <si>
    <t xml:space="preserve">Estudio de todo, el porque matemático de las cosas </t>
  </si>
  <si>
    <t>190.130.99.139</t>
  </si>
  <si>
    <t>R_5hS8PMN8FvdXuR5</t>
  </si>
  <si>
    <t>CN2504#0477</t>
  </si>
  <si>
    <t xml:space="preserve">Inteligentes, perseverantes e innovadoras </t>
  </si>
  <si>
    <t xml:space="preserve">Inteligentes, lógicos y analíticos </t>
  </si>
  <si>
    <t xml:space="preserve">Metódica, resolutiva y razonadora </t>
  </si>
  <si>
    <t xml:space="preserve">Comunicativa, crítica y persuasiva </t>
  </si>
  <si>
    <t xml:space="preserve">Ninguna área de estudio es exclusiva para las mujeres </t>
  </si>
  <si>
    <t xml:space="preserve">Aunque en la actualidad la igualdad de género ha tenido un gran impacto, las mujeres siguen enfrentando algunas críticas y sesgos de la sociedad. </t>
  </si>
  <si>
    <t xml:space="preserve">La ciencia es un conjunto de conocimientos que se adquiere de forma experimental y teórica </t>
  </si>
  <si>
    <t>R_10P9p5hoJlOkoxJ</t>
  </si>
  <si>
    <t>CN2504#0612</t>
  </si>
  <si>
    <t xml:space="preserve">Innovadoras, curiosas, optimistas, detallistas </t>
  </si>
  <si>
    <t xml:space="preserve">Calculadores, metódicos, tranquilidad </t>
  </si>
  <si>
    <t>Curiosidad, saludable, informada, hobbies</t>
  </si>
  <si>
    <t>Relajada, despreocupada, tiempo libre</t>
  </si>
  <si>
    <t xml:space="preserve">No considero que haya áreas de estudio determinadas por el sexo </t>
  </si>
  <si>
    <t xml:space="preserve">Me parece que las opciones y oportunidades deberían ser iguales para ambos géneros, se debe mirar las competencias de la personas y su valor como profesional, no si es hombre o mujer </t>
  </si>
  <si>
    <t xml:space="preserve">La ciencia es la base de la vida y busca dar una explicación fundamentada a todo lo que ocurre a nuestro alrededor </t>
  </si>
  <si>
    <t>191.95.32.74</t>
  </si>
  <si>
    <t>R_61vqJ2nGqljRfTo</t>
  </si>
  <si>
    <t>CN2504#0641</t>
  </si>
  <si>
    <t xml:space="preserve">Valientes e inteligentes </t>
  </si>
  <si>
    <t xml:space="preserve">Hombres igualitarios y amables </t>
  </si>
  <si>
    <t xml:space="preserve">Sociable, amigable y respetuoso </t>
  </si>
  <si>
    <t xml:space="preserve">Filosófico y humanístico </t>
  </si>
  <si>
    <t>Creo que ninguna es exclusiva solo para un género.</t>
  </si>
  <si>
    <t xml:space="preserve">Tiene derecho a un conocimiento más amplio en áreas de humanidad </t>
  </si>
  <si>
    <t xml:space="preserve">Ciencia es poder </t>
  </si>
  <si>
    <t>R_5J8fNLbm1Mf8gsu</t>
  </si>
  <si>
    <t>CN2504#0642</t>
  </si>
  <si>
    <t xml:space="preserve">Más o menos </t>
  </si>
  <si>
    <t>Explorad</t>
  </si>
  <si>
    <t>200.12.188.42</t>
  </si>
  <si>
    <t>R_5lzrIgaoqBjKjeW</t>
  </si>
  <si>
    <t>CN2504#0646</t>
  </si>
  <si>
    <t xml:space="preserve">Berracos </t>
  </si>
  <si>
    <t xml:space="preserve">Responsables 
Estudiosos </t>
  </si>
  <si>
    <t>Les gusta leerñ</t>
  </si>
  <si>
    <t xml:space="preserve">Enfermería </t>
  </si>
  <si>
    <t xml:space="preserve">Las mujeres y los hombres en algunas empresas son iguales </t>
  </si>
  <si>
    <t>R_3iUX4aTsWuAXhDb</t>
  </si>
  <si>
    <t>CN2504#0865</t>
  </si>
  <si>
    <t xml:space="preserve">Importantes, escasas, </t>
  </si>
  <si>
    <t xml:space="preserve">Abundantes. Importantes </t>
  </si>
  <si>
    <t>Inteligente, capaz, responsable</t>
  </si>
  <si>
    <t xml:space="preserve">Extrovertido, </t>
  </si>
  <si>
    <t xml:space="preserve">Stem más exclusiva para hombres, más cerradas a las mujeres </t>
  </si>
  <si>
    <t xml:space="preserve">Percibo que da oportunidades para ambos sexos </t>
  </si>
  <si>
    <t xml:space="preserve">Campo de estudio de las cosas </t>
  </si>
  <si>
    <t>200.12.188.66</t>
  </si>
  <si>
    <t>R_7DLDaUSKGGjoB8V</t>
  </si>
  <si>
    <t>CN2504#0860</t>
  </si>
  <si>
    <t xml:space="preserve">Inteligentes, creativos </t>
  </si>
  <si>
    <t xml:space="preserve">Egocéntricos </t>
  </si>
  <si>
    <t xml:space="preserve">Disciplinada </t>
  </si>
  <si>
    <t xml:space="preserve">Ninguna, en ambos se desempeñan los dos géneros </t>
  </si>
  <si>
    <t xml:space="preserve">Han mejorado </t>
  </si>
  <si>
    <t>R_7e3017CFGpTFaut</t>
  </si>
  <si>
    <t>CN2504#0200</t>
  </si>
  <si>
    <t xml:space="preserve">Ser reconocidas y explotar todas sus capacidades </t>
  </si>
  <si>
    <t xml:space="preserve">Inteligentes, líderes, capaces </t>
  </si>
  <si>
    <t xml:space="preserve">Inteligentes, muy muy capaces </t>
  </si>
  <si>
    <t xml:space="preserve">Que es buena persona, que les gusta leer </t>
  </si>
  <si>
    <t xml:space="preserve">Todas son para ambos sexos </t>
  </si>
  <si>
    <t>En este siglo 21 se han mejorado mucho la igualdad de derechos de las mujeres</t>
  </si>
  <si>
    <t xml:space="preserve">Conocimiento obtenido por la observación y el razonamiento </t>
  </si>
  <si>
    <t>R_6P5VLyGzezEhOJz</t>
  </si>
  <si>
    <t>CN2504#0078</t>
  </si>
  <si>
    <t xml:space="preserve">Inteligentes y dedicadas </t>
  </si>
  <si>
    <t xml:space="preserve">Inteligentes, disciplinados </t>
  </si>
  <si>
    <t xml:space="preserve">Disciplinada, dedicada, inteligente, crítico </t>
  </si>
  <si>
    <t>Inteligente, comunicativo</t>
  </si>
  <si>
    <t xml:space="preserve">No, pero si hay ciertas áreas donde las mujeres no nos sentimos tan cómodas o acompañadas por otras mujeres por lo que decidimos evitarlas </t>
  </si>
  <si>
    <t xml:space="preserve">Me parece que hemos tenido un gran avance en el tiempo pero falta mucho por mejorar </t>
  </si>
  <si>
    <t xml:space="preserve">Es un método de estudio de diferentes cosas de la naturaleza </t>
  </si>
  <si>
    <t>191.95.50.213</t>
  </si>
  <si>
    <t>R_3PLB9aheANbSq2p</t>
  </si>
  <si>
    <t>CN2504#0058</t>
  </si>
  <si>
    <t xml:space="preserve">Fuertes valientes y poderosas </t>
  </si>
  <si>
    <t xml:space="preserve">Comunes innovadores </t>
  </si>
  <si>
    <t xml:space="preserve">Inteligente ingeniosa y que le gusta la tecnología o temas relacionados a ella </t>
  </si>
  <si>
    <t xml:space="preserve">Les gusta más la lectura menos los números </t>
  </si>
  <si>
    <t xml:space="preserve">Siento que todo es para todo menos ginecología solo para mujeres </t>
  </si>
  <si>
    <t xml:space="preserve">Que los hombres siempre están más en las áreas stem </t>
  </si>
  <si>
    <t xml:space="preserve">Algo innovador </t>
  </si>
  <si>
    <t>191.156.10.47</t>
  </si>
  <si>
    <t>R_7M5sVjKtEiOgejq</t>
  </si>
  <si>
    <t>CN2504#0647</t>
  </si>
  <si>
    <t xml:space="preserve">Inteligentes, habilidosas, resistentes </t>
  </si>
  <si>
    <t xml:space="preserve">Inteligentes, determinados </t>
  </si>
  <si>
    <t>Dedicado, inteligente</t>
  </si>
  <si>
    <t>Ninguna siento que tanto como la mujer o el hombre es capaz de realizar cualquier tarea</t>
  </si>
  <si>
    <t>Es buena en este momentos a comparación de antes</t>
  </si>
  <si>
    <t>La investigación</t>
  </si>
  <si>
    <t>R_31tQFOgZKGs220p</t>
  </si>
  <si>
    <t>CN2504#0650</t>
  </si>
  <si>
    <t xml:space="preserve">Poderosas 
Brillantes 
Inteligentes </t>
  </si>
  <si>
    <t xml:space="preserve">Inteligentes
Trabajdores 
Enfocados </t>
  </si>
  <si>
    <t xml:space="preserve">Inteligente
Disciplina  
</t>
  </si>
  <si>
    <t xml:space="preserve">Trabajo pesado para hombre ejemplo albañilería, de resto todo igual </t>
  </si>
  <si>
    <t xml:space="preserve">Se dice con son los mismos derecho y oportunidades pero a veces los hombres mismos tratan de que el ámbito laboral solo sea de ellos </t>
  </si>
  <si>
    <t>Explicación de todo</t>
  </si>
  <si>
    <t>191.156.38.188</t>
  </si>
  <si>
    <t>R_8s6Uj9djZOVbhrl</t>
  </si>
  <si>
    <t>CN2504#0171</t>
  </si>
  <si>
    <t>Ambicioso</t>
  </si>
  <si>
    <t>No se, ingeniería civil hombres y veterinaria  mujeres</t>
  </si>
  <si>
    <t>Lo que estudia las creaciones y la humanidad</t>
  </si>
  <si>
    <t>R_3sR3jjnPibp70Q1</t>
  </si>
  <si>
    <t>CN2504#0051</t>
  </si>
  <si>
    <t>Egocéntricos</t>
  </si>
  <si>
    <t>Curiosidad</t>
  </si>
  <si>
    <t>Ingenierías para hombres y comunicación para mujeres.</t>
  </si>
  <si>
    <t>Hay desigualdad</t>
  </si>
  <si>
    <t>Todo lo que nos rodea, investigación</t>
  </si>
  <si>
    <t>200.12.188.122</t>
  </si>
  <si>
    <t>R_6JY1ka5z2LgnX6B</t>
  </si>
  <si>
    <t>CN2504#0314</t>
  </si>
  <si>
    <t xml:space="preserve">Poderosas, decididas </t>
  </si>
  <si>
    <t xml:space="preserve">Artísticos, sociales </t>
  </si>
  <si>
    <t xml:space="preserve">Muchas veces los hombres tienen mejores oportunidades en el ámbito laboral, pero siento que no siempre es así </t>
  </si>
  <si>
    <t xml:space="preserve">Estudio de campos físicos y matemáticos </t>
  </si>
  <si>
    <t>186.169.244.144</t>
  </si>
  <si>
    <t>R_7mdHSJSmdl8Yo4b</t>
  </si>
  <si>
    <t>CN2504#0232</t>
  </si>
  <si>
    <t>Inteligentes, aplicadas, dedicadas</t>
  </si>
  <si>
    <t>Perezosos, descuidados</t>
  </si>
  <si>
    <t>Todas son para ambos pero las ingenierias tienen mas hombres por el machismo</t>
  </si>
  <si>
    <t>Los hombres tienen más oportunidades laborales</t>
  </si>
  <si>
    <t>Conocimientos</t>
  </si>
  <si>
    <t>R_36Ar1IjyRQwDbVf</t>
  </si>
  <si>
    <t>CN2504#0665</t>
  </si>
  <si>
    <t xml:space="preserve">Empoderadas, exitosas, inteligentes, creativas, innovadoras </t>
  </si>
  <si>
    <t>Inteligentes, visionarios, emprendedores, asertivos</t>
  </si>
  <si>
    <t>Resiliencia, responsabilidad, curiosidad</t>
  </si>
  <si>
    <t>Liderazgo, fuertes principios e ideas</t>
  </si>
  <si>
    <t>Ninguna, porque cada quién le puede gustar lo que quiera.</t>
  </si>
  <si>
    <t>Las oportunidades para ambos son altas, ya que es un área exigente y los graduados son necesarios</t>
  </si>
  <si>
    <t>Interesarse por el mundo y tratar de descubrirlo</t>
  </si>
  <si>
    <t>R_3R8kuI7m8g9wP6x</t>
  </si>
  <si>
    <t>CN2504#0728</t>
  </si>
  <si>
    <t>Inteligentes, disciplinadas, inspiradoras.</t>
  </si>
  <si>
    <t>Inteligentes.</t>
  </si>
  <si>
    <t>Personas serias, enfocadas</t>
  </si>
  <si>
    <t>Relajada, despreocupada</t>
  </si>
  <si>
    <t>Ninguna, todos los programas y profesiones los pueden ejercer ambos sexos.</t>
  </si>
  <si>
    <t>Las mujeres no suelen tener el reconocimiento suficiente, no hay igualdad de pagos y oportunidades.</t>
  </si>
  <si>
    <t>R_3pGw5cNMHKSpdxz</t>
  </si>
  <si>
    <t>CN2504#0613</t>
  </si>
  <si>
    <t>Inteligentes, apasionadas, recursivas</t>
  </si>
  <si>
    <t>Intelectuales, curiosos</t>
  </si>
  <si>
    <t xml:space="preserve">Curiosa, observadora, apasionada, perseverante </t>
  </si>
  <si>
    <t>Sociable, expresivo</t>
  </si>
  <si>
    <t xml:space="preserve">Las ingenierías las dominan los hombres, no se muy bien el porqué, lo digo como una observación </t>
  </si>
  <si>
    <t>Pienso que existe igualdad de oportunidades en el campo</t>
  </si>
  <si>
    <t>La búsqueda de la verdad</t>
  </si>
  <si>
    <t>R_69tQv9DM0wLsGMV</t>
  </si>
  <si>
    <t>CN2504#0599</t>
  </si>
  <si>
    <t>179.19.239.87</t>
  </si>
  <si>
    <t>R_3PkbABWT4esZi25</t>
  </si>
  <si>
    <t>CN2504#0052</t>
  </si>
  <si>
    <t>Inteligentes, tranquilas, tolerantes, fuertes, decididas, dominantes</t>
  </si>
  <si>
    <t>Inteligente, nerd, introvertido.</t>
  </si>
  <si>
    <t>Suelen ser retraídos y con pocas habilidades sociales (especialmente con las mujeres).</t>
  </si>
  <si>
    <t>Son más creativos y extrovertidos.</t>
  </si>
  <si>
    <t>Trabajo social, comunicación, psicología, y derecho me parecen exclusivas de mujeres 
Ingeniería mecatrónica, exclusiva de hombres.</t>
  </si>
  <si>
    <t>Creo que están en buen camino, el problema es la percepción social dentro del área.</t>
  </si>
  <si>
    <t>Un área que se puede estudiar.</t>
  </si>
  <si>
    <t>200.12.188.230</t>
  </si>
  <si>
    <t>R_1U5VbwKuGkXp5HH</t>
  </si>
  <si>
    <t>CN2504#0729</t>
  </si>
  <si>
    <t xml:space="preserve">Importantes, relevantes, y contribuyentes a los avances en la ciencia y la tecnología </t>
  </si>
  <si>
    <t xml:space="preserve">Importantes, relevantes y contribuyentes a los avances en la ciencia y la tecnología </t>
  </si>
  <si>
    <t>Inteligentes, críticas, analíticas, concientes, y preocupadas por el entorno en el que se desarrollan</t>
  </si>
  <si>
    <t>Inteligentes, sociables, criticas, reflexivas, pacientes y preocupadas por el entorno en el que se desarrollan</t>
  </si>
  <si>
    <t xml:space="preserve">No considero que hayan programas para cada género, pero generalmente las mujeres tienen a los programas que tienen que ver con letras y los hombres con números, pero realmente cualquier programa está bien para cualquier persona </t>
  </si>
  <si>
    <t xml:space="preserve">Siento que las mujeres tienen menos participación en el área STEM, pero es justamente por las consideración es sociales que han venido pasando desde hace mucho tiempo </t>
  </si>
  <si>
    <t xml:space="preserve">Ciencia es la curiosidad por conocer como funciona el mundo y encontrar respuestas útiles a la sociedad </t>
  </si>
  <si>
    <t>191.148.219.61</t>
  </si>
  <si>
    <t>R_1kY2oAgYQ6zv9c6</t>
  </si>
  <si>
    <t>CN2504#0189</t>
  </si>
  <si>
    <t xml:space="preserve">Resolución de problemas </t>
  </si>
  <si>
    <t xml:space="preserve">Ninguno, hay igualdad </t>
  </si>
  <si>
    <t xml:space="preserve">Buenos porque hay igualdad </t>
  </si>
  <si>
    <t xml:space="preserve">Curiosidad </t>
  </si>
  <si>
    <t>179.19.152.63</t>
  </si>
  <si>
    <t>R_725PuKbwF4jwuzj</t>
  </si>
  <si>
    <t>CN2504#0651</t>
  </si>
  <si>
    <t>Inteligente, resistente, fuertes y creativas</t>
  </si>
  <si>
    <t>Inteligentes y creativos, curiosos y analiticos</t>
  </si>
  <si>
    <t xml:space="preserve">Firmes, empaticos </t>
  </si>
  <si>
    <t>A veces siento que mi carrera, he conocido varias personas principalmente hombres que con el titulo de matematico se sube bastante su ego y pasa a pensar que tengo conocimiento inferior por como me veo, tengo que demostrar lo que se, y en un mundo perfecto no tendria que destacar ni posicionarme, simplemente no me juzgarian</t>
  </si>
  <si>
    <t xml:space="preserve">Creo que en oportunidades hay bastante equitativas, pero a la hora de realizar el trabajo hay hombres que intentan hacernos dudar de nuestro conocimiento, porque me ha pasado mucho </t>
  </si>
  <si>
    <t>Ciencis es el estudio del conocimiento que hemos acumulado por tantos años</t>
  </si>
  <si>
    <t>R_14X4nk5IkC62jrH</t>
  </si>
  <si>
    <t>CN2504#0751</t>
  </si>
  <si>
    <t>R_3EXdInKeCESnbQy</t>
  </si>
  <si>
    <t>CN2504#0236</t>
  </si>
  <si>
    <t xml:space="preserve">Inteligentes, resistentes, independientes </t>
  </si>
  <si>
    <t>Inteligentes, persistentes, fuertws</t>
  </si>
  <si>
    <t>Las mujeres tenemos menos</t>
  </si>
  <si>
    <t>191.95.49.213</t>
  </si>
  <si>
    <t>R_7jqqg8dzqQsXZlv</t>
  </si>
  <si>
    <t>CN2504#0591</t>
  </si>
  <si>
    <t xml:space="preserve">Mujeres con grandes capacidades, con liderazgo y valentía para enfrentarse a los retos que la sociedad ofrece. </t>
  </si>
  <si>
    <t xml:space="preserve">Género que mayor cantidad de personas pertenecen a esa área. </t>
  </si>
  <si>
    <t xml:space="preserve">Inteligencia, responsabilidad, empeño, integridad, capacidad y valentía. </t>
  </si>
  <si>
    <t xml:space="preserve">Inteligencia, sensibilidad, comprensión, empeño. </t>
  </si>
  <si>
    <t xml:space="preserve">No hay carreras exclusivas o solo para un genero en específico. </t>
  </si>
  <si>
    <t xml:space="preserve">Los derechos de ambos géneros deberían ser equitativos, pero aveces en esta sociedad que aún es un poco machista hay discontinuidades en las oportunidades ofrecidas para las mujeres </t>
  </si>
  <si>
    <t xml:space="preserve">Ciencia es todo lo que nos rodea, fenómenos, acciones, es decir, la vida misma. </t>
  </si>
  <si>
    <t>R_1TNuGKgqUkPUFnX</t>
  </si>
  <si>
    <t>CN2504#0305</t>
  </si>
  <si>
    <t>Inteligentes y críticas</t>
  </si>
  <si>
    <t>Pensamiento crítico, resolución de problemas, allegados</t>
  </si>
  <si>
    <t>Empáticos, sentimentales</t>
  </si>
  <si>
    <t xml:space="preserve">Considero que el género no influye para decidir qué estudiar </t>
  </si>
  <si>
    <t>Las mujeres están en desventaja. Los hombres suelen pensar que somos menos inteligentes o menos capacitadas sólo por ser mujeres</t>
  </si>
  <si>
    <t>Estudiar y entender la naturaleza de algo, ya sea tangible o no.</t>
  </si>
  <si>
    <t>R_89xtr4n7MOWlc8V</t>
  </si>
  <si>
    <t>CN2504#0238</t>
  </si>
  <si>
    <t xml:space="preserve">Lo máximo </t>
  </si>
  <si>
    <t xml:space="preserve">Inútiles </t>
  </si>
  <si>
    <t xml:space="preserve">Inteligente, con capacidades, buena persona, con resolución de problemas </t>
  </si>
  <si>
    <t>Es más a propensa a conocer personas, se interesa por problemas del mundo, ve noticias</t>
  </si>
  <si>
    <t xml:space="preserve">en ingeniería predominan hombres y áreas de diseño o comunicación predominan mujeres </t>
  </si>
  <si>
    <t xml:space="preserve">Se puede ver un gran anvance, sin embargo hay mucho camino por recorrer, aún se ve que en estos trabajos hay prelación en la contratación de hombres </t>
  </si>
  <si>
    <t xml:space="preserve">Es la investigación de diferentes fenómenos </t>
  </si>
  <si>
    <t>R_6UVhVQZwU7c2zjV</t>
  </si>
  <si>
    <t>CN2504#0172</t>
  </si>
  <si>
    <t>ambiciosas</t>
  </si>
  <si>
    <t xml:space="preserve">curiosos con ganas de saber cómo funcionan las cosas de su entorno </t>
  </si>
  <si>
    <t xml:space="preserve">lectores </t>
  </si>
  <si>
    <t xml:space="preserve">yo creo que es en este momento todas son para todos  </t>
  </si>
  <si>
    <t xml:space="preserve">pues, falta aún igualdad pero hay mucho progreso a compracion de antes </t>
  </si>
  <si>
    <t xml:space="preserve">el estudio de las cosas y cómo funcionan en nuestro entorno </t>
  </si>
  <si>
    <t>R_3uyA1ER4OyjI63A</t>
  </si>
  <si>
    <t>CN2504#0459</t>
  </si>
  <si>
    <t>Mujeres inteligentes y capaces</t>
  </si>
  <si>
    <t xml:space="preserve">Inteligentes, fuertes </t>
  </si>
  <si>
    <t>Las sociales: muy sociable
Psicológicas: fuerte mentalmente 
Físicas: delgados</t>
  </si>
  <si>
    <t xml:space="preserve">Aburridos, sensibles </t>
  </si>
  <si>
    <t xml:space="preserve">Las ingenierías normalmente las catalogan para hombres pero, ambos sexos somos capaces de desarrollarlas sin problema </t>
  </si>
  <si>
    <t>Los hombres siempre tienden a tener mayor oportunidad en el are STEM que las mujeres</t>
  </si>
  <si>
    <t>El estudio de lo que está definido</t>
  </si>
  <si>
    <t>R_60cnnQyJVr3G09k</t>
  </si>
  <si>
    <t>CN2504#0083</t>
  </si>
  <si>
    <t xml:space="preserve">Inteligentes, comprometidas, capaces </t>
  </si>
  <si>
    <t xml:space="preserve">Inteligentes, innovadores </t>
  </si>
  <si>
    <t xml:space="preserve">Que le guste esforzase , que no se rinda ante alguna dificultad </t>
  </si>
  <si>
    <t xml:space="preserve">Que le guste relacionarse con las personas y se preocupen por el bienestar de la sociedad </t>
  </si>
  <si>
    <t xml:space="preserve">Creo que no hay un programa que identifique algún sexo . Todas los programas me parecen aptos para las mujeres y los hombres </t>
  </si>
  <si>
    <t xml:space="preserve">Creo que los hombres tienen un poco más de ventaja  al abarcar mayor cantidad en el área </t>
  </si>
  <si>
    <t>R_6I5YOMXTZsLfPt8</t>
  </si>
  <si>
    <t>CN2504#0460</t>
  </si>
  <si>
    <t xml:space="preserve">Mujeres arriesgadas </t>
  </si>
  <si>
    <t>Predominan mas en este campo</t>
  </si>
  <si>
    <t xml:space="preserve">Creativo,ingenioso,capacidad de resolver problemas </t>
  </si>
  <si>
    <t>Personas disciplinadas, atentas ,observadoras</t>
  </si>
  <si>
    <t>Para hombres la mecánica ,sistemas y para mujeres la producción, finanzas</t>
  </si>
  <si>
    <t xml:space="preserve">Las mujeres tienen menos privilegios que los hombres ya que las ven débiles en el área sin mucha confianza </t>
  </si>
  <si>
    <t xml:space="preserve">Analisis </t>
  </si>
  <si>
    <t>200.12.188.236</t>
  </si>
  <si>
    <t>R_6aXlc7jzNq2FwyY</t>
  </si>
  <si>
    <t>CN2504#0080</t>
  </si>
  <si>
    <t xml:space="preserve">Líderes, investigadoras, empoderadas e innovadoras </t>
  </si>
  <si>
    <t xml:space="preserve">Prepotencia y agrandados </t>
  </si>
  <si>
    <t xml:space="preserve">Personas más bien extrovertidas, con una gran mentalidad y exigencia </t>
  </si>
  <si>
    <t xml:space="preserve">Personas muy extrovertidas muy buen léxico y con muchos conocimientos </t>
  </si>
  <si>
    <t xml:space="preserve">Para hombres comouter science y mujeres biología </t>
  </si>
  <si>
    <t xml:space="preserve">Las mujeres y los hombres hay una gran brecha y se les da de manera mucho más elevada oportunidades a los hombres </t>
  </si>
  <si>
    <t>191.156.34.237</t>
  </si>
  <si>
    <t>R_1D0wO22zyleAjad</t>
  </si>
  <si>
    <t>CN2504#0614</t>
  </si>
  <si>
    <t xml:space="preserve">Curiosas, dedicadas, inteligentes </t>
  </si>
  <si>
    <t xml:space="preserve">Curiosos, dedicados, inteligentes </t>
  </si>
  <si>
    <t xml:space="preserve">Creo que depende del área STEM a la que pertenezca. Pero creo que puede ser introvertida, inteligente, responsable y disciplinada, más cuadriculado. </t>
  </si>
  <si>
    <t xml:space="preserve">Creo que puede ser más extrovertido, que le guste más ser orador, pero también relacionarse más, más relajado pero inteligente. </t>
  </si>
  <si>
    <t>Ninguna la considero exclusiva ni para hombres ni para mujeres</t>
  </si>
  <si>
    <t xml:space="preserve">Considero que, lastimosamente, los hombres tienen más derechos y oportunidades en el ámbito laboral en general. En el área STEM considero que puede evidenciarse esto también. </t>
  </si>
  <si>
    <t xml:space="preserve">Una rama de estudio en la cual se analiza un fenómeno, objeto de estudio mediante el método científico para explicarlo. </t>
  </si>
  <si>
    <t>R_63CguO5NRKwDGBH</t>
  </si>
  <si>
    <t>CN2504#0109</t>
  </si>
  <si>
    <t>Interesantes, inteligentes, audaces</t>
  </si>
  <si>
    <t>Inteligentes, reservados, tímidos</t>
  </si>
  <si>
    <t>Inteligentes, espontáneos, amables</t>
  </si>
  <si>
    <t>Los hombres han sido, siempre, más acogidos y aceptados en estas áreas, de ahí las posibilidades que se abren para ellos y no para nosotras.</t>
  </si>
  <si>
    <t>La capacidad de sorprenderse y hacer algo con eso.</t>
  </si>
  <si>
    <t>R_3q3CQTNGi2O8iv3</t>
  </si>
  <si>
    <t>CN2504#0054</t>
  </si>
  <si>
    <t xml:space="preserve">Ingenierías para hombres y comunicación para mujeres </t>
  </si>
  <si>
    <t xml:space="preserve">Hay una gran brecha de género a la hora de la búsqueda de trabajos y de posiciones en los cargos de trabajo, mejores para los hombres </t>
  </si>
  <si>
    <t xml:space="preserve">Investigación, todo lo que nos rodea </t>
  </si>
  <si>
    <t>R_3IY0rSpAHZ7n05G</t>
  </si>
  <si>
    <t>CN2504#0085</t>
  </si>
  <si>
    <t xml:space="preserve">Comprometida, inclusiva </t>
  </si>
  <si>
    <t xml:space="preserve">Competitivos </t>
  </si>
  <si>
    <t xml:space="preserve">Dedicado, decidido </t>
  </si>
  <si>
    <t xml:space="preserve">Comprometido </t>
  </si>
  <si>
    <t xml:space="preserve">Hay una gran diferencia </t>
  </si>
  <si>
    <t xml:space="preserve">Estudio de investigación </t>
  </si>
  <si>
    <t>191.95.36.248</t>
  </si>
  <si>
    <t>R_1VWAIRa5HFDB8VX</t>
  </si>
  <si>
    <t>CN2504#0554</t>
  </si>
  <si>
    <t>Empoderamiento</t>
  </si>
  <si>
    <t xml:space="preserve">Aprendizaje continuo, responsabilidad, perseverancia </t>
  </si>
  <si>
    <t>Comunicacion</t>
  </si>
  <si>
    <t>En general las ingenierías son más para hombres, pero esto con el tiempo se ha cambiado</t>
  </si>
  <si>
    <t>Son leves</t>
  </si>
  <si>
    <t>R_3h5U5kphdatDf1O</t>
  </si>
  <si>
    <t>CN2504#0589</t>
  </si>
  <si>
    <t xml:space="preserve">No son para nada colaborativas,son cada quien por su lado </t>
  </si>
  <si>
    <t xml:space="preserve">Son muy egoísta y subestiman a las mujeres </t>
  </si>
  <si>
    <t xml:space="preserve">Ser inteligente </t>
  </si>
  <si>
    <t xml:space="preserve">Perdona sabía </t>
  </si>
  <si>
    <t>Para hombres podría ser que la ing civil o cosas que deriven de eso,para las mujeres más el tema de diseño y modas,y para ambos pueden ser derrcho</t>
  </si>
  <si>
    <t>No entiendo</t>
  </si>
  <si>
    <t>191.156.36.17</t>
  </si>
  <si>
    <t>R_5YKeN54KPmXKZYt</t>
  </si>
  <si>
    <t>CN2504#0896</t>
  </si>
  <si>
    <t>Innovadores, creativo</t>
  </si>
  <si>
    <t xml:space="preserve">Aplicado, interesado por aprender y ayudar a la sociedad </t>
  </si>
  <si>
    <t xml:space="preserve">Ayudar a la sociedad, un ser sociable y con capacidad de expresión </t>
  </si>
  <si>
    <t>Considero que todas las áreas deberían ser para ambos ssxos</t>
  </si>
  <si>
    <t>Pienso que actualmente ha mejorado mucho, aunque sí es cierto que hay menos cantidad de mujeres que de hombres</t>
  </si>
  <si>
    <t>Innovar, Aprender, Crear</t>
  </si>
  <si>
    <t>191.95.35.69</t>
  </si>
  <si>
    <t>R_7d1fcc2SQARVIHd</t>
  </si>
  <si>
    <t>CN2504#0410</t>
  </si>
  <si>
    <t xml:space="preserve">Callada, introvertida, poco trabajo en equipo </t>
  </si>
  <si>
    <t xml:space="preserve">Social, exprésiva, comunicativa </t>
  </si>
  <si>
    <t xml:space="preserve">Hombres: ingeniera sistemas, civil, financiera 
Mujeres: medicina, leyes, administración </t>
  </si>
  <si>
    <t xml:space="preserve">Me he dado de cuenta que aún es notable la diferencia y preferencias entre géneros </t>
  </si>
  <si>
    <t>Estudio de todo lo lógico, vivo</t>
  </si>
  <si>
    <t>R_7ZNrUTDo6lxzAAM</t>
  </si>
  <si>
    <t>CN2504#0091</t>
  </si>
  <si>
    <t>Disciplinados</t>
  </si>
  <si>
    <t>Disciplinado</t>
  </si>
  <si>
    <t xml:space="preserve">Disciplinados </t>
  </si>
  <si>
    <t>186.169.201.148</t>
  </si>
  <si>
    <t>R_72AzHX7ylmdvzUm</t>
  </si>
  <si>
    <t>CN2504#0173</t>
  </si>
  <si>
    <t xml:space="preserve">Inteligente,capaces y recursivas </t>
  </si>
  <si>
    <t>Inteligente y capaces</t>
  </si>
  <si>
    <t xml:space="preserve">Sociales,responsables </t>
  </si>
  <si>
    <t>Dedicadas curiosa</t>
  </si>
  <si>
    <t xml:space="preserve">Considero que cualquier tipo de estudio es apta para hombres y mujeres </t>
  </si>
  <si>
    <t xml:space="preserve">Es de mide más por sus capacidades que por el género </t>
  </si>
  <si>
    <t>Conjunto de conocimientos</t>
  </si>
  <si>
    <t>179.19.174.246</t>
  </si>
  <si>
    <t>R_3GiSJhFEPkh5WPg</t>
  </si>
  <si>
    <t>CN2504#0010</t>
  </si>
  <si>
    <t>Pensamiento lógico, matemático, anlitico</t>
  </si>
  <si>
    <t>Analítico mayores habilidades blandas</t>
  </si>
  <si>
    <t>Para mi ambos géneros puede ejercer el puesto para el que se capaciten y desdeen</t>
  </si>
  <si>
    <t>Si es un poco diferente se percibe cierta diferencia negativa hacia las mujeres</t>
  </si>
  <si>
    <t>Conjuntos de habilidades analiticas</t>
  </si>
  <si>
    <t>172.225.250.105</t>
  </si>
  <si>
    <t>R_531gOZOB2J4wIHP</t>
  </si>
  <si>
    <t>CN2504#0031</t>
  </si>
  <si>
    <t xml:space="preserve">Son capaces pero las personas son muy machista </t>
  </si>
  <si>
    <t>Cualquier persona puede estudiar independiente de las características físicas o psicólogas q tenga</t>
  </si>
  <si>
    <t>Viven la vida más relajados 😭</t>
  </si>
  <si>
    <t xml:space="preserve">Las ingenierías las personas la consideran más para los hombres </t>
  </si>
  <si>
    <t xml:space="preserve">Debería ser  equitativo </t>
  </si>
  <si>
    <t xml:space="preserve">Es el estudio a profundidad de las cosas </t>
  </si>
  <si>
    <t>R_74H1UzM79Z0DszQ</t>
  </si>
  <si>
    <t>CN2504#0623</t>
  </si>
  <si>
    <t>R_7DD1ZIl2wO727OV</t>
  </si>
  <si>
    <t>CN2504#0204</t>
  </si>
  <si>
    <t xml:space="preserve">Inteligentes 
Decididas 
Fuertes 
Capaces 
Líderes </t>
  </si>
  <si>
    <t xml:space="preserve">Inteligentes 
Luchadores 
Decididos 
Líderes </t>
  </si>
  <si>
    <t xml:space="preserve">Inteligente 
Decidido 
</t>
  </si>
  <si>
    <t xml:space="preserve">Pensamiento crítico 
</t>
  </si>
  <si>
    <t>Se cree que la ingeniería es un carrera de hombres, pero las mujeres somos más disciplinas y inteligentes</t>
  </si>
  <si>
    <t xml:space="preserve">Es el estudio de algo </t>
  </si>
  <si>
    <t>191.156.41.175</t>
  </si>
  <si>
    <t>R_7j3tSnuRrFNjnUd</t>
  </si>
  <si>
    <t>CN2504#0013</t>
  </si>
  <si>
    <t>Inteligentes, dedicadas,nerds</t>
  </si>
  <si>
    <t>Inteligentes, parecidos</t>
  </si>
  <si>
    <t xml:space="preserve">Son más introvertidas en comparación a otras áreas y tienen opiniones fuertes </t>
  </si>
  <si>
    <t xml:space="preserve">Son extrovertidas y tienen una visión más flexible de la vida </t>
  </si>
  <si>
    <t>Considero que todas las áreas son para ambos sexos</t>
  </si>
  <si>
    <t xml:space="preserve">Opino que cada vez se trabaja por tener mayor igualdad, eso es lo que he visto en el tiempo que llevo estudiando </t>
  </si>
  <si>
    <t xml:space="preserve">El estudio de lo que pasa en la naturaleza y su explicación </t>
  </si>
  <si>
    <t>186.169.130.229</t>
  </si>
  <si>
    <t>R_1Nb02FH3M6TDnY9</t>
  </si>
  <si>
    <t>CN2504#0555</t>
  </si>
  <si>
    <t>inteligentes y apasionadas</t>
  </si>
  <si>
    <t>inteligentes</t>
  </si>
  <si>
    <t xml:space="preserve">curiosos </t>
  </si>
  <si>
    <t xml:space="preserve">ninguna </t>
  </si>
  <si>
    <t>todos podemos hacer las mismas cosas</t>
  </si>
  <si>
    <t>aprender sobre la vida</t>
  </si>
  <si>
    <t>R_3coPOXLeWX2o8RJ</t>
  </si>
  <si>
    <t>CN2504#0561</t>
  </si>
  <si>
    <t>Inteligentes, persistentes, constantes y disciplinadas.</t>
  </si>
  <si>
    <t>Inteligentes, persistentes, constantes y disciplinados.</t>
  </si>
  <si>
    <t>Inteligentes, nerds, tesos y disciplinados.</t>
  </si>
  <si>
    <t>Filósofos</t>
  </si>
  <si>
    <t>En realidad todas las áreas de estudio, programas y profesiones son para ambos sexos, ya que ambos tienen destrezas y el sexo no influye mucho en las capacidades de las personas, no puedes definir las capacidades de las personas por su sexo.</t>
  </si>
  <si>
    <t>Hoy en día las mujeres tienen muchos más derechos que antes, aún falta un poco más para quedar con un acuerdo equitativo, peor sí hay que reconocer que ha habido un gran avance.</t>
  </si>
  <si>
    <t>La ciencia lo es todo, todo lo que podemos observar y lo que no, es ciencia.</t>
  </si>
  <si>
    <t>181.58.39.70</t>
  </si>
  <si>
    <t>R_7bOr8ZWqerxvjJD</t>
  </si>
  <si>
    <t>CN2504#0365</t>
  </si>
  <si>
    <t>172.226.13.234</t>
  </si>
  <si>
    <t>R_6PzK99R3WEPvGzT</t>
  </si>
  <si>
    <t>CN2504#0032</t>
  </si>
  <si>
    <t xml:space="preserve">Extrañas de ver </t>
  </si>
  <si>
    <t xml:space="preserve">Persona que es aficionada a la tecnología </t>
  </si>
  <si>
    <t xml:space="preserve">Le gusta la historia y lo que hay en ella </t>
  </si>
  <si>
    <t xml:space="preserve">Creo que no existe una profesión que solo considere de hombre o de mujeres </t>
  </si>
  <si>
    <t xml:space="preserve">Siento que los hombres tienen más oportunidades en STEM porque es más normal verlos </t>
  </si>
  <si>
    <t xml:space="preserve">Conocimientos que se obtienen mediante la observación y experimentos </t>
  </si>
  <si>
    <t>R_5do0LQK0Ad8cY8X</t>
  </si>
  <si>
    <t>CN2504#0681</t>
  </si>
  <si>
    <t>Con carácter fuerte, resolutivas, inteligentes</t>
  </si>
  <si>
    <t>Inteligentes, resolutivos</t>
  </si>
  <si>
    <t>Inteligencia lógica, resolución de problemas</t>
  </si>
  <si>
    <t>Para hombres: ingeniería de sistemas, para mujeres mercadeo y para ambos comunicación social</t>
  </si>
  <si>
    <t xml:space="preserve">Siento que aun hay mucha diferencia en las ingenierías mas técnicas, siempre tiende a haber mas hombres que mujeres y a veces como mujer es incomodo </t>
  </si>
  <si>
    <t xml:space="preserve">Solución de problemas e innovación </t>
  </si>
  <si>
    <t>R_7GK5cooX3NiC5OF</t>
  </si>
  <si>
    <t>CN2504#0012</t>
  </si>
  <si>
    <t>Inteligentes, valientes, arriesgadas</t>
  </si>
  <si>
    <t>Inteligentes, audaces</t>
  </si>
  <si>
    <t>Disciplina, pasión, gusto</t>
  </si>
  <si>
    <t xml:space="preserve">Empatica, sabia, sabe mucho de cultura general </t>
  </si>
  <si>
    <t xml:space="preserve">Ninguna, ambos sexos pueden ejercer lo que sea </t>
  </si>
  <si>
    <t>Las mujeres es más difícil sobresalir ya que es un campo abarcado en su mayoría por hombres, los cuales muchas veces creen que las mujeres son más “tintas” o son menos capaces</t>
  </si>
  <si>
    <t xml:space="preserve">Estudio de algo </t>
  </si>
  <si>
    <t>191.88.94.102</t>
  </si>
  <si>
    <t>R_77j09EZ4QxKF3uW</t>
  </si>
  <si>
    <t>CN2504#0951</t>
  </si>
  <si>
    <t>Inteligentes, decididas, analíticas, persistentes</t>
  </si>
  <si>
    <t>Inteligentes, decididos, analíticos, persistentes</t>
  </si>
  <si>
    <t>Comunicativas, analíticas, percepción del entorno búsqueda de soluciones</t>
  </si>
  <si>
    <t>Comunicativas, analíticas, percepción del entorno búsqueda de soluciones, para mi es similar todo  el entendimiento de nuestro entorno solo que depende de como apliquemos eso después en un software o en un proyecto social etc</t>
  </si>
  <si>
    <t>Para mi tanto hombres como mujeres podemos estudiar lo que nos propongamos si que por un tiempo en generaciones pasadas se veía la diferencia como mujeres no eran tan comunes en el campo de ingeniería y matemáticas pero en este momento no veo tanto eso problema siento que puedo estudiar lo que quiera</t>
  </si>
  <si>
    <t xml:space="preserve">No tengo tanto acercamiento al área laboral pero desde es estudio para mi estamos en igual de condiciones </t>
  </si>
  <si>
    <t xml:space="preserve">Una ciencia es el proceso del entendimiento de un área del conocimiento específico para entenderla y aplicarla como soluciones a la sociedad </t>
  </si>
  <si>
    <t>R_53yvQYuJiNYyeYB</t>
  </si>
  <si>
    <t>CN2504#0900</t>
  </si>
  <si>
    <t xml:space="preserve">Inteligentes, dedicadas. </t>
  </si>
  <si>
    <t xml:space="preserve">Comprometidos, inteligentes </t>
  </si>
  <si>
    <t>Generalmente son un poco más reservados, no tan sociables, inteligentes…</t>
  </si>
  <si>
    <t xml:space="preserve">Más empáticos, inteligentes, sociables. </t>
  </si>
  <si>
    <t xml:space="preserve">Considero que todas las personas puedes estudiar cualquier área, todo depende de sus capacidades. </t>
  </si>
  <si>
    <t xml:space="preserve">Para las mujeres es un poco más difícil porque siempre se ha tenido la perspectiva de que esa área es para los hombres, por lo tanto, las mismas oportunidades de trabajo son más difíciles de conseguir. </t>
  </si>
  <si>
    <t xml:space="preserve">Descubrir e investigar </t>
  </si>
  <si>
    <t>200.12.188.15</t>
  </si>
  <si>
    <t>R_5dQD8WJgzs3qyP8</t>
  </si>
  <si>
    <t>CN2504#0498</t>
  </si>
  <si>
    <t>201.185.195.137</t>
  </si>
  <si>
    <t>R_5TROzPUyymn7Wnv</t>
  </si>
  <si>
    <t>CN2504#0359</t>
  </si>
  <si>
    <t>Perseverantes, admirables, inspiración</t>
  </si>
  <si>
    <t>Egoístas, ladrones, narcisistas, incompetentes</t>
  </si>
  <si>
    <t>Salud mental ni buena ni mala, con bastante estrés, no en su mejor estado de salud.</t>
  </si>
  <si>
    <t>Básico, hablador.</t>
  </si>
  <si>
    <t xml:space="preserve">STEM porque a la mujer se le sigue excluyendo de esta área y cuando están en esta no creen en sus capacidades </t>
  </si>
  <si>
    <t xml:space="preserve">Los hombres tienen más oportunidades y más privilegios que las mujeres </t>
  </si>
  <si>
    <t>La explicación para todo lo que queramos explicar.</t>
  </si>
  <si>
    <t>191.156.40.12</t>
  </si>
  <si>
    <t>R_6PY8ZMdVUNB6nFf</t>
  </si>
  <si>
    <t>CN2504#0898</t>
  </si>
  <si>
    <t>Inteligentes, "tesas", "duras"</t>
  </si>
  <si>
    <t>Inteligentes, "tesos", "duros"</t>
  </si>
  <si>
    <t>Alguien inteligente, "nerd", "try-hard"</t>
  </si>
  <si>
    <t>Alguien con perspectivas del mundo diferente, que su contribución del mundo será desde la compresión de la humanidad y no desde el progreso tecnológico de esta</t>
  </si>
  <si>
    <t>No, ninguna, cualquier persona debería poder trabajar o desempeñarse en lo que quisiera</t>
  </si>
  <si>
    <t xml:space="preserve">Los hombres tienen mayor visibilidad en STEM, por ejemplo, en programa es la clara la brecha entre mujeres y hombres, sin embargo existen muchas organizaciones que apoyan a las mujeres en ciencia y he tenido la oportunidad en previas ocasiones de participar en increíbles programas gracias a esas organizaciones </t>
  </si>
  <si>
    <t xml:space="preserve">La ciencia es una rama del conocimiento, una herramienta que brinda de progreso tecnológico a la humana </t>
  </si>
  <si>
    <t>R_17B8d4lcF9hXm5f</t>
  </si>
  <si>
    <t>CN2504#0659</t>
  </si>
  <si>
    <t xml:space="preserve">Valientes, resilientes, responsables, líderes </t>
  </si>
  <si>
    <t xml:space="preserve">Visionarios, Creativos, Responsables, disciplinados </t>
  </si>
  <si>
    <t xml:space="preserve">Con ganas de generar un cambio, luchadores, soñadores, investigadores, intelectuales, curiosos </t>
  </si>
  <si>
    <t xml:space="preserve">Creativos, Relajados, apasionados, visionarios </t>
  </si>
  <si>
    <t xml:space="preserve">Ninguno, ya no estamos en un siglo pasado. Las carreras son de todos para todos </t>
  </si>
  <si>
    <t xml:space="preserve">Aún se ven grandes brechas en el salarios de una ingeniera mujer y un hombre </t>
  </si>
  <si>
    <t xml:space="preserve">Es el arte de cómo funciona la vida </t>
  </si>
  <si>
    <t>200.12.188.16</t>
  </si>
  <si>
    <t>R_1QMbSShq9kbAkfL</t>
  </si>
  <si>
    <t>CN2504#0027</t>
  </si>
  <si>
    <t>Vagas</t>
  </si>
  <si>
    <t>Antisociales, otakus, reservados</t>
  </si>
  <si>
    <t>Tranquilos, locos, raros</t>
  </si>
  <si>
    <t xml:space="preserve">Exclusiva para hombres ingenierías en general, áreas de la salud para mujeres </t>
  </si>
  <si>
    <t xml:space="preserve">Los hombres la tienen más fácil en esta área </t>
  </si>
  <si>
    <t xml:space="preserve">La magia existente </t>
  </si>
  <si>
    <t>R_1jVdJS5n7wMk6BL</t>
  </si>
  <si>
    <t>CN2504#0617</t>
  </si>
  <si>
    <t>Inteligentes, dedicadas, propositivas</t>
  </si>
  <si>
    <t>Inteligentes, exitosos</t>
  </si>
  <si>
    <t>Curiosa, dedicada, disciplinada, resiliente</t>
  </si>
  <si>
    <t xml:space="preserve">Empatico, relajado </t>
  </si>
  <si>
    <t xml:space="preserve">En general considero que las áreas de estudio no tienen género, pero existe una inclinación hacia un género en ciertas áreas, por ejemplo, mecánica. Sin embargo, que un área tenga más hombres porque se sienten más afines con ella no significa que sea exclusiva de ese género </t>
  </si>
  <si>
    <t xml:space="preserve">Siento que se ha hecho un avance y cada vez reconocemos el papel importante de la mujer en STEM, así como los hombres. Sin embargo, sigue habiendo un sesgo en cuanto al número de hombres que ocupan cargos importantes </t>
  </si>
  <si>
    <t xml:space="preserve">Es el estudio bajo un marco teórico de un fenómeno </t>
  </si>
  <si>
    <t>190.131.252.99</t>
  </si>
  <si>
    <t>R_7n2udUwFccUtlxw</t>
  </si>
  <si>
    <t>CN2504#0994</t>
  </si>
  <si>
    <t>181.58.39.31</t>
  </si>
  <si>
    <t>R_77a53c4Y3DESD8t</t>
  </si>
  <si>
    <t>CN2504#0671</t>
  </si>
  <si>
    <t>Valientes, fuertes, inteligentes, creativas</t>
  </si>
  <si>
    <t>Cuadriculados, lógicos</t>
  </si>
  <si>
    <t>Inteligente, ingeniosas, introvertidas, desarregladas</t>
  </si>
  <si>
    <t xml:space="preserve">Creativas, extrovertidas, amables </t>
  </si>
  <si>
    <t xml:space="preserve">En mi hogar mi madre siempre fue cabeza de hogar, por lo cual para mí no hay carrera alguna "exclusivas" de hombres 
Sin embargo, en mi ambiente universitario he notado que en carreras como ingenierías siempre está normalizado ver menos niñas y al momento de ver una clase de humanas me ha sorprendido mucho la cantidad de mujeres en el aula
Por lo cual, como sociedad si hay una distinción, pero en mi mentalidad solo son barreras mentales </t>
  </si>
  <si>
    <t xml:space="preserve">Desde mi experiencia, como mujer he tenido muchas oprtinidades, sin embargo es notoria la diferencia de presencia entre hombres y mujeres en el ámbito laboral 
Esto se puede deber a que al ser un campo tan dominado por los hombres, las mujeres simplemente se decidan por otra cosa ya que eso pude resultar desafiante y desalentador  </t>
  </si>
  <si>
    <t>Creación</t>
  </si>
  <si>
    <t>R_6GKe5aUZD1peFHI</t>
  </si>
  <si>
    <t>CN2504#0618</t>
  </si>
  <si>
    <t xml:space="preserve">Inteligentes, disciplinadas, responsables </t>
  </si>
  <si>
    <t xml:space="preserve">Inteligentes, curiosos </t>
  </si>
  <si>
    <t xml:space="preserve">Personas curiosas que buscan entender el mundo. Usualmente personas independientes. </t>
  </si>
  <si>
    <t xml:space="preserve">Usualmente son más empaticas y tienen buenas habilidades comunicativas. </t>
  </si>
  <si>
    <t xml:space="preserve">La verdad no considero que hay programas o profesiones exclusivas para algún género. Creo que ambos sexos pueden desempeñarse bien en cualquier área de su gusto. Sin embargo, pueden haber estructuras sociales que afecten escoger un área. </t>
  </si>
  <si>
    <t xml:space="preserve">Creo que históricamente los hombres han tenido muchas más oportunidades en el área de STEM pero esto está empezando a cambiar. Ahora hay muchas mujeres estudiando y trabajando en este ámbito. También hay mayor acceso a oportunidades como becas para las mujeres. </t>
  </si>
  <si>
    <t xml:space="preserve">Una rama de conocimiento que busca la verdad. </t>
  </si>
  <si>
    <t>R_7EXR7nvg7jSlKA9</t>
  </si>
  <si>
    <t>CN2504#0662</t>
  </si>
  <si>
    <t xml:space="preserve">Creativas, empoderadas, sin limites, muy inteligentes </t>
  </si>
  <si>
    <t xml:space="preserve">Capaces, aguerridos, calculadores </t>
  </si>
  <si>
    <t xml:space="preserve">Muy inteligentes, poca intuición con el tiempo </t>
  </si>
  <si>
    <t>Muy intuitivos en cuando el relacionamiento social</t>
  </si>
  <si>
    <t xml:space="preserve">Ninguna, ya estamos demasiado avanzados para tener un sesgo asi </t>
  </si>
  <si>
    <t xml:space="preserve">Para las mujeres sera mas difícil en cuanto a las percepciónes </t>
  </si>
  <si>
    <t xml:space="preserve">Todo lo relacionado ocn innovación </t>
  </si>
  <si>
    <t>R_7mDdvrAae88Ydm7</t>
  </si>
  <si>
    <t>CN2504#0843</t>
  </si>
  <si>
    <t>200.12.188.197</t>
  </si>
  <si>
    <t>R_5xK9jbobIaU9hc7</t>
  </si>
  <si>
    <t>CN2504#0616</t>
  </si>
  <si>
    <t xml:space="preserve">Fuertes </t>
  </si>
  <si>
    <t>Depende pero lo que he escuchado o leido puedo see un poco solitario, introvertido, con poco tiempo personal</t>
  </si>
  <si>
    <t>Depende pero Puede ser un poco más solitario que social, más tiempo personal</t>
  </si>
  <si>
    <t xml:space="preserve">Su historia de creacion, las areas STEM ham sido historicamente de hombres y hace unos años las mujeres empezamos a tomar relevancia. Las mujeres siempre se han visto más en áreas creativas </t>
  </si>
  <si>
    <t>Me parece muy bien que estén incentivando y empoderando a las mujeres en esta nueva generación</t>
  </si>
  <si>
    <t xml:space="preserve">El estudio de algo </t>
  </si>
  <si>
    <t>R_3dLYovlxdzIRWBf</t>
  </si>
  <si>
    <t>CN2504#0800</t>
  </si>
  <si>
    <t xml:space="preserve">Capaces, aplicadas, disciplinadas, inteligentes </t>
  </si>
  <si>
    <t>Racionales</t>
  </si>
  <si>
    <t xml:space="preserve">Sensibles al mundo y comunicativos </t>
  </si>
  <si>
    <t>La construcción como trabajo de mano de obra considero que es más orientado hacia los hombres mientras los trabajos más delicados como la confección son más para mujeres</t>
  </si>
  <si>
    <t xml:space="preserve">Las mujeres son subestimadas </t>
  </si>
  <si>
    <t xml:space="preserve">La investigación </t>
  </si>
  <si>
    <t>77.111.246.10</t>
  </si>
  <si>
    <t>R_7u4EIpSZD4mQsrn</t>
  </si>
  <si>
    <t>CN2504#0518</t>
  </si>
  <si>
    <t>R_7whvTe5h0SBSqZS</t>
  </si>
  <si>
    <t>CN2504#0601</t>
  </si>
  <si>
    <t>Inteligentes
Apasionadas
Dedicadas
Objetivas</t>
  </si>
  <si>
    <t xml:space="preserve">Inteligentes 
Destacados
Apasionados
</t>
  </si>
  <si>
    <t>191.156.5.23</t>
  </si>
  <si>
    <t>R_3KwiZE8slYc9BDY</t>
  </si>
  <si>
    <t>CN2504#0661</t>
  </si>
  <si>
    <t xml:space="preserve">Muy inteligentes y con aptitudes </t>
  </si>
  <si>
    <t xml:space="preserve">Muy inteligentes y que tienen mayores destrezas </t>
  </si>
  <si>
    <t xml:space="preserve">Pueden agotarse mucho mentalmente, pero suelen ser muy sociables y carismáticas </t>
  </si>
  <si>
    <t xml:space="preserve">De que pueden llegar a ser un poco cerrados de pensamientos por ideales que promueven sus profesiones </t>
  </si>
  <si>
    <t xml:space="preserve">"Exclusivo" para hombres ingenierías, "exclusivo" para mujeres administracion y ambos psicología o medicina </t>
  </si>
  <si>
    <t xml:space="preserve">Actualmente hay mucha igualdad de género por lo que la discriminación de género no se ve tan marcada o en muchos casos no existe </t>
  </si>
  <si>
    <t xml:space="preserve">La ciencia es el área que se encarga de estudiar todo lo que pasa en el mundo </t>
  </si>
  <si>
    <t>200.12.188.119</t>
  </si>
  <si>
    <t>R_5Fp5DhYyABqDAWJ</t>
  </si>
  <si>
    <t>CN2504#0619</t>
  </si>
  <si>
    <t>Independientes, inteligentes, capaces.</t>
  </si>
  <si>
    <t>Inteligentes, trabajadores</t>
  </si>
  <si>
    <t>Dedicación, compromiso, creatividad, proactividad, apasionado</t>
  </si>
  <si>
    <t>Artístico, creativo, social</t>
  </si>
  <si>
    <t>No creo que hayan tales exclusividades aunque si exista un sesgo social por misoginia o machismo.</t>
  </si>
  <si>
    <t>Es más difícil acceder a ciertas cosas siendo mujer en las áreas STEM debido a pensamientos retrogradas</t>
  </si>
  <si>
    <t xml:space="preserve">Conjunto de conocimientos y prácticas de los que se deducen principios y se buscan soluciones innovadoras a problemas de toda índole </t>
  </si>
  <si>
    <t>R_10YGFe9Jmczq6EZ</t>
  </si>
  <si>
    <t>CN2504#0660</t>
  </si>
  <si>
    <t xml:space="preserve">Fuertes, inteligentes y profesionales </t>
  </si>
  <si>
    <t xml:space="preserve">Dedicados y juiciosos </t>
  </si>
  <si>
    <t xml:space="preserve">Personas que sienten curiosidad por el desarrollo y las cosas complicadas de entender, personas organizadas </t>
  </si>
  <si>
    <t xml:space="preserve">Personas con habilidades sociales que ven la vida más artística mente </t>
  </si>
  <si>
    <t xml:space="preserve">Todas las áreas de estudio son para hombres y mujeres, por que estas no dependen del género si no de los intereses de cada persona </t>
  </si>
  <si>
    <t xml:space="preserve">Que los hombres son mas contratados por q se les considera como más inteligentes o habilidosos para la ingeniería </t>
  </si>
  <si>
    <t xml:space="preserve">Todo lo que busca una respuesta a las cosas de la vida </t>
  </si>
  <si>
    <t>186.169.248.50</t>
  </si>
  <si>
    <t>R_62QaYF7FNkZiGSk</t>
  </si>
  <si>
    <t>CN2504#0682</t>
  </si>
  <si>
    <t>Inteligentes, poderosas, superiores, racionales</t>
  </si>
  <si>
    <t xml:space="preserve">Inteligentes, poderosos, superiores, racionales </t>
  </si>
  <si>
    <t>Social alta 
Psicológica médicamente estable 
Física (ninguna característica en particular, es irrelevante)</t>
  </si>
  <si>
    <t xml:space="preserve">Muy social, abierto a sus pensamientos, libre </t>
  </si>
  <si>
    <t xml:space="preserve">Ninguna, porque realmente nunca lo he visto así </t>
  </si>
  <si>
    <t>Con respecto a esto si hay una brecha grande, partiendo de que hoy día aún ponen en vacantes se busca ingeniero HOMBRE.</t>
  </si>
  <si>
    <t xml:space="preserve">Ciencia es arte, es equivocación y aprendizaje. 
La ciencia es todo </t>
  </si>
  <si>
    <t>181.78.78.235</t>
  </si>
  <si>
    <t>R_5CCiHDcHCd5J1NT</t>
  </si>
  <si>
    <t>CN2504#0394</t>
  </si>
  <si>
    <t>Las mujeres de stem son inteligentes</t>
  </si>
  <si>
    <t>Los hombres en stem también son inteligentes</t>
  </si>
  <si>
    <t>Una persona en stem es perseverante y analitica</t>
  </si>
  <si>
    <t xml:space="preserve">Son muy creativos </t>
  </si>
  <si>
    <t>Todos somos iguales</t>
  </si>
  <si>
    <t>Ciencia es lo que explica el comportamiento del mundo</t>
  </si>
  <si>
    <t>R_5pSrfMtq0hJm0sl</t>
  </si>
  <si>
    <t>CN2504#0570</t>
  </si>
  <si>
    <t xml:space="preserve">Pocas mujeres logran realmente destacar en estas áreas y es bastante complejo hacerlo, lo único que termina resaltado es que a la mayoría les da pereza o dan la impresión de por ser mujer arreglarse o demás no va a lograr con los cursos o retos. Lo que termina siendo cierto al ver sus resultados </t>
  </si>
  <si>
    <t xml:space="preserve">Los hombres son más admirados en estas áreas, son los que se muestran más confiados y tal ves a los que mejor les va en estas áreas, tienden a tener más afinidad con el conocimiento. Muchas veces por ser mujer me terminan tratando o hablando como si no supiera de lo que me hablan </t>
  </si>
  <si>
    <t xml:space="preserve">Muchas veces vemos a personas más tímidas más reservadas muy inteligentes y con una capacidad analítica impresionante pero con pocas habilidades sociales y de comunicación </t>
  </si>
  <si>
    <t xml:space="preserve">Estas personas son más sociables y amigables pero se les dificultan más estas clases </t>
  </si>
  <si>
    <t xml:space="preserve">Para hombres a veces son ciertas ingenierías como mecánicas o civil, y para mujeres mercadeo o otras áreas pero poco a poco creo que esto ha mostrado que no es así </t>
  </si>
  <si>
    <t xml:space="preserve">Creo que pueden tener ambas posibilidades pero no conozco mucho este ámbito </t>
  </si>
  <si>
    <t xml:space="preserve">Todo lo que tiene que ver con el estudio de las cosas </t>
  </si>
  <si>
    <t>R_7eawnSJ5bV8gqaX</t>
  </si>
  <si>
    <t>CN2504#0319</t>
  </si>
  <si>
    <t>Dedicadas, inteligentes</t>
  </si>
  <si>
    <t>Analíticos, logicos</t>
  </si>
  <si>
    <t>Comunicativos y empaticos</t>
  </si>
  <si>
    <t>Ingeniería civil es más para hombres y mercadeo para mujeres</t>
  </si>
  <si>
    <t>Todos tenemos derecho a estudiar y trabajar en lo que queramos</t>
  </si>
  <si>
    <t>El conocimiento obtenido mediante observación y experimentación para entender el mundo.</t>
  </si>
  <si>
    <t>R_77BhrlCRhRTB171</t>
  </si>
  <si>
    <t>CN2504#0188</t>
  </si>
  <si>
    <t xml:space="preserve">Valiente , inteligente, desafiante </t>
  </si>
  <si>
    <t xml:space="preserve">Inteligente, desafiantes </t>
  </si>
  <si>
    <t xml:space="preserve">Es muy variado por qué no se puede generalizar pero en  mayoría se sabe que son introvertidos , poco sociales , de estado físico no muy bien ya que no hacen ejercicio etc </t>
  </si>
  <si>
    <t xml:space="preserve">También la mayoría son introvertidos, filosóficas, empaticas, generosas </t>
  </si>
  <si>
    <t xml:space="preserve">No considero que una sea solo para un género , que se vea más uno que otro es diferente </t>
  </si>
  <si>
    <t xml:space="preserve">Que los derechos y oportunidades de las mujeres es menor a la de los hombres por el machismo aún existente </t>
  </si>
  <si>
    <t xml:space="preserve">Ciencia es el estudio que nos permite comprender y desarrollar los elementos que tenemos curiosidad </t>
  </si>
  <si>
    <t>186.169.145.117</t>
  </si>
  <si>
    <t>R_7NtwBm6zoRQHpdM</t>
  </si>
  <si>
    <t>CN2504#0395</t>
  </si>
  <si>
    <t>Arriesgadas, innovadoras, inteligentes, sabias, creativas, organizadas, preparadas</t>
  </si>
  <si>
    <t>Curiosos, inteligentes, apasionados, creativos</t>
  </si>
  <si>
    <t>Introvertidas, conversadoras, cerradas, observadoras</t>
  </si>
  <si>
    <t>Extrovertidas, interesantes, calmadas, lectoras</t>
  </si>
  <si>
    <t xml:space="preserve">Considero que las áreas de estudio no se limitan al género de la persona, y actualmente las oportunidades tienden a promoverse en las habilidades que las personas tienen y tengan la oportunidad de desarrollar </t>
  </si>
  <si>
    <t>Las mujeres enfrentan ciertos retos al ser una minoría en el área, sobre expectativa que se crean más fuertes en las mujeres</t>
  </si>
  <si>
    <t>La capacidad de entender fenómenos y crear cosas nuevas</t>
  </si>
  <si>
    <t>200.12.188.195</t>
  </si>
  <si>
    <t>R_6GryOxcBLJfJqsV</t>
  </si>
  <si>
    <t>CN2504#0308</t>
  </si>
  <si>
    <t xml:space="preserve">Son inteligentes , capaces de lograr cosas grandes </t>
  </si>
  <si>
    <t xml:space="preserve">Son echados para adelante </t>
  </si>
  <si>
    <t xml:space="preserve">Son buenas </t>
  </si>
  <si>
    <t xml:space="preserve">Son para ambos , ya que el sexo no define tu capacidad </t>
  </si>
  <si>
    <t xml:space="preserve">Es una buena oportunidad </t>
  </si>
  <si>
    <t>La ciencia es la que estudia las cosas</t>
  </si>
  <si>
    <t>200.12.188.167</t>
  </si>
  <si>
    <t>R_7YDM4m8FPK9owYV</t>
  </si>
  <si>
    <t>CN2504#0098</t>
  </si>
  <si>
    <t xml:space="preserve">Únicas, perseverantes </t>
  </si>
  <si>
    <t xml:space="preserve">Muchos, responsables </t>
  </si>
  <si>
    <t xml:space="preserve">Inteligente, responsable, selectivo </t>
  </si>
  <si>
    <t xml:space="preserve">Extrovertida, intrepido, etc </t>
  </si>
  <si>
    <t xml:space="preserve">Ing - hombres (aún hay personal que no valida el hecho de habemos mujeres cursando su clase y te subestiman) 
Psicología - siempre acostumbran ver mujeres entonces se ve particular ver hombres </t>
  </si>
  <si>
    <t xml:space="preserve">Es amplio </t>
  </si>
  <si>
    <t>R_1WTqF4qHQb3RKkc</t>
  </si>
  <si>
    <t>CN2504#0989</t>
  </si>
  <si>
    <t>Inteligentes y persistentes</t>
  </si>
  <si>
    <t>Inteligentes y participativos</t>
  </si>
  <si>
    <t>Menos habilidades blandas</t>
  </si>
  <si>
    <t>Menos habilidades tecnicas</t>
  </si>
  <si>
    <t>NA</t>
  </si>
  <si>
    <t>Me canse</t>
  </si>
  <si>
    <t>191.156.38.97</t>
  </si>
  <si>
    <t>R_5aW8fV4uECPJvRn</t>
  </si>
  <si>
    <t>CN2504#0464</t>
  </si>
  <si>
    <t>Creativa, ingeniosa, buen trabajo en equipo, lider</t>
  </si>
  <si>
    <t>Creativa</t>
  </si>
  <si>
    <t>Todas las carreras son para ambos generos</t>
  </si>
  <si>
    <t xml:space="preserve">Las mujeres no son tan destacadas </t>
  </si>
  <si>
    <t>Estudio de las cosas</t>
  </si>
  <si>
    <t>186.169.144.97</t>
  </si>
  <si>
    <t>R_5ETomnjG5bFavvy</t>
  </si>
  <si>
    <t>CN2504#0018</t>
  </si>
  <si>
    <t>Valientes, inteligentes, decididas</t>
  </si>
  <si>
    <t>Normales</t>
  </si>
  <si>
    <t xml:space="preserve">Suelen ser más decididas y duras en personalidad. Son estereotipos y sesgos aunque en su mayoría son verdad </t>
  </si>
  <si>
    <t xml:space="preserve">Es un estereotipo pero suelen ser personas más libres y menos cohibidas con la expresión de sus sentimientos y la fragilidad. </t>
  </si>
  <si>
    <t xml:space="preserve">Ninguna, cada persona debería estudiar lo que le plazca. Con el simple hecho de que le guste y disfrute su carrera debería ser suficiente. </t>
  </si>
  <si>
    <t>Hoy en día ha mejorado la brecha de género en los trabajos relacionados al STEM. Sin embargo se debe seguir con el trabajo de darle visibilidad a las mujeres. Ya que el problema de los porcentajes de mujeres que estudian estas carreras es porque no ven un ideal a seguir o no se conocen casi mujeres en STEM</t>
  </si>
  <si>
    <t xml:space="preserve">Cualquier área de conocimiento que tenga que seguir el método científico. </t>
  </si>
  <si>
    <t>191.95.39.249</t>
  </si>
  <si>
    <t>R_6NmEVuKeE2jwTV1</t>
  </si>
  <si>
    <t>CN2504#0222</t>
  </si>
  <si>
    <t>Inteligentes, capaces, fuertes, hábiles</t>
  </si>
  <si>
    <t xml:space="preserve">Buenos, inteligentes, hábiles </t>
  </si>
  <si>
    <t>Analitica, deductiva, inteligente</t>
  </si>
  <si>
    <t>Extrovertidos, fluidos</t>
  </si>
  <si>
    <t>Ningun area de estudio o programa, porque creo que todos tenemos la capacidad de ser buenos en cualquier cosa que nos propongamos</t>
  </si>
  <si>
    <t>Siento que los hombres tienen más oportunidades en el ámbito laboral en el area STEM, ya que se considera que son más capaces que las mujeres</t>
  </si>
  <si>
    <t>Es el estudio de las cosas de forma sistemática, con cosas que se puedan comprobar</t>
  </si>
  <si>
    <t>172.226.172.7</t>
  </si>
  <si>
    <t>R_3HcpjvX8o3xipKV</t>
  </si>
  <si>
    <t>CN2504#0731</t>
  </si>
  <si>
    <t>Osadas, perseverantes, valientes, inteligentes, apasionadas</t>
  </si>
  <si>
    <t xml:space="preserve">Inteligentes, dedicados </t>
  </si>
  <si>
    <t>Disciplina, dedicación, pasión, curiosidad</t>
  </si>
  <si>
    <t>Solidaridad, creatividad, querer ayudar al otro</t>
  </si>
  <si>
    <t xml:space="preserve">La ingeniería y especialmente las matemáticas son consideradas para hombres, y las humanidades son consideradas para mujeres, pero para mí todos somos simplemente personas y podemos hacer lo que nos guste, sin importar los estigmas </t>
  </si>
  <si>
    <t xml:space="preserve">Las mujeres podemos ser subestimadas a veces y hasta excluidas en estas áreas, además de que puede haber una diferencia salarial solo por nuestro género. Muchas veces solo contratan mujeres por ser “inclusivos”, no por sus capacidades. </t>
  </si>
  <si>
    <t>Ciencia para mí es el estudio de cualquier cosa</t>
  </si>
  <si>
    <t>R_1vccE4M6sNQHK3v</t>
  </si>
  <si>
    <t>CN2504#0118</t>
  </si>
  <si>
    <t>Inteligentes, capaces, analíticas</t>
  </si>
  <si>
    <t>Capaces, analíticos, observadores</t>
  </si>
  <si>
    <t>Analítica, observadora, crítica, objetiva</t>
  </si>
  <si>
    <t>Empática, observadora, curiosa</t>
  </si>
  <si>
    <t>Considero que cualquier programa académico es adecuado para cualquier persona que le apasione sin importar su género</t>
  </si>
  <si>
    <t>Considero que los derechos de ambos están bastante equilibrados, aunque es más común observar hombres posiblemente por cuestiones culturales</t>
  </si>
  <si>
    <t>Es la disciplina que se encarga de comprender las bases y fenómenos que influyen en el funcionamiento del mundo</t>
  </si>
  <si>
    <t>191.95.38.65</t>
  </si>
  <si>
    <t>R_7qCNU7UJRE1dXTu</t>
  </si>
  <si>
    <t>CN2504#0462</t>
  </si>
  <si>
    <t>Perseverantes, inteligentes, berracas</t>
  </si>
  <si>
    <t>Inteligentes, sobervios</t>
  </si>
  <si>
    <t>Confianza en sí mismos, apasionados, guerreros</t>
  </si>
  <si>
    <t>Pasivos, calmados, felices</t>
  </si>
  <si>
    <t>Todas considero que son para ambos sexos, sin embargo hay una preferencia por el genero masculino al hablar de STEM</t>
  </si>
  <si>
    <t>Por lo general a los hombres siempre les va mejor cuando a sañario se trata, lo digo desde lo que he visto</t>
  </si>
  <si>
    <t>Avance de la humanidad</t>
  </si>
  <si>
    <t>R_5f2scJMXFbcyIjw</t>
  </si>
  <si>
    <t>CN2504#0208</t>
  </si>
  <si>
    <t xml:space="preserve">Creativas, líderes e innovadoras </t>
  </si>
  <si>
    <t xml:space="preserve">Líderes, conjuntos </t>
  </si>
  <si>
    <t xml:space="preserve">Creativas, inteligentes, ágiles </t>
  </si>
  <si>
    <t xml:space="preserve">Críticos e inteligentes </t>
  </si>
  <si>
    <t xml:space="preserve">Considero que cualquier persona puede ejercer en cualquier área de estudio independiente de su sexo. Son las habilidades, no es el sexo lo que definirá que rinda o no </t>
  </si>
  <si>
    <t xml:space="preserve">Siento que las mujeres tienen menos oportunidades. Aunque el mundo ha avanzado, la mayoría de puesto altos los siguen ocupando hombres, ya que sienten que las mujeres son más sentimentales y por esa razón no harán un buen trabajo. </t>
  </si>
  <si>
    <t xml:space="preserve">Conocimiento adquiridos por el estudio </t>
  </si>
  <si>
    <t>R_6cNjrgpmQRAGso1</t>
  </si>
  <si>
    <t>CN2504#0664</t>
  </si>
  <si>
    <t xml:space="preserve">Tesas, inteligentes, valientes, valiosas </t>
  </si>
  <si>
    <t>Tesoro, inteligentes</t>
  </si>
  <si>
    <t xml:space="preserve">No tiene nada que ver en mi perspectiva, es más de pasión a lo que haces </t>
  </si>
  <si>
    <t xml:space="preserve">Todas las carreras son para todos </t>
  </si>
  <si>
    <t xml:space="preserve">Hay muchos hombres en las carreras STEM pero ya cada vez se le da más oportunidades a las mujeres </t>
  </si>
  <si>
    <t>R_3MF4EyIuOrs7Dkj</t>
  </si>
  <si>
    <t>CN2504#0573</t>
  </si>
  <si>
    <t xml:space="preserve">resilientes, valientes, capaces </t>
  </si>
  <si>
    <t xml:space="preserve">arrogantes, discriminadores </t>
  </si>
  <si>
    <t xml:space="preserve">poco sociables, inteligentes, más fríos, indiferentes, lógicos </t>
  </si>
  <si>
    <t xml:space="preserve">amables, les gusta la gente, empaticos </t>
  </si>
  <si>
    <t xml:space="preserve">creo que todas las áreas pueden ser para ambos, aunque socialmente se cree que las áreas humanas son más para mujeres por ser más emocionales y las áreas de ciencias exactas e ingenierías para hombres por ser más lógicos </t>
  </si>
  <si>
    <t xml:space="preserve">creo que los hombres tienen más oportunidades porque se cree que son más apoyos para estos trabajos y se cree que una mujer no tiene las capacidades necesarias para estos trabajos </t>
  </si>
  <si>
    <t xml:space="preserve">el área que analiza y se cuestiona el funcionamiento del mundo </t>
  </si>
  <si>
    <t>R_5TLlUFf5foamO6B</t>
  </si>
  <si>
    <t>CN2504#0030</t>
  </si>
  <si>
    <t xml:space="preserve">Que no somos aptas para estos cargos o lugares </t>
  </si>
  <si>
    <t>Que son completamente aptos y capaces</t>
  </si>
  <si>
    <t xml:space="preserve">Que tenga conocimientos previos </t>
  </si>
  <si>
    <t xml:space="preserve">Que ayude a los demás, etc </t>
  </si>
  <si>
    <t xml:space="preserve">Las ingenierías son para hombres o las de administración para las mujeres o psicología de mujeres y así </t>
  </si>
  <si>
    <t xml:space="preserve">Para las mujeres son reducidas </t>
  </si>
  <si>
    <t xml:space="preserve">Estudio de todo lo que nos rodea, también dependiendo de la ciencia </t>
  </si>
  <si>
    <t>R_3SJcOFKwnMPBdrb</t>
  </si>
  <si>
    <t>CN2504#0923</t>
  </si>
  <si>
    <t>A veces se refieren en término machistas, sobretodo en ingenierías donde mayormente hay hombres. Minimizan su feminidad</t>
  </si>
  <si>
    <t>Creo que socialmente se ven como hombre realizados o inteligentes.</t>
  </si>
  <si>
    <t>Una persona creativa, sobretodo frente a la resolución de problemas, y analítica.</t>
  </si>
  <si>
    <t>Alguien con un sentido más profundo de las necesidades humanas, pero más al ámbito social, filosófico pero no tan científico</t>
  </si>
  <si>
    <t>Ninguna, ambas requieren de aptitudes desarrolladas tanto en hombres como en mujeres</t>
  </si>
  <si>
    <t>Creo que se le da privilegios a hombres en estos ámbitos, estadísticamente se prueba que existe una brecha entre ambos géneros</t>
  </si>
  <si>
    <t>Es el conjunto de saberes construidos a base de observación, que tratan de predecir comportamientos en el universo</t>
  </si>
  <si>
    <t>R_5yf8Vps9pH3Nt8B</t>
  </si>
  <si>
    <t>CN2504#0745</t>
  </si>
  <si>
    <t>R_748et1YElEpUYGR</t>
  </si>
  <si>
    <t>CN2504#0185</t>
  </si>
  <si>
    <t>Independientes, creativas</t>
  </si>
  <si>
    <t>Independientes, perspicaz</t>
  </si>
  <si>
    <t>Fuerte, introvertidos</t>
  </si>
  <si>
    <t>Sociables, extrovertidos</t>
  </si>
  <si>
    <t>Como profesion considero exclusiva de hombres solo la minería por la alta demanda física.</t>
  </si>
  <si>
    <t>Considero que ambos poseen las mismas oportunidades de introducirse a las áreas del tipo STEM, porque la misma tiene requisitos que ambos pueden desarrollar.</t>
  </si>
  <si>
    <t xml:space="preserve">Es la agrupación del conocimiento demostrable. </t>
  </si>
  <si>
    <t>191.156.37.24</t>
  </si>
  <si>
    <t>R_1lS39XZOHVxJnJ7</t>
  </si>
  <si>
    <t>CN2504#0463</t>
  </si>
  <si>
    <t xml:space="preserve">Creativas, inteligentes, analíticas resolutivas dedicadas detallistas </t>
  </si>
  <si>
    <t xml:space="preserve">Lógicos innovadores estratégicos curiosos </t>
  </si>
  <si>
    <t>Pensamiento crítico, resiliencia ante problemas complejos, facilidad de trabajar en equipo</t>
  </si>
  <si>
    <t xml:space="preserve">Reflexivos, comunicativos, habilidades para el diálogo, interés en historia, gusto para la lectura </t>
  </si>
  <si>
    <t xml:space="preserve">Creo que todas las profesiones pueden y deber ser accesibles para cualquier persona </t>
  </si>
  <si>
    <t xml:space="preserve">Creo que las mujeres en el área stem pueden enfentar barreras como la falta de de representación en roles de liderazgo </t>
  </si>
  <si>
    <t xml:space="preserve">Es un conjunto de conocimientos </t>
  </si>
  <si>
    <t>200.12.188.227</t>
  </si>
  <si>
    <t>R_1sAO8WRx01xPdPH</t>
  </si>
  <si>
    <t>CN2504#0402</t>
  </si>
  <si>
    <t>200.12.188.55</t>
  </si>
  <si>
    <t>R_50jdG8MXzQh5700</t>
  </si>
  <si>
    <t>CN2504#0239</t>
  </si>
  <si>
    <t xml:space="preserve">Ya ahora hemos cogido fuerza y hay cargos que implementan a las mujeres que antes no era normal. Pero sigue habiendo mucho machismo. </t>
  </si>
  <si>
    <t xml:space="preserve">Casi todas las áreas están entre cargos pequeños y grandes. Y hay mucho más público hombre que mujer </t>
  </si>
  <si>
    <t xml:space="preserve">Son retos muy grandes, también requiere de mucho esfuerzo. Es un grado de dificultad alto </t>
  </si>
  <si>
    <t xml:space="preserve">Lectura, tranquilidad, </t>
  </si>
  <si>
    <t xml:space="preserve">Hombres: civil, mecánica, matemática 
Mujer: comunicación, </t>
  </si>
  <si>
    <t xml:space="preserve">De mujeres siento que no es bueno, todavía hay mucho machismovt ven a la mujer menos capaz que los hombres. 
De hombres muchas </t>
  </si>
  <si>
    <t xml:space="preserve">Creatividad, análisis, investigación </t>
  </si>
  <si>
    <t>R_7Lh7146DCYnZeIi</t>
  </si>
  <si>
    <t>CN2504#0924</t>
  </si>
  <si>
    <t>Muy tesas, muy pocas, muy escasas</t>
  </si>
  <si>
    <t xml:space="preserve">Muy inteligentes, muy buenos, una mayoría </t>
  </si>
  <si>
    <t>Inteligente, figura masculina, cerebrito, grande</t>
  </si>
  <si>
    <t>Figura femenina, pequeña, delgada</t>
  </si>
  <si>
    <t>Geología, física y sistemas para hombres. derecho, ciencias sociales, matemáticas puras para mujeres. lenguaje, idiomas, otras ingenierías para ambos sexos</t>
  </si>
  <si>
    <t xml:space="preserve">A pesar de que los derechos están ahí, siento que realmente en la realidad las mujeres son vistas con menos capacidades que los hombres </t>
  </si>
  <si>
    <t xml:space="preserve">Conocimiento del comportamiento de los fenómenos del mundo </t>
  </si>
  <si>
    <t>R_5DTt30ppNs0nTl0</t>
  </si>
  <si>
    <t>CN2504#0594</t>
  </si>
  <si>
    <t xml:space="preserve">Mujeres que piensan como enfrentar los problemas propuestos por una materia para ganarla </t>
  </si>
  <si>
    <t xml:space="preserve">Algunos son más tranquilos y otros son muy estudiosos </t>
  </si>
  <si>
    <t xml:space="preserve">Estudioso 
Cansado
Con mucha información en la mente 
Aprender mucho </t>
  </si>
  <si>
    <t xml:space="preserve">Sociable 
Cansado 
Aprender muchos conocimientos </t>
  </si>
  <si>
    <t>Para hombres 
Ingeniería matemática 
Para mujeres 
Comunicaciones 
Ambos, todo el resto</t>
  </si>
  <si>
    <t xml:space="preserve">Deberían ser equitativos para ambos  
Por que todos tienen habilidades y capacidades para desarrollarse como profesional </t>
  </si>
  <si>
    <t xml:space="preserve">La ciencia explica como funcionan las cosas </t>
  </si>
  <si>
    <t>R_7SBl1DeYkMqhQPD</t>
  </si>
  <si>
    <t>CN2504#0176</t>
  </si>
  <si>
    <t xml:space="preserve">Determinados </t>
  </si>
  <si>
    <t xml:space="preserve">Todos los programas don para ambos sexos porque todos somos lo suficientemente capaces de superarnos y lograr lo que nos proponemos sin importar que piensen </t>
  </si>
  <si>
    <t xml:space="preserve">Todas las personas somos capaces </t>
  </si>
  <si>
    <t xml:space="preserve">Un estudio </t>
  </si>
  <si>
    <t>191.95.34.22</t>
  </si>
  <si>
    <t>R_1GqV1SH3nBFyF4g</t>
  </si>
  <si>
    <t>CN2504#0061</t>
  </si>
  <si>
    <t xml:space="preserve">Mujeres inteligentes que se enfrentan a un campo dominado por hombres </t>
  </si>
  <si>
    <t xml:space="preserve">Hombres inteligentes que comparten conocimientos </t>
  </si>
  <si>
    <t xml:space="preserve">No hay una cosa clara </t>
  </si>
  <si>
    <t xml:space="preserve">No es claro </t>
  </si>
  <si>
    <t xml:space="preserve">Si exiges desventaja </t>
  </si>
  <si>
    <t xml:space="preserve">Existe desventaja </t>
  </si>
  <si>
    <t>Queres conocer la Razo. Lógica de las cosa s</t>
  </si>
  <si>
    <t>R_34ARP5bbzqcjWzW</t>
  </si>
  <si>
    <t>CN2504#0211</t>
  </si>
  <si>
    <t>Inteligentes, ágiles, diferentes</t>
  </si>
  <si>
    <t>Inteligentes, raros, machistas, posesivos, firmes, fuertes, temperamentales</t>
  </si>
  <si>
    <t>Poco sociables, raros, superiores, extraños, groseros, egocentricos, inteligentes</t>
  </si>
  <si>
    <t>Comunicativa, expresiva, agradable, chevere</t>
  </si>
  <si>
    <t>En cuanto a exclusivas ninguna, pero la tendencia es que en ingenieras predominen los hombres y en ciencias las mujeres</t>
  </si>
  <si>
    <t>Pienso que es poco desbalaceado el hecho de querer comparar a personas que son totalmente diferentes en todos sus aspectos, sin embargo, aunque ha mejorado si hay preferencias por el genero masculino</t>
  </si>
  <si>
    <t xml:space="preserve">El estudio de los comportamientos basado en teorías </t>
  </si>
  <si>
    <t>186.169.129.182</t>
  </si>
  <si>
    <t>R_3njDbNabZu29gKx</t>
  </si>
  <si>
    <t>CN2504#0911</t>
  </si>
  <si>
    <t xml:space="preserve">Intelegientes, tesas </t>
  </si>
  <si>
    <t xml:space="preserve">General, promedio </t>
  </si>
  <si>
    <t xml:space="preserve">Social, apoyador </t>
  </si>
  <si>
    <t xml:space="preserve">Es desigual, pienso q los hombres tienen mas oportudijdies </t>
  </si>
  <si>
    <t xml:space="preserve">Algo único, una ley de vida </t>
  </si>
  <si>
    <t>186.169.130.214</t>
  </si>
  <si>
    <t>R_5GuLjPnjvtSHkMU</t>
  </si>
  <si>
    <t>CN2504#0734</t>
  </si>
  <si>
    <t xml:space="preserve">Inteligenges y resilientes para lograr hacerse ver en el área. </t>
  </si>
  <si>
    <t>Diversos, puede a ver quienes te apoyen sin importar tu genero, pero hay otros que no te alientan y no les importa mucho solo por tu genero.</t>
  </si>
  <si>
    <t xml:space="preserve">Considero que ante todo es la resiliencia y la curiosidad  mas alla de lo físico o social una persona pertenece a las areas STEM resalta por las cualidades anteriores. </t>
  </si>
  <si>
    <t>Las personas que estudian humanidades son mas diversas, considero que no hay algo especifico que las caracterise a todas.</t>
  </si>
  <si>
    <t>Las ingenierias suelen ser consideradas para hombres, mas que todo por los estereotipos que ya existen y que hay profesores o personas en estos que no alientan a las mujeres en este ambito. Ya los demas programas si ha sido mas facil romper con los estereotipos y si es hombre o mujer con el tiempo ya ha cambiado un poco, pero en las ingenierias sigue siendo notable.</t>
  </si>
  <si>
    <t>Considero que ambos podrian tener las mismas oportunidades pero a una mujer le toca esforzarse mas ppr destacar, a un hombre comunmente no se le compara con una mujer pero una mujer si puede ser comparada con un hombre y tiene que "ser mejor" para ser notada.</t>
  </si>
  <si>
    <t>Estudio del mundo que nos rodea.</t>
  </si>
  <si>
    <t>R_6mJ3T3Lw6xtPDP3</t>
  </si>
  <si>
    <t>CN2504#0484</t>
  </si>
  <si>
    <t>Luchadoras, trabajadoras, soñadoras</t>
  </si>
  <si>
    <t xml:space="preserve">Fuerza mental porque no es sencillo estudiar estás carreras, se necesita de mucho compromiso, querer llegar a un objetivo y disciplina </t>
  </si>
  <si>
    <t>R_3FmePsO2Uvq3rLr</t>
  </si>
  <si>
    <t>CN2504#0829</t>
  </si>
  <si>
    <t>Fuertes</t>
  </si>
  <si>
    <t>Determinados</t>
  </si>
  <si>
    <t xml:space="preserve">Creadores de soluciones </t>
  </si>
  <si>
    <t>Habilidades blandas</t>
  </si>
  <si>
    <t xml:space="preserve">No creo en esa distinción </t>
  </si>
  <si>
    <t xml:space="preserve">Lamentablemente hay un brecha de género en las áreas STEM, por lo tanto las oportunidades y derechos no están equilibrados </t>
  </si>
  <si>
    <t>Un compendio de conocimientos</t>
  </si>
  <si>
    <t>R_3Cd5JFgS6nMXjnC</t>
  </si>
  <si>
    <t>CN2504#0111</t>
  </si>
  <si>
    <t xml:space="preserve">Líderes </t>
  </si>
  <si>
    <t>Ingeniería sigue siendo más preferida por hombres que por mujeres, a pesar que hoy en día más mujeres se animan, aún se ven muchísimos más hombres que mujeres, tal vez en medicina ya se ve una carrera de ambos sexos</t>
  </si>
  <si>
    <t>Lo que rige a gran parte de la cosas</t>
  </si>
  <si>
    <t>191.95.34.126</t>
  </si>
  <si>
    <t>R_5SvkvxCp5KIGNNl</t>
  </si>
  <si>
    <t>CN2504#0466</t>
  </si>
  <si>
    <t>Fuertes, inteligentes, capaces</t>
  </si>
  <si>
    <t>Exitosos, inteligentes, aplicados.</t>
  </si>
  <si>
    <t>Algunos son petulantes, otros son retraídos, egocéntricos, muy inteligentes y avispados.</t>
  </si>
  <si>
    <t>Son más sociables, simpáticos, humanistas.</t>
  </si>
  <si>
    <t>Creo que todos podremos con todo, sin embargo, socialmente las mujeres somos menospreciadas en la ingeniería y ciencias y tecnología.</t>
  </si>
  <si>
    <t>Considero que todos tenemos derecho a igualdad de condiciones salariales y responsabilidades laborales.</t>
  </si>
  <si>
    <t xml:space="preserve">El estudio de diversas disciplinas </t>
  </si>
  <si>
    <t>R_7ClJnz9MeBepb9I</t>
  </si>
  <si>
    <t>CN2504#0919</t>
  </si>
  <si>
    <t xml:space="preserve">Dedicadas </t>
  </si>
  <si>
    <t xml:space="preserve">Conscientes </t>
  </si>
  <si>
    <t xml:space="preserve">Resiliente y humilde </t>
  </si>
  <si>
    <t xml:space="preserve">Sensible </t>
  </si>
  <si>
    <t>Creo que cualquiera puede ser para ambos sexos</t>
  </si>
  <si>
    <t xml:space="preserve">Ahora ambos tienen derechos iguales </t>
  </si>
  <si>
    <t xml:space="preserve">La explicación de la naturaleza </t>
  </si>
  <si>
    <t>R_1j8t1Z88CjPHJVn</t>
  </si>
  <si>
    <t>CN2504#0621</t>
  </si>
  <si>
    <t xml:space="preserve">aparentemente más objetivas y reflexivas, sobre todo, privilegiadas </t>
  </si>
  <si>
    <t xml:space="preserve">aparentemente más objetivos y reflexivos, sobre todo, pivilegiados </t>
  </si>
  <si>
    <t xml:space="preserve">Aparentemente más objetivas y reflexivas </t>
  </si>
  <si>
    <t xml:space="preserve">Apasionados </t>
  </si>
  <si>
    <t>Históricamente: aquellos relacionados con la educación y el cuidado han sido "exclusivos para mujeres"
Todo lo demás, ha sido "exclusivo para los hombres"</t>
  </si>
  <si>
    <t>Como en todo: desequilibrio. Somos diferentes y la historia se ha demorado demasiado estableciendo buenas condiciones para mantener un "equilibrio dinámico"</t>
  </si>
  <si>
    <t xml:space="preserve">Conjunto de técnicas y conocimientos que, por un lado buscan esclarecer una verdad, y, por otro lado, buscan transformar la realidad material </t>
  </si>
  <si>
    <t>191.153.196.6</t>
  </si>
  <si>
    <t>R_74LMi2HQeopzA8p</t>
  </si>
  <si>
    <t>CN2504#0620</t>
  </si>
  <si>
    <t xml:space="preserve">Fuertes, valientes, inteligentes, ejemplo a seguir, indispensables, resilientes </t>
  </si>
  <si>
    <t xml:space="preserve">Inteligentes, disciplinados, constantes </t>
  </si>
  <si>
    <t xml:space="preserve">Se debe de ser muy fuerte mentalmente, tener mucha disposición y resiliencia, no tener miedo a fallar. Debe tener mucho tiempo y disposición, disciplina y compromiso </t>
  </si>
  <si>
    <t>Persona abierta de mente, disciplinada, creativa, líder, enfocado, honestidad</t>
  </si>
  <si>
    <t xml:space="preserve">Ninguna, ambos sexos pueden ejercer cualquier profesión que deseen </t>
  </si>
  <si>
    <t xml:space="preserve">Sigue existiendo una brecha laboral y de oportunidades porque seguimos viviendo en un sistema social machista aunque con mayores oportunidades que del pasado. A la mujer aún se le cuestiona su inteligencia para estas áreas en comparación con el hombre </t>
  </si>
  <si>
    <t>Cualquier tipo de conocimiento, saber que involucre observar, pensar, reflexionar y analizar. Entender cómo funciona un todo</t>
  </si>
  <si>
    <t>200.12.188.12</t>
  </si>
  <si>
    <t>R_3rqZQdnDrlbEHpQ</t>
  </si>
  <si>
    <t>CN2504#0685</t>
  </si>
  <si>
    <t xml:space="preserve">Inteligentes, valientes, pilosas </t>
  </si>
  <si>
    <t xml:space="preserve">Todos son diferentes, la verdad hay muchos estereotipos </t>
  </si>
  <si>
    <t xml:space="preserve">Lo mismo de antes, Todos son diferentes, la verdad hay muchos estereotipos </t>
  </si>
  <si>
    <t xml:space="preserve">no considero que algún área de estudio tenga exclusividad de género </t>
  </si>
  <si>
    <t xml:space="preserve">Solo he escuchado que en general a las mujeres se les puede llegar a remunerar menos que a los hombres </t>
  </si>
  <si>
    <t xml:space="preserve">Es el estudio de diferentes ramas que buscan la explicación del mundo natural y social </t>
  </si>
  <si>
    <t>R_5Zmr84csYu6x5st</t>
  </si>
  <si>
    <t>CN2504#0501</t>
  </si>
  <si>
    <t>Líderes, capaces, inteligentes, coherentes, razonables, empáticas</t>
  </si>
  <si>
    <t xml:space="preserve">Inteligentes, arrogantes, egocéntricos </t>
  </si>
  <si>
    <t>Inteligente, reservado, extravagante, único, apasionado</t>
  </si>
  <si>
    <t xml:space="preserve">Sociable, empático, humanistas, apasionados </t>
  </si>
  <si>
    <t>Todos los programas son aptos para personas de todos los sexos y preferencias sexuales porque el aprendizaje no está ligado al sexo</t>
  </si>
  <si>
    <t xml:space="preserve">Aún existen estigmas sociales que reducen las oportunidades laborales para las mujeres </t>
  </si>
  <si>
    <t xml:space="preserve">El estudio experimental de una rama del aprendizaje en concreto </t>
  </si>
  <si>
    <t>191.95.33.219</t>
  </si>
  <si>
    <t>R_7frqizRvSbjUOvT</t>
  </si>
  <si>
    <t>CN2504#0346</t>
  </si>
  <si>
    <t>Representación, igualdad, libertad, inteligencia, organización, felicidad, orgullo, conocimiento, orden, pasión</t>
  </si>
  <si>
    <t>Inteligencia, educación, razonamiento</t>
  </si>
  <si>
    <t>Disciplina, flexibilidad, adaptabilidad, tener iniciativa, líder, concentración, amable, perseverancia, pasión</t>
  </si>
  <si>
    <t>Analítico, comprensivo, paciente, inteligente, creativo, expresivo</t>
  </si>
  <si>
    <t>No hay ningún área solo para hombres o para mujeres, cualquier puede hacer y estudiar lo que quiera</t>
  </si>
  <si>
    <t>Pienso que cualquier persona indiferente a su género es capaz de ejercer cualquier profesión, a veces se sesga una profesión o carrera por tendencias en gustos, pero no significa que porque hayan minorías algo no sea para x comunidad</t>
  </si>
  <si>
    <t>Crear, desarrollar, innovar</t>
  </si>
  <si>
    <t>R_3RXWSqsPp2FsRvb</t>
  </si>
  <si>
    <t>CN2504#0519</t>
  </si>
  <si>
    <t>R_1FYmcVw6petg4zT</t>
  </si>
  <si>
    <t>CN2504#0400</t>
  </si>
  <si>
    <t xml:space="preserve">Únicas </t>
  </si>
  <si>
    <t xml:space="preserve">Retraído </t>
  </si>
  <si>
    <t xml:space="preserve">Extrovertido </t>
  </si>
  <si>
    <t xml:space="preserve">Para hombres: ninguna 
Para mujeres: ninguna 
Ambos: todas
Los pregrados, cursos o cualquier estudio no tienen género, cualquier persona puede hacerlo mientras le interese 
</t>
  </si>
  <si>
    <t xml:space="preserve">Hoy en día la brecha es mínima y/o imperceptible </t>
  </si>
  <si>
    <t>R_6kbL9tUivNUjdoD</t>
  </si>
  <si>
    <t>CN2504#0101</t>
  </si>
  <si>
    <t xml:space="preserve">Dedicadas, liderazgo eficientes, estrictas </t>
  </si>
  <si>
    <t xml:space="preserve">Egocéntricos, amigables </t>
  </si>
  <si>
    <t xml:space="preserve">Liderazgo, comunicación </t>
  </si>
  <si>
    <t xml:space="preserve">Seré as </t>
  </si>
  <si>
    <t xml:space="preserve">Creo q todos los programas no tiene género, querer es poder </t>
  </si>
  <si>
    <t>Nsns</t>
  </si>
  <si>
    <t xml:space="preserve">Investigación conocimiento </t>
  </si>
  <si>
    <t>200.12.188.131</t>
  </si>
  <si>
    <t>R_3FWZKsrMqAcZv2O</t>
  </si>
  <si>
    <t>CN2504#0803</t>
  </si>
  <si>
    <t xml:space="preserve">Raras, frikis, probablemente sean homosexuales o tienen tendencias de hombre. Básicamente nos dicen que somos raras por estudiar esto y siempre está el taboo de que no servimos para eso y nos minimizan como estudiantes. También nos denigran bastante si perdemos alguna nota o materia porque nos consideran que no somos lo suficientemente buenas para esto. Siempre estamos en una carrera constante para demostrar que somos aptas para esto y el solo echo de ser mujer nos ponen más barreras en la vida profesional </t>
  </si>
  <si>
    <t xml:space="preserve">Que son los mejores y los aptos para esto. Además que ellos si tienen la berraquera para salir adelante. Los tratan mejor solo por ser hombres y tienen que luchar menos por el puesto que una mujer </t>
  </si>
  <si>
    <t xml:space="preserve">La verdad no sé </t>
  </si>
  <si>
    <t xml:space="preserve">Se arreglan más </t>
  </si>
  <si>
    <t xml:space="preserve">Exclusivos para mujeres creería que comunicación mercadeo, etc. y de los hombres en general las ciencias. Y porque esto debido a el clasismo la homofobia y la brecha de géneros en la que la sociedad se basa desde hace más de 100 años </t>
  </si>
  <si>
    <t xml:space="preserve">Las mujeres les toca esforzarse más por el simple echo de ser mujeres. A los hombres les dejan todo más fácil por ser hombres y por la creencia de que son mejores </t>
  </si>
  <si>
    <t xml:space="preserve">El estudio de las ciencias exactas o áreas relacionadas a ellas </t>
  </si>
  <si>
    <t>191.156.45.74</t>
  </si>
  <si>
    <t>R_7hanokTsC6mZCyz</t>
  </si>
  <si>
    <t>CN2504#0595</t>
  </si>
  <si>
    <t>Poderosas, inteligentes, capaces, estrategas, valientes, son capaz de estar fuera del cubo u ser diferentes.</t>
  </si>
  <si>
    <t>Inteligentes, la mayoría amargados :)</t>
  </si>
  <si>
    <t>Amables, extremadamente estructurados, (calvos🤣)</t>
  </si>
  <si>
    <t>Serios, distantes, pensamiento exageradamente filosófico, difícil comunicación.</t>
  </si>
  <si>
    <t>Para mi todas las carreras son para ambos sexos.
Pero por prejuicios sociales (no pienso lo mismo) las ingenierías como la mecánica el 90% son hombres, a las mujeres se les asocia más a carreras de diseño y creatividad y a los hombres más a la matemática y temas muy estructurados.</t>
  </si>
  <si>
    <t>Ven a los hombres más capaces e inteligentes que las mujeres. Siento que todavía para la gente es muy extraño e impresionante ver a una mujer en el área de ciencias.</t>
  </si>
  <si>
    <t>Investigación, anticipación a eventos, estudio de fenómenos.</t>
  </si>
  <si>
    <t>191.156.34.19</t>
  </si>
  <si>
    <t>R_35C3qkqmBOQgTsJ</t>
  </si>
  <si>
    <t>CN2504#0603</t>
  </si>
  <si>
    <t xml:space="preserve">Inteligentes, competentes, disciplinadas. </t>
  </si>
  <si>
    <t xml:space="preserve">Inteligentes, resilientes, competentes, enfocados. </t>
  </si>
  <si>
    <t>Son personas que tiene facilidad para estas áreas, les gusta y son resilientes para obtener lo que desean, son competentes, organizadas, introvertidas, calladas. Físicamente, el estereotipo es que tengan gafas, cabello largo, brackets.</t>
  </si>
  <si>
    <t>Tiene un estilo de moda muy marcado, son extrovertidos, amables, investigadores, disciplinados, enfocados. El estereotipo, no les gusta los números ni se les facilita, aman leer.</t>
  </si>
  <si>
    <t>Para hombres, arquitectos, economistas, abogados, conductores.
Para mujeres, diseñadoras de moda, de interiores, psicólogas, enfermeras, médicas. 
Para ambos, profesores, arqueólogos, geólogos, ingenieros.</t>
  </si>
  <si>
    <t xml:space="preserve">Pienso que hoy en día, mujeres y hombres, están en igualdad en estas áreas, en cuanto a reconocimiento de sus resultados y la oportunidad de investigar, pero aún no hay igualdad en salarios o en poder llegar a ocupar estos puestos y en la cantidad igualitaria de ambos géneros en estas áreas. </t>
  </si>
  <si>
    <t xml:space="preserve">Estudios que basan en resultados numéricos o que son exactos. </t>
  </si>
  <si>
    <t>R_1rNu4MdXIjlPg65</t>
  </si>
  <si>
    <t>CN2504#0925</t>
  </si>
  <si>
    <t xml:space="preserve">Necesarias, incrribles, poderosas, impactantes
</t>
  </si>
  <si>
    <t xml:space="preserve">Importantes tanto como lo son las mujeres
</t>
  </si>
  <si>
    <t>Buena capacida de comunicacion, trabajo en equipo, paciencia, audaz</t>
  </si>
  <si>
    <t>Sensible, comunicativa, desarrolladora de ideas masivas</t>
  </si>
  <si>
    <t>Siento que el area de la salud es mas compatibel con las mujeres ya que estas son mas sensibles y calidas, ademas de por tener una posicion de vulnerabilidad con el paciente, este se va a sentir entendido y apoyado, a diferencia de la percepcion que se tiene del hombre</t>
  </si>
  <si>
    <t>Ultimamente ha habido una mejora respecto a la igualdad de genero, pero siguen habiendo diferencias, desde mi punto de vista deben haber las misma oportunidades y esta se deberia de basar en la preparacion de la persona para desemprñarse no en su genero</t>
  </si>
  <si>
    <t>Una rama de estudio que abre puerta a la rigurosidad para entender el entorno dejando de lado el ser irracional</t>
  </si>
  <si>
    <t>191.156.44.83</t>
  </si>
  <si>
    <t>R_3bVIm5In7O6RDd4</t>
  </si>
  <si>
    <t>CN2504#0830</t>
  </si>
  <si>
    <t xml:space="preserve">Creo que sobre todo valientes </t>
  </si>
  <si>
    <t xml:space="preserve">Creo que es un promedio </t>
  </si>
  <si>
    <t xml:space="preserve">Antisociales, tímidos, geek, nerds, gordos, con gafas, inteligentes </t>
  </si>
  <si>
    <t xml:space="preserve">Elocuente, interesante e inteligente </t>
  </si>
  <si>
    <t>Hombres : ingeniería mujeres: comunicación o mercadeo</t>
  </si>
  <si>
    <t xml:space="preserve">Mi percepción es que siempre un hombre va a tener ventajas sobre una mujer </t>
  </si>
  <si>
    <t>Ciencia es el estudio de la física, química, y la explica Del mundo en general</t>
  </si>
  <si>
    <t>186.171.10.53</t>
  </si>
  <si>
    <t>R_5BzjnbGe2UcPC14</t>
  </si>
  <si>
    <t>CN2504#0190</t>
  </si>
  <si>
    <t xml:space="preserve">Perseverantes, disciplinadas, inteligentes, capaces, innovadoras </t>
  </si>
  <si>
    <t xml:space="preserve">Perseverantes, disciplinados, inteligentes, capaces, innovadores </t>
  </si>
  <si>
    <t xml:space="preserve">Es una persona igual que el resto </t>
  </si>
  <si>
    <t xml:space="preserve">Ninguna, considero que ambos géneros se pueden desempeñar en cualquier área de estudio </t>
  </si>
  <si>
    <t>Hoy en día, estamos en igualdad de condiciones y oportunidades, incluso, podría pensar que las mujeres están teniendo más oportunidades.</t>
  </si>
  <si>
    <t xml:space="preserve">Todo aquello que explica el funcionamiento de las cosas desde el razonamiento y la observación </t>
  </si>
  <si>
    <t>191.156.13.61</t>
  </si>
  <si>
    <t>R_3f3rImUBgPCpA1S</t>
  </si>
  <si>
    <t>CN2504#0596</t>
  </si>
  <si>
    <t>Yo creo que aveces son muy inseguras porque estás Carreras son muy sexistas y machines a la vez, pero igual son muy inteligente a y pueden alcanzar su objectivo.</t>
  </si>
  <si>
    <t>Son machistas y se creen superiores (la mayoria) no todos.</t>
  </si>
  <si>
    <t xml:space="preserve">No son tan sociales y psicológicamente tienen mucha ansiedad. </t>
  </si>
  <si>
    <t>Siento que son más sociales y más relacionados con la gente.</t>
  </si>
  <si>
    <t>Creo que no hay en esta época algo así pero si mucha más mayoría en Stem hay hombre y más en administración moda son más mujeres…</t>
  </si>
  <si>
    <t>Tienen oportunidades un poco más limitadas las mujeres por lo esteriotipos que le ponen.</t>
  </si>
  <si>
    <t>Ciencia es la habilidad o la facultad que se dedica a investigar temas que aveces no tienen solución…</t>
  </si>
  <si>
    <t>200.12.188.27</t>
  </si>
  <si>
    <t>R_717vqFWrQMmhQe5</t>
  </si>
  <si>
    <t>CN2504#0622</t>
  </si>
  <si>
    <t>Interesantes, inteligentes, capacitadas</t>
  </si>
  <si>
    <t>Interesantes, inteligentes, capacitados</t>
  </si>
  <si>
    <t>Desempeñarse bien trabajando en equipo, capacidad de análisis, mentalidad abierta y flexible, curiosidad.</t>
  </si>
  <si>
    <t>Desempeñarse bien trabajando en equipo, comunicación asertiva, empatía.</t>
  </si>
  <si>
    <t xml:space="preserve">Nunca he hecho una diferenciación de ese tipo, no se me ocurren.
</t>
  </si>
  <si>
    <t xml:space="preserve">No me he informado mucho del tema pero no considero que debería existir diferenciación por géneros sino por las características de la persona en cuanto a sus aptitudes, gustos, preferencias.
</t>
  </si>
  <si>
    <t xml:space="preserve">La búsqueda constante de generación de conocimiento y a través de este, resolver problemas en la actualidad </t>
  </si>
  <si>
    <t>191.156.39.105</t>
  </si>
  <si>
    <t>R_5n2vkKzyGz1BLAv</t>
  </si>
  <si>
    <t>CN2504#0575</t>
  </si>
  <si>
    <t>Estudiosas, tranquilas, disciplinadas, inteligentes y autodidactas</t>
  </si>
  <si>
    <t>Serios, centrados, autodidactas, inteligentes, grupo de amigos más cerrados</t>
  </si>
  <si>
    <t>Introvertida, calmada y con un grupo de amigos fijo</t>
  </si>
  <si>
    <t>Social, buena comunicación, expresivo, extrovertido, buen lector, receptivo, buena escucha</t>
  </si>
  <si>
    <t xml:space="preserve">Deportes para ambos sexos ya que ambos son capaces de realizar actividades físicas como flexibilidad, fuerza, velocidad, etc 
Área de la salud para ambos sexos ya que ambos son capaces de entender, escuchar, ayudar y analizar diferentes situaciones
</t>
  </si>
  <si>
    <t>Ambos deben tener los mismos derechos y oportunidades de aprender, ejercer y enseñar ya que ambos tienen capacidades para esto teniendo en cuenta que deben tener mayor dedicación y empeño al ser un área que requiere ser más cauteloso y dedicado por todos los temas que aborda</t>
  </si>
  <si>
    <t xml:space="preserve">Observar, experimentar, buscar y comprender de manera lógica lo natural </t>
  </si>
  <si>
    <t>191.95.39.214</t>
  </si>
  <si>
    <t>R_5dsCsK9Js5NtPnH</t>
  </si>
  <si>
    <t>CN2504#0502</t>
  </si>
  <si>
    <t xml:space="preserve">Valientes, disciplinadas, competentes, compatibles </t>
  </si>
  <si>
    <t>Abundantes, reconocidos, valorados</t>
  </si>
  <si>
    <t xml:space="preserve">Centrada, puede ser de cualquier característica social, psicológica y física, más rígida </t>
  </si>
  <si>
    <t xml:space="preserve">Más sociable, de alto ego, de cualquier característica física </t>
  </si>
  <si>
    <t xml:space="preserve">Ahora en todas las áreas pueden verse ambos sexos. Pero en STEM predominan los hombres, porque se han considerado más competentes y han sido personajes más reconocidos y confiables para dar resultados viables en ciencia. </t>
  </si>
  <si>
    <t>Desde mi ignorancia, considero que ahora son más equitativos, en los estudios percibo las mujeres en STEM.</t>
  </si>
  <si>
    <t>Ciencia es un estudio completo de la vida y sus principios, que aprte d ela experimentación y el cuestionamiento</t>
  </si>
  <si>
    <t>R_1rVnGqxO9sEdUnv</t>
  </si>
  <si>
    <t>CN2504#0214</t>
  </si>
  <si>
    <t xml:space="preserve">Son responsables, comprometidas, innovadoras, consistentes, efectivas, estéticas, íntegras, eficientes y eficaces. </t>
  </si>
  <si>
    <t>Seguros y apropiados de su entorno.</t>
  </si>
  <si>
    <t xml:space="preserve">Integrales, diversas, exactas, inteligentes, seguros, confiables </t>
  </si>
  <si>
    <t>Siento que aún la ingeniería se encuentra entre esas profesiones que denominan por género</t>
  </si>
  <si>
    <t xml:space="preserve">Han avanzado pero aún hay mucha desigualdad </t>
  </si>
  <si>
    <t xml:space="preserve">La capacidad de crear e innovar para el bien común </t>
  </si>
  <si>
    <t>R_10YjjcubHc2Rm7i</t>
  </si>
  <si>
    <t>CN2504#0958</t>
  </si>
  <si>
    <t>Fuertes, capaces</t>
  </si>
  <si>
    <t>Mayoría, comunes</t>
  </si>
  <si>
    <t>Inteligente, resolutivo, disruptivo</t>
  </si>
  <si>
    <t>Creativo, humano, empático</t>
  </si>
  <si>
    <t>Ginecología es femenino para mí, ya que me sentiría más cómoda con una mujer. De resto, cualquier carrera es para cualquier género.</t>
  </si>
  <si>
    <t>Las mujeres suelen llegar a un techo de cristal, suelen verse como poco agradables al estar en posiciones de liderazgo. Los hombres suelen escalar más fácil y rápidamente, especialmente cuando hay otros hombres en posiciones de poder</t>
  </si>
  <si>
    <t>Ciencia involucra pensamiento crítico, creación, ideación, resolución de problemas</t>
  </si>
  <si>
    <t>R_6LtHtkDGKrF1mfy</t>
  </si>
  <si>
    <t>CN2504#0632</t>
  </si>
  <si>
    <t>Responsables, respetuosas, correctas, sinceras, inteligentes, analiticas, perseverantes</t>
  </si>
  <si>
    <t xml:space="preserve">Dependen pero me imagino que inteligentes, responsables, correctos, mm no se que mas </t>
  </si>
  <si>
    <t xml:space="preserve">- Pensamiento analítico y crítico  
- Curiosidad e inclinación por la investigación  
- Resolución de problemas  
- Mentalidad de crecimiento  
- Atención al detalle  
- Creatividad  
- Colaboración y trabajo en equipo  
- Habilidades de comunicación  
- Adaptabilidad  
- Ética profesional  
- Destrezas motoras finas  
- Resistencia física  
- Habilidad matemática  
- Competencia tecnológica  
- Capacidad de aprendizaje autónomo  
- Paciencia y perseverancia  
- Tolerancia a la frustración  
- Pasión por la innovación  </t>
  </si>
  <si>
    <t xml:space="preserve">Pensamiento crítico  
- Creatividad  
- Empatía cognitiva  
- Análisis y síntesis  
- Argumentación  
- Comunicación efectiva  
- Escucha activa  
- Trabajo colaborativo  
- Sensibilidad cultural  
- Ética  
- Resistencia física  
- Observación detallada  
- Interpretación de textos  
- Investigación  
- Análisis crítico  
- Dominio de la escritura  
- Empatía  
- Apertura mental  
- Tolerancia a la ambigüedad  
- Motivación intrínseca  </t>
  </si>
  <si>
    <t xml:space="preserve">Ninguna, igual para todos </t>
  </si>
  <si>
    <t xml:space="preserve">pues pienso que todos estan en igualdad de condiciones </t>
  </si>
  <si>
    <t>conocimiento, historia, dedicacion, perseverancia, inteligencia, esfuerzo, optimismo</t>
  </si>
  <si>
    <t>191.156.44.110</t>
  </si>
  <si>
    <t>R_1F21Or3k2Yayrt8</t>
  </si>
  <si>
    <t>CN2504#0945</t>
  </si>
  <si>
    <t xml:space="preserve">Científicas, ingenieras, profesionales, aprendices </t>
  </si>
  <si>
    <t xml:space="preserve">Ingenieros, profesionales, estrictos, justos, expertos </t>
  </si>
  <si>
    <t xml:space="preserve">Solitaria, con ganas de conseguir dinero para salir adelante </t>
  </si>
  <si>
    <t xml:space="preserve">Le gusta hablar, le interesa la política, le gusta la comunicación </t>
  </si>
  <si>
    <t xml:space="preserve">Para hombre las ingenierías, para mujeres comunicación y para ambos tipo arquitectura, porque realmente aunque ya hayan progresado en la inclusión, siempre se verá marcado la diferencia, ejemplo en las ingenierías hay profesores que todavía con estudiantes mujeres presentes solo se refiere a los hombres y que la población del aula es un 80% hombres y 20% mujeres </t>
  </si>
  <si>
    <t xml:space="preserve">Que son desiguales, porque incluso en las empresas se busca contratar hombres y no mujeres, solo por el sesgo de que un hombre rinde más  </t>
  </si>
  <si>
    <t xml:space="preserve">Estudio del entorno </t>
  </si>
  <si>
    <t>191.156.36.18</t>
  </si>
  <si>
    <t>R_3PXnz15KL3LOP4d</t>
  </si>
  <si>
    <t>CN2504#0377</t>
  </si>
  <si>
    <t>R_7xRyu237440Cfqy</t>
  </si>
  <si>
    <t>CN2504#0487</t>
  </si>
  <si>
    <t xml:space="preserve">Inteligente 
Dedicada
Responsable
Capacidad de análisis
Detallista 
Comprometidas
</t>
  </si>
  <si>
    <t xml:space="preserve">Inteligente 
Dedicado
Responsable
Capacidad de análisis
Comprometidos
</t>
  </si>
  <si>
    <t>Generalmente personas con visión amplia del mundo.</t>
  </si>
  <si>
    <t>Amante del comportamiento humano.</t>
  </si>
  <si>
    <t xml:space="preserve">No considero que haya algo exclusivo 
</t>
  </si>
  <si>
    <t xml:space="preserve">Las mujeres es más complejo por que muchas no quieren estudiar esto porque no les queda tiempo para su familia </t>
  </si>
  <si>
    <t xml:space="preserve">Conociendo y descubrimiento </t>
  </si>
  <si>
    <t>R_55WsPS7CTcT5yTL</t>
  </si>
  <si>
    <t>CN2504#0947</t>
  </si>
  <si>
    <t>consistentes y disciplinadas.</t>
  </si>
  <si>
    <t>creativos.</t>
  </si>
  <si>
    <t>Académica, técnica, creativa, pensamiento lógico y analítico, trabajador grupal.</t>
  </si>
  <si>
    <t xml:space="preserve">Pensamiento crítico, dominio del lenguaje, empatía. </t>
  </si>
  <si>
    <t>Yo considero que todos pueden hacer de todo, aunque es muy poco ver en el área de construcción a mujeres y de limpieza a hombre. Más no quiere decir que no sea posible.</t>
  </si>
  <si>
    <t>Considero que el tener ambos sexos la posibilidad de desarrollarse en lo que les guste ayuda a mantener un equilibrio y diversidad de opiniones en los diferentes tipos de mercados.</t>
  </si>
  <si>
    <t>Todo lo que podemos ver, tocar y entender en este mundo.</t>
  </si>
  <si>
    <t>R_1R7BsccbuFHGBjg</t>
  </si>
  <si>
    <t>CN2504#0806</t>
  </si>
  <si>
    <t>Capaces, tesos</t>
  </si>
  <si>
    <t>Líder, capaz, que genera un “poder”, altos</t>
  </si>
  <si>
    <t>Con bien corazón, tiernas, críticas</t>
  </si>
  <si>
    <t>En lo personal ninguna, aunque socialmente si se suele presentar más hombres en las ciencias exactas (ingenierías), áreas sociales más para mujeres, y áreas biológicas o naturales ambos</t>
  </si>
  <si>
    <t>Cada vez se viene trabajando más para disminuir la brecha de genera que existe</t>
  </si>
  <si>
    <t>Descubrimiento, exploración e imaginación</t>
  </si>
  <si>
    <t>181.78.209.200</t>
  </si>
  <si>
    <t>R_5tDX65MHkATBLl5</t>
  </si>
  <si>
    <t>CN2504#0503</t>
  </si>
  <si>
    <t>Perseverantes, disciplinadas, resilientes, inteligentes, artísticas.</t>
  </si>
  <si>
    <t xml:space="preserve">Inteligentes… </t>
  </si>
  <si>
    <t>Algunas poco sociales, tímidas, tienen diversos estilos, son amables y amigables, parchadas y chéveres</t>
  </si>
  <si>
    <t>Suelen ser más sociales, activas, tienen diferentes estilos, se ven más tranquilas</t>
  </si>
  <si>
    <t>Yo considero que todavía se ve muy exclusivo para hombres las ingenierías y ciencias, a veces a las mujeres se nos excluye mucho, hay muchos machismos o estereotipos machistas.</t>
  </si>
  <si>
    <t>Un poco desbalanceada, algunos hombres se llevan más o a veces por el hecho de ser mujeres se nos dan “privilegios” o se piensa que los tenemos</t>
  </si>
  <si>
    <t>La ciencia es el amor a la curiosidad, a resolver dudas, a encontrar soluciones y nunca parar de preguntarse por todo</t>
  </si>
  <si>
    <t>R_7HkpANJxvKFHYoH</t>
  </si>
  <si>
    <t>CN2504#0597</t>
  </si>
  <si>
    <t>Dedicado y estudiosos</t>
  </si>
  <si>
    <t>Perseverancia y dedicación</t>
  </si>
  <si>
    <t xml:space="preserve">Perseverancia y dedicación </t>
  </si>
  <si>
    <t xml:space="preserve">Niegues, yo considero que todas las carreras pueden ser para cualquier género independiente de los prejuicios que tengan </t>
  </si>
  <si>
    <t>Aunque se está peleando por que las oportunidades sean iguales para los dos géneros, todavía se ve que le cierran las puertas a las mujeres en oportunidades de algún trabajo solo por ser mujeres</t>
  </si>
  <si>
    <t>La ciencia la consideró como el conjunto de conocimientos y métodos sistemáticos y rigurosos que buscan explicar y comprender los fenómenos naturales y sociales.</t>
  </si>
  <si>
    <t>181.142.14.59</t>
  </si>
  <si>
    <t>R_6S7SnL86wkW3bUg</t>
  </si>
  <si>
    <t>CN2504#0361</t>
  </si>
  <si>
    <t xml:space="preserve">Cansado emocionalmente </t>
  </si>
  <si>
    <t>Muy sociales</t>
  </si>
  <si>
    <t xml:space="preserve">Hombres -&amp;gt; electrónica 
Mujeres-&amp;gt; biología/ciencias base
Ambos -&amp;gt; todas las carreras </t>
  </si>
  <si>
    <t xml:space="preserve">Muy amplio , no hay distinción de genero </t>
  </si>
  <si>
    <t xml:space="preserve">Todo aquello que se pueda estudiar a fondo , no solo en ciencias exactas , si no en cualquier ambito de la vida , como las artes </t>
  </si>
  <si>
    <t>181.51.32.10</t>
  </si>
  <si>
    <t>R_7cfqNoHdomMbj3z</t>
  </si>
  <si>
    <t>CN2504#0039</t>
  </si>
  <si>
    <t xml:space="preserve">Cuidadosas y eficientes </t>
  </si>
  <si>
    <t>Rápidos y eficientes</t>
  </si>
  <si>
    <t>Ágil, hábil, eficiente, paciente y cuidadosa</t>
  </si>
  <si>
    <t xml:space="preserve">Crítica, racional, creativa y hábil </t>
  </si>
  <si>
    <t>Según los prejuicios establecidos y varios estudios hechos, se dice que las ingenierías son para los hombres, y así mismo se dice que la moda, las licenciaturas o incluso las artes son para mujeres. Para ambos sexos, se dice que administración de empresas o negocios internacionales. No obstante, a mi me parece algo conservador tener que definir su carrera por el convencionalismo sobre quién puede o no puede estudiar dicho pregrado, todas las personas somos libres de decidir qué carrera desempeñar.</t>
  </si>
  <si>
    <t>Las oportunidades para ambos géneros existen, sin embargo, se observa demasiado prejuicio a la hora de obtener un trabajo, mayormente en las mujeres, aquellas que estudiaron alguna ingeniera o alguna carrera en la que “normalmente” solo se desempeñaban los hombres.</t>
  </si>
  <si>
    <t>La ciencia es conjunto de conocimientos, que buscan explicar ciertos fenómenos según el campo a estudiar, lo cual permite desarrollar soluciones a estas situaciones o problemáticas.</t>
  </si>
  <si>
    <t>191.95.37.139</t>
  </si>
  <si>
    <t>R_5AIcpfvdWzZ8XuN</t>
  </si>
  <si>
    <t>CN2504#0194</t>
  </si>
  <si>
    <t xml:space="preserve">Perdonas muy capaces y disciplinadas </t>
  </si>
  <si>
    <t xml:space="preserve">Son personas con gustos distintos pero tienen las mismas características </t>
  </si>
  <si>
    <t xml:space="preserve">Ninguna es exclusiva para uno o lo otro, simplemente hay carreras que llaman más a los hombres y otros a las mujeres </t>
  </si>
  <si>
    <t xml:space="preserve">Siento que estamos en una etapa donde están muy balanceadas las oportunidades </t>
  </si>
  <si>
    <t>Son conocimientos que se han ido adquiriendo a través de los años en varios ámbitos</t>
  </si>
  <si>
    <t>186.169.217.150</t>
  </si>
  <si>
    <t>R_7JvSqTDFFgQjzzz</t>
  </si>
  <si>
    <t>CN2504#0959</t>
  </si>
  <si>
    <t>Valientes, resilientes, inteligentes</t>
  </si>
  <si>
    <t>Inteligentes, sociables</t>
  </si>
  <si>
    <t xml:space="preserve">Usualmente usan gafas, son tímidos pero entran en confianza rápido y son sociables, de cualquier tipo de clase social, analíticos </t>
  </si>
  <si>
    <t>Usualmente usan gafas, sociables, habladores, profundos, críticos</t>
  </si>
  <si>
    <t xml:space="preserve">No considero que ninguna profesión sea exclusivamente de un solo sexo porque tenemos las mismas capacidades para lograr los requisitos para cada profesión </t>
  </si>
  <si>
    <t>Socialmente hay ciertas restricciones invisibles para ambos sexos, pero últimamente se están rompiendo estos esquemas</t>
  </si>
  <si>
    <t>Es la experimentación para la comprensión de la vida a través de la matemática y sus ramas relacionadas para implementar soluciones o dar respuestas</t>
  </si>
  <si>
    <t>186.169.252.228</t>
  </si>
  <si>
    <t>R_3jZgbbYuyYIQFwn</t>
  </si>
  <si>
    <t>CN2504#0488</t>
  </si>
  <si>
    <t xml:space="preserve">Perseverantes y disciplinadas </t>
  </si>
  <si>
    <t>Inteligentes y perseverantes</t>
  </si>
  <si>
    <t xml:space="preserve">Depende de su área, es una pregunta demasiado ambigua para responder unas cuantas características </t>
  </si>
  <si>
    <t xml:space="preserve">Debe ser sociable y extrovertida, que tenga facilidades en la comunicación </t>
  </si>
  <si>
    <t xml:space="preserve">Ninguna, a pesar de que aún existe mucha brecha de género. Se ve cada vez menos. Todos los programas son aptos para todos los géneros </t>
  </si>
  <si>
    <t>Siento que tratan de que los derechos sean los mismos, pero a veces existe algún tipo de presión por parte de superiores o figuras de autoridad (sin importar el género, pero son generalmente hombres)</t>
  </si>
  <si>
    <t xml:space="preserve">Tratar de responder preguntas que nos den nuevos conocimientos y soluciones para entender mejor todos los aspectos de nuestra vida </t>
  </si>
  <si>
    <t>200.12.183.185</t>
  </si>
  <si>
    <t>R_3MY82Id61FXhtLG</t>
  </si>
  <si>
    <t>CN2504#0633</t>
  </si>
  <si>
    <t>Interesantes, responsables, inteligentes, amables, dispuestas a ayudar</t>
  </si>
  <si>
    <t>Depende el área, usualmente responsables, callados e incluso fríos, perseverantes</t>
  </si>
  <si>
    <t>les gustan los números, usualmente un nivel económico medio, en ocasiones se sienten superiores a otros mismos compañeros</t>
  </si>
  <si>
    <t>les interesan las injusticias sociales, son más sensibles a las opiniones contrarias a las suyas</t>
  </si>
  <si>
    <t>artes para mujeres, ing civil para hombres, biología para mujeres</t>
  </si>
  <si>
    <t>usualmente no se tiene mucha confianza en las mujeres ingenieras, se tiene más confianza en las capacidades de los hombres y en el éxito de los mismos a pesar de que una mujer tenga la respuesta correcta</t>
  </si>
  <si>
    <t>Estudio exacto, lindo, interesante, confiable e importante para la perduración de la humanidad, ve hacia el futuro</t>
  </si>
  <si>
    <t>R_6KxMVRWG4YeFeDa</t>
  </si>
  <si>
    <t>CN2504#0104</t>
  </si>
  <si>
    <t xml:space="preserve">Inteligentes , tienen carácter ,líderes , centradas y organizadas </t>
  </si>
  <si>
    <t xml:space="preserve">Inteligentes , líderes , poderosos y estrictos </t>
  </si>
  <si>
    <t xml:space="preserve">Mejorar y aportar a la sociedad desde la ciencia </t>
  </si>
  <si>
    <t>Comunicativas , sociales , artisticas</t>
  </si>
  <si>
    <t xml:space="preserve">Ninguna , ambos géneros están en capacidad de ejercer cualquier carrera </t>
  </si>
  <si>
    <t xml:space="preserve">Ambos géneros están en condiciones de ejercer cualquier profesión </t>
  </si>
  <si>
    <t xml:space="preserve">La constante búsqueda del conocimiento y el mejoramiento de la vida humana </t>
  </si>
  <si>
    <t>R_3LdnIeywAuJSG7i</t>
  </si>
  <si>
    <t>CN2504#0360</t>
  </si>
  <si>
    <t>181.131.178.218</t>
  </si>
  <si>
    <t>R_57PTu63gQjJjrsQ</t>
  </si>
  <si>
    <t>CN2504#0065</t>
  </si>
  <si>
    <t>Empoderadas, curiosas, innovadoras, lógicas, disruptivas</t>
  </si>
  <si>
    <t>Racionales, visionarios, colaborativos, innovadores</t>
  </si>
  <si>
    <t>Pensamiento lógico y analítico, curiosidad intelectual, adaptabilidad, innovación, interesados por la tecnología y la ciencia</t>
  </si>
  <si>
    <t>Pensamiento critico y reflexivo, empáticos, facilidad para la comunicación, expresivos</t>
  </si>
  <si>
    <t>Como tal no debería haber una diferencia social, pero en algunas profesiones existen diferencias biológicas, como lo es la construcción, donde la fuerza es predominante en esta profesión, no significa que una mujer no pueda hacerlo, pero siempre habrá una distinción de fuerza entre hombres y mujeres. Desde mi opinión el único impedimento para acceder a una profesión sería la parte física, pero cualquier persona puede estudiar y trabajar en lo que más le guste.</t>
  </si>
  <si>
    <t>Las oportunidades de mujeres y hombres en estas áreas ha ido evolucionando con el tiempo, pero desde mi percepción aún existen diferencias significativas en cuanto a la forma en que cada uno experimenta su educación y desarrollo laboral. Hoy en día tanto hombres como mujeres tienen los mismos derechos para estudiar carreras STEM, pero el porcentaje femenino de participación en estas carreras sigue siendo baja, pero en lo que he visto, en Medellín sacan muchos programas y mentorías dirigidos a promover la participación de las mujeres. En la universidad, aunque no ha sido predominante este comportamiento, he visto casos donde las mujeres les toca pasar por sesgos, tal vez inconscientemente, por parte de profesores y estudiantes, muy imperceptibles.</t>
  </si>
  <si>
    <t>La ciencia es una forma de estudiar, explicar y comprender los fenómenos del mundo, ya sean naturales, sociales, tecnológicos, etc.</t>
  </si>
  <si>
    <t>191.104.12.54</t>
  </si>
  <si>
    <t>R_1w6zhMu3jtVF8LD</t>
  </si>
  <si>
    <t>CN2504#0814</t>
  </si>
  <si>
    <t xml:space="preserve">Inteligentes, seguras, luchadoras </t>
  </si>
  <si>
    <t xml:space="preserve">Inteligentes, narcisistas, confiados, lógicos </t>
  </si>
  <si>
    <t>Un poco cuadriculados, aspecto sencillo</t>
  </si>
  <si>
    <t>Personalidad más libre, creativos</t>
  </si>
  <si>
    <t>Exclusivas para hombres: cualquier ingeniería (aún está esta idea un poco arraigada en la sociedad y cuando eres mujer y entras a ese mundo si se llega a notar a veces esa “jerarquía” entre lo que es un hombre en la ingeniería y una mujer en la ingeniería)
Pero en general creo que cualquier carrera es para ambas, solo que la sociedad muchas veces hace notar por medio de experiencias esos estigmas que se tienen en cuanto a lo que puede o no hacer un hombre y una mujer</t>
  </si>
  <si>
    <t>A veces siento que el papel de la mujer en el área STEM y en el mundo laboral está un poco por debajeado porque siempre se va a sentir el sentimiento de tener que demostrar más para que te tengan en cuenta y no te por de bajeen con la excusa de que es porque eres mujer o eres tonta</t>
  </si>
  <si>
    <t xml:space="preserve">Obtener conocimientos por medio del razonamiento, de la experiencia, de la observación para entender cosas de la vida cotidiana </t>
  </si>
  <si>
    <t>R_5doXzdepfQRTlbX</t>
  </si>
  <si>
    <t>CN2504#0196</t>
  </si>
  <si>
    <t>siento que las mujeres en esta area son muy organizadas se esfuerzan mas y son muy inteligente</t>
  </si>
  <si>
    <t>Son buenos para pensar rapido, para hacer varias tareas y entendiemiento</t>
  </si>
  <si>
    <t xml:space="preserve">caracteristicas sociales tener un circulo de personas que tambien trabajan en el area
psicologicas siento que son mas pacientes por que se tiene que estar sentado mucho tiempo
fisicas de todo tipo </t>
  </si>
  <si>
    <t>sociales personas afines a las ciencias sociales
psicologicas, tienen muy buena comunicaci'on
fisicas de todo tipo</t>
  </si>
  <si>
    <t>Hoy en dia no siento que existan programas y/o profesiones exclusivas para algun genero</t>
  </si>
  <si>
    <t>siento que tienen los mismos derechos y oportunidades hoy en dia por todas las campaas que se hacen</t>
  </si>
  <si>
    <t>Para mi ciencia siento que va mas ligado a un estudio de las cosas de nuestra vida, en lo social y lo natural</t>
  </si>
  <si>
    <t>179.19.192.47</t>
  </si>
  <si>
    <t>R_5KW0CWGciDhvQvW</t>
  </si>
  <si>
    <t>CN2504#0807</t>
  </si>
  <si>
    <t xml:space="preserve">Muy inteligentes
Innovadoras
Pacientes
Perseverantes </t>
  </si>
  <si>
    <t>Lideres
Aceptados
Mayoria
Inteligentes</t>
  </si>
  <si>
    <t>Pensamiento recursivo, matemático, logico, pragmático 
Resolutivos, innovadores
Miopes, mala postura</t>
  </si>
  <si>
    <t>Extrovertidos, sociales, creativos</t>
  </si>
  <si>
    <t xml:space="preserve">Ciencias naturales y sociales - ambos sexos
Ciencias aplicadas e ingeniería - mayormente hombres
Artes - mujeres
Filosofía- hombres 
Por referencias historicas y sociales, a demas de la reafirmación social sobre cada una de estas facultades </t>
  </si>
  <si>
    <t>Los hombres tienen mayor oportunidad puesto que es la normalidad y son mayoría, en cambio las mujeres presencias techos de cristal y una escalabilidad más difícil
(Esto también por la competencia en este ámbito)</t>
  </si>
  <si>
    <t xml:space="preserve">Conjunto de conocimientos para dar razón o explicación a ciertos eventos </t>
  </si>
  <si>
    <t>R_5eraN0zJ1kge3Ge</t>
  </si>
  <si>
    <t>CN2504#0298</t>
  </si>
  <si>
    <t xml:space="preserve">No lo se </t>
  </si>
  <si>
    <t>Que posea una gran capacidad de resolución de problemas y sobre todo una gran capacidad lógica para resolver estos mismos problemas.</t>
  </si>
  <si>
    <t>En la actualidad ya no casi no hay estudios en específico para cierto género, ser de un género no impide o genera mas capacidad o posibilidades de estudiar, puesto que ambos poseen derecho de hacerlo sea la carrera que sea.</t>
  </si>
  <si>
    <t>En cuanto al campo laboral si creo que hay cierta segregación en cuando a genero, puesto que para las mujeres es un poco mas difícil encontrar un trabajo relacionado a este tema.</t>
  </si>
  <si>
    <t>Campo que construye, organiza y categoriza el conocimiento humano</t>
  </si>
  <si>
    <t>186.169.192.123</t>
  </si>
  <si>
    <t>R_3xv7SfftvemUZDb</t>
  </si>
  <si>
    <t>CN2504#0064</t>
  </si>
  <si>
    <t>Inteligentes, arriesgadas, innovadoras, dedicadas, apasionadas, cercanas</t>
  </si>
  <si>
    <t>Inteligentes, dedicados, apasionados, curiosos</t>
  </si>
  <si>
    <t>Introvertidas pero conversadoras, observadoras, ensimismados</t>
  </si>
  <si>
    <t>Extrovertidas, tranquilas, gusto hacia colores tierra</t>
  </si>
  <si>
    <t xml:space="preserve">Ninguna. Considero que actualmente cualquier persona tiene la posibilidad de desarrollar sus habilidades en el campo de su interés </t>
  </si>
  <si>
    <t>Personalmente nunca he enfrentado un reto específico por ser mujer dentro del área. Sin embargo, en ocasiones se vuelve un reto encajar y cumplir las expectativas de quienes están en el mismo espacio.</t>
  </si>
  <si>
    <t>La capacidad de entender fenómenos y crear soluciones</t>
  </si>
  <si>
    <t>R_5FPyuR3IzFHvLem</t>
  </si>
  <si>
    <t>CN2504#0938</t>
  </si>
  <si>
    <t>Analíticas, inteligentes, decididas, pacientes</t>
  </si>
  <si>
    <t>Analíticos, inteligentes, persistentes</t>
  </si>
  <si>
    <t>Amigable, sensato</t>
  </si>
  <si>
    <t>Calmada, sociable</t>
  </si>
  <si>
    <t>Ninguna área de estudio o profesión es específica de un género</t>
  </si>
  <si>
    <t>Considero que los derechos de ambos son iguales</t>
  </si>
  <si>
    <t>Es la disciplina que se encarga de estudiar los fundamentos que permiten el funcionamiento de diferentes eventos en un área determinada</t>
  </si>
  <si>
    <t>172.225.238.109</t>
  </si>
  <si>
    <t>R_7wfHMOLmXZsl09H</t>
  </si>
  <si>
    <t>CN2504#0791</t>
  </si>
  <si>
    <t>190.9.225.28</t>
  </si>
  <si>
    <t>R_6oe4nWTCoyzHCKZ</t>
  </si>
  <si>
    <t>CN2504#0668</t>
  </si>
  <si>
    <t>capaces y tienes liderazgo</t>
  </si>
  <si>
    <t>pensamiento critico</t>
  </si>
  <si>
    <t xml:space="preserve">creo que hay que tener equidad, segunlo que cada uno necesite
</t>
  </si>
  <si>
    <t>181.142.0.112</t>
  </si>
  <si>
    <t>R_5NQH5FInXZusxFG</t>
  </si>
  <si>
    <t>CN2504#0867</t>
  </si>
  <si>
    <t xml:space="preserve">Valientes, capaces, curiosas, inteligentes,... </t>
  </si>
  <si>
    <t xml:space="preserve">Inteligentes, curiosos, resolutivos, ingeniosos,... </t>
  </si>
  <si>
    <t>Estereotipicamente, tienen menos capacidades sociales que los de otras áreas, menos preocupados por su apariencia física y muy interesadas en obtener conocimientos constantemente. Pero yo pienso que se puede encontrar gran variedad de personas con diferentes características en áreas STEM</t>
  </si>
  <si>
    <t>Pienso lo mismo que en la otra pregunta, pero normalmente se suelen ver más organizados (no solo con su apariencia sino con sus apuntes, formas de estudiar, etc.) y más sociables</t>
  </si>
  <si>
    <t xml:space="preserve">Considero que cualquier área de estudio o carrera la puede desarrollar cualquier persona sin importar su sexo. Siempre se ha mostrado exclusividad de género en algunas carreras, como la psicología o veterinaria para las mujeres o las ingenierías para hombres, pero yo no creo que eso sea real ni deje ver realmente las capacidades de cada género. </t>
  </si>
  <si>
    <t xml:space="preserve">Pienso que me alegra que cada vez hay menos estereotipos o limitaciones para ambos sexos a la hora de escoger un área de trabajo, sin embargo también sigue habiendo casos de discriminación (sobre todo para mujeres) en algunas carreras en las que se subestiman las capacidades de cierto género. </t>
  </si>
  <si>
    <t xml:space="preserve">Creo que la ciencia es el conjunto de estudios que tienen como objetivo darle respuesta a todas las preguntas y misterios del mundo en que vivimos y que sigue evolucionando </t>
  </si>
  <si>
    <t>190.69.122.192</t>
  </si>
  <si>
    <t>R_36f1zcxWjPtYP61</t>
  </si>
  <si>
    <t>CN2504#0067</t>
  </si>
  <si>
    <t>Determinadas, aplicadas, inteligentes...</t>
  </si>
  <si>
    <t>Conocedores, aplicados, apasionados...</t>
  </si>
  <si>
    <t>Pensamiento crítico, colaboración, curiosidad, detallismo, innovación, razonamiento lógico</t>
  </si>
  <si>
    <t>Comunicación, empatía, curiosidad, pensamiento crítico, creatividad, razonamiento abstracto, interpretación...</t>
  </si>
  <si>
    <t xml:space="preserve">No creo que el género sea relevante o afecte es desempeño de la profesión. Sin embargo, considero que las mujeres tienen una mayor capacidad de resaltar en áreas de humanidades o artes, a la vez que en áreas de STEM.  </t>
  </si>
  <si>
    <t>Considero que para que una mujer sea percibida o reconocida, debe tener logros que superen cualquier expectativa. Es decir, entre un hombre y una mujer con igual nivel de educación, habilidades, desempeño, entre otros, las empresas prefieren contratar al hombre (muchas veces también relacionado al hecho de que los hombre no tienen que pasar por una licencia de maternidad). Solo escogerían a la mujer, en caso de que exceda por completo las habilidades del hombre y tenga logros/conocimientos extraordinarios.</t>
  </si>
  <si>
    <t>Conocimiento que se obtiene a través de la experimentación y el análisis.</t>
  </si>
  <si>
    <t>191.95.36.1</t>
  </si>
  <si>
    <t>R_7ZDVZ1st142sHqp</t>
  </si>
  <si>
    <t>CN2504#0813</t>
  </si>
  <si>
    <t xml:space="preserve">Comunes </t>
  </si>
  <si>
    <t xml:space="preserve">Su apariencia llega a estar descuidada, tímidos, soberbios </t>
  </si>
  <si>
    <t xml:space="preserve">Energía positiva, extravertidos, creativos </t>
  </si>
  <si>
    <t xml:space="preserve">Ingeniería -&amp;gt; exclusiva para hombres 
Humanidades -&amp;gt; exclusiva para mujeres 
Administración -&amp;gt; para ambos géneros </t>
  </si>
  <si>
    <t>Siento que no se visibiliza a las mujeres o no se contratan mucho, aunque actualmente veo a muchas empresas priorizando las mujeres que buscan crecer en el área STEM</t>
  </si>
  <si>
    <t xml:space="preserve">Utilización del método científico para entender el mundo y como funciona </t>
  </si>
  <si>
    <t>191.95.37.16</t>
  </si>
  <si>
    <t>R_6kIFpXKB43tZEjD</t>
  </si>
  <si>
    <t>CN2504#0532</t>
  </si>
  <si>
    <t xml:space="preserve">Muy dedicadas y apasionadas por su profesión </t>
  </si>
  <si>
    <t xml:space="preserve">Analítico y buen observador </t>
  </si>
  <si>
    <t xml:space="preserve">Comprensivos, tolerantes y solidarios </t>
  </si>
  <si>
    <t xml:space="preserve">Tranquilas, críticas </t>
  </si>
  <si>
    <t xml:space="preserve">En mi opinión en general siempre las ingenierías han estado muy catalogadas como solo para hombres y para mujeres más carreras como la comunicación social, la enfermería porque siento que va más relacionado a los trabajos que se realizan en cada profesión y a lo largo de la historia estas actividades se han catalogado para hombres por ser trabajos pesados y que requieren más fuerza física y los de mujeres porque van relacionados a actividades del hogar, cuidados </t>
  </si>
  <si>
    <t xml:space="preserve">En mi percepción a nivel de estudios siento que ya es algo muy equitativo en cuanto a oportunidades relacionadas con el género pero en el ámbito laboral aún se suele discriminar un poco por el género </t>
  </si>
  <si>
    <t xml:space="preserve">Ciencia siempre lo relaciono con el estudio profundo de una materia o un tema en específico </t>
  </si>
  <si>
    <t>172.225.250.109</t>
  </si>
  <si>
    <t>R_6h6AVpVIojb74um</t>
  </si>
  <si>
    <t>CN2504#0124</t>
  </si>
  <si>
    <t>Muy emocionales, menos inteligentes que los hombres, no tan capaces como los hombres</t>
  </si>
  <si>
    <t xml:space="preserve">Inteligentes, tesos, juiciosos, estudiosos
Nerds, asociales, algunos los llaman “otakus”
</t>
  </si>
  <si>
    <t>Inteligente, que sepa solucionar problemas, plantear soluciones, investigar. Generalmente son personas más introvertidas, en su mayoría no tan sociales, con un espíritu más tranquilo. Con una visión más amplia del mundo</t>
  </si>
  <si>
    <t>Reflexivo, crítico. Alguien que le gusta indagar, ir más allá. Saber expresarse de manera clara y asertiva.</t>
  </si>
  <si>
    <t xml:space="preserve">Pienso que cualquier profesión la puede desempeñar una persona de cualquier género. La única excepción, desde mi punto de vista como mujer, sería la Ginecología. Deberían haber sólo doctoras mujeres que de verdad comprendan las funciones fisiológicas, reacciones y dolores del cuerpo femenino. </t>
  </si>
  <si>
    <t>A pesar de vivir en el siglo 21, considero que las oportunidades para las mujeres no son tantas, o a simple vista parece ser un entorno laboral equitativo, pero todavía hay pensamientos machistas dentro de gerentes y reclutadores de las empresas, que no permiten que muchas mujeres entren al ámbito laboral.</t>
  </si>
  <si>
    <t xml:space="preserve">El estudiar el mundo que nos rodea en base a observaciones, análisis, búsqueda de patrones, resolución de problemas y planteamientos de hipótesis y soluciones </t>
  </si>
  <si>
    <t>191.92.229.117</t>
  </si>
  <si>
    <t>R_7ONATnMmn1QMvGz</t>
  </si>
  <si>
    <t>CN2504#0787</t>
  </si>
  <si>
    <t xml:space="preserve">Las mujeres en áreas STEM son muy inteligentes y capaces, usualmente son muy apasionadas y por eso escogen esta área </t>
  </si>
  <si>
    <t>Los hombres en áreas STEM son muy relajados, algunos lo hacen por encajar, otros por pasión y otros inician por encajar y terminan apasionados</t>
  </si>
  <si>
    <t>Estudiosos, un poco introvertidos, con un estilo un pico similar</t>
  </si>
  <si>
    <t>Un poco más formales con ínfulas de superioridad por lo que estudian</t>
  </si>
  <si>
    <t>Todas son para cualquier género, tenemos que dejar de encasillarnos en que algo es para un género o para otro, todo es para todos</t>
  </si>
  <si>
    <t xml:space="preserve">Creo que los hombres nos llevan la ventaja por alguna razón porque es más usual verlos a ellos en esta área pero nosotras cambiaremos eso con el tiempo </t>
  </si>
  <si>
    <t xml:space="preserve">Ciencia es todo aquello que se estudia y se interpreta teniendo una perspectiva y métodos diferentes </t>
  </si>
  <si>
    <t>200.12.188.79</t>
  </si>
  <si>
    <t>R_3hoxmfSD89EYMsY</t>
  </si>
  <si>
    <t>CN2504#0725</t>
  </si>
  <si>
    <t xml:space="preserve">Competitivas </t>
  </si>
  <si>
    <t xml:space="preserve">Buena oratoria </t>
  </si>
  <si>
    <t xml:space="preserve">Exclusiva para hombre ingeniería civil </t>
  </si>
  <si>
    <t>R_8ifPmSEUzTfIWlz</t>
  </si>
  <si>
    <t>CN2504#0431</t>
  </si>
  <si>
    <t>R_8fP7TFJpdQATUwF</t>
  </si>
  <si>
    <t>CN2504#0215</t>
  </si>
  <si>
    <t>Excelentes</t>
  </si>
  <si>
    <t>Alto rendimiento</t>
  </si>
  <si>
    <t>Comprension</t>
  </si>
  <si>
    <t>Un estudio de un tema</t>
  </si>
  <si>
    <t>R_7QSM1m4jTU9hQpG</t>
  </si>
  <si>
    <t>CN2504#0748</t>
  </si>
  <si>
    <t>R_3Bn57Wuqq4bysSE</t>
  </si>
  <si>
    <t>CN2504#0821</t>
  </si>
  <si>
    <t>Lider</t>
  </si>
  <si>
    <t xml:space="preserve">Líder jefe liderazgo </t>
  </si>
  <si>
    <t xml:space="preserve">Mecánica </t>
  </si>
  <si>
    <t xml:space="preserve">Si, porque si </t>
  </si>
  <si>
    <t xml:space="preserve">Campo que estudia diferentes aspectos de algo no se Quimica </t>
  </si>
  <si>
    <t>190.158.28.111</t>
  </si>
  <si>
    <t>R_1hQiFEbRji7cYZa</t>
  </si>
  <si>
    <t>CN2504#0980</t>
  </si>
  <si>
    <t>191.95.38.219</t>
  </si>
  <si>
    <t>R_3q32ElbMxEl48Nz</t>
  </si>
  <si>
    <t>CN2504#0762</t>
  </si>
  <si>
    <t>181.55.60.51</t>
  </si>
  <si>
    <t>R_1uMojiqBwrJaHy9</t>
  </si>
  <si>
    <t>CN2504#0988</t>
  </si>
  <si>
    <t>R_5fNK1f7lgXo32hC</t>
  </si>
  <si>
    <t>CN2504#0480</t>
  </si>
  <si>
    <t xml:space="preserve">Dedicadas
Inteligente </t>
  </si>
  <si>
    <t>No tan sociable 
Poco deportista
Bien psicologicamente</t>
  </si>
  <si>
    <t>Social
Intelectual
No hace actividad física
Mal mentalmente</t>
  </si>
  <si>
    <t>Hombres:trabajo de fuerza
Mujeres: cuidado
Ambos:ijgenieria humanidades ciencias</t>
  </si>
  <si>
    <t>Hay mayoría de hombres</t>
  </si>
  <si>
    <t>181.71.143.48</t>
  </si>
  <si>
    <t>R_7i23XCadd09GNxU</t>
  </si>
  <si>
    <t>CN2504#0852</t>
  </si>
  <si>
    <t>Dedicadas, inteligentes y persistentes.</t>
  </si>
  <si>
    <t xml:space="preserve">Dedicados, inteligentes y apasionados </t>
  </si>
  <si>
    <t>Le gusta resolver problemas y pensar de forma algorítmica, con toques de creatividad desde lo técnico. Se puede permitir la dedicación que dichos campos exigen para aprenderlos.</t>
  </si>
  <si>
    <t>La encanta contrastar ideas y relacionarse en muchos contextos.</t>
  </si>
  <si>
    <t>Prácticamente la mayoría de las profesiones requieren habilidades del profesional que no dependen del sexo. Tal vez se puedan ver mayores tendencias en campos donde sea más sencillo desde un sexo, por ejemplo trabajo físico para los hombres y trabajo con infantes para las mujeres. Pero incluso estas no son absolutos.</t>
  </si>
  <si>
    <t>Idealmente no debería haber distinción por sexo en el campo, sino por las competencias exigidas en este. En el camino a dicha igualdad, como las mujeres suelen ser minoría en la actualidad poseen más incentivos; los cuales espero conlleven al desarrollo de más talento femenino.</t>
  </si>
  <si>
    <t>Un esfuerzo que comienza desde la curiosidad personal y va hasta la rigurosidad institucional. Todo con el fin de producir conocimiento humano de alta calidad.</t>
  </si>
  <si>
    <t>R_6xWxzhfPcJGt863</t>
  </si>
  <si>
    <t>CN2504#0102</t>
  </si>
  <si>
    <t>Firmeza, constancia</t>
  </si>
  <si>
    <t xml:space="preserve">Sobrevalorados, egocéntricos </t>
  </si>
  <si>
    <t>Compromiso, valentía, prudencia, criterio</t>
  </si>
  <si>
    <t xml:space="preserve">Humanismo, inspiración, imaginación, filantropía </t>
  </si>
  <si>
    <t xml:space="preserve">Las áreas no tienen género asociado </t>
  </si>
  <si>
    <t>Muy comúnmente las mujeres no suelen tener una participación tan asidua en estos temas, dado el estigma de que son sólo programas asociados al público masculino; no obstante, ya al momento, esta perspectiva está cambiando y las muevas generaciones femeninas han de dejar huella en este campo</t>
  </si>
  <si>
    <t xml:space="preserve">Un amplio campo de estudio en el que se fundamentan muchas áreas del saber </t>
  </si>
  <si>
    <t>190.158.28.100</t>
  </si>
  <si>
    <t>R_63D3BRoGcAJJ0aZ</t>
  </si>
  <si>
    <t>CN2504#0973</t>
  </si>
  <si>
    <t>191.95.51.194</t>
  </si>
  <si>
    <t>R_7AHK8qFSsQXBGHG</t>
  </si>
  <si>
    <t>CN2504#0986</t>
  </si>
  <si>
    <t>R_7dsfWuSoitGiN0V</t>
  </si>
  <si>
    <t>CN2504#0631</t>
  </si>
  <si>
    <t>R_6plk9wUX9zuGGtu</t>
  </si>
  <si>
    <t>CN2504#0378</t>
  </si>
  <si>
    <t>R_5jwIE9oJ1mTzIzf</t>
  </si>
  <si>
    <t>CN2504#0674</t>
  </si>
  <si>
    <t>R_7hinA7PaZ81zxIT</t>
  </si>
  <si>
    <t>CN2504#0482</t>
  </si>
  <si>
    <t>190.9.245.76</t>
  </si>
  <si>
    <t>R_6AHHMJVG7pAkde5</t>
  </si>
  <si>
    <t>CN2504#0348</t>
  </si>
  <si>
    <t>R_6jvKhEA3Q2PvkbN</t>
  </si>
  <si>
    <t>CN2504#0432</t>
  </si>
  <si>
    <t>179.19.203.166</t>
  </si>
  <si>
    <t>R_67fIDJJp7eoargP</t>
  </si>
  <si>
    <t>CN2504#0439</t>
  </si>
  <si>
    <t>179.19.163.180</t>
  </si>
  <si>
    <t>R_5q8Jlswfpl3xx7k</t>
  </si>
  <si>
    <t>CN2504#0531</t>
  </si>
  <si>
    <t>R_3MRtyA3qwACnbm3</t>
  </si>
  <si>
    <t>CN2504#0197</t>
  </si>
  <si>
    <t>181.51.32.218</t>
  </si>
  <si>
    <t>R_5W10CbkoFM74DCN</t>
  </si>
  <si>
    <t>CN2504#0449</t>
  </si>
  <si>
    <t>186.169.239.38</t>
  </si>
  <si>
    <t>R_5w0OKk0sgKFW7Tz</t>
  </si>
  <si>
    <t>CN2504#0629</t>
  </si>
  <si>
    <t>177.255.52.234</t>
  </si>
  <si>
    <t>R_78CIulSlFHxNdUA</t>
  </si>
  <si>
    <t>CN2504#1003</t>
  </si>
  <si>
    <t>163.116.234.48</t>
  </si>
  <si>
    <t>R_7txPWt78JnaqenR</t>
  </si>
  <si>
    <t>CN2504#0405</t>
  </si>
  <si>
    <t>R_7gLK3jdoMNQTQrH</t>
  </si>
  <si>
    <t>CN2504#0351</t>
  </si>
  <si>
    <t>181.137.232.88</t>
  </si>
  <si>
    <t>R_5qvC3rFMdoMgeZL</t>
  </si>
  <si>
    <t>CN2504#0763</t>
  </si>
  <si>
    <t>200.12.188.171</t>
  </si>
  <si>
    <t>R_75Hnmz8qXk1oTKQ</t>
  </si>
  <si>
    <t>CN2504#0336</t>
  </si>
  <si>
    <t>R_5LHvW0XsZmO4Kz1</t>
  </si>
  <si>
    <t>CN2504#0809</t>
  </si>
  <si>
    <t>R_14uOI1v5AYWSnEP</t>
  </si>
  <si>
    <t>CN2504#0768</t>
  </si>
  <si>
    <t>200.12.188.241</t>
  </si>
  <si>
    <t>R_6EaG8VWUmjPwgwO</t>
  </si>
  <si>
    <t>CN2504#0630</t>
  </si>
  <si>
    <t>191.95.36.206</t>
  </si>
  <si>
    <t>R_7oooi9Om2qjpM99</t>
  </si>
  <si>
    <t>CN2504#0793</t>
  </si>
  <si>
    <t>186.80.28.95</t>
  </si>
  <si>
    <t>R_5ijUd4aGFtKaGFU</t>
  </si>
  <si>
    <t>CN2504#0441</t>
  </si>
  <si>
    <t>179.12.154.169</t>
  </si>
  <si>
    <t>R_6e8Z8XvGn6uRVTk</t>
  </si>
  <si>
    <t>CN2504#0445</t>
  </si>
  <si>
    <t>190.158.28.57</t>
  </si>
  <si>
    <t>R_7QneOTIEytBqS5s</t>
  </si>
  <si>
    <t>CN2504#0444</t>
  </si>
  <si>
    <t>179.19.228.223</t>
  </si>
  <si>
    <t>R_7nuzRuEJ1nLdUZG</t>
  </si>
  <si>
    <t>CN2504#0470</t>
  </si>
  <si>
    <t>Cantidad de estudiantes con matrícula activa 2025-1 (Universidad EAFIT)</t>
  </si>
  <si>
    <t>Recolección (Universidad EAFIT)</t>
  </si>
  <si>
    <t>% encuestados</t>
  </si>
  <si>
    <t>Cantidad de estudiantes con matrícula activa 2024-1 (Universidad EAFIT)</t>
  </si>
  <si>
    <t>T</t>
  </si>
  <si>
    <t>M</t>
  </si>
  <si>
    <t>F</t>
  </si>
  <si>
    <t>NB</t>
  </si>
  <si>
    <t>#</t>
  </si>
  <si>
    <t>Universidad</t>
  </si>
  <si>
    <t>Escuela</t>
  </si>
  <si>
    <t>Semestre</t>
  </si>
  <si>
    <t>Programa</t>
  </si>
  <si>
    <t>Total</t>
  </si>
  <si>
    <t>Hombres</t>
  </si>
  <si>
    <t>Mujeres</t>
  </si>
  <si>
    <t>M %</t>
  </si>
  <si>
    <t>EAFIT</t>
  </si>
  <si>
    <t>Total Universidad</t>
  </si>
  <si>
    <t>Ciencias Aplicadas e Ingeniería</t>
  </si>
  <si>
    <t>Mayores de 18</t>
  </si>
  <si>
    <t>Preguntas Abiertas</t>
  </si>
  <si>
    <t>11°</t>
  </si>
  <si>
    <t>Ingeniería Diseño de Producto</t>
  </si>
  <si>
    <t>Diseño Urbano y Gesti Hábitat</t>
  </si>
  <si>
    <t>Etiquetas de fila</t>
  </si>
  <si>
    <t>(en blanco)</t>
  </si>
  <si>
    <t>Total general</t>
  </si>
  <si>
    <t>% Mujeres</t>
  </si>
  <si>
    <t xml:space="preserve"># respuestas </t>
  </si>
  <si>
    <t>Constructo</t>
  </si>
  <si>
    <t>Pregunta</t>
  </si>
  <si>
    <t>Valores</t>
  </si>
  <si>
    <t>Cuenta de Sexo biológico</t>
  </si>
  <si>
    <t>Cuenta de Selecciona la opción más afín respecto a tus cursos STEM (Ciencia, Tecnología, Ingeniería y Matemáticas, por sus siglas en inglés).
No hay respuestas correctas o incorrectas. - 4. Me siento capaz de desempeñarme adecuadamente en mis cursos.</t>
  </si>
  <si>
    <t>Cuenta de Las siguientes afirmaciones se refieren a estrategias de aprendizaje y habilidades de estudio en tu programa académico.
Selecciona la opción más afín contigo, con la mayor honestidad posible.
No hay respuestas correctas o incorrectas. - 6. Me esfuerzo para obtener una buena calificación, aunque no me agrade una clase.</t>
  </si>
  <si>
    <t>Cuenta de Las siguientes afirmaciones se refieren a tus motivaciones y actitudes durante las clases en tu programa académico.
Selecciona la opción más afín contigo, con la mayor honestidad posible. 
No hay respuestas correctas o incorrectas. - 8. Quiero obtener una buena calificación porque es importante mostrar mis capacidades a mi familia, amigos, empleadores, u otros.</t>
  </si>
  <si>
    <t>Cuenta de Selecciona la opción más afín respecto a tus cursos STEM (Ciencia, Tecnología, Ingeniería y Matemáticas, por sus siglas en inglés).
No hay respuestas correctas o incorrectas. - 5. Teniendo en cuenta la dificultad de mis cursos y mis aptitudes, sé que me irá bien.</t>
  </si>
  <si>
    <t>Cuenta de Elije la opción que mejor describe cómo te sientes acerca de tu pertenencia a la comunidad STEM (Ciencia, Tecnología, Ingeniería y Matemáticas, por sus siglas en inglés). 
No hay respuestas correctas o incorrectas. - 4.	Siento una conexión con la comunidad STEM.</t>
  </si>
  <si>
    <t>Cuenta de Elije la opción que mejor describe cómo te sientes respecto a tu programa académico.
No hay respuestas correctas o incorrectas. - 8. Me siento cómodo/a con mis profesores/as.</t>
  </si>
  <si>
    <t>Cuenta de Selecciona la opción más afín contigo, con la mayor honestidad posible.
No hay respuestas correctas o incorrectas. - 5. No he considerado dejar de estudiar.</t>
  </si>
  <si>
    <t>Cuenta de Selecciona la opción más afín contigo, considerando tu futuro al egresar de un programa en STEM (Ciencia, Tecnología, Ingeniería y Matemáticas, por sus siglas en inglés).
No hay respuestas correctas o incorrectas. - 4. Me gustaría tener un empleo en áreas STEM.</t>
  </si>
  <si>
    <t>Cuenta de Valora la veracidad de las siguientes afirmaciones considerando tus expectativas sobre tu trayectoria en áreas STEM.
No hay respuestas correctas o incorrectas. - 1. Creo que tendré éxito en áreas STEM.</t>
  </si>
  <si>
    <t>Cuenta de Valora la veracidad de las siguientes afirmaciones considerando tus perspectivas sobre las áreas STEM.
No hay respuestas correctas o incorrectas. - 8. Trabajar en áreas STEM no sería una pérdida de mi tiempo.</t>
  </si>
  <si>
    <t>Cuenta de Selecciona la opción más afín contigo, con la mayor honestidad posible. 
No hay respuestas correctas o incorrectas. - 1. Es probable que me cambie a un programa que NO sea de áreas STEM.</t>
  </si>
  <si>
    <t>Cuenta de 1. ¿Cuál de las siguientes siete figuras describe mejor la compatibilidad entre tu género y tu programa académico?</t>
  </si>
  <si>
    <t>Addressing gender issues in STEM higher education institutions</t>
  </si>
  <si>
    <t>Cuenta de 2. ¿Cuál de las siguientes siete figuras describe qué tan compatible piensas que eres tú como persona con estar en un programa en áreas STEM?</t>
  </si>
  <si>
    <t>Cuenta de 3. ¿Cuál de las siguientes siete figuras describe mejor la compatibilidad entre tu género y STEM?</t>
  </si>
  <si>
    <t>Cuenta de 1. ¿Cuáles son los adjetivos o términos que describen a las mujeres en áreas STEM? Es decir, las mujeres en áreas STEM son...</t>
  </si>
  <si>
    <t>Cuenta de 2. ¿Cuáles son los adjetivos o términos que describen a los hombres en áreas STEM? Es decir, los hombres en áreas STEM son...</t>
  </si>
  <si>
    <t>Cuenta de 3. ¿Cuáles son las características (sociales, psicológicas, físicas, etc.) de una persona que estudia en áreas STEM?</t>
  </si>
  <si>
    <t>Cuenta de 4. ¿Cuáles son las características (sociales, psicológicas, físicas, etc.) de una persona que estudia ciencias sociales, humanidades, letras, etc.?</t>
  </si>
  <si>
    <t>Cuenta de 5. ¿Qué áreas de estudio, programas y/o profesiones consideras "exclusivas para hombres", "exclusivas para mujeres" y/o "para ambos sexos"? ¿Por qué?</t>
  </si>
  <si>
    <t>Cuenta de 6. ¿Cuál es tu percepción acerca de los derechos y oportunidades de mujeres y hombres en los estudios y/o en el ámbito laboral relacionados con el área STEM? ¿Por qué?</t>
  </si>
  <si>
    <t>Cuenta de 7. Indica brevemente qué consideras por ciencia.</t>
  </si>
  <si>
    <t>Filtros</t>
  </si>
  <si>
    <t>&gt;=18</t>
  </si>
  <si>
    <t>Promedio Duración (en segundos)</t>
  </si>
  <si>
    <t>Promedio Duración (en minutos)</t>
  </si>
  <si>
    <t>Cuenta de Duración (en segundos)</t>
  </si>
  <si>
    <t>Mín. de Duración (en minutos)</t>
  </si>
  <si>
    <t>Máx. de Duración (en minutos)</t>
  </si>
  <si>
    <t>Promedio de Duración (en minutos)</t>
  </si>
  <si>
    <t>Duración (en minutos)</t>
  </si>
  <si>
    <t>Las siguientes afirmaciones se refieren a estrategias de aprendizaje y habilidades de estudio en tu programa académico.
Selecciona la opción más afín contigo, con la mayor honestidad posible.
No hay respuestas correctas o incorrectas. - 1.        Me hago preguntas para asegurarme de que conozco el material que he estado estudiando.</t>
  </si>
  <si>
    <t># respuestas</t>
  </si>
  <si>
    <t xml:space="preserve">promedio </t>
  </si>
  <si>
    <t>promedio hombres</t>
  </si>
  <si>
    <t>promedio mujeres</t>
  </si>
  <si>
    <t xml:space="preserve">desv est </t>
  </si>
  <si>
    <t>desv est hombres</t>
  </si>
  <si>
    <t>desv est mujeres</t>
  </si>
  <si>
    <t>pval</t>
  </si>
  <si>
    <t>Promedio</t>
  </si>
  <si>
    <t>Desviación estándar</t>
  </si>
  <si>
    <t>Constructos</t>
  </si>
  <si>
    <t>Edad (años)</t>
  </si>
  <si>
    <t>-</t>
  </si>
  <si>
    <t>Beca</t>
  </si>
  <si>
    <t>Autoeficacia</t>
  </si>
  <si>
    <t>Autorregulación</t>
  </si>
  <si>
    <t>Motivación intrínseca</t>
  </si>
  <si>
    <t>Motivación extrínseca</t>
  </si>
  <si>
    <t>Sentido de pertinencia al programa</t>
  </si>
  <si>
    <t>Sentido de pertinencia a STEM</t>
  </si>
  <si>
    <t>Compromiso Académico</t>
  </si>
  <si>
    <t>Expectativa de empleo STEM</t>
  </si>
  <si>
    <t>Expectactiva de éxito en STEM</t>
  </si>
  <si>
    <t>Valor Percibido</t>
  </si>
  <si>
    <t>Intención Abandonar</t>
  </si>
  <si>
    <t>Genero/Programa</t>
  </si>
  <si>
    <t>Stem Id</t>
  </si>
  <si>
    <t>Genero/Stem</t>
  </si>
  <si>
    <t>INDICE</t>
  </si>
  <si>
    <t>NOMBRE VARIABLE ORIGINAL</t>
  </si>
  <si>
    <t>NOMBRE VARIABLE</t>
  </si>
  <si>
    <t>CONSTRUCTO</t>
  </si>
  <si>
    <t>EDAD</t>
  </si>
  <si>
    <t>SEXO</t>
  </si>
  <si>
    <t>SEMESTRE</t>
  </si>
  <si>
    <t>BECA</t>
  </si>
  <si>
    <t>TUTORAM</t>
  </si>
  <si>
    <t>TUTORH</t>
  </si>
  <si>
    <t>AUTOEFICACIA_1</t>
  </si>
  <si>
    <t>AUTOEFICACIA</t>
  </si>
  <si>
    <t>AUTOEFICACIA_2</t>
  </si>
  <si>
    <t>AUTOEFICACIA_3</t>
  </si>
  <si>
    <t>AUTOEFICACIA_4</t>
  </si>
  <si>
    <t>Las siguientes afirmaciones se refieren a estrategias de aprendizaje y habilidades de estudio en tu programa académico.
Selecciona la opción más afín contigo, con la mayor honestidad posible.
No hay respuestas correctas o incorrectas. - 1.	Me hago pregu</t>
  </si>
  <si>
    <t>AUTOREGU_1</t>
  </si>
  <si>
    <t>AUTORREGULACION</t>
  </si>
  <si>
    <t>Selecciona la opción más afín respecto a tus cursos STEM (Ciencia, Tecnología, Ingeniería y Matemáticas, por sus siglas en inglés).
No hay respuestas correctas o incorrectas. - 1. Confío en que puedo entender los conceptos y materiales enseñados en mis c</t>
  </si>
  <si>
    <t>AUTOEFICACIA_5</t>
  </si>
  <si>
    <t>Las siguientes afirmaciones se refieren a estrategias de aprendizaje y habilidades de estudio en tu programa académico.
Selecciona la opción más afín contigo, con la mayor honestidad posible.
No hay respuestas correctas o incorrectas. - 2.	Resuelvo ejer</t>
  </si>
  <si>
    <t>AUTOREGU_2</t>
  </si>
  <si>
    <t>AUTOEFICACIA_6</t>
  </si>
  <si>
    <t>Las siguientes afirmaciones se refieren a estrategias de aprendizaje y habilidades de estudio en tu programa académico.
Selecciona la opción más afín contigo, con la mayor honestidad posible.
No hay respuestas correctas o incorrectas. - 3. Incluso cuand</t>
  </si>
  <si>
    <t>AUTOREGU_3</t>
  </si>
  <si>
    <t xml:space="preserve">Selecciona la opción más afín respecto a tus cursos STEM (Ciencia, Tecnología, Ingeniería y Matemáticas, por sus siglas en inglés).
No hay respuestas correctas o incorrectas. - 3. Tengo certeza de que puedo obtener un excelente resultado en las tareas y </t>
  </si>
  <si>
    <t>AUTOEFICACIA_7</t>
  </si>
  <si>
    <t>Las siguientes afirmaciones se refieren a estrategias de aprendizaje y habilidades de estudio en tu programa académico.
Selecciona la opción más afín contigo, con la mayor honestidad posible.
No hay respuestas correctas o incorrectas. - 4.	Antes de empe</t>
  </si>
  <si>
    <t>AUTOREGU_4</t>
  </si>
  <si>
    <t>Selecciona la opción más afín respecto a tus cursos STEM (Ciencia, Tecnología, Ingeniería y Matemáticas, por sus siglas en inglés).
No hay respuestas correctas o incorrectas. - 4. Tengo certeza de que puedo dominar las habilidades que se enseñan en mis c</t>
  </si>
  <si>
    <t>AUTOEFICACIA_8</t>
  </si>
  <si>
    <t>Las siguientes afirmaciones se refieren a estrategias de aprendizaje y habilidades de estudio en tu programa académico.
Selecciona la opción más afín contigo, con la mayor honestidad posible.
No hay respuestas correctas o incorrectas. - 5.	Cuando leo, m</t>
  </si>
  <si>
    <t>AUTOREGU_5</t>
  </si>
  <si>
    <t xml:space="preserve">Selecciona la opción más afín respecto a tus cursos STEM (Ciencia, Tecnología, Ingeniería y Matemáticas, por sus siglas en inglés).
No hay respuestas correctas o incorrectas. - 5. Teniendo en cuenta la dificultad de mis cursos y mis aptitudes, sé que me </t>
  </si>
  <si>
    <t>AUTOEFICACIA_9</t>
  </si>
  <si>
    <t>Las siguientes afirmaciones se refieren a estrategias de aprendizaje y habilidades de estudio en tu programa académico.
Selecciona la opción más afín contigo, con la mayor honestidad posible.
No hay respuestas correctas o incorrectas. - 6. Me esfuerzo p</t>
  </si>
  <si>
    <t>AUTOREGU_6</t>
  </si>
  <si>
    <t>Las siguientes afirmaciones se refieren a tus motivaciones y actitudes durante las clases en tu programa académico.
Selecciona la opción más afín contigo, con la mayor honestidad posible. 
No hay respuestas correctas o incorrectas. - 1.	Prefiero material</t>
  </si>
  <si>
    <t>INTR_1</t>
  </si>
  <si>
    <t>MOTIVACION INTRINSECA</t>
  </si>
  <si>
    <t>Las siguientes afirmaciones se refieren a tus motivaciones y actitudes durante las clases en tu programa académico.
Selecciona la opción más afín contigo, con la mayor honestidad posible. 
No hay respuestas correctas o incorrectas. - 2.	Prefiero material</t>
  </si>
  <si>
    <t>INTR_2</t>
  </si>
  <si>
    <t>Las siguientes afirmaciones se refieren a tus motivaciones y actitudes durante las clases en tu programa académico.
Selecciona la opción más afín contigo, con la mayor honestidad posible. 
No hay respuestas correctas o incorrectas. - 3.	Lo que más me sat</t>
  </si>
  <si>
    <t>INTR_3</t>
  </si>
  <si>
    <t>Las siguientes afirmaciones se refieren a tus motivaciones y actitudes durante las clases en tu programa académico.
Selecciona la opción más afín contigo, con la mayor honestidad posible. 
No hay respuestas correctas o incorrectas. - 4. Cuando tengo la o</t>
  </si>
  <si>
    <t>INTR_4</t>
  </si>
  <si>
    <t>Las siguientes afirmaciones se refieren a tus motivaciones y actitudes durante las clases en tu programa académico.
Selecciona la opción más afín contigo, con la mayor honestidad posible. 
No hay respuestas correctas o incorrectas. - 5. Lo más satisfacto</t>
  </si>
  <si>
    <t>EXTR_1</t>
  </si>
  <si>
    <t>MOTIVACION EXTRINSECA</t>
  </si>
  <si>
    <t>Las siguientes afirmaciones se refieren a tus motivaciones y actitudes durante las clases en tu programa académico.
Selecciona la opción más afín contigo, con la mayor honestidad posible. 
No hay respuestas correctas o incorrectas. - 6. Lo más importante</t>
  </si>
  <si>
    <t>EXTR_2</t>
  </si>
  <si>
    <t xml:space="preserve">Las siguientes afirmaciones se refieren a tus motivaciones y actitudes durante las clases en tu programa académico.
Selecciona la opción más afín contigo, con la mayor honestidad posible. 
No hay respuestas correctas o incorrectas. - 7. Si puedo, quiero </t>
  </si>
  <si>
    <t>EXTR_3</t>
  </si>
  <si>
    <t>Las siguientes afirmaciones se refieren a tus motivaciones y actitudes durante las clases en tu programa académico.
Selecciona la opción más afín contigo, con la mayor honestidad posible. 
No hay respuestas correctas o incorrectas. - 8. Quiero obtener un</t>
  </si>
  <si>
    <t>EXTR_4</t>
  </si>
  <si>
    <t>PERTPRO_1</t>
  </si>
  <si>
    <t>SENTIDO DE PERTENENCIA AL PROGRAMA</t>
  </si>
  <si>
    <t>PERTPRO_2</t>
  </si>
  <si>
    <t>PERTPRO_3</t>
  </si>
  <si>
    <t>PERTPRO_4</t>
  </si>
  <si>
    <t>PERTPRO_5</t>
  </si>
  <si>
    <t>PERTPRO_6</t>
  </si>
  <si>
    <t>PERTPRO_7</t>
  </si>
  <si>
    <t>PERTPRO_8</t>
  </si>
  <si>
    <t>Elije la opción que mejor describe cómo te sientes acerca de tu pertenencia a la comunidad STEM (Ciencia, Tecnología, Ingeniería y Matemáticas, por sus siglas en inglés). 
No hay respuestas correctas o incorrectas. - 1.	Siento que pertenezco a la comunida</t>
  </si>
  <si>
    <t>PERTSTEAM_1</t>
  </si>
  <si>
    <t>SENTIDO DE PERTENENCIA A STEM</t>
  </si>
  <si>
    <t>Elije la opción que mejor describe cómo te sientes acerca de tu pertenencia a la comunidad STEM (Ciencia, Tecnología, Ingeniería y Matemáticas, por sus siglas en inglés). 
No hay respuestas correctas o incorrectas. - 2. Me considero miembro de la comunida</t>
  </si>
  <si>
    <t>PERTSTEAM_2</t>
  </si>
  <si>
    <t>Elije la opción que mejor describe cómo te sientes acerca de tu pertenencia a la comunidad STEM (Ciencia, Tecnología, Ingeniería y Matemáticas, por sus siglas en inglés). 
No hay respuestas correctas o incorrectas. - 3.	Me siento parte de la comunidad STE</t>
  </si>
  <si>
    <t>PERTSTEAM_3</t>
  </si>
  <si>
    <t>Elije la opción que mejor describe cómo te sientes acerca de tu pertenencia a la comunidad STEM (Ciencia, Tecnología, Ingeniería y Matemáticas, por sus siglas en inglés). 
No hay respuestas correctas o incorrectas. - 4.	Siento una conexión con la comunida</t>
  </si>
  <si>
    <t>PERTSTEAM_4</t>
  </si>
  <si>
    <t>COMPROMISO_1</t>
  </si>
  <si>
    <t>COMPROMISO ACADÉMICO</t>
  </si>
  <si>
    <t>COMPROMISO_2</t>
  </si>
  <si>
    <t>COMPROMISO_3</t>
  </si>
  <si>
    <t>COMPROMISO_4</t>
  </si>
  <si>
    <t>COMPROMISO_5</t>
  </si>
  <si>
    <t>Selecciona la opción más afín contigo, considerando tu futuro al egresar de un programa en STEM (Ciencia, Tecnología, Ingeniería y Matemáticas, por sus siglas en inglés).
No hay respuestas correctas o incorrectas. - 1. Disfrutaría un empleo en áreas STE</t>
  </si>
  <si>
    <t>EXPEMPLEO_1</t>
  </si>
  <si>
    <t>EXPECTATIVAS DE EMPLEO</t>
  </si>
  <si>
    <t>Selecciona la opción más afín contigo, considerando tu futuro al egresar de un programa en STEM (Ciencia, Tecnología, Ingeniería y Matemáticas, por sus siglas en inglés).
No hay respuestas correctas o incorrectas. - 2. Tengo buenos sentimientos acerca d</t>
  </si>
  <si>
    <t>EXPEMPLEO_2</t>
  </si>
  <si>
    <t>Selecciona la opción más afín contigo, considerando tu futuro al egresar de un programa en STEM (Ciencia, Tecnología, Ingeniería y Matemáticas, por sus siglas en inglés).
No hay respuestas correctas o incorrectas. - 3. Tener un empleo en áreas STEM serí</t>
  </si>
  <si>
    <t>EXPEMPLEO_3</t>
  </si>
  <si>
    <t>Selecciona la opción más afín contigo, considerando tu futuro al egresar de un programa en STEM (Ciencia, Tecnología, Ingeniería y Matemáticas, por sus siglas en inglés).
No hay respuestas correctas o incorrectas. - 4. Me gustaría tener un empleo en áre</t>
  </si>
  <si>
    <t>EXPEMPLEO_4</t>
  </si>
  <si>
    <t>EXPEXITO_1</t>
  </si>
  <si>
    <t>EXPECTATIVAS DE VALOR TENER ÉXITO EN STEM</t>
  </si>
  <si>
    <t>EXPEXITO_2</t>
  </si>
  <si>
    <t>EXPEXITO_3</t>
  </si>
  <si>
    <t>EXPEXITO_4</t>
  </si>
  <si>
    <t>Valora la veracidad de las siguientes afirmaciones considerando tus expectativas sobre tu trayectoria en áreas STEM.
No hay respuestas correctas o incorrectas. - 5. Sería capaz de alcanzar el éxito en áreas STEM como la mayoría de mis compañeros/as del p</t>
  </si>
  <si>
    <t>EXPEXITO_5</t>
  </si>
  <si>
    <t>EXPEXITO_6</t>
  </si>
  <si>
    <t>EXPEXITO_7</t>
  </si>
  <si>
    <t>EXPVALPER_1</t>
  </si>
  <si>
    <t>EXPECTATIVAS DEL VALOR PERCIBIDO EN STEM</t>
  </si>
  <si>
    <t>EXPVALPER_2</t>
  </si>
  <si>
    <t>EXPVALPER_3</t>
  </si>
  <si>
    <t>EXPVALPER_4</t>
  </si>
  <si>
    <t>EXPVALPER_5</t>
  </si>
  <si>
    <t>EXPVALPER_6</t>
  </si>
  <si>
    <t>EXPVALPER_7</t>
  </si>
  <si>
    <t>EXPVALPER_8</t>
  </si>
  <si>
    <t>ABANDON_1</t>
  </si>
  <si>
    <t>INTENCIÓN DE ABANDONAR</t>
  </si>
  <si>
    <t>ABANDON_2</t>
  </si>
  <si>
    <t>ABANDON_3</t>
  </si>
  <si>
    <t>ABANDON_4</t>
  </si>
  <si>
    <t>ABANDON_5</t>
  </si>
  <si>
    <t>CGENPROG</t>
  </si>
  <si>
    <t>COMPATIBILIDAD GENERO-PROGRAMA</t>
  </si>
  <si>
    <t>CESTPROG</t>
  </si>
  <si>
    <t>COMPATIBILIDAD ESTUDIANTE-STEM</t>
  </si>
  <si>
    <t>CGENSTE</t>
  </si>
  <si>
    <t>COMPATIBILIDAD GENERO-STEM</t>
  </si>
  <si>
    <t>Programa académico_Biología</t>
  </si>
  <si>
    <t>BIOLOG</t>
  </si>
  <si>
    <t>Programa académico_Diseño Urbano y Gestión del Hábitat</t>
  </si>
  <si>
    <t>DISEÑO</t>
  </si>
  <si>
    <t>Programa académico_Geología</t>
  </si>
  <si>
    <t>GEOLOG</t>
  </si>
  <si>
    <t>Programa académico_Ingeniería Agronómica</t>
  </si>
  <si>
    <t>IAGRON</t>
  </si>
  <si>
    <t>Programa académico_Ingeniería Civil</t>
  </si>
  <si>
    <t>ICIVIL</t>
  </si>
  <si>
    <t>Programa académico_Ingeniería Física</t>
  </si>
  <si>
    <t>IFISIC</t>
  </si>
  <si>
    <t>Programa académico_Ingeniería Industrial</t>
  </si>
  <si>
    <t>IINDUS</t>
  </si>
  <si>
    <t>Programa académico_Ingeniería Matemática</t>
  </si>
  <si>
    <t>IMATEM</t>
  </si>
  <si>
    <t>Programa académico_Ingeniería Mecánica</t>
  </si>
  <si>
    <t>IMECAN</t>
  </si>
  <si>
    <t>Programa académico_Ingeniería de Diseño de Producto</t>
  </si>
  <si>
    <t>IDISPRO</t>
  </si>
  <si>
    <t>Programa académico_Ingeniería de Procesos</t>
  </si>
  <si>
    <t>IPROCE</t>
  </si>
  <si>
    <t>Programa académico_Ingeniería de Producción</t>
  </si>
  <si>
    <t>IPRODU</t>
  </si>
  <si>
    <t>Programa académico_Ingeniería de Sistemas</t>
  </si>
  <si>
    <t>ISISTE</t>
  </si>
  <si>
    <t>ANTES</t>
  </si>
  <si>
    <t>DESPUES</t>
  </si>
  <si>
    <t>ID</t>
  </si>
  <si>
    <t>NOMBRE DEL CAMPO</t>
  </si>
  <si>
    <t>DESCRIPCIÓN</t>
  </si>
  <si>
    <t>TIPO DE DATO</t>
  </si>
  <si>
    <t>DOMINIO DE LA VARIABLE</t>
  </si>
  <si>
    <t>OBSERVACIONES</t>
  </si>
  <si>
    <t>Señala en que día comenzó el diligenciamiento de la encuesta</t>
  </si>
  <si>
    <t>DateTime</t>
  </si>
  <si>
    <t>[01/04/2025 00:00, 31/05/2025 23:59]</t>
  </si>
  <si>
    <t>CONSTRUCTOS SOCIO COGNITIVOS</t>
  </si>
  <si>
    <t>Cuenta de PREGUNTAS ASOCIADAS</t>
  </si>
  <si>
    <t>Señala en que día terminó el diligenciamiento de la encuesta</t>
  </si>
  <si>
    <t>Cuenta de ID</t>
  </si>
  <si>
    <t>Señala desde que tipo de servicio provino la respuesta</t>
  </si>
  <si>
    <t>Categórico Nominal</t>
  </si>
  <si>
    <t>{IP Address}</t>
  </si>
  <si>
    <t>Dado que todas las respuestas fueron en dispositivos móviles o computadoras portátiles conectadas a internet el único valor posible en el dominio es "IP Address"</t>
  </si>
  <si>
    <t>Booleano</t>
  </si>
  <si>
    <t>Recoge la dirección IP desde donde se hizo la respuesta</t>
  </si>
  <si>
    <t>Cadena de caracteres</t>
  </si>
  <si>
    <t>cadena de caracteres libre con forma XXX.XXX.XX.XXX</t>
  </si>
  <si>
    <t>Señala en forma de porcentaje la proporción de preguntas respondidas por parte de cada sujeto encuestado en particular</t>
  </si>
  <si>
    <t>Porcentaje</t>
  </si>
  <si>
    <r>
      <t xml:space="preserve">[0%, 100%] </t>
    </r>
    <r>
      <rPr>
        <sz val="11"/>
        <color indexed="8"/>
        <rFont val="Calibri"/>
        <family val="2"/>
      </rPr>
      <t>ϵ</t>
    </r>
    <r>
      <rPr>
        <sz val="11"/>
        <color indexed="8"/>
        <rFont val="Aptos Narrow"/>
        <family val="2"/>
      </rPr>
      <t xml:space="preserve"> Q</t>
    </r>
  </si>
  <si>
    <t>Toma la cantidad de tiempo en segundos que tardó la persona encuestada en terminar las preguntas del instrumento</t>
  </si>
  <si>
    <t>Entero</t>
  </si>
  <si>
    <r>
      <t xml:space="preserve">(0, </t>
    </r>
    <r>
      <rPr>
        <sz val="11"/>
        <color indexed="8"/>
        <rFont val="Calibri"/>
        <family val="2"/>
      </rPr>
      <t>∞) ϵ  R</t>
    </r>
  </si>
  <si>
    <t>Categórico Ordinal</t>
  </si>
  <si>
    <t>Recoge el estado de respuesta de todas las preguntas del instrumento</t>
  </si>
  <si>
    <t>{True, False}</t>
  </si>
  <si>
    <t>Guarda la fecha y hora en la que se hizo el registro de las respuestas al instrumento de la persona encuestada</t>
  </si>
  <si>
    <t>Decimal</t>
  </si>
  <si>
    <t>Genera un código único para cada una de las respuestas registradas</t>
  </si>
  <si>
    <t>cadena de caracteres libre alfanumérica</t>
  </si>
  <si>
    <t>Coordenada geográfica norte-sur donde fue realizada la encuesta</t>
  </si>
  <si>
    <t>[-90, 90] ϵ  R</t>
  </si>
  <si>
    <t>SUSTITUIR(A2;",";".") * 1    |  Si no se deja leer en algún software de análisis de datos</t>
  </si>
  <si>
    <t>Coordenada geográfica este-oeste donde fue realizada la encuesta</t>
  </si>
  <si>
    <t>[-180, 180] ϵ  R</t>
  </si>
  <si>
    <t>Método por el cuál la persona encuestada accede al instrumento</t>
  </si>
  <si>
    <t>{anonymous, qr}</t>
  </si>
  <si>
    <t>Idioma seleccionado por el usuario para diligenciar el instrumento</t>
  </si>
  <si>
    <t>{ES, EN}</t>
  </si>
  <si>
    <t>Variable en la que se recoge la aceptación de los términos para diligenciar el instrumento</t>
  </si>
  <si>
    <t>{Sí, No}</t>
  </si>
  <si>
    <t>Nombre del estudiante que va a diligenciar la encuesta</t>
  </si>
  <si>
    <t>Cadena de caracteres libre</t>
  </si>
  <si>
    <t>La encuesta lo convierte en un código irrastreable cuando pasa a manos de los analistas para cumplir con los términos de anonimización estipulados en el estudio</t>
  </si>
  <si>
    <t>Código o número de documento de identidad del estudiante que va a diligenciar la encuesta</t>
  </si>
  <si>
    <r>
      <t xml:space="preserve">(-∞, </t>
    </r>
    <r>
      <rPr>
        <sz val="11"/>
        <color indexed="8"/>
        <rFont val="Calibri"/>
        <family val="2"/>
      </rPr>
      <t>∞) ϵ  R</t>
    </r>
  </si>
  <si>
    <t>Edad en años de la persona que diligencia el instrumento</t>
  </si>
  <si>
    <t>[15, 100] ϵ  N</t>
  </si>
  <si>
    <t>Sexo Biólogico de la persona que responde la encuesta</t>
  </si>
  <si>
    <t>{Hombre, Mujer, Prefiero no contestar}</t>
  </si>
  <si>
    <t>Se incluye una tercera opción a las habituales</t>
  </si>
  <si>
    <t>Programa en el que está matriculado el estudiante que diligencia la encuesta</t>
  </si>
  <si>
    <t>{Biología, Diseño Urbano y Gestión del Hábitat, Geología, Ingeniería Agronómica, Ingeniería Civil, Ingeniería de Diseño de Producto, Ingeniería de Procesos, Ingeniería de Producción, Ingeniería de Sistemas, Ingeniería Física, Ingeniería Industrial, Ingeniería Matemática, Ingeniería Mecánica}</t>
  </si>
  <si>
    <t>Programas STEM en la Universidad</t>
  </si>
  <si>
    <t>El semestre en el que tiene la asignatura matriculada más avanzada</t>
  </si>
  <si>
    <t>{1°, 2°, 3°, 4°, 5°, 6°, 7°, 8°, 9°, 10°}</t>
  </si>
  <si>
    <t>Se indaga a la persona que diigencia la encuesta si tiene algún tipo de beca en la universidad EAFIT</t>
  </si>
  <si>
    <t>Se indaga a la persona que diigencia la encuesta el Máximo nivel educativo de la Madre o quién haga las veces de tutora</t>
  </si>
  <si>
    <t>{No tengo madre y/o tutora, Ninguno, Primaria, Secundaria, Técnica, Tecnológica, Profesional, Especialización, Maestría, Doctorado}</t>
  </si>
  <si>
    <t>Se indaga a la persona que diigencia la encuesta el Máximo nivel educativo del Padre o quién haga las veces de tutor</t>
  </si>
  <si>
    <t>{No tengo padre y/o tutor, Ninguno, Primaria, Secundaria, Técnica, Tecnológica, Profesional, Especialización, Maestría, Doctorado}</t>
  </si>
  <si>
    <t>Autopercepción de 1. Confío en mi habilidad para aprender el material de mis cursos.</t>
  </si>
  <si>
    <t>{Totalmente en desacuerdo, Totalmente de acuerdo, Ni de acuerdo, ni en desacuerdo, En desacuerdo, De acuerdo}</t>
  </si>
  <si>
    <t>Autopercepción de 2. Tengo la capacidad de aprender el material de mis cursos.</t>
  </si>
  <si>
    <t>Autopercepción de 3. Soy capaz de lograr mis metas en mis cursos.</t>
  </si>
  <si>
    <t>Autopercepción de 4. Me siento capaz de desempeñarme adecuadamente en mis cursos.</t>
  </si>
  <si>
    <t>Autopercepción de 1.	Me hago preguntas para asegurarme de que conozco el material que he estado estudiando.</t>
  </si>
  <si>
    <t>Autopercepción de 2.	Resuelvo ejercicios adicionales o de repaso, aunque no sea mi obligación.</t>
  </si>
  <si>
    <t>Autopercepción de 3. Incluso cuando los materiales de estudio son aburridos y poco interesantes, sigo trabajando en ello hasta que termino.</t>
  </si>
  <si>
    <t>Autopercepción de 4.	Antes de empezar a estudiar, pienso en lo que debo hacer para aprender.</t>
  </si>
  <si>
    <t>Autopercepción de 5.	Cuando leo, me detengo de vez en cuando para repasar lo que ya he leído.</t>
  </si>
  <si>
    <t>Autopercepción de 6. Me esfuerzo para obtener una buena calificación, aunque no me agrade una clase.</t>
  </si>
  <si>
    <t>Autopercepción de 1.	Prefiero material de clase que realmente me rete para que pueda aprender cosas nuevas.</t>
  </si>
  <si>
    <t>Autopercepción de 2.	Prefiero material del curso que despierte mi curiosidad, aunque sea difícil de aprender.</t>
  </si>
  <si>
    <t>Autopercepción de 3.	Lo que más me satisface es tratar de entender el contenido lo mejor posible.</t>
  </si>
  <si>
    <t>Autopercepción de 4. Cuando tengo la oportunidad, elijo las tareas de las cuales puedo aprender, aunque no garanticen una buena calificación.</t>
  </si>
  <si>
    <t>Autopercepción de  5. Lo más satisfactorio para mí en este momento es obtener una buena calificación.</t>
  </si>
  <si>
    <t>Autopercepción de  6. Lo más importante para mí en este momento es mejorar mi promedio general, así que mi principal preocupación es obtener una buena calificación.</t>
  </si>
  <si>
    <t>Autopercepción de  7. Si puedo, quiero obtener mejores calificaciones que la mayoría de los otros estudiantes.</t>
  </si>
  <si>
    <t>Autopercepción de  8. Quiero obtener una buena calificación porque es importante mostrar mis capacidades a mi familia, amigos, empleadores, u otros.</t>
  </si>
  <si>
    <t>Autopercepción de  1. Confío en que puedo entender los conceptos y materiales enseñados en mis cursos.</t>
  </si>
  <si>
    <t>Autopercepción de  2. Tengo confianza en que me vaya bien en mis cursos.</t>
  </si>
  <si>
    <t>Autopercepción de  3. Tengo certeza de que puedo obtener un excelente resultado en las tareas y exámenes de mis cursos.</t>
  </si>
  <si>
    <t>Autopercepción de  4. Tengo certeza de que puedo dominar las habilidades que se enseñan en mis cursos.</t>
  </si>
  <si>
    <t>Autopercepción de  5. Teniendo en cuenta la dificultad de mis cursos y mis aptitudes, sé que me irá bien.</t>
  </si>
  <si>
    <t>Autopercepción de  1. Estoy feliz de haber elegido este programa.</t>
  </si>
  <si>
    <t>Autopercepción de  2. Siento que encajo en este programa.</t>
  </si>
  <si>
    <t>Autopercepción de  3. Me siento bien recibido/a en este programa.</t>
  </si>
  <si>
    <t>Autopercepción de  4. Me siento cómodo/a en este programa.</t>
  </si>
  <si>
    <t>Autopercepción de 5. Me agradan mis compañeros/as de clase y de programa.</t>
  </si>
  <si>
    <t>Autopercepción de 6. Me siento cómodo/a con mis compañeros/as de clase y de programa.</t>
  </si>
  <si>
    <t>Autopercepción de 7. Me agradan mis profesores/as.</t>
  </si>
  <si>
    <t>Autopercepción de  8. Me siento cómodo/a con mis profesores/as.</t>
  </si>
  <si>
    <t>Autopercepción de 1.	Siento que pertenezco a la comunidad STEM.</t>
  </si>
  <si>
    <t>Autopercepción de 2. Me considero miembro de la comunidad STEM.</t>
  </si>
  <si>
    <t>Autopercepción de 3.	Me siento parte de la comunidad STEM.</t>
  </si>
  <si>
    <t>Autopercepción de 4.	Siento una conexión con la comunidad STEM.</t>
  </si>
  <si>
    <t>Autopercepción de 1.	Quiero continuar con mis estudios.</t>
  </si>
  <si>
    <t>Autopercepción de 2.	Creo en el aprendizaje a lo largo de toda la vida.</t>
  </si>
  <si>
    <t>Autopercepción de 3. He decidido concluir exitosamente mis estudios.</t>
  </si>
  <si>
    <t>Autopercepción de 4. Persistiré en mis estudios hasta obtener mi título profesional.</t>
  </si>
  <si>
    <t>Autopercepción de 5. No he considerado dejar de estudiar.</t>
  </si>
  <si>
    <t>Autopercepción de 1. Disfrutaría un empleo en áreas STEM.</t>
  </si>
  <si>
    <t>Autopercepción de 2. Tengo buenos sentimientos acerca de un empleo en áreas STEM.</t>
  </si>
  <si>
    <t>Autopercepción de 3. Tener un empleo en áreas STEM sería interesante.</t>
  </si>
  <si>
    <t>Autopercepción de 4. Me gustaría tener un empleo en áreas STEM.</t>
  </si>
  <si>
    <t>Autopercepción de 1. Creo que tendré éxito en áreas STEM.</t>
  </si>
  <si>
    <t>Autopercepción de 2.	Creo que puedo impactar si tomo un empleo relacionado con áreas STEM.</t>
  </si>
  <si>
    <t>Autopercepción de 3. Definitivamente me sentiría útil en un empleo relacionado con áreas STEM.</t>
  </si>
  <si>
    <t>Autopercepción de 4.	Siento que tengo lo necesario para tener éxito en un empleo relacionado con áreas STEM.</t>
  </si>
  <si>
    <t>Autopercepción de 5. Sería capaz de alcanzar el éxito en áreas STEM como la mayoría de mis compañeros/as del programa.</t>
  </si>
  <si>
    <t>Autopercepción de 6. Creo que puedo lograr algo significativo como profesional en áreas STEM.</t>
  </si>
  <si>
    <t>Autopercepción de 7. Siento que tengo algunas buenas cualidades para tener éxito en áreas STEM.</t>
  </si>
  <si>
    <t>Autopercepción de 1.	Me parecen muy interesantes los empleos relacionados con STEM.</t>
  </si>
  <si>
    <t>Autopercepción de 2.	Tomaría un curso en STEM, aunque no fuera obligatorio.</t>
  </si>
  <si>
    <t>Autopercepción de 3.	STEM es un área importante para mí.</t>
  </si>
  <si>
    <t>Autopercepción de 4.	Me gustan los cursos STEM.</t>
  </si>
  <si>
    <t>Autopercepción de 5. Mi programa en áreas STEM es bueno para mí.</t>
  </si>
  <si>
    <t>Autopercepción de 6. Creo que trabajar en áreas STEM me ayudaría a alcanzar mis aspiraciones profesionales.</t>
  </si>
  <si>
    <t>Autopercepción de 7. Siento que tendría algo de qué enorgullecerme al ejercer una profesión en áreas STEM.</t>
  </si>
  <si>
    <t>Autopercepción de 8. Trabajar en áreas STEM no sería una pérdida de mi tiempo.</t>
  </si>
  <si>
    <t>Autopercepción de 1. Es probable que me cambie a un programa que NO sea de áreas STEM.</t>
  </si>
  <si>
    <t>Autopercepción de 2. Probablemente no completaré mis estudios o no me graduaré de mi programa STEM.</t>
  </si>
  <si>
    <t>Autopercepción de 3. Tengo la intención de abandonar mi programa STEM antes de graduarme o completar mis estudios.</t>
  </si>
  <si>
    <t>Autopercepción de 4. No me quedaré en mi programa o en alguna área STEM.</t>
  </si>
  <si>
    <t>Autopercepción de 5. He considerado cambiarme a un programa que NO sea de áreas STEM.</t>
  </si>
  <si>
    <t>Con símbolos que empiezan desde muy separado hasta muy unido conceptos GENERO-PROGRAMA</t>
  </si>
  <si>
    <t>{1, 2, 3, 4, 5, 6, 7}</t>
  </si>
  <si>
    <t>Con símbolos que empiezan desde muy separado hasta muy unido conceptos ESTUDIANTE-STEM</t>
  </si>
  <si>
    <t>Con símbolos que empiezan desde muy separado hasta muy unido conceptos GENERO-STEM</t>
  </si>
  <si>
    <t>Adjetivos que según el encuestado representen a la mujer en STEM</t>
  </si>
  <si>
    <t>Pregunta abierta para el encuestado</t>
  </si>
  <si>
    <t>Adjetivos que según el encuestado representen al hombre en STEM</t>
  </si>
  <si>
    <t>Características de diverso índole que según el encuestado tengan las personas en STEM</t>
  </si>
  <si>
    <t>Características de diverso índole que según el encuestado tengan las personas en HUMANIDADES</t>
  </si>
  <si>
    <t>Areas exclusivas para hombre o mujeres o ambos sexos para el encuestado.</t>
  </si>
  <si>
    <t>derechos y oportunidades en áreas de estudio o laborales STEM para hombres y mujeres según el encuestado</t>
  </si>
  <si>
    <t>Definición del encuestado del concepto "ciencia"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</si>
</sst>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
    <numFmt numFmtId="165" formatCode="_-* #,##0.000_-;\-* #,##0.000_-;_-* &quot;-&quot;??_-;_-@"/>
  </numFmts>
  <fonts count="24">
    <font>
      <sz val="11"/>
      <color rgb="FF000000"/>
      <name val="Aptos Narrow"/>
      <scheme val="minor"/>
    </font>
    <font>
      <sz val="11"/>
      <color theme="1"/>
      <name val="Aptos Narrow"/>
      <scheme val="minor"/>
    </font>
    <font>
      <sz val="11"/>
      <color rgb="FF000000"/>
      <name val="Aptos Narrow"/>
    </font>
    <font>
      <sz val="11"/>
      <color rgb="FF000000"/>
      <name val="Calibri"/>
    </font>
    <font>
      <sz val="11"/>
      <name val="Aptos Narrow"/>
    </font>
    <font>
      <b/>
      <sz val="11"/>
      <color rgb="FF000000"/>
      <name val="Calibri"/>
    </font>
    <font>
      <b/>
      <sz val="11"/>
      <color rgb="FF000000"/>
      <name val="Aptos Narrow"/>
    </font>
    <font>
      <b/>
      <i/>
      <sz val="11"/>
      <color rgb="FF000000"/>
      <name val="Calibri"/>
    </font>
    <font>
      <i/>
      <sz val="11"/>
      <color rgb="FF000000"/>
      <name val="Calibri"/>
    </font>
    <font>
      <b/>
      <sz val="11"/>
      <color theme="1"/>
      <name val="Aptos Narrow"/>
    </font>
    <font>
      <sz val="11"/>
      <color theme="1"/>
      <name val="Arial"/>
    </font>
    <font>
      <sz val="11"/>
      <color rgb="FF000000"/>
      <name val="&quot;Aptos Narrow&quot;"/>
    </font>
    <font>
      <b/>
      <sz val="11"/>
      <color rgb="FF000000"/>
      <name val="&quot;Aptos Narrow&quot;"/>
    </font>
    <font>
      <b/>
      <sz val="11"/>
      <color rgb="FF000000"/>
      <name val="Arial"/>
    </font>
    <font>
      <sz val="11"/>
      <color rgb="FF006100"/>
      <name val="&quot;Aptos Narrow&quot;"/>
    </font>
    <font>
      <sz val="11"/>
      <color indexed="8"/>
      <name val="Aptos Narrow"/>
      <family val="2"/>
      <scheme val="minor"/>
    </font>
    <font>
      <b/>
      <sz val="11"/>
      <color indexed="8"/>
      <name val="Aptos Narrow"/>
      <family val="2"/>
      <scheme val="minor"/>
    </font>
    <font>
      <sz val="11"/>
      <color theme="8" tint="-0.499984740745262"/>
      <name val="Aptos Narrow"/>
      <family val="2"/>
      <scheme val="minor"/>
    </font>
    <font>
      <i/>
      <sz val="11"/>
      <color theme="8" tint="-0.499984740745262"/>
      <name val="Aptos Narrow"/>
      <family val="2"/>
      <scheme val="minor"/>
    </font>
    <font>
      <b/>
      <sz val="14"/>
      <color indexed="8"/>
      <name val="Consolas"/>
      <family val="3"/>
    </font>
    <font>
      <sz val="14"/>
      <color indexed="8"/>
      <name val="Consolas"/>
      <family val="3"/>
    </font>
    <font>
      <i/>
      <sz val="11"/>
      <color indexed="8"/>
      <name val="Aptos Narrow"/>
      <family val="2"/>
      <scheme val="minor"/>
    </font>
    <font>
      <sz val="11"/>
      <color indexed="8"/>
      <name val="Calibri"/>
      <family val="2"/>
    </font>
    <font>
      <sz val="11"/>
      <color indexed="8"/>
      <name val="Aptos Narrow"/>
      <family val="2"/>
    </font>
  </fonts>
  <fills count="13">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FAE2D5"/>
        <bgColor rgb="FFFAE2D5"/>
      </patternFill>
    </fill>
    <fill>
      <patternFill patternType="solid">
        <fgColor rgb="FFB4C6E7"/>
        <bgColor rgb="FFB4C6E7"/>
      </patternFill>
    </fill>
    <fill>
      <patternFill patternType="solid">
        <fgColor rgb="FFD9E1F2"/>
        <bgColor rgb="FFD9E1F2"/>
      </patternFill>
    </fill>
    <fill>
      <patternFill patternType="solid">
        <fgColor rgb="FFC1E4F5"/>
        <bgColor rgb="FFC1E4F5"/>
      </patternFill>
    </fill>
    <fill>
      <patternFill patternType="solid">
        <fgColor rgb="FFFFFF00"/>
        <bgColor rgb="FFFFFF00"/>
      </patternFill>
    </fill>
    <fill>
      <patternFill patternType="solid">
        <fgColor rgb="FFD9D9D9"/>
        <bgColor rgb="FFD9D9D9"/>
      </patternFill>
    </fill>
    <fill>
      <patternFill patternType="solid">
        <fgColor rgb="FFC6EFCE"/>
        <bgColor rgb="FFC6EFCE"/>
      </patternFill>
    </fill>
    <fill>
      <patternFill patternType="solid">
        <fgColor rgb="FFFFFF00"/>
        <bgColor indexed="64"/>
      </patternFill>
    </fill>
    <fill>
      <patternFill patternType="solid">
        <fgColor theme="9" tint="0.79998168889431442"/>
        <bgColor indexed="64"/>
      </patternFill>
    </fill>
  </fills>
  <borders count="29">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45B0E1"/>
      </bottom>
      <diagonal/>
    </border>
    <border>
      <left/>
      <right/>
      <top style="thin">
        <color rgb="FF45B0E1"/>
      </top>
      <bottom/>
      <diagonal/>
    </border>
    <border>
      <left/>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5" fillId="0" borderId="3"/>
  </cellStyleXfs>
  <cellXfs count="89">
    <xf numFmtId="0" fontId="0" fillId="0" borderId="0" xfId="0" applyFont="1" applyAlignment="1"/>
    <xf numFmtId="0" fontId="1" fillId="0" borderId="0" xfId="0" applyFont="1"/>
    <xf numFmtId="0" fontId="2" fillId="2" borderId="1" xfId="0" applyFont="1" applyFill="1" applyBorder="1"/>
    <xf numFmtId="22" fontId="2" fillId="0" borderId="0" xfId="0" applyNumberFormat="1" applyFont="1"/>
    <xf numFmtId="49" fontId="2" fillId="0" borderId="0" xfId="0" applyNumberFormat="1" applyFont="1"/>
    <xf numFmtId="0" fontId="3" fillId="3" borderId="1" xfId="0" applyFont="1" applyFill="1" applyBorder="1" applyAlignment="1">
      <alignment horizontal="center"/>
    </xf>
    <xf numFmtId="0" fontId="5" fillId="3" borderId="4" xfId="0" applyFont="1" applyFill="1" applyBorder="1"/>
    <xf numFmtId="0" fontId="5" fillId="3" borderId="5" xfId="0" applyFont="1" applyFill="1" applyBorder="1" applyAlignment="1">
      <alignment wrapText="1"/>
    </xf>
    <xf numFmtId="0" fontId="5" fillId="3" borderId="6" xfId="0" applyFont="1" applyFill="1" applyBorder="1" applyAlignment="1">
      <alignment wrapText="1"/>
    </xf>
    <xf numFmtId="0" fontId="3" fillId="3" borderId="1" xfId="0" applyFont="1" applyFill="1" applyBorder="1"/>
    <xf numFmtId="0" fontId="5" fillId="3" borderId="13" xfId="0" applyFont="1" applyFill="1" applyBorder="1" applyAlignment="1">
      <alignment horizontal="center"/>
    </xf>
    <xf numFmtId="0" fontId="5" fillId="3" borderId="14" xfId="0" applyFont="1" applyFill="1" applyBorder="1" applyAlignment="1">
      <alignment horizontal="center"/>
    </xf>
    <xf numFmtId="0" fontId="5" fillId="3" borderId="1" xfId="0" applyFont="1" applyFill="1" applyBorder="1" applyAlignment="1">
      <alignment horizontal="center"/>
    </xf>
    <xf numFmtId="0" fontId="5" fillId="4" borderId="15" xfId="0" applyFont="1" applyFill="1" applyBorder="1" applyAlignment="1">
      <alignment horizontal="center"/>
    </xf>
    <xf numFmtId="0" fontId="3" fillId="3" borderId="15" xfId="0" applyFont="1" applyFill="1" applyBorder="1"/>
    <xf numFmtId="0" fontId="5" fillId="3" borderId="15" xfId="0" applyFont="1" applyFill="1" applyBorder="1" applyAlignment="1">
      <alignment horizontal="center"/>
    </xf>
    <xf numFmtId="0" fontId="5" fillId="3" borderId="16" xfId="0" applyFont="1" applyFill="1" applyBorder="1" applyAlignment="1">
      <alignment horizontal="center"/>
    </xf>
    <xf numFmtId="0" fontId="5" fillId="3" borderId="17" xfId="0" applyFont="1" applyFill="1" applyBorder="1" applyAlignment="1">
      <alignment horizontal="center"/>
    </xf>
    <xf numFmtId="0" fontId="5" fillId="4" borderId="16" xfId="0" applyFont="1" applyFill="1" applyBorder="1" applyAlignment="1">
      <alignment horizontal="center"/>
    </xf>
    <xf numFmtId="0" fontId="7" fillId="5" borderId="15" xfId="0" applyFont="1" applyFill="1" applyBorder="1" applyAlignment="1">
      <alignment horizontal="left"/>
    </xf>
    <xf numFmtId="0" fontId="7" fillId="5" borderId="15" xfId="0" applyFont="1" applyFill="1" applyBorder="1" applyAlignment="1">
      <alignment horizontal="center"/>
    </xf>
    <xf numFmtId="9" fontId="3" fillId="3" borderId="4" xfId="0" applyNumberFormat="1" applyFont="1" applyFill="1" applyBorder="1"/>
    <xf numFmtId="0" fontId="2" fillId="0" borderId="15" xfId="0" applyFont="1" applyBorder="1"/>
    <xf numFmtId="9" fontId="2" fillId="4" borderId="15" xfId="0" applyNumberFormat="1" applyFont="1" applyFill="1" applyBorder="1"/>
    <xf numFmtId="0" fontId="5" fillId="3" borderId="15" xfId="0" applyFont="1" applyFill="1" applyBorder="1"/>
    <xf numFmtId="0" fontId="7" fillId="6" borderId="15" xfId="0" applyFont="1" applyFill="1" applyBorder="1" applyAlignment="1">
      <alignment horizontal="center"/>
    </xf>
    <xf numFmtId="9" fontId="5" fillId="3" borderId="4" xfId="0" applyNumberFormat="1" applyFont="1" applyFill="1" applyBorder="1"/>
    <xf numFmtId="0" fontId="6" fillId="0" borderId="15" xfId="0" applyFont="1" applyBorder="1"/>
    <xf numFmtId="9" fontId="6" fillId="4" borderId="15" xfId="0" applyNumberFormat="1" applyFont="1" applyFill="1" applyBorder="1"/>
    <xf numFmtId="0" fontId="8" fillId="3" borderId="15" xfId="0" applyFont="1" applyFill="1" applyBorder="1" applyAlignment="1">
      <alignment horizontal="center"/>
    </xf>
    <xf numFmtId="0" fontId="3" fillId="3" borderId="15" xfId="0" applyFont="1" applyFill="1" applyBorder="1" applyAlignment="1">
      <alignment horizontal="center"/>
    </xf>
    <xf numFmtId="9" fontId="2" fillId="0" borderId="15" xfId="0" applyNumberFormat="1" applyFont="1" applyBorder="1"/>
    <xf numFmtId="0" fontId="9" fillId="7" borderId="18" xfId="0" applyFont="1" applyFill="1" applyBorder="1"/>
    <xf numFmtId="0" fontId="2" fillId="0" borderId="0" xfId="0" applyFont="1" applyAlignment="1">
      <alignment horizontal="left"/>
    </xf>
    <xf numFmtId="0" fontId="9" fillId="7" borderId="19" xfId="0" applyFont="1" applyFill="1" applyBorder="1" applyAlignment="1">
      <alignment horizontal="left"/>
    </xf>
    <xf numFmtId="0" fontId="9" fillId="7" borderId="19" xfId="0" applyFont="1" applyFill="1" applyBorder="1"/>
    <xf numFmtId="0" fontId="9" fillId="7" borderId="1" xfId="0" applyFont="1" applyFill="1" applyBorder="1"/>
    <xf numFmtId="9" fontId="2" fillId="0" borderId="0" xfId="0" applyNumberFormat="1" applyFont="1"/>
    <xf numFmtId="0" fontId="2" fillId="0" borderId="0" xfId="0" applyFont="1"/>
    <xf numFmtId="0" fontId="6" fillId="0" borderId="7" xfId="0" applyFont="1" applyBorder="1"/>
    <xf numFmtId="0" fontId="9" fillId="0" borderId="0" xfId="0" applyFont="1"/>
    <xf numFmtId="0" fontId="2" fillId="0" borderId="7" xfId="0" applyFont="1" applyBorder="1"/>
    <xf numFmtId="0" fontId="2" fillId="7" borderId="1" xfId="0" applyFont="1" applyFill="1" applyBorder="1"/>
    <xf numFmtId="0" fontId="2" fillId="7" borderId="1" xfId="0" applyFont="1" applyFill="1" applyBorder="1" applyAlignment="1">
      <alignment horizontal="left"/>
    </xf>
    <xf numFmtId="0" fontId="2" fillId="7" borderId="18" xfId="0" applyFont="1" applyFill="1" applyBorder="1"/>
    <xf numFmtId="164" fontId="2" fillId="0" borderId="0" xfId="0" applyNumberFormat="1" applyFont="1"/>
    <xf numFmtId="164" fontId="6" fillId="8" borderId="1" xfId="0" applyNumberFormat="1" applyFont="1" applyFill="1" applyBorder="1"/>
    <xf numFmtId="164" fontId="9" fillId="7" borderId="19" xfId="0" applyNumberFormat="1" applyFont="1" applyFill="1" applyBorder="1"/>
    <xf numFmtId="0" fontId="10" fillId="0" borderId="0" xfId="0" applyFont="1" applyAlignment="1"/>
    <xf numFmtId="165" fontId="2" fillId="0" borderId="0" xfId="0" applyNumberFormat="1" applyFont="1"/>
    <xf numFmtId="0" fontId="11" fillId="0" borderId="0" xfId="0" applyFont="1" applyAlignment="1"/>
    <xf numFmtId="0" fontId="12" fillId="0" borderId="8" xfId="0" applyFont="1" applyBorder="1" applyAlignment="1"/>
    <xf numFmtId="0" fontId="13" fillId="0" borderId="8" xfId="0" applyFont="1" applyBorder="1" applyAlignment="1"/>
    <xf numFmtId="0" fontId="11" fillId="9" borderId="0" xfId="0" applyFont="1" applyFill="1" applyAlignment="1"/>
    <xf numFmtId="0" fontId="11" fillId="0" borderId="0" xfId="0" applyFont="1" applyAlignment="1"/>
    <xf numFmtId="0" fontId="14" fillId="10" borderId="0" xfId="0" applyFont="1" applyFill="1" applyAlignment="1"/>
    <xf numFmtId="0" fontId="11" fillId="0" borderId="20" xfId="0" applyFont="1" applyBorder="1" applyAlignment="1"/>
    <xf numFmtId="0" fontId="14" fillId="10" borderId="20" xfId="0" applyFont="1" applyFill="1" applyBorder="1" applyAlignment="1"/>
    <xf numFmtId="0" fontId="3" fillId="3" borderId="2" xfId="0" applyFont="1" applyFill="1" applyBorder="1"/>
    <xf numFmtId="0" fontId="4" fillId="0" borderId="3" xfId="0" applyFont="1" applyBorder="1"/>
    <xf numFmtId="0" fontId="5" fillId="3" borderId="7" xfId="0" applyFont="1" applyFill="1" applyBorder="1" applyAlignment="1">
      <alignment horizontal="center"/>
    </xf>
    <xf numFmtId="0" fontId="4" fillId="0" borderId="8" xfId="0" applyFont="1" applyBorder="1"/>
    <xf numFmtId="0" fontId="4" fillId="0" borderId="9" xfId="0" applyFont="1" applyBorder="1"/>
    <xf numFmtId="0" fontId="6" fillId="4" borderId="7" xfId="0" applyFont="1" applyFill="1" applyBorder="1" applyAlignment="1">
      <alignment horizontal="center"/>
    </xf>
    <xf numFmtId="0" fontId="4" fillId="0" borderId="10" xfId="0" applyFont="1" applyBorder="1"/>
    <xf numFmtId="0" fontId="3" fillId="3" borderId="11" xfId="0" applyFont="1" applyFill="1" applyBorder="1"/>
    <xf numFmtId="0" fontId="4" fillId="0" borderId="12" xfId="0" applyFont="1" applyBorder="1"/>
    <xf numFmtId="0" fontId="12" fillId="0" borderId="8" xfId="0" applyFont="1" applyBorder="1" applyAlignment="1">
      <alignment horizontal="center"/>
    </xf>
    <xf numFmtId="0" fontId="16" fillId="0" borderId="3" xfId="1" applyFont="1" applyAlignment="1">
      <alignment horizontal="center"/>
    </xf>
    <xf numFmtId="0" fontId="15" fillId="0" borderId="3" xfId="1"/>
    <xf numFmtId="0" fontId="17" fillId="0" borderId="3" xfId="1" applyFont="1" applyAlignment="1">
      <alignment horizontal="center"/>
    </xf>
    <xf numFmtId="0" fontId="18" fillId="0" borderId="3" xfId="1" applyFont="1"/>
    <xf numFmtId="0" fontId="17" fillId="0" borderId="21" xfId="1" applyFont="1" applyBorder="1" applyAlignment="1">
      <alignment horizontal="center"/>
    </xf>
    <xf numFmtId="0" fontId="15" fillId="0" borderId="22" xfId="1" applyBorder="1"/>
    <xf numFmtId="0" fontId="18" fillId="0" borderId="22" xfId="1" applyFont="1" applyBorder="1"/>
    <xf numFmtId="0" fontId="15" fillId="0" borderId="23" xfId="1" applyBorder="1"/>
    <xf numFmtId="0" fontId="17" fillId="0" borderId="24" xfId="1" applyFont="1" applyBorder="1" applyAlignment="1">
      <alignment horizontal="center"/>
    </xf>
    <xf numFmtId="0" fontId="15" fillId="0" borderId="25" xfId="1" applyBorder="1"/>
    <xf numFmtId="0" fontId="17" fillId="0" borderId="26" xfId="1" applyFont="1" applyBorder="1" applyAlignment="1">
      <alignment horizontal="center"/>
    </xf>
    <xf numFmtId="0" fontId="15" fillId="0" borderId="27" xfId="1" applyBorder="1"/>
    <xf numFmtId="0" fontId="18" fillId="0" borderId="27" xfId="1" applyFont="1" applyBorder="1"/>
    <xf numFmtId="0" fontId="15" fillId="0" borderId="28" xfId="1" applyBorder="1"/>
    <xf numFmtId="0" fontId="15" fillId="11" borderId="3" xfId="1" applyFill="1" applyAlignment="1">
      <alignment horizontal="center"/>
    </xf>
    <xf numFmtId="0" fontId="15" fillId="12" borderId="3" xfId="1" applyFill="1" applyAlignment="1">
      <alignment horizontal="center"/>
    </xf>
    <xf numFmtId="0" fontId="19" fillId="0" borderId="3" xfId="1" applyFont="1" applyAlignment="1">
      <alignment vertical="center"/>
    </xf>
    <xf numFmtId="0" fontId="20" fillId="0" borderId="3" xfId="1" applyFont="1"/>
    <xf numFmtId="0" fontId="15" fillId="0" borderId="3" xfId="1" applyAlignment="1">
      <alignment horizontal="left"/>
    </xf>
    <xf numFmtId="0" fontId="15" fillId="0" borderId="3" xfId="1" applyAlignment="1">
      <alignment horizontal="center"/>
    </xf>
    <xf numFmtId="0" fontId="21" fillId="0" borderId="3" xfId="1" applyFont="1"/>
  </cellXfs>
  <cellStyles count="2">
    <cellStyle name="Normal" xfId="0" builtinId="0"/>
    <cellStyle name="Normal 2" xfId="1" xr:uid="{0618AD88-4DD0-4B9A-8EF6-F0EEF7C7D064}"/>
  </cellStyles>
  <dxfs count="3">
    <dxf>
      <alignment horizontal="center"/>
    </dxf>
    <dxf>
      <font>
        <color rgb="FF006100"/>
      </font>
      <fill>
        <patternFill patternType="solid">
          <fgColor rgb="FFC6EFCE"/>
          <bgColor rgb="FFC6EFCE"/>
        </patternFill>
      </fill>
    </dxf>
    <dxf>
      <font>
        <color rgb="FF12501B"/>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Gender+Issues+2025+(EAFIT-ultimo)_25+de+junio+de+2025.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31.481070949078" createdVersion="8" refreshedVersion="8" minRefreshableVersion="3" recordCount="97" xr:uid="{054B1F37-84D2-4B30-8466-5F15C5CFC99C}">
  <cacheSource type="worksheet">
    <worksheetSource ref="A1:F98" sheet="REPORTE_DESC_METADATA" r:id="rId2"/>
  </cacheSource>
  <cacheFields count="6">
    <cacheField name="ID" numFmtId="0">
      <sharedItems containsSemiMixedTypes="0" containsString="0" containsNumber="1" containsInteger="1" minValue="1" maxValue="97"/>
    </cacheField>
    <cacheField name="NOMBRE DEL CAMPO" numFmtId="0">
      <sharedItems longText="1"/>
    </cacheField>
    <cacheField name="DESCRIPCIÓN" numFmtId="0">
      <sharedItems count="97">
        <s v="Señala en que día comenzó el diligenciamiento de la encuesta"/>
        <s v="Señala en que día terminó el diligenciamiento de la encuesta"/>
        <s v="Señala desde que tipo de servicio provino la respuesta"/>
        <s v="Recoge la dirección IP desde donde se hizo la respuesta"/>
        <s v="Señala en forma de porcentaje la proporción de preguntas respondidas por parte de cada sujeto encuestado en particular"/>
        <s v="Toma la cantidad de tiempo en segundos que tardó la persona encuestada en terminar las preguntas del instrumento"/>
        <s v="Recoge el estado de respuesta de todas las preguntas del instrumento"/>
        <s v="Guarda la fecha y hora en la que se hizo el registro de las respuestas al instrumento de la persona encuestada"/>
        <s v="Genera un código único para cada una de las respuestas registradas"/>
        <s v="Coordenada geográfica norte-sur donde fue realizada la encuesta"/>
        <s v="Coordenada geográfica este-oeste donde fue realizada la encuesta"/>
        <s v="Método por el cuál la persona encuestada accede al instrumento"/>
        <s v="Idioma seleccionado por el usuario para diligenciar el instrumento"/>
        <s v="Variable en la que se recoge la aceptación de los términos para diligenciar el instrumento"/>
        <s v="Nombre del estudiante que va a diligenciar la encuesta"/>
        <s v="Código o número de documento de identidad del estudiante que va a diligenciar la encuesta"/>
        <s v="Edad en años de la persona que diligencia el instrumento"/>
        <s v="Sexo Biólogico de la persona que responde la encuesta"/>
        <s v="Programa en el que está matriculado el estudiante que diligencia la encuesta"/>
        <s v="El semestre en el que tiene la asignatura matriculada más avanzada"/>
        <s v="Se indaga a la persona que diigencia la encuesta si tiene algún tipo de beca en la universidad EAFIT"/>
        <s v="Se indaga a la persona que diigencia la encuesta el Máximo nivel educativo de la Madre o quién haga las veces de tutora"/>
        <s v="Se indaga a la persona que diigencia la encuesta el Máximo nivel educativo del Padre o quién haga las veces de tutor"/>
        <s v="Autopercepción de 1. Confío en mi habilidad para aprender el material de mis cursos."/>
        <s v="Autopercepción de 2. Tengo la capacidad de aprender el material de mis cursos."/>
        <s v="Autopercepción de 3. Soy capaz de lograr mis metas en mis cursos."/>
        <s v="Autopercepción de 4. Me siento capaz de desempeñarme adecuadamente en mis cursos."/>
        <s v="Autopercepción de 1._x0009_Me hago preguntas para asegurarme de que conozco el material que he estado estudiando."/>
        <s v="Autopercepción de 2._x0009_Resuelvo ejercicios adicionales o de repaso, aunque no sea mi obligación."/>
        <s v="Autopercepción de 3. Incluso cuando los materiales de estudio son aburridos y poco interesantes, sigo trabajando en ello hasta que termino."/>
        <s v="Autopercepción de 4._x0009_Antes de empezar a estudiar, pienso en lo que debo hacer para aprender."/>
        <s v="Autopercepción de 5._x0009_Cuando leo, me detengo de vez en cuando para repasar lo que ya he leído."/>
        <s v="Autopercepción de 6. Me esfuerzo para obtener una buena calificación, aunque no me agrade una clase."/>
        <s v="Autopercepción de 1._x0009_Prefiero material de clase que realmente me rete para que pueda aprender cosas nuevas."/>
        <s v="Autopercepción de 2._x0009_Prefiero material del curso que despierte mi curiosidad, aunque sea difícil de aprender."/>
        <s v="Autopercepción de 3._x0009_Lo que más me satisface es tratar de entender el contenido lo mejor posible."/>
        <s v="Autopercepción de 4. Cuando tengo la oportunidad, elijo las tareas de las cuales puedo aprender, aunque no garanticen una buena calificación."/>
        <s v="Autopercepción de  5. Lo más satisfactorio para mí en este momento es obtener una buena calificación."/>
        <s v="Autopercepción de  6. Lo más importante para mí en este momento es mejorar mi promedio general, así que mi principal preocupación es obtener una buena calificación."/>
        <s v="Autopercepción de  7. Si puedo, quiero obtener mejores calificaciones que la mayoría de los otros estudiantes."/>
        <s v="Autopercepción de  8. Quiero obtener una buena calificación porque es importante mostrar mis capacidades a mi familia, amigos, empleadores, u otros."/>
        <s v="Autopercepción de  1. Confío en que puedo entender los conceptos y materiales enseñados en mis cursos."/>
        <s v="Autopercepción de  2. Tengo confianza en que me vaya bien en mis cursos."/>
        <s v="Autopercepción de  3. Tengo certeza de que puedo obtener un excelente resultado en las tareas y exámenes de mis cursos."/>
        <s v="Autopercepción de  4. Tengo certeza de que puedo dominar las habilidades que se enseñan en mis cursos."/>
        <s v="Autopercepción de  5. Teniendo en cuenta la dificultad de mis cursos y mis aptitudes, sé que me irá bien."/>
        <s v="Autopercepción de  1. Estoy feliz de haber elegido este programa."/>
        <s v="Autopercepción de  2. Siento que encajo en este programa."/>
        <s v="Autopercepción de  3. Me siento bien recibido/a en este programa."/>
        <s v="Autopercepción de  4. Me siento cómodo/a en este programa."/>
        <s v="Autopercepción de 5. Me agradan mis compañeros/as de clase y de programa."/>
        <s v="Autopercepción de 6. Me siento cómodo/a con mis compañeros/as de clase y de programa."/>
        <s v="Autopercepción de 7. Me agradan mis profesores/as."/>
        <s v="Autopercepción de  8. Me siento cómodo/a con mis profesores/as."/>
        <s v="Autopercepción de 1._x0009_Siento que pertenezco a la comunidad STEM."/>
        <s v="Autopercepción de 2. Me considero miembro de la comunidad STEM."/>
        <s v="Autopercepción de 3._x0009_Me siento parte de la comunidad STEM."/>
        <s v="Autopercepción de 4._x0009_Siento una conexión con la comunidad STEM."/>
        <s v="Autopercepción de 1._x0009_Quiero continuar con mis estudios."/>
        <s v="Autopercepción de 2._x0009_Creo en el aprendizaje a lo largo de toda la vida."/>
        <s v="Autopercepción de 3. He decidido concluir exitosamente mis estudios."/>
        <s v="Autopercepción de 4. Persistiré en mis estudios hasta obtener mi título profesional."/>
        <s v="Autopercepción de 5. No he considerado dejar de estudiar."/>
        <s v="Autopercepción de 1. Disfrutaría un empleo en áreas STEM."/>
        <s v="Autopercepción de 2. Tengo buenos sentimientos acerca de un empleo en áreas STEM."/>
        <s v="Autopercepción de 3. Tener un empleo en áreas STEM sería interesante."/>
        <s v="Autopercepción de 4. Me gustaría tener un empleo en áreas STEM."/>
        <s v="Autopercepción de 1. Creo que tendré éxito en áreas STEM."/>
        <s v="Autopercepción de 2._x0009_Creo que puedo impactar si tomo un empleo relacionado con áreas STEM."/>
        <s v="Autopercepción de 3. Definitivamente me sentiría útil en un empleo relacionado con áreas STEM."/>
        <s v="Autopercepción de 4._x0009_Siento que tengo lo necesario para tener éxito en un empleo relacionado con áreas STEM."/>
        <s v="Autopercepción de 5. Sería capaz de alcanzar el éxito en áreas STEM como la mayoría de mis compañeros/as del programa."/>
        <s v="Autopercepción de 6. Creo que puedo lograr algo significativo como profesional en áreas STEM."/>
        <s v="Autopercepción de 7. Siento que tengo algunas buenas cualidades para tener éxito en áreas STEM."/>
        <s v="Autopercepción de 1._x0009_Me parecen muy interesantes los empleos relacionados con STEM."/>
        <s v="Autopercepción de 2._x0009_Tomaría un curso en STEM, aunque no fuera obligatorio."/>
        <s v="Autopercepción de 3._x0009_STEM es un área importante para mí."/>
        <s v="Autopercepción de 4._x0009_Me gustan los cursos STEM."/>
        <s v="Autopercepción de 5. Mi programa en áreas STEM es bueno para mí."/>
        <s v="Autopercepción de 6. Creo que trabajar en áreas STEM me ayudaría a alcanzar mis aspiraciones profesionales."/>
        <s v="Autopercepción de 7. Siento que tendría algo de qué enorgullecerme al ejercer una profesión en áreas STEM."/>
        <s v="Autopercepción de 8. Trabajar en áreas STEM no sería una pérdida de mi tiempo."/>
        <s v="Autopercepción de 1. Es probable que me cambie a un programa que NO sea de áreas STEM."/>
        <s v="Autopercepción de 2. Probablemente no completaré mis estudios o no me graduaré de mi programa STEM."/>
        <s v="Autopercepción de 3. Tengo la intención de abandonar mi programa STEM antes de graduarme o completar mis estudios."/>
        <s v="Autopercepción de 4. No me quedaré en mi programa o en alguna área STEM."/>
        <s v="Autopercepción de 5. He considerado cambiarme a un programa que NO sea de áreas STEM."/>
        <s v="Con símbolos que empiezan desde muy separado hasta muy unido conceptos GENERO-PROGRAMA"/>
        <s v="Con símbolos que empiezan desde muy separado hasta muy unido conceptos ESTUDIANTE-STEM"/>
        <s v="Con símbolos que empiezan desde muy separado hasta muy unido conceptos GENERO-STEM"/>
        <s v="Adjetivos que según el encuestado representen a la mujer en STEM"/>
        <s v="Adjetivos que según el encuestado representen al hombre en STEM"/>
        <s v="Características de diverso índole que según el encuestado tengan las personas en STEM"/>
        <s v="Características de diverso índole que según el encuestado tengan las personas en HUMANIDADES"/>
        <s v="Areas exclusivas para hombre o mujeres o ambos sexos para el encuestado."/>
        <s v="derechos y oportunidades en áreas de estudio o laborales STEM para hombres y mujeres según el encuestado"/>
        <s v="Definición del encuestado del concepto &quot;ciencia&quot;"/>
      </sharedItems>
    </cacheField>
    <cacheField name="TIPO DE DATO" numFmtId="0">
      <sharedItems containsBlank="1" count="9">
        <s v="DateTime"/>
        <s v="Categórico Nominal"/>
        <s v="Cadena de caracteres"/>
        <s v="Porcentaje"/>
        <s v="Entero"/>
        <s v="Booleano"/>
        <s v="Decimal"/>
        <s v="Categórico Ordinal"/>
        <m u="1"/>
      </sharedItems>
    </cacheField>
    <cacheField name="DOMINIO DE LA VARIABLE" numFmtId="0">
      <sharedItems longText="1"/>
    </cacheField>
    <cacheField name="OBSERVACIONES" numFmtId="0">
      <sharedItems containsBlank="1" count="21">
        <m/>
        <s v="Dado que todas las respuestas fueron en dispositivos móviles o computadoras portátiles conectadas a internet el único valor posible en el dominio es &quot;IP Address&quot;"/>
        <s v="SUSTITUIR(A2;&quot;,&quot;;&quot;.&quot;) * 1    |  Si no se deja leer en algún software de análisis de datos"/>
        <s v="La encuesta lo convierte en un código irrastreable cuando pasa a manos de los analistas para cumplir con los términos de anonimización estipulados en el estudio"/>
        <s v="Se incluye una tercera opción a las habituales"/>
        <s v="Programas STEM en la Universidad"/>
        <s v="AUTOEFICACIA"/>
        <s v="AUTORREGULACION"/>
        <s v="MOTIVACION INTRINSECA"/>
        <s v="MOTIVACION EXTRINSECA"/>
        <s v="SENTIDO DE PERTENENCIA AL PROGRAMA"/>
        <s v="SENTIDO DE PERTENENCIA A STEM"/>
        <s v="COMPROMISO ACADÉMICO"/>
        <s v="EXPECTATIVAS DE EMPLEO"/>
        <s v="EXPECTATIVAS DE VALOR TENER ÉXITO EN STEM"/>
        <s v="EXPECTATIVAS DEL VALOR PERCIBIDO EN STEM"/>
        <s v="INTENCIÓN DE ABANDONAR"/>
        <s v="COMPATIBILIDAD GENERO-PROGRAMA"/>
        <s v="COMPATIBILIDAD ESTUDIANTE-STEM"/>
        <s v="COMPATIBILIDAD GENERO-STEM"/>
        <s v="Pregunta abierta para el encuestad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n v="1"/>
    <s v="Fecha de inicio"/>
    <x v="0"/>
    <x v="0"/>
    <s v="[01/04/2025 00:00, 31/05/2025 23:59]"/>
    <x v="0"/>
  </r>
  <r>
    <n v="2"/>
    <s v="Fecha de finalización"/>
    <x v="1"/>
    <x v="0"/>
    <s v="[01/04/2025 00:00, 31/05/2025 23:59]"/>
    <x v="0"/>
  </r>
  <r>
    <n v="3"/>
    <s v="Tipo de respuesta"/>
    <x v="2"/>
    <x v="1"/>
    <s v="{IP Address}"/>
    <x v="1"/>
  </r>
  <r>
    <n v="4"/>
    <s v="Dirección IP"/>
    <x v="3"/>
    <x v="2"/>
    <s v="cadena de caracteres libre con forma XXX.XXX.XX.XXX"/>
    <x v="0"/>
  </r>
  <r>
    <n v="5"/>
    <s v="Progreso"/>
    <x v="4"/>
    <x v="3"/>
    <s v="[0%, 100%] ϵ Q"/>
    <x v="0"/>
  </r>
  <r>
    <n v="6"/>
    <s v="Duración (en segundos)"/>
    <x v="5"/>
    <x v="4"/>
    <s v="(0, ∞) ϵ  R"/>
    <x v="0"/>
  </r>
  <r>
    <n v="7"/>
    <s v="Finalizado"/>
    <x v="6"/>
    <x v="5"/>
    <s v="{True, False}"/>
    <x v="0"/>
  </r>
  <r>
    <n v="8"/>
    <s v="Fecha registrada"/>
    <x v="7"/>
    <x v="0"/>
    <s v="[01/04/2025 00:00, 31/05/2025 23:59]"/>
    <x v="0"/>
  </r>
  <r>
    <n v="9"/>
    <s v="ID de respuesta"/>
    <x v="8"/>
    <x v="2"/>
    <s v="cadena de caracteres libre alfanumérica"/>
    <x v="0"/>
  </r>
  <r>
    <n v="10"/>
    <s v="Latitud de la ubicación"/>
    <x v="9"/>
    <x v="6"/>
    <s v="[-90, 90] ϵ  R"/>
    <x v="2"/>
  </r>
  <r>
    <n v="11"/>
    <s v="Longitud de la ubicación"/>
    <x v="10"/>
    <x v="6"/>
    <s v="[-180, 180] ϵ  R"/>
    <x v="2"/>
  </r>
  <r>
    <n v="12"/>
    <s v="Canal de la distribución"/>
    <x v="11"/>
    <x v="1"/>
    <s v="{anonymous, qr}"/>
    <x v="0"/>
  </r>
  <r>
    <n v="13"/>
    <s v="Idioma del usuario"/>
    <x v="12"/>
    <x v="1"/>
    <s v="{ES, EN}"/>
    <x v="0"/>
  </r>
  <r>
    <n v="14"/>
    <s v="Addressing gender issues in STEM higher education institutions_x000a__x000a__x000a__x000a_Encuesta: &quot;Desde STEM hasta mi Programa Académico: Una Mirada Personal&quot;_x000a__x000a__x000a__x000a_CONSENTIMIENTO INFORMADO_x000a_ _x000a__x000a_Título del Proyecto: STEM sin Fronteras de Género: Estrategias para una Educación Inclusiva_x000a__x000a__x000a__x000a_Descripción del Proyecto:_x000a__x000a_Usted ha sido seleccionado para participar en un estudio llevado a cabo por el Institute for the Future of Education del Tecnológico de Monterrey, México, junto con la Universidad del Norte, la Universidad EAFIT y la Universidad ICESI en Colombia. Este estudio tiene como objetivo explorar las perspectivas de los estudiantes sobre su desarrollo personal y su experiencia en los programas académicos de las áreas de ciencia, ingeniería, tecnología y matemáticas (STEM, por sus siglas en inglés)._x000a__x000a__x000a__x000a_Como sujeto de la investigación a usted se le solicitará participar en las siguientes actividades:_x000a__x000a__x000a__x0009_Actividad: Encuesta._x000a__x0009_Tiempo de Duración (aproximado): 12-14 minutos._x000a__x0009_Objetivo de la actividad: Recopilar datos sobre la perspectiva del estudiantado en relación con su programa académico en áreas STEM. Una vez completada la investigación, se destruirán todas las fuentes de datos, notas y otros documentos relacionados. Los datos de la investigación serán recogidos por la Dra. Silvana Montoya Noguera investigadora responsable, y serán utilizados únicamente en el contexto del proyecto previamente estipulado. La investigación se desarrollará en los predios de la Universidad._x000a__x000a__x000a_Riesgos y Beneficios:_x000a__x000a_Pueden existir riesgos asociados a la participación en este estudio, como posibles tensiones emocionales al reflexionar sobre temas sensibles. Sin embargo, los beneficios incluyen la oportunidad de contribuir a la comprensión y abordaje de los problemas de género en las instituciones de educación superior que se centran en las áreas STEM. Además, en caso de ser necesario, pueden contactar al El Departamento de Desarrollo Estudiantil, de la Dirección de Desarrollo Humano-Bienestar Universitario a través del correo electrónico dllo.estudiantil@eafit.edu.co para recibir apoyo._x000a__x000a_Por otro lado, este estudio ofrece beneficios significativos, incluyendo la oportunidad de contribuir a la comprensión y solución de los problemas de género en las instituciones de educación superior, especialmente en las áreas STEM._x000a__x000a__x000a__x000a_Remuneración: _x000a__x000a_No se ofrece remuneración por participar en este estudio._x000a__x000a__x000a__x000a_Almacenamiento de datos para proteger la confidencialidad:_x000a__x000a_Su identidad y cualquier otra información que lo pueda identificar no serán reveladas en ninguna presentación pública del estudio. La información será tratada de forma confidencial y todas las fuentes de datos se mantendrán resguardadas por el equipo de investigación._x000a__x000a__x000a__x000a_Tiempo:_x000a__x000a_El tiempo de participación requerido por el proyecto es de aproximadamente de 12 a 14 minutos para completar la encuesta. El período de recopilación de datos es de febrero a abril de 2025._x000a__x000a__x000a__x000a_Uso de los resultados:_x000a__x000a_Los resultados de este estudio se presentarán en forma de informes a comisiones institucionales, ponencias a congresos, encuentros o reuniones nacionales e internacionales, artículos para revistas indexadas, y capítulos de libros y/o libros._x000a__x000a_ _x000a__x000a_DERECHO DE LOS PARTICIPANTES_x000a__x000a__x000a__x000a_Investigadores principales: Dra. Silvana Montoya Noguera._x000a__x000a__x000a__x000a_Título del proyecto: Addressing gender issues in STEM higher education institutions._x000a__x000a__x000a__x000a_Al seleccionar la opción &quot;Sí&quot;, acepto que: _x000a__x000a__x000a__x0009_He leído y comprendido la descripción del estudio._x000a__x0009_He tenido la oportunidad de formular preguntas sobre los propósitos y procedimientos del estudio._x000a__x0009_Entiendo que mi participación en el estudio es voluntaria y que puedo decidir no participar o retirarme en cualquier momento sin ningún perjuicio futuro._x000a__x0009_Acepto que los investigadores pueden retirarme del estudio según su discreción profesional._x000a__x0009_En caso de que surja nueva información durante el estudio que pueda afectar mi disposición para continuar participando, los investigadores me informarán al respecto._x000a__x0009_Entiendo que cualquier información que pueda identificarme personalmente derivada del estudio no será divulgada sin mi consentimiento explícito._x000a__x0009_Confirmo que he recibido la información necesaria sobre el estudio._x000a__x0009_Al seleccionar “Sí”, expreso mi decisión de participar en el estudio._x000a__x000a__x000a_Si tiene alguna pregunta o duda respecto a este estudio en que se le está invitando a participar, puede contactarse con la Dra. Silvana Montoya Noguera, investigadora responsable, al correo electrónico: smontoyan@eafit.edu.co. Si tiene dudas con respecto a los derechos y deberes que tiene usted como sujeto participante del estudio debe comunicarse con el Natalia Yepes Jimenez del Comité de ética en investigación que avala este proyecto, en este caso, el Comité de ética en investigación de la Universidad EAFIT: cei@eafit.edu.co​​​. Página web del Comité: https://www.eafit.edu.co/investigacion/Paginas/Comite-Institucional-de-Etica-en-Investigacion.aspx._x000a__x000a__x000a_ _x000a__x000a_ Acepto participar"/>
    <x v="13"/>
    <x v="1"/>
    <s v="{Sí, No}"/>
    <x v="0"/>
  </r>
  <r>
    <n v="15"/>
    <s v="Nombre completo"/>
    <x v="14"/>
    <x v="2"/>
    <s v="Cadena de caracteres libre"/>
    <x v="3"/>
  </r>
  <r>
    <n v="16"/>
    <s v="Código"/>
    <x v="15"/>
    <x v="4"/>
    <s v="(-∞, ∞) ϵ  R"/>
    <x v="3"/>
  </r>
  <r>
    <n v="17"/>
    <s v="Edad en años (solo números sin espacio)"/>
    <x v="16"/>
    <x v="4"/>
    <s v="[15, 100] ϵ  N"/>
    <x v="0"/>
  </r>
  <r>
    <n v="18"/>
    <s v="Sexo biológico"/>
    <x v="17"/>
    <x v="1"/>
    <s v="{Hombre, Mujer, Prefiero no contestar}"/>
    <x v="4"/>
  </r>
  <r>
    <n v="19"/>
    <s v="Programa académico"/>
    <x v="18"/>
    <x v="1"/>
    <s v="{Biología, Diseño Urbano y Gestión del Hábitat, Geología, Ingeniería Agronómica, Ingeniería Civil, Ingeniería de Diseño de Producto, Ingeniería de Procesos, Ingeniería de Producción, Ingeniería de Sistemas, Ingeniería Física, Ingeniería Industrial, Ingeniería Matemática, Ingeniería Mecánica}"/>
    <x v="5"/>
  </r>
  <r>
    <n v="20"/>
    <s v="Semestre más avanzado que estás cursando"/>
    <x v="19"/>
    <x v="7"/>
    <s v="{1°, 2°, 3°, 4°, 5°, 6°, 7°, 8°, 9°, 10°}"/>
    <x v="0"/>
  </r>
  <r>
    <n v="21"/>
    <s v="¿Tienes algún tipo de beca para realizar tus estudios?"/>
    <x v="20"/>
    <x v="1"/>
    <s v="{Sí, No}"/>
    <x v="0"/>
  </r>
  <r>
    <n v="22"/>
    <s v="Máximo nivel educativo de Madre o tutora"/>
    <x v="21"/>
    <x v="7"/>
    <s v="{No tengo madre y/o tutora, Ninguno, Primaria, Secundaria, Técnica, Tecnológica, Profesional, Especialización, Maestría, Doctorado}"/>
    <x v="0"/>
  </r>
  <r>
    <n v="23"/>
    <s v="Máximo nivel educativo de Padre o tutor"/>
    <x v="22"/>
    <x v="7"/>
    <s v="{No tengo padre y/o tutor, Ninguno, Primaria, Secundaria, Técnica, Tecnológica, Profesional, Especialización, Maestría, Doctorado}"/>
    <x v="0"/>
  </r>
  <r>
    <n v="24"/>
    <s v="Selecciona la opción más afín respecto a tus cursos STEM (Ciencia, Tecnología, Ingeniería y Matemáticas, por sus siglas en inglés)._x000a__x000a_No hay respuestas correctas o incorrectas. - 1. Confío en mi habilidad para aprender el material de mis cursos."/>
    <x v="23"/>
    <x v="7"/>
    <s v="{Totalmente en desacuerdo, Totalmente de acuerdo, Ni de acuerdo, ni en desacuerdo, En desacuerdo, De acuerdo}"/>
    <x v="6"/>
  </r>
  <r>
    <n v="25"/>
    <s v="Selecciona la opción más afín respecto a tus cursos STEM (Ciencia, Tecnología, Ingeniería y Matemáticas, por sus siglas en inglés)._x000a__x000a_No hay respuestas correctas o incorrectas. - 2. Tengo la capacidad de aprender el material de mis cursos."/>
    <x v="24"/>
    <x v="7"/>
    <s v="{Totalmente en desacuerdo, Totalmente de acuerdo, Ni de acuerdo, ni en desacuerdo, En desacuerdo, De acuerdo}"/>
    <x v="6"/>
  </r>
  <r>
    <n v="26"/>
    <s v="Selecciona la opción más afín respecto a tus cursos STEM (Ciencia, Tecnología, Ingeniería y Matemáticas, por sus siglas en inglés)._x000a__x000a_No hay respuestas correctas o incorrectas. - 3. Soy capaz de lograr mis metas en mis cursos."/>
    <x v="25"/>
    <x v="7"/>
    <s v="{Totalmente en desacuerdo, Totalmente de acuerdo, Ni de acuerdo, ni en desacuerdo, En desacuerdo, De acuerdo}"/>
    <x v="6"/>
  </r>
  <r>
    <n v="27"/>
    <s v="Selecciona la opción más afín respecto a tus cursos STEM (Ciencia, Tecnología, Ingeniería y Matemáticas, por sus siglas en inglés)._x000a__x000a_No hay respuestas correctas o incorrectas. - 4. Me siento capaz de desempeñarme adecuadamente en mis cursos."/>
    <x v="26"/>
    <x v="7"/>
    <s v="{Totalmente en desacuerdo, Totalmente de acuerdo, Ni de acuerdo, ni en desacuerdo, En desacuerdo, De acuerdo}"/>
    <x v="6"/>
  </r>
  <r>
    <n v="28"/>
    <s v="Las siguientes afirmaciones se refieren a estrategias de aprendizaje y habilidades de estudio en tu programa académico._x000a__x000a_Selecciona la opción más afín contigo, con la mayor honestidad posible._x000a__x000a_No hay respuestas correctas o incorrectas. - 1._x0009_Me hago preguntas para asegurarme de que conozco el material que he estado estudiando."/>
    <x v="27"/>
    <x v="7"/>
    <s v="{Totalmente en desacuerdo, Totalmente de acuerdo, Ni de acuerdo, ni en desacuerdo, En desacuerdo, De acuerdo}"/>
    <x v="7"/>
  </r>
  <r>
    <n v="29"/>
    <s v="Las siguientes afirmaciones se refieren a estrategias de aprendizaje y habilidades de estudio en tu programa académico._x000a__x000a_Selecciona la opción más afín contigo, con la mayor honestidad posible._x000a__x000a_No hay respuestas correctas o incorrectas. - 2._x0009_Resuelvo ejercicios adicionales o de repaso, aunque no sea mi obligación."/>
    <x v="28"/>
    <x v="7"/>
    <s v="{Totalmente en desacuerdo, Totalmente de acuerdo, Ni de acuerdo, ni en desacuerdo, En desacuerdo, De acuerdo}"/>
    <x v="7"/>
  </r>
  <r>
    <n v="30"/>
    <s v="Las siguientes afirmaciones se refieren a estrategias de aprendizaje y habilidades de estudio en tu programa académico._x000a__x000a_Selecciona la opción más afín contigo, con la mayor honestidad posible._x000a__x000a_No hay respuestas correctas o incorrectas. - 3. Incluso cuando los materiales de estudio son aburridos y poco interesantes, sigo trabajando en ello hasta que termino."/>
    <x v="29"/>
    <x v="7"/>
    <s v="{Totalmente en desacuerdo, Totalmente de acuerdo, Ni de acuerdo, ni en desacuerdo, En desacuerdo, De acuerdo}"/>
    <x v="7"/>
  </r>
  <r>
    <n v="31"/>
    <s v="Las siguientes afirmaciones se refieren a estrategias de aprendizaje y habilidades de estudio en tu programa académico._x000a__x000a_Selecciona la opción más afín contigo, con la mayor honestidad posible._x000a__x000a_No hay respuestas correctas o incorrectas. - 4._x0009_Antes de empezar a estudiar, pienso en lo que debo hacer para aprender."/>
    <x v="30"/>
    <x v="7"/>
    <s v="{Totalmente en desacuerdo, Totalmente de acuerdo, Ni de acuerdo, ni en desacuerdo, En desacuerdo, De acuerdo}"/>
    <x v="7"/>
  </r>
  <r>
    <n v="32"/>
    <s v="Las siguientes afirmaciones se refieren a estrategias de aprendizaje y habilidades de estudio en tu programa académico._x000a__x000a_Selecciona la opción más afín contigo, con la mayor honestidad posible._x000a__x000a_No hay respuestas correctas o incorrectas. - 5._x0009_Cuando leo, me detengo de vez en cuando para repasar lo que ya he leído."/>
    <x v="31"/>
    <x v="7"/>
    <s v="{Totalmente en desacuerdo, Totalmente de acuerdo, Ni de acuerdo, ni en desacuerdo, En desacuerdo, De acuerdo}"/>
    <x v="7"/>
  </r>
  <r>
    <n v="33"/>
    <s v="Las siguientes afirmaciones se refieren a estrategias de aprendizaje y habilidades de estudio en tu programa académico._x000a__x000a_Selecciona la opción más afín contigo, con la mayor honestidad posible._x000a__x000a_No hay respuestas correctas o incorrectas. - 6. Me esfuerzo para obtener una buena calificación, aunque no me agrade una clase."/>
    <x v="32"/>
    <x v="7"/>
    <s v="{Totalmente en desacuerdo, Totalmente de acuerdo, Ni de acuerdo, ni en desacuerdo, En desacuerdo, De acuerdo}"/>
    <x v="7"/>
  </r>
  <r>
    <n v="34"/>
    <s v="Las siguientes afirmaciones se refieren a tus motivaciones y actitudes durante las clases en tu programa académico._x000a__x000a_Selecciona la opción más afín contigo, con la mayor honestidad posible. _x000a_No hay respuestas correctas o incorrectas. - 1._x0009_Prefiero material de clase que realmente me rete para que pueda aprender cosas nuevas."/>
    <x v="33"/>
    <x v="7"/>
    <s v="{Totalmente en desacuerdo, Totalmente de acuerdo, Ni de acuerdo, ni en desacuerdo, En desacuerdo, De acuerdo}"/>
    <x v="8"/>
  </r>
  <r>
    <n v="35"/>
    <s v="Las siguientes afirmaciones se refieren a tus motivaciones y actitudes durante las clases en tu programa académico._x000a__x000a_Selecciona la opción más afín contigo, con la mayor honestidad posible. _x000a_No hay respuestas correctas o incorrectas. - 2._x0009_Prefiero material del curso que despierte mi curiosidad, aunque sea difícil de aprender."/>
    <x v="34"/>
    <x v="7"/>
    <s v="{Totalmente en desacuerdo, Totalmente de acuerdo, Ni de acuerdo, ni en desacuerdo, En desacuerdo, De acuerdo}"/>
    <x v="8"/>
  </r>
  <r>
    <n v="36"/>
    <s v="Las siguientes afirmaciones se refieren a tus motivaciones y actitudes durante las clases en tu programa académico._x000a__x000a_Selecciona la opción más afín contigo, con la mayor honestidad posible. _x000a_No hay respuestas correctas o incorrectas. - 3._x0009_Lo que más me satisface es tratar de entender el contenido lo mejor posible."/>
    <x v="35"/>
    <x v="7"/>
    <s v="{Totalmente en desacuerdo, Totalmente de acuerdo, Ni de acuerdo, ni en desacuerdo, En desacuerdo, De acuerdo}"/>
    <x v="8"/>
  </r>
  <r>
    <n v="37"/>
    <s v="Las siguientes afirmaciones se refieren a tus motivaciones y actitudes durante las clases en tu programa académico._x000a__x000a_Selecciona la opción más afín contigo, con la mayor honestidad posible. _x000a_No hay respuestas correctas o incorrectas. - 4. Cuando tengo la oportunidad, elijo las tareas de las cuales puedo aprender, aunque no garanticen una buena calificación."/>
    <x v="36"/>
    <x v="7"/>
    <s v="{Totalmente en desacuerdo, Totalmente de acuerdo, Ni de acuerdo, ni en desacuerdo, En desacuerdo, De acuerdo}"/>
    <x v="8"/>
  </r>
  <r>
    <n v="38"/>
    <s v="Las siguientes afirmaciones se refieren a tus motivaciones y actitudes durante las clases en tu programa académico._x000a__x000a_Selecciona la opción más afín contigo, con la mayor honestidad posible. _x000a_No hay respuestas correctas o incorrectas. - 5. Lo más satisfactorio para mí en este momento es obtener una buena calificación."/>
    <x v="37"/>
    <x v="7"/>
    <s v="{Totalmente en desacuerdo, Totalmente de acuerdo, Ni de acuerdo, ni en desacuerdo, En desacuerdo, De acuerdo}"/>
    <x v="9"/>
  </r>
  <r>
    <n v="39"/>
    <s v="Las siguientes afirmaciones se refieren a tus motivaciones y actitudes durante las clases en tu programa académico._x000a__x000a_Selecciona la opción más afín contigo, con la mayor honestidad posible. _x000a_No hay respuestas correctas o incorrectas. - 6. Lo más importante para mí en este momento es mejorar mi promedio general, así que mi principal preocupación es obtener una buena calificación."/>
    <x v="38"/>
    <x v="7"/>
    <s v="{Totalmente en desacuerdo, Totalmente de acuerdo, Ni de acuerdo, ni en desacuerdo, En desacuerdo, De acuerdo}"/>
    <x v="9"/>
  </r>
  <r>
    <n v="40"/>
    <s v="Las siguientes afirmaciones se refieren a tus motivaciones y actitudes durante las clases en tu programa académico._x000a__x000a_Selecciona la opción más afín contigo, con la mayor honestidad posible. _x000a_No hay respuestas correctas o incorrectas. - 7. Si puedo, quiero obtener mejores calificaciones que la mayoría de los otros estudiantes."/>
    <x v="39"/>
    <x v="7"/>
    <s v="{Totalmente en desacuerdo, Totalmente de acuerdo, Ni de acuerdo, ni en desacuerdo, En desacuerdo, De acuerdo}"/>
    <x v="9"/>
  </r>
  <r>
    <n v="41"/>
    <s v="Las siguientes afirmaciones se refieren a tus motivaciones y actitudes durante las clases en tu programa académico._x000a__x000a_Selecciona la opción más afín contigo, con la mayor honestidad posible. _x000a_No hay respuestas correctas o incorrectas. - 8. Quiero obtener una buena calificación porque es importante mostrar mis capacidades a mi familia, amigos, empleadores, u otros."/>
    <x v="40"/>
    <x v="7"/>
    <s v="{Totalmente en desacuerdo, Totalmente de acuerdo, Ni de acuerdo, ni en desacuerdo, En desacuerdo, De acuerdo}"/>
    <x v="9"/>
  </r>
  <r>
    <n v="42"/>
    <s v="Selecciona la opción más afín respecto a tus cursos STEM (Ciencia, Tecnología, Ingeniería y Matemáticas, por sus siglas en inglés)._x000a__x000a_No hay respuestas correctas o incorrectas. - 1. Confío en que puedo entender los conceptos y materiales enseñados en mis cursos."/>
    <x v="41"/>
    <x v="7"/>
    <s v="{Totalmente en desacuerdo, Totalmente de acuerdo, Ni de acuerdo, ni en desacuerdo, En desacuerdo, De acuerdo}"/>
    <x v="6"/>
  </r>
  <r>
    <n v="43"/>
    <s v="Selecciona la opción más afín respecto a tus cursos STEM (Ciencia, Tecnología, Ingeniería y Matemáticas, por sus siglas en inglés)._x000a__x000a_No hay respuestas correctas o incorrectas. - 2. Tengo confianza en que me vaya bien en mis cursos."/>
    <x v="42"/>
    <x v="7"/>
    <s v="{Totalmente en desacuerdo, Totalmente de acuerdo, Ni de acuerdo, ni en desacuerdo, En desacuerdo, De acuerdo}"/>
    <x v="6"/>
  </r>
  <r>
    <n v="44"/>
    <s v="Selecciona la opción más afín respecto a tus cursos STEM (Ciencia, Tecnología, Ingeniería y Matemáticas, por sus siglas en inglés)._x000a__x000a_No hay respuestas correctas o incorrectas. - 3. Tengo certeza de que puedo obtener un excelente resultado en las tareas y exámenes de mis cursos."/>
    <x v="43"/>
    <x v="7"/>
    <s v="{Totalmente en desacuerdo, Totalmente de acuerdo, Ni de acuerdo, ni en desacuerdo, En desacuerdo, De acuerdo}"/>
    <x v="6"/>
  </r>
  <r>
    <n v="45"/>
    <s v="Selecciona la opción más afín respecto a tus cursos STEM (Ciencia, Tecnología, Ingeniería y Matemáticas, por sus siglas en inglés)._x000a__x000a_No hay respuestas correctas o incorrectas. - 4. Tengo certeza de que puedo dominar las habilidades que se enseñan en mis cursos."/>
    <x v="44"/>
    <x v="7"/>
    <s v="{Totalmente en desacuerdo, Totalmente de acuerdo, Ni de acuerdo, ni en desacuerdo, En desacuerdo, De acuerdo}"/>
    <x v="6"/>
  </r>
  <r>
    <n v="46"/>
    <s v="Selecciona la opción más afín respecto a tus cursos STEM (Ciencia, Tecnología, Ingeniería y Matemáticas, por sus siglas en inglés)._x000a__x000a_No hay respuestas correctas o incorrectas. - 5. Teniendo en cuenta la dificultad de mis cursos y mis aptitudes, sé que me irá bien."/>
    <x v="45"/>
    <x v="7"/>
    <s v="{Totalmente en desacuerdo, Totalmente de acuerdo, Ni de acuerdo, ni en desacuerdo, En desacuerdo, De acuerdo}"/>
    <x v="6"/>
  </r>
  <r>
    <n v="47"/>
    <s v="Elije la opción que mejor describe cómo te sientes respecto a tu programa académico._x000a__x000a_No hay respuestas correctas o incorrectas. - 1. Estoy feliz de haber elegido este programa."/>
    <x v="46"/>
    <x v="7"/>
    <s v="{Totalmente en desacuerdo, Totalmente de acuerdo, Ni de acuerdo, ni en desacuerdo, En desacuerdo, De acuerdo}"/>
    <x v="10"/>
  </r>
  <r>
    <n v="48"/>
    <s v="Elije la opción que mejor describe cómo te sientes respecto a tu programa académico._x000a__x000a_No hay respuestas correctas o incorrectas. - 2. Siento que encajo en este programa."/>
    <x v="47"/>
    <x v="7"/>
    <s v="{Totalmente en desacuerdo, Totalmente de acuerdo, Ni de acuerdo, ni en desacuerdo, En desacuerdo, De acuerdo}"/>
    <x v="10"/>
  </r>
  <r>
    <n v="49"/>
    <s v="Elije la opción que mejor describe cómo te sientes respecto a tu programa académico._x000a__x000a_No hay respuestas correctas o incorrectas. - 3. Me siento bien recibido/a en este programa."/>
    <x v="48"/>
    <x v="7"/>
    <s v="{Totalmente en desacuerdo, Totalmente de acuerdo, Ni de acuerdo, ni en desacuerdo, En desacuerdo, De acuerdo}"/>
    <x v="10"/>
  </r>
  <r>
    <n v="50"/>
    <s v="Elije la opción que mejor describe cómo te sientes respecto a tu programa académico._x000a__x000a_No hay respuestas correctas o incorrectas. - 4. Me siento cómodo/a en este programa."/>
    <x v="49"/>
    <x v="7"/>
    <s v="{Totalmente en desacuerdo, Totalmente de acuerdo, Ni de acuerdo, ni en desacuerdo, En desacuerdo, De acuerdo}"/>
    <x v="10"/>
  </r>
  <r>
    <n v="51"/>
    <s v="Elije la opción que mejor describe cómo te sientes respecto a tu programa académico._x000a__x000a_No hay respuestas correctas o incorrectas. - 5. Me agradan mis compañeros/as de clase y de programa."/>
    <x v="50"/>
    <x v="7"/>
    <s v="{Totalmente en desacuerdo, Totalmente de acuerdo, Ni de acuerdo, ni en desacuerdo, En desacuerdo, De acuerdo}"/>
    <x v="10"/>
  </r>
  <r>
    <n v="52"/>
    <s v="Elije la opción que mejor describe cómo te sientes respecto a tu programa académico._x000a__x000a_No hay respuestas correctas o incorrectas. - 6. Me siento cómodo/a con mis compañeros/as de clase y de programa."/>
    <x v="51"/>
    <x v="7"/>
    <s v="{Totalmente en desacuerdo, Totalmente de acuerdo, Ni de acuerdo, ni en desacuerdo, En desacuerdo, De acuerdo}"/>
    <x v="10"/>
  </r>
  <r>
    <n v="53"/>
    <s v="Elije la opción que mejor describe cómo te sientes respecto a tu programa académico._x000a__x000a_No hay respuestas correctas o incorrectas. - 7. Me agradan mis profesores/as."/>
    <x v="52"/>
    <x v="7"/>
    <s v="{Totalmente en desacuerdo, Totalmente de acuerdo, Ni de acuerdo, ni en desacuerdo, En desacuerdo, De acuerdo}"/>
    <x v="10"/>
  </r>
  <r>
    <n v="54"/>
    <s v="Elije la opción que mejor describe cómo te sientes respecto a tu programa académico._x000a__x000a_No hay respuestas correctas o incorrectas. - 8. Me siento cómodo/a con mis profesores/as."/>
    <x v="53"/>
    <x v="7"/>
    <s v="{Totalmente en desacuerdo, Totalmente de acuerdo, Ni de acuerdo, ni en desacuerdo, En desacuerdo, De acuerdo}"/>
    <x v="10"/>
  </r>
  <r>
    <n v="55"/>
    <s v="Elije la opción que mejor describe cómo te sientes acerca de tu pertenencia a la comunidad STEM (Ciencia, Tecnología, Ingeniería y Matemáticas, por sus siglas en inglés). _x000a_No hay respuestas correctas o incorrectas. - 1._x0009_Siento que pertenezco a la comunidad STEM."/>
    <x v="54"/>
    <x v="7"/>
    <s v="{Totalmente en desacuerdo, Totalmente de acuerdo, Ni de acuerdo, ni en desacuerdo, En desacuerdo, De acuerdo}"/>
    <x v="11"/>
  </r>
  <r>
    <n v="56"/>
    <s v="Elije la opción que mejor describe cómo te sientes acerca de tu pertenencia a la comunidad STEM (Ciencia, Tecnología, Ingeniería y Matemáticas, por sus siglas en inglés). _x000a_No hay respuestas correctas o incorrectas. - 2. Me considero miembro de la comunidad STEM."/>
    <x v="55"/>
    <x v="7"/>
    <s v="{Totalmente en desacuerdo, Totalmente de acuerdo, Ni de acuerdo, ni en desacuerdo, En desacuerdo, De acuerdo}"/>
    <x v="11"/>
  </r>
  <r>
    <n v="57"/>
    <s v="Elije la opción que mejor describe cómo te sientes acerca de tu pertenencia a la comunidad STEM (Ciencia, Tecnología, Ingeniería y Matemáticas, por sus siglas en inglés). _x000a_No hay respuestas correctas o incorrectas. - 3._x0009_Me siento parte de la comunidad STEM."/>
    <x v="56"/>
    <x v="7"/>
    <s v="{Totalmente en desacuerdo, Totalmente de acuerdo, Ni de acuerdo, ni en desacuerdo, En desacuerdo, De acuerdo}"/>
    <x v="11"/>
  </r>
  <r>
    <n v="58"/>
    <s v="Elije la opción que mejor describe cómo te sientes acerca de tu pertenencia a la comunidad STEM (Ciencia, Tecnología, Ingeniería y Matemáticas, por sus siglas en inglés). _x000a_No hay respuestas correctas o incorrectas. - 4._x0009_Siento una conexión con la comunidad STEM."/>
    <x v="57"/>
    <x v="7"/>
    <s v="{Totalmente en desacuerdo, Totalmente de acuerdo, Ni de acuerdo, ni en desacuerdo, En desacuerdo, De acuerdo}"/>
    <x v="11"/>
  </r>
  <r>
    <n v="59"/>
    <s v="Selecciona la opción más afín contigo, con la mayor honestidad posible._x000a__x000a_No hay respuestas correctas o incorrectas. - 1._x0009_Quiero continuar con mis estudios."/>
    <x v="58"/>
    <x v="7"/>
    <s v="{Totalmente en desacuerdo, Totalmente de acuerdo, Ni de acuerdo, ni en desacuerdo, En desacuerdo, De acuerdo}"/>
    <x v="12"/>
  </r>
  <r>
    <n v="60"/>
    <s v="Selecciona la opción más afín contigo, con la mayor honestidad posible._x000a__x000a_No hay respuestas correctas o incorrectas. - 2._x0009_Creo en el aprendizaje a lo largo de toda la vida."/>
    <x v="59"/>
    <x v="7"/>
    <s v="{Totalmente en desacuerdo, Totalmente de acuerdo, Ni de acuerdo, ni en desacuerdo, En desacuerdo, De acuerdo}"/>
    <x v="12"/>
  </r>
  <r>
    <n v="61"/>
    <s v="Selecciona la opción más afín contigo, con la mayor honestidad posible._x000a__x000a_No hay respuestas correctas o incorrectas. - 3. He decidido concluir exitosamente mis estudios."/>
    <x v="60"/>
    <x v="7"/>
    <s v="{Totalmente en desacuerdo, Totalmente de acuerdo, Ni de acuerdo, ni en desacuerdo, En desacuerdo, De acuerdo}"/>
    <x v="12"/>
  </r>
  <r>
    <n v="62"/>
    <s v="Selecciona la opción más afín contigo, con la mayor honestidad posible._x000a__x000a_No hay respuestas correctas o incorrectas. - 4. Persistiré en mis estudios hasta obtener mi título profesional."/>
    <x v="61"/>
    <x v="7"/>
    <s v="{Totalmente en desacuerdo, Totalmente de acuerdo, Ni de acuerdo, ni en desacuerdo, En desacuerdo, De acuerdo}"/>
    <x v="12"/>
  </r>
  <r>
    <n v="63"/>
    <s v="Selecciona la opción más afín contigo, con la mayor honestidad posible._x000a__x000a_No hay respuestas correctas o incorrectas. - 5. No he considerado dejar de estudiar."/>
    <x v="62"/>
    <x v="7"/>
    <s v="{Totalmente en desacuerdo, Totalmente de acuerdo, Ni de acuerdo, ni en desacuerdo, En desacuerdo, De acuerdo}"/>
    <x v="12"/>
  </r>
  <r>
    <n v="64"/>
    <s v="Selecciona la opción más afín contigo, considerando tu futuro al egresar de un programa en STEM (Ciencia, Tecnología, Ingeniería y Matemáticas, por sus siglas en inglés)._x000a__x000a__x000a_No hay respuestas correctas o incorrectas. - 1. Disfrutaría un empleo en áreas STEM."/>
    <x v="63"/>
    <x v="7"/>
    <s v="{Totalmente en desacuerdo, Totalmente de acuerdo, Ni de acuerdo, ni en desacuerdo, En desacuerdo, De acuerdo}"/>
    <x v="13"/>
  </r>
  <r>
    <n v="65"/>
    <s v="Selecciona la opción más afín contigo, considerando tu futuro al egresar de un programa en STEM (Ciencia, Tecnología, Ingeniería y Matemáticas, por sus siglas en inglés)._x000a__x000a__x000a_No hay respuestas correctas o incorrectas. - 2. Tengo buenos sentimientos acerca de un empleo en áreas STEM."/>
    <x v="64"/>
    <x v="7"/>
    <s v="{Totalmente en desacuerdo, Totalmente de acuerdo, Ni de acuerdo, ni en desacuerdo, En desacuerdo, De acuerdo}"/>
    <x v="13"/>
  </r>
  <r>
    <n v="66"/>
    <s v="Selecciona la opción más afín contigo, considerando tu futuro al egresar de un programa en STEM (Ciencia, Tecnología, Ingeniería y Matemáticas, por sus siglas en inglés)._x000a__x000a__x000a_No hay respuestas correctas o incorrectas. - 3. Tener un empleo en áreas STEM sería interesante."/>
    <x v="65"/>
    <x v="7"/>
    <s v="{Totalmente en desacuerdo, Totalmente de acuerdo, Ni de acuerdo, ni en desacuerdo, En desacuerdo, De acuerdo}"/>
    <x v="13"/>
  </r>
  <r>
    <n v="67"/>
    <s v="Selecciona la opción más afín contigo, considerando tu futuro al egresar de un programa en STEM (Ciencia, Tecnología, Ingeniería y Matemáticas, por sus siglas en inglés)._x000a__x000a__x000a_No hay respuestas correctas o incorrectas. - 4. Me gustaría tener un empleo en áreas STEM."/>
    <x v="66"/>
    <x v="7"/>
    <s v="{Totalmente en desacuerdo, Totalmente de acuerdo, Ni de acuerdo, ni en desacuerdo, En desacuerdo, De acuerdo}"/>
    <x v="13"/>
  </r>
  <r>
    <n v="68"/>
    <s v="Valora la veracidad de las siguientes afirmaciones considerando tus expectativas sobre tu trayectoria en áreas STEM._x000a__x000a_No hay respuestas correctas o incorrectas. - 1. Creo que tendré éxito en áreas STEM."/>
    <x v="67"/>
    <x v="7"/>
    <s v="{Totalmente en desacuerdo, Totalmente de acuerdo, Ni de acuerdo, ni en desacuerdo, En desacuerdo, De acuerdo}"/>
    <x v="14"/>
  </r>
  <r>
    <n v="69"/>
    <s v="Valora la veracidad de las siguientes afirmaciones considerando tus expectativas sobre tu trayectoria en áreas STEM._x000a__x000a_No hay respuestas correctas o incorrectas. - 2._x0009_Creo que puedo impactar si tomo un empleo relacionado con áreas STEM."/>
    <x v="68"/>
    <x v="7"/>
    <s v="{Totalmente en desacuerdo, Totalmente de acuerdo, Ni de acuerdo, ni en desacuerdo, En desacuerdo, De acuerdo}"/>
    <x v="14"/>
  </r>
  <r>
    <n v="70"/>
    <s v="Valora la veracidad de las siguientes afirmaciones considerando tus expectativas sobre tu trayectoria en áreas STEM._x000a__x000a_No hay respuestas correctas o incorrectas. - 3. Definitivamente me sentiría útil en un empleo relacionado con áreas STEM."/>
    <x v="69"/>
    <x v="7"/>
    <s v="{Totalmente en desacuerdo, Totalmente de acuerdo, Ni de acuerdo, ni en desacuerdo, En desacuerdo, De acuerdo}"/>
    <x v="14"/>
  </r>
  <r>
    <n v="71"/>
    <s v="Valora la veracidad de las siguientes afirmaciones considerando tus expectativas sobre tu trayectoria en áreas STEM._x000a__x000a_No hay respuestas correctas o incorrectas. - 4._x0009_Siento que tengo lo necesario para tener éxito en un empleo relacionado con áreas STEM."/>
    <x v="70"/>
    <x v="7"/>
    <s v="{Totalmente en desacuerdo, Totalmente de acuerdo, Ni de acuerdo, ni en desacuerdo, En desacuerdo, De acuerdo}"/>
    <x v="14"/>
  </r>
  <r>
    <n v="72"/>
    <s v="Valora la veracidad de las siguientes afirmaciones considerando tus expectativas sobre tu trayectoria en áreas STEM._x000a__x000a_No hay respuestas correctas o incorrectas. - 5. Sería capaz de alcanzar el éxito en áreas STEM como la mayoría de mis compañeros/as del programa."/>
    <x v="71"/>
    <x v="7"/>
    <s v="{Totalmente en desacuerdo, Totalmente de acuerdo, Ni de acuerdo, ni en desacuerdo, En desacuerdo, De acuerdo}"/>
    <x v="14"/>
  </r>
  <r>
    <n v="73"/>
    <s v="Valora la veracidad de las siguientes afirmaciones considerando tus expectativas sobre tu trayectoria en áreas STEM._x000a__x000a_No hay respuestas correctas o incorrectas. - 6. Creo que puedo lograr algo significativo como profesional en áreas STEM."/>
    <x v="72"/>
    <x v="7"/>
    <s v="{Totalmente en desacuerdo, Totalmente de acuerdo, Ni de acuerdo, ni en desacuerdo, En desacuerdo, De acuerdo}"/>
    <x v="14"/>
  </r>
  <r>
    <n v="74"/>
    <s v="Valora la veracidad de las siguientes afirmaciones considerando tus expectativas sobre tu trayectoria en áreas STEM._x000a__x000a_No hay respuestas correctas o incorrectas. - 7. Siento que tengo algunas buenas cualidades para tener éxito en áreas STEM."/>
    <x v="73"/>
    <x v="7"/>
    <s v="{Totalmente en desacuerdo, Totalmente de acuerdo, Ni de acuerdo, ni en desacuerdo, En desacuerdo, De acuerdo}"/>
    <x v="14"/>
  </r>
  <r>
    <n v="75"/>
    <s v="Valora la veracidad de las siguientes afirmaciones considerando tus perspectivas sobre las áreas STEM._x000a__x000a_No hay respuestas correctas o incorrectas. - 1._x0009_Me parecen muy interesantes los empleos relacionados con STEM."/>
    <x v="74"/>
    <x v="7"/>
    <s v="{Totalmente en desacuerdo, Totalmente de acuerdo, Ni de acuerdo, ni en desacuerdo, En desacuerdo, De acuerdo}"/>
    <x v="15"/>
  </r>
  <r>
    <n v="76"/>
    <s v="Valora la veracidad de las siguientes afirmaciones considerando tus perspectivas sobre las áreas STEM._x000a__x000a_No hay respuestas correctas o incorrectas. - 2._x0009_Tomaría un curso en STEM, aunque no fuera obligatorio."/>
    <x v="75"/>
    <x v="7"/>
    <s v="{Totalmente en desacuerdo, Totalmente de acuerdo, Ni de acuerdo, ni en desacuerdo, En desacuerdo, De acuerdo}"/>
    <x v="15"/>
  </r>
  <r>
    <n v="77"/>
    <s v="Valora la veracidad de las siguientes afirmaciones considerando tus perspectivas sobre las áreas STEM._x000a__x000a_No hay respuestas correctas o incorrectas. - 3._x0009_STEM es un área importante para mí."/>
    <x v="76"/>
    <x v="7"/>
    <s v="{Totalmente en desacuerdo, Totalmente de acuerdo, Ni de acuerdo, ni en desacuerdo, En desacuerdo, De acuerdo}"/>
    <x v="15"/>
  </r>
  <r>
    <n v="78"/>
    <s v="Valora la veracidad de las siguientes afirmaciones considerando tus perspectivas sobre las áreas STEM._x000a__x000a_No hay respuestas correctas o incorrectas. - 4._x0009_Me gustan los cursos STEM."/>
    <x v="77"/>
    <x v="7"/>
    <s v="{Totalmente en desacuerdo, Totalmente de acuerdo, Ni de acuerdo, ni en desacuerdo, En desacuerdo, De acuerdo}"/>
    <x v="15"/>
  </r>
  <r>
    <n v="79"/>
    <s v="Valora la veracidad de las siguientes afirmaciones considerando tus perspectivas sobre las áreas STEM._x000a__x000a_No hay respuestas correctas o incorrectas. - 5. Mi programa en áreas STEM es bueno para mí."/>
    <x v="78"/>
    <x v="7"/>
    <s v="{Totalmente en desacuerdo, Totalmente de acuerdo, Ni de acuerdo, ni en desacuerdo, En desacuerdo, De acuerdo}"/>
    <x v="15"/>
  </r>
  <r>
    <n v="80"/>
    <s v="Valora la veracidad de las siguientes afirmaciones considerando tus perspectivas sobre las áreas STEM._x000a__x000a_No hay respuestas correctas o incorrectas. - 6. Creo que trabajar en áreas STEM me ayudaría a alcanzar mis aspiraciones profesionales."/>
    <x v="79"/>
    <x v="7"/>
    <s v="{Totalmente en desacuerdo, Totalmente de acuerdo, Ni de acuerdo, ni en desacuerdo, En desacuerdo, De acuerdo}"/>
    <x v="15"/>
  </r>
  <r>
    <n v="81"/>
    <s v="Valora la veracidad de las siguientes afirmaciones considerando tus perspectivas sobre las áreas STEM._x000a__x000a_No hay respuestas correctas o incorrectas. - 7. Siento que tendría algo de qué enorgullecerme al ejercer una profesión en áreas STEM."/>
    <x v="80"/>
    <x v="7"/>
    <s v="{Totalmente en desacuerdo, Totalmente de acuerdo, Ni de acuerdo, ni en desacuerdo, En desacuerdo, De acuerdo}"/>
    <x v="15"/>
  </r>
  <r>
    <n v="82"/>
    <s v="Valora la veracidad de las siguientes afirmaciones considerando tus perspectivas sobre las áreas STEM._x000a__x000a_No hay respuestas correctas o incorrectas. - 8. Trabajar en áreas STEM no sería una pérdida de mi tiempo."/>
    <x v="81"/>
    <x v="7"/>
    <s v="{Totalmente en desacuerdo, Totalmente de acuerdo, Ni de acuerdo, ni en desacuerdo, En desacuerdo, De acuerdo}"/>
    <x v="15"/>
  </r>
  <r>
    <n v="83"/>
    <s v="Selecciona la opción más afín contigo, con la mayor honestidad posible. _x000a_No hay respuestas correctas o incorrectas. - 1. Es probable que me cambie a un programa que NO sea de áreas STEM."/>
    <x v="82"/>
    <x v="7"/>
    <s v="{Totalmente en desacuerdo, Totalmente de acuerdo, Ni de acuerdo, ni en desacuerdo, En desacuerdo, De acuerdo}"/>
    <x v="16"/>
  </r>
  <r>
    <n v="84"/>
    <s v="Selecciona la opción más afín contigo, con la mayor honestidad posible. _x000a_No hay respuestas correctas o incorrectas. - 2. Probablemente no completaré mis estudios o no me graduaré de mi programa STEM."/>
    <x v="83"/>
    <x v="7"/>
    <s v="{Totalmente en desacuerdo, Totalmente de acuerdo, Ni de acuerdo, ni en desacuerdo, En desacuerdo, De acuerdo}"/>
    <x v="16"/>
  </r>
  <r>
    <n v="85"/>
    <s v="Selecciona la opción más afín contigo, con la mayor honestidad posible. _x000a_No hay respuestas correctas o incorrectas. - 3. Tengo la intención de abandonar mi programa STEM antes de graduarme o completar mis estudios."/>
    <x v="84"/>
    <x v="7"/>
    <s v="{Totalmente en desacuerdo, Totalmente de acuerdo, Ni de acuerdo, ni en desacuerdo, En desacuerdo, De acuerdo}"/>
    <x v="16"/>
  </r>
  <r>
    <n v="86"/>
    <s v="Selecciona la opción más afín contigo, con la mayor honestidad posible. _x000a_No hay respuestas correctas o incorrectas. - 4. No me quedaré en mi programa o en alguna área STEM."/>
    <x v="85"/>
    <x v="7"/>
    <s v="{Totalmente en desacuerdo, Totalmente de acuerdo, Ni de acuerdo, ni en desacuerdo, En desacuerdo, De acuerdo}"/>
    <x v="16"/>
  </r>
  <r>
    <n v="87"/>
    <s v="Selecciona la opción más afín contigo, con la mayor honestidad posible. _x000a_No hay respuestas correctas o incorrectas. - 5. He considerado cambiarme a un programa que NO sea de áreas STEM."/>
    <x v="86"/>
    <x v="7"/>
    <s v="{Totalmente en desacuerdo, Totalmente de acuerdo, Ni de acuerdo, ni en desacuerdo, En desacuerdo, De acuerdo}"/>
    <x v="16"/>
  </r>
  <r>
    <n v="88"/>
    <s v="1. ¿Cuál de las siguientes siete figuras describe mejor la compatibilidad entre tu género y tu programa académico?"/>
    <x v="87"/>
    <x v="7"/>
    <s v="{1, 2, 3, 4, 5, 6, 7}"/>
    <x v="17"/>
  </r>
  <r>
    <n v="89"/>
    <s v="2. ¿Cuál de las siguientes siete figuras describe qué tan compatible piensas que eres tú como persona con estar en un programa en áreas STEM?"/>
    <x v="88"/>
    <x v="7"/>
    <s v="{1, 2, 3, 4, 5, 6, 7}"/>
    <x v="18"/>
  </r>
  <r>
    <n v="90"/>
    <s v="3. ¿Cuál de las siguientes siete figuras describe mejor la compatibilidad entre tu género y STEM?"/>
    <x v="89"/>
    <x v="7"/>
    <s v="{1, 2, 3, 4, 5, 6, 7}"/>
    <x v="19"/>
  </r>
  <r>
    <n v="91"/>
    <s v="1. ¿Cuáles son los adjetivos o términos que describen a las mujeres en áreas STEM? Es decir, las mujeres en áreas STEM son..."/>
    <x v="90"/>
    <x v="2"/>
    <s v="cadena de caracteres libre alfanumérica"/>
    <x v="20"/>
  </r>
  <r>
    <n v="92"/>
    <s v="2. ¿Cuáles son los adjetivos o términos que describen a los hombres en áreas STEM? Es decir, los hombres en áreas STEM son..."/>
    <x v="91"/>
    <x v="2"/>
    <s v="cadena de caracteres libre alfanumérica"/>
    <x v="20"/>
  </r>
  <r>
    <n v="93"/>
    <s v="3. ¿Cuáles son las características (sociales, psicológicas, físicas, etc.) de una persona que estudia en áreas STEM?"/>
    <x v="92"/>
    <x v="2"/>
    <s v="cadena de caracteres libre alfanumérica"/>
    <x v="20"/>
  </r>
  <r>
    <n v="94"/>
    <s v="4. ¿Cuáles son las características (sociales, psicológicas, físicas, etc.) de una persona que estudia ciencias sociales, humanidades, letras, etc.?"/>
    <x v="93"/>
    <x v="2"/>
    <s v="cadena de caracteres libre alfanumérica"/>
    <x v="20"/>
  </r>
  <r>
    <n v="95"/>
    <s v="5. ¿Qué áreas de estudio, programas y/o profesiones consideras &quot;exclusivas para hombres&quot;, &quot;exclusivas para mujeres&quot; y/o &quot;para ambos sexos&quot;? ¿Por qué?"/>
    <x v="94"/>
    <x v="2"/>
    <s v="cadena de caracteres libre alfanumérica"/>
    <x v="20"/>
  </r>
  <r>
    <n v="96"/>
    <s v="6. ¿Cuál es tu percepción acerca de los derechos y oportunidades de mujeres y hombres en los estudios y/o en el ámbito laboral relacionados con el área STEM? ¿Por qué?"/>
    <x v="95"/>
    <x v="2"/>
    <s v="cadena de caracteres libre alfanumérica"/>
    <x v="20"/>
  </r>
  <r>
    <n v="97"/>
    <s v="7. Indica brevemente qué consideras por ciencia."/>
    <x v="96"/>
    <x v="2"/>
    <s v="cadena de caracteres libre alfanumérica"/>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F9FA00-C774-4613-9D76-1F148312863E}" name="TablaDinámica4"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CONSTRUCTOS SOCIO COGNITIVOS">
  <location ref="AA2:AB17" firstHeaderRow="1" firstDataRow="1" firstDataCol="1"/>
  <pivotFields count="6">
    <pivotField dataField="1" showAll="0"/>
    <pivotField showAll="0"/>
    <pivotField showAll="0">
      <items count="98">
        <item x="90"/>
        <item x="91"/>
        <item x="94"/>
        <item x="41"/>
        <item x="46"/>
        <item x="47"/>
        <item x="42"/>
        <item x="48"/>
        <item x="43"/>
        <item x="49"/>
        <item x="44"/>
        <item x="37"/>
        <item x="45"/>
        <item x="38"/>
        <item x="39"/>
        <item x="53"/>
        <item x="40"/>
        <item x="23"/>
        <item x="67"/>
        <item x="63"/>
        <item x="82"/>
        <item x="27"/>
        <item x="74"/>
        <item x="33"/>
        <item x="58"/>
        <item x="54"/>
        <item x="55"/>
        <item x="83"/>
        <item x="64"/>
        <item x="24"/>
        <item x="59"/>
        <item x="68"/>
        <item x="34"/>
        <item x="28"/>
        <item x="75"/>
        <item x="69"/>
        <item x="60"/>
        <item x="29"/>
        <item x="25"/>
        <item x="65"/>
        <item x="84"/>
        <item x="35"/>
        <item x="56"/>
        <item x="76"/>
        <item x="36"/>
        <item x="66"/>
        <item x="26"/>
        <item x="85"/>
        <item x="61"/>
        <item x="30"/>
        <item x="77"/>
        <item x="70"/>
        <item x="57"/>
        <item x="86"/>
        <item x="50"/>
        <item x="78"/>
        <item x="62"/>
        <item x="71"/>
        <item x="31"/>
        <item x="72"/>
        <item x="79"/>
        <item x="32"/>
        <item x="51"/>
        <item x="52"/>
        <item x="80"/>
        <item x="73"/>
        <item x="81"/>
        <item x="93"/>
        <item x="92"/>
        <item x="15"/>
        <item x="88"/>
        <item x="87"/>
        <item x="89"/>
        <item x="10"/>
        <item x="9"/>
        <item x="96"/>
        <item x="95"/>
        <item x="16"/>
        <item x="19"/>
        <item x="8"/>
        <item x="7"/>
        <item x="12"/>
        <item x="11"/>
        <item x="14"/>
        <item x="18"/>
        <item x="6"/>
        <item x="3"/>
        <item x="21"/>
        <item x="22"/>
        <item x="20"/>
        <item x="2"/>
        <item x="4"/>
        <item x="0"/>
        <item x="1"/>
        <item x="17"/>
        <item x="5"/>
        <item x="13"/>
        <item t="default"/>
      </items>
    </pivotField>
    <pivotField showAll="0">
      <items count="10">
        <item x="5"/>
        <item x="2"/>
        <item x="1"/>
        <item x="7"/>
        <item x="0"/>
        <item x="6"/>
        <item x="4"/>
        <item x="3"/>
        <item m="1" x="8"/>
        <item t="default"/>
      </items>
    </pivotField>
    <pivotField showAll="0"/>
    <pivotField axis="axisRow" showAll="0">
      <items count="22">
        <item x="6"/>
        <item x="7"/>
        <item x="18"/>
        <item x="17"/>
        <item x="19"/>
        <item x="12"/>
        <item h="1" x="1"/>
        <item x="13"/>
        <item x="14"/>
        <item x="15"/>
        <item x="16"/>
        <item h="1" x="3"/>
        <item x="9"/>
        <item x="8"/>
        <item h="1" x="20"/>
        <item h="1" x="5"/>
        <item h="1" x="4"/>
        <item x="11"/>
        <item x="10"/>
        <item h="1" x="2"/>
        <item h="1" x="0"/>
        <item t="default"/>
      </items>
    </pivotField>
  </pivotFields>
  <rowFields count="1">
    <field x="5"/>
  </rowFields>
  <rowItems count="15">
    <i>
      <x/>
    </i>
    <i>
      <x v="1"/>
    </i>
    <i>
      <x v="2"/>
    </i>
    <i>
      <x v="3"/>
    </i>
    <i>
      <x v="4"/>
    </i>
    <i>
      <x v="5"/>
    </i>
    <i>
      <x v="7"/>
    </i>
    <i>
      <x v="8"/>
    </i>
    <i>
      <x v="9"/>
    </i>
    <i>
      <x v="10"/>
    </i>
    <i>
      <x v="12"/>
    </i>
    <i>
      <x v="13"/>
    </i>
    <i>
      <x v="17"/>
    </i>
    <i>
      <x v="18"/>
    </i>
    <i t="grand">
      <x/>
    </i>
  </rowItems>
  <colItems count="1">
    <i/>
  </colItems>
  <dataFields count="1">
    <dataField name="Cuenta de PREGUNTAS ASOCIADAS" fld="0" subtotal="count" baseField="3"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S1010"/>
  <sheetViews>
    <sheetView workbookViewId="0"/>
  </sheetViews>
  <sheetFormatPr baseColWidth="10" defaultColWidth="12.5703125" defaultRowHeight="15" customHeight="1"/>
  <cols>
    <col min="1" max="1" width="18.42578125" customWidth="1"/>
    <col min="2" max="2" width="17.28515625" customWidth="1"/>
    <col min="3" max="97" width="8.85546875" customWidth="1"/>
  </cols>
  <sheetData>
    <row r="1" spans="1:97">
      <c r="A1" s="1">
        <f t="shared" ref="A1:CS1" si="0">COUNTA(A4:A1010)</f>
        <v>1007</v>
      </c>
      <c r="B1" s="1">
        <f t="shared" si="0"/>
        <v>1007</v>
      </c>
      <c r="C1" s="1">
        <f t="shared" si="0"/>
        <v>1007</v>
      </c>
      <c r="D1" s="1">
        <f t="shared" si="0"/>
        <v>1007</v>
      </c>
      <c r="E1" s="1">
        <f t="shared" si="0"/>
        <v>1007</v>
      </c>
      <c r="F1" s="1">
        <f t="shared" si="0"/>
        <v>1007</v>
      </c>
      <c r="G1" s="1">
        <f t="shared" si="0"/>
        <v>1007</v>
      </c>
      <c r="H1" s="1">
        <f t="shared" si="0"/>
        <v>1007</v>
      </c>
      <c r="I1" s="1">
        <f t="shared" si="0"/>
        <v>1007</v>
      </c>
      <c r="J1" s="1">
        <f t="shared" si="0"/>
        <v>1007</v>
      </c>
      <c r="K1" s="1">
        <f t="shared" si="0"/>
        <v>1007</v>
      </c>
      <c r="L1" s="1">
        <f t="shared" si="0"/>
        <v>1007</v>
      </c>
      <c r="M1" s="1">
        <f t="shared" si="0"/>
        <v>1007</v>
      </c>
      <c r="N1" s="1">
        <f t="shared" si="0"/>
        <v>1007</v>
      </c>
      <c r="O1" s="1">
        <f t="shared" si="0"/>
        <v>1007</v>
      </c>
      <c r="P1" s="1">
        <f t="shared" si="0"/>
        <v>1007</v>
      </c>
      <c r="Q1" s="1">
        <f t="shared" si="0"/>
        <v>921</v>
      </c>
      <c r="R1" s="1">
        <f t="shared" si="0"/>
        <v>752</v>
      </c>
      <c r="S1" s="1">
        <f t="shared" si="0"/>
        <v>752</v>
      </c>
      <c r="T1" s="1">
        <f t="shared" si="0"/>
        <v>752</v>
      </c>
      <c r="U1" s="1">
        <f t="shared" si="0"/>
        <v>752</v>
      </c>
      <c r="V1" s="1">
        <f t="shared" si="0"/>
        <v>752</v>
      </c>
      <c r="W1" s="1">
        <f t="shared" si="0"/>
        <v>752</v>
      </c>
      <c r="X1" s="1">
        <f t="shared" si="0"/>
        <v>708</v>
      </c>
      <c r="Y1" s="1">
        <f t="shared" si="0"/>
        <v>708</v>
      </c>
      <c r="Z1" s="1">
        <f t="shared" si="0"/>
        <v>708</v>
      </c>
      <c r="AA1" s="1">
        <f t="shared" si="0"/>
        <v>708</v>
      </c>
      <c r="AB1" s="1">
        <f t="shared" si="0"/>
        <v>708</v>
      </c>
      <c r="AC1" s="1">
        <f t="shared" si="0"/>
        <v>708</v>
      </c>
      <c r="AD1" s="1">
        <f t="shared" si="0"/>
        <v>708</v>
      </c>
      <c r="AE1" s="1">
        <f t="shared" si="0"/>
        <v>708</v>
      </c>
      <c r="AF1" s="1">
        <f t="shared" si="0"/>
        <v>708</v>
      </c>
      <c r="AG1" s="1">
        <f t="shared" si="0"/>
        <v>708</v>
      </c>
      <c r="AH1" s="1">
        <f t="shared" si="0"/>
        <v>708</v>
      </c>
      <c r="AI1" s="1">
        <f t="shared" si="0"/>
        <v>708</v>
      </c>
      <c r="AJ1" s="1">
        <f t="shared" si="0"/>
        <v>708</v>
      </c>
      <c r="AK1" s="1">
        <f t="shared" si="0"/>
        <v>708</v>
      </c>
      <c r="AL1" s="1">
        <f t="shared" si="0"/>
        <v>708</v>
      </c>
      <c r="AM1" s="1">
        <f t="shared" si="0"/>
        <v>708</v>
      </c>
      <c r="AN1" s="1">
        <f t="shared" si="0"/>
        <v>708</v>
      </c>
      <c r="AO1" s="1">
        <f t="shared" si="0"/>
        <v>708</v>
      </c>
      <c r="AP1" s="1">
        <f t="shared" si="0"/>
        <v>708</v>
      </c>
      <c r="AQ1" s="1">
        <f t="shared" si="0"/>
        <v>708</v>
      </c>
      <c r="AR1" s="1">
        <f t="shared" si="0"/>
        <v>708</v>
      </c>
      <c r="AS1" s="1">
        <f t="shared" si="0"/>
        <v>708</v>
      </c>
      <c r="AT1" s="1">
        <f t="shared" si="0"/>
        <v>708</v>
      </c>
      <c r="AU1" s="1">
        <f t="shared" si="0"/>
        <v>693</v>
      </c>
      <c r="AV1" s="1">
        <f t="shared" si="0"/>
        <v>693</v>
      </c>
      <c r="AW1" s="1">
        <f t="shared" si="0"/>
        <v>693</v>
      </c>
      <c r="AX1" s="1">
        <f t="shared" si="0"/>
        <v>693</v>
      </c>
      <c r="AY1" s="1">
        <f t="shared" si="0"/>
        <v>693</v>
      </c>
      <c r="AZ1" s="1">
        <f t="shared" si="0"/>
        <v>693</v>
      </c>
      <c r="BA1" s="1">
        <f t="shared" si="0"/>
        <v>693</v>
      </c>
      <c r="BB1" s="1">
        <f t="shared" si="0"/>
        <v>693</v>
      </c>
      <c r="BC1" s="1">
        <f t="shared" si="0"/>
        <v>693</v>
      </c>
      <c r="BD1" s="1">
        <f t="shared" si="0"/>
        <v>693</v>
      </c>
      <c r="BE1" s="1">
        <f t="shared" si="0"/>
        <v>693</v>
      </c>
      <c r="BF1" s="1">
        <f t="shared" si="0"/>
        <v>693</v>
      </c>
      <c r="BG1" s="1">
        <f t="shared" si="0"/>
        <v>693</v>
      </c>
      <c r="BH1" s="1">
        <f t="shared" si="0"/>
        <v>693</v>
      </c>
      <c r="BI1" s="1">
        <f t="shared" si="0"/>
        <v>693</v>
      </c>
      <c r="BJ1" s="1">
        <f t="shared" si="0"/>
        <v>693</v>
      </c>
      <c r="BK1" s="1">
        <f t="shared" si="0"/>
        <v>693</v>
      </c>
      <c r="BL1" s="1">
        <f t="shared" si="0"/>
        <v>673</v>
      </c>
      <c r="BM1" s="1">
        <f t="shared" si="0"/>
        <v>673</v>
      </c>
      <c r="BN1" s="1">
        <f t="shared" si="0"/>
        <v>673</v>
      </c>
      <c r="BO1" s="1">
        <f t="shared" si="0"/>
        <v>673</v>
      </c>
      <c r="BP1" s="1">
        <f t="shared" si="0"/>
        <v>673</v>
      </c>
      <c r="BQ1" s="1">
        <f t="shared" si="0"/>
        <v>673</v>
      </c>
      <c r="BR1" s="1">
        <f t="shared" si="0"/>
        <v>673</v>
      </c>
      <c r="BS1" s="1">
        <f t="shared" si="0"/>
        <v>673</v>
      </c>
      <c r="BT1" s="1">
        <f t="shared" si="0"/>
        <v>673</v>
      </c>
      <c r="BU1" s="1">
        <f t="shared" si="0"/>
        <v>673</v>
      </c>
      <c r="BV1" s="1">
        <f t="shared" si="0"/>
        <v>673</v>
      </c>
      <c r="BW1" s="1">
        <f t="shared" si="0"/>
        <v>673</v>
      </c>
      <c r="BX1" s="1">
        <f t="shared" si="0"/>
        <v>673</v>
      </c>
      <c r="BY1" s="1">
        <f t="shared" si="0"/>
        <v>673</v>
      </c>
      <c r="BZ1" s="1">
        <f t="shared" si="0"/>
        <v>673</v>
      </c>
      <c r="CA1" s="1">
        <f t="shared" si="0"/>
        <v>673</v>
      </c>
      <c r="CB1" s="1">
        <f t="shared" si="0"/>
        <v>673</v>
      </c>
      <c r="CC1" s="1">
        <f t="shared" si="0"/>
        <v>673</v>
      </c>
      <c r="CD1" s="1">
        <f t="shared" si="0"/>
        <v>673</v>
      </c>
      <c r="CE1" s="1">
        <f t="shared" si="0"/>
        <v>673</v>
      </c>
      <c r="CF1" s="1">
        <f t="shared" si="0"/>
        <v>673</v>
      </c>
      <c r="CG1" s="1">
        <f t="shared" si="0"/>
        <v>673</v>
      </c>
      <c r="CH1" s="1">
        <f t="shared" si="0"/>
        <v>673</v>
      </c>
      <c r="CI1" s="1">
        <f t="shared" si="0"/>
        <v>673</v>
      </c>
      <c r="CJ1" s="1">
        <f t="shared" si="0"/>
        <v>666</v>
      </c>
      <c r="CK1" s="1">
        <f t="shared" si="0"/>
        <v>666</v>
      </c>
      <c r="CL1" s="1">
        <f t="shared" si="0"/>
        <v>668</v>
      </c>
      <c r="CM1" s="1">
        <f t="shared" si="0"/>
        <v>582</v>
      </c>
      <c r="CN1" s="1">
        <f t="shared" si="0"/>
        <v>579</v>
      </c>
      <c r="CO1" s="1">
        <f t="shared" si="0"/>
        <v>575</v>
      </c>
      <c r="CP1" s="1">
        <f t="shared" si="0"/>
        <v>573</v>
      </c>
      <c r="CQ1" s="1">
        <f t="shared" si="0"/>
        <v>569</v>
      </c>
      <c r="CR1" s="1">
        <f t="shared" si="0"/>
        <v>565</v>
      </c>
      <c r="CS1" s="1">
        <f t="shared" si="0"/>
        <v>563</v>
      </c>
    </row>
    <row r="2" spans="1:97">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2" t="s">
        <v>80</v>
      </c>
      <c r="CD2" s="2" t="s">
        <v>81</v>
      </c>
      <c r="CE2" s="2" t="s">
        <v>82</v>
      </c>
      <c r="CF2" s="2" t="s">
        <v>83</v>
      </c>
      <c r="CG2" s="2" t="s">
        <v>84</v>
      </c>
      <c r="CH2" s="2" t="s">
        <v>85</v>
      </c>
      <c r="CI2" s="2" t="s">
        <v>86</v>
      </c>
      <c r="CJ2" s="2" t="s">
        <v>87</v>
      </c>
      <c r="CK2" s="2" t="s">
        <v>88</v>
      </c>
      <c r="CL2" s="2" t="s">
        <v>89</v>
      </c>
      <c r="CM2" s="2" t="s">
        <v>90</v>
      </c>
      <c r="CN2" s="2" t="s">
        <v>91</v>
      </c>
      <c r="CO2" s="2" t="s">
        <v>92</v>
      </c>
      <c r="CP2" s="2" t="s">
        <v>93</v>
      </c>
      <c r="CQ2" s="2" t="s">
        <v>94</v>
      </c>
      <c r="CR2" s="2" t="s">
        <v>95</v>
      </c>
      <c r="CS2" s="2" t="s">
        <v>96</v>
      </c>
    </row>
    <row r="3" spans="1:97">
      <c r="A3" s="2" t="s">
        <v>97</v>
      </c>
      <c r="B3" s="2" t="s">
        <v>98</v>
      </c>
      <c r="C3" s="2" t="s">
        <v>99</v>
      </c>
      <c r="D3" s="2" t="s">
        <v>100</v>
      </c>
      <c r="E3" s="2" t="s">
        <v>101</v>
      </c>
      <c r="F3" s="2" t="s">
        <v>102</v>
      </c>
      <c r="G3" s="2" t="s">
        <v>103</v>
      </c>
      <c r="H3" s="2" t="s">
        <v>104</v>
      </c>
      <c r="I3" s="2" t="s">
        <v>105</v>
      </c>
      <c r="J3" s="2" t="s">
        <v>106</v>
      </c>
      <c r="K3" s="2" t="s">
        <v>107</v>
      </c>
      <c r="L3" s="2" t="s">
        <v>108</v>
      </c>
      <c r="M3" s="2" t="s">
        <v>109</v>
      </c>
      <c r="N3" s="2" t="s">
        <v>110</v>
      </c>
      <c r="O3" s="2" t="s">
        <v>111</v>
      </c>
      <c r="P3" s="2" t="s">
        <v>112</v>
      </c>
      <c r="Q3" s="2" t="s">
        <v>113</v>
      </c>
      <c r="R3" s="2" t="s">
        <v>114</v>
      </c>
      <c r="S3" s="2" t="s">
        <v>115</v>
      </c>
      <c r="T3" s="2" t="s">
        <v>116</v>
      </c>
      <c r="U3" s="2" t="s">
        <v>117</v>
      </c>
      <c r="V3" s="2" t="s">
        <v>118</v>
      </c>
      <c r="W3" s="2" t="s">
        <v>119</v>
      </c>
      <c r="X3" s="2" t="s">
        <v>120</v>
      </c>
      <c r="Y3" s="2" t="s">
        <v>121</v>
      </c>
      <c r="Z3" s="2" t="s">
        <v>122</v>
      </c>
      <c r="AA3" s="2" t="s">
        <v>123</v>
      </c>
      <c r="AB3" s="2" t="s">
        <v>124</v>
      </c>
      <c r="AC3" s="2" t="s">
        <v>125</v>
      </c>
      <c r="AD3" s="2" t="s">
        <v>126</v>
      </c>
      <c r="AE3" s="2" t="s">
        <v>127</v>
      </c>
      <c r="AF3" s="2" t="s">
        <v>128</v>
      </c>
      <c r="AG3" s="2" t="s">
        <v>129</v>
      </c>
      <c r="AH3" s="2" t="s">
        <v>130</v>
      </c>
      <c r="AI3" s="2" t="s">
        <v>131</v>
      </c>
      <c r="AJ3" s="2" t="s">
        <v>132</v>
      </c>
      <c r="AK3" s="2" t="s">
        <v>133</v>
      </c>
      <c r="AL3" s="2" t="s">
        <v>134</v>
      </c>
      <c r="AM3" s="2" t="s">
        <v>135</v>
      </c>
      <c r="AN3" s="2" t="s">
        <v>136</v>
      </c>
      <c r="AO3" s="2" t="s">
        <v>137</v>
      </c>
      <c r="AP3" s="2" t="s">
        <v>138</v>
      </c>
      <c r="AQ3" s="2" t="s">
        <v>139</v>
      </c>
      <c r="AR3" s="2" t="s">
        <v>140</v>
      </c>
      <c r="AS3" s="2" t="s">
        <v>141</v>
      </c>
      <c r="AT3" s="2" t="s">
        <v>142</v>
      </c>
      <c r="AU3" s="2" t="s">
        <v>143</v>
      </c>
      <c r="AV3" s="2" t="s">
        <v>144</v>
      </c>
      <c r="AW3" s="2" t="s">
        <v>145</v>
      </c>
      <c r="AX3" s="2" t="s">
        <v>146</v>
      </c>
      <c r="AY3" s="2" t="s">
        <v>147</v>
      </c>
      <c r="AZ3" s="2" t="s">
        <v>148</v>
      </c>
      <c r="BA3" s="2" t="s">
        <v>149</v>
      </c>
      <c r="BB3" s="2" t="s">
        <v>150</v>
      </c>
      <c r="BC3" s="2" t="s">
        <v>151</v>
      </c>
      <c r="BD3" s="2" t="s">
        <v>152</v>
      </c>
      <c r="BE3" s="2" t="s">
        <v>153</v>
      </c>
      <c r="BF3" s="2" t="s">
        <v>154</v>
      </c>
      <c r="BG3" s="2" t="s">
        <v>155</v>
      </c>
      <c r="BH3" s="2" t="s">
        <v>156</v>
      </c>
      <c r="BI3" s="2" t="s">
        <v>157</v>
      </c>
      <c r="BJ3" s="2" t="s">
        <v>158</v>
      </c>
      <c r="BK3" s="2" t="s">
        <v>159</v>
      </c>
      <c r="BL3" s="2" t="s">
        <v>160</v>
      </c>
      <c r="BM3" s="2" t="s">
        <v>161</v>
      </c>
      <c r="BN3" s="2" t="s">
        <v>162</v>
      </c>
      <c r="BO3" s="2" t="s">
        <v>163</v>
      </c>
      <c r="BP3" s="2" t="s">
        <v>164</v>
      </c>
      <c r="BQ3" s="2" t="s">
        <v>165</v>
      </c>
      <c r="BR3" s="2" t="s">
        <v>166</v>
      </c>
      <c r="BS3" s="2" t="s">
        <v>167</v>
      </c>
      <c r="BT3" s="2" t="s">
        <v>168</v>
      </c>
      <c r="BU3" s="2" t="s">
        <v>169</v>
      </c>
      <c r="BV3" s="2" t="s">
        <v>170</v>
      </c>
      <c r="BW3" s="2" t="s">
        <v>171</v>
      </c>
      <c r="BX3" s="2" t="s">
        <v>172</v>
      </c>
      <c r="BY3" s="2" t="s">
        <v>173</v>
      </c>
      <c r="BZ3" s="2" t="s">
        <v>174</v>
      </c>
      <c r="CA3" s="2" t="s">
        <v>175</v>
      </c>
      <c r="CB3" s="2" t="s">
        <v>176</v>
      </c>
      <c r="CC3" s="2" t="s">
        <v>177</v>
      </c>
      <c r="CD3" s="2" t="s">
        <v>178</v>
      </c>
      <c r="CE3" s="2" t="s">
        <v>179</v>
      </c>
      <c r="CF3" s="2" t="s">
        <v>180</v>
      </c>
      <c r="CG3" s="2" t="s">
        <v>181</v>
      </c>
      <c r="CH3" s="2" t="s">
        <v>182</v>
      </c>
      <c r="CI3" s="2" t="s">
        <v>183</v>
      </c>
      <c r="CJ3" s="2" t="s">
        <v>184</v>
      </c>
      <c r="CK3" s="2" t="s">
        <v>185</v>
      </c>
      <c r="CL3" s="2" t="s">
        <v>186</v>
      </c>
      <c r="CM3" s="2" t="s">
        <v>187</v>
      </c>
      <c r="CN3" s="2" t="s">
        <v>188</v>
      </c>
      <c r="CO3" s="2" t="s">
        <v>189</v>
      </c>
      <c r="CP3" s="2" t="s">
        <v>190</v>
      </c>
      <c r="CQ3" s="2" t="s">
        <v>191</v>
      </c>
      <c r="CR3" s="2" t="s">
        <v>192</v>
      </c>
      <c r="CS3" s="2" t="s">
        <v>193</v>
      </c>
    </row>
    <row r="4" spans="1:97" hidden="1">
      <c r="A4" s="3">
        <v>45754.487638888888</v>
      </c>
      <c r="B4" s="3">
        <v>45754.487696759257</v>
      </c>
      <c r="C4" s="4" t="s">
        <v>194</v>
      </c>
      <c r="D4" s="4" t="s">
        <v>195</v>
      </c>
      <c r="E4" s="1">
        <v>3</v>
      </c>
      <c r="F4" s="1">
        <v>5</v>
      </c>
      <c r="G4" s="4" t="s">
        <v>196</v>
      </c>
      <c r="H4" s="3">
        <v>45761.487773668981</v>
      </c>
      <c r="I4" s="4" t="s">
        <v>197</v>
      </c>
      <c r="J4" s="1">
        <v>6.2529000000000003</v>
      </c>
      <c r="K4" s="1">
        <v>-75.564599999999999</v>
      </c>
      <c r="L4" s="4" t="s">
        <v>198</v>
      </c>
      <c r="M4" s="4" t="s">
        <v>199</v>
      </c>
      <c r="N4" s="4" t="s">
        <v>200</v>
      </c>
      <c r="O4" s="4" t="s">
        <v>201</v>
      </c>
      <c r="P4" s="4" t="s">
        <v>201</v>
      </c>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row>
    <row r="5" spans="1:97" hidden="1">
      <c r="A5" s="3">
        <v>45747.373391203706</v>
      </c>
      <c r="B5" s="3">
        <v>45747.373483796298</v>
      </c>
      <c r="C5" s="4" t="s">
        <v>194</v>
      </c>
      <c r="D5" s="4" t="s">
        <v>202</v>
      </c>
      <c r="E5" s="1">
        <v>3</v>
      </c>
      <c r="F5" s="1">
        <v>7</v>
      </c>
      <c r="G5" s="4" t="s">
        <v>196</v>
      </c>
      <c r="H5" s="3">
        <v>45754.373549178243</v>
      </c>
      <c r="I5" s="4" t="s">
        <v>203</v>
      </c>
      <c r="J5" s="1">
        <v>6.2529000000000003</v>
      </c>
      <c r="K5" s="1">
        <v>-75.564599999999999</v>
      </c>
      <c r="L5" s="4" t="s">
        <v>198</v>
      </c>
      <c r="M5" s="4" t="s">
        <v>199</v>
      </c>
      <c r="N5" s="4" t="s">
        <v>200</v>
      </c>
      <c r="O5" s="4" t="s">
        <v>204</v>
      </c>
      <c r="P5" s="4" t="s">
        <v>204</v>
      </c>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row>
    <row r="6" spans="1:97" hidden="1">
      <c r="A6" s="3">
        <v>45727.429664351854</v>
      </c>
      <c r="B6" s="3">
        <v>45727.429756944446</v>
      </c>
      <c r="C6" s="4" t="s">
        <v>194</v>
      </c>
      <c r="D6" s="4" t="s">
        <v>205</v>
      </c>
      <c r="E6" s="1">
        <v>3</v>
      </c>
      <c r="F6" s="1">
        <v>8</v>
      </c>
      <c r="G6" s="4" t="s">
        <v>196</v>
      </c>
      <c r="H6" s="3">
        <v>45734.429809699075</v>
      </c>
      <c r="I6" s="4" t="s">
        <v>206</v>
      </c>
      <c r="J6" s="1">
        <v>6.2529000000000003</v>
      </c>
      <c r="K6" s="1">
        <v>-75.564599999999999</v>
      </c>
      <c r="L6" s="4" t="s">
        <v>198</v>
      </c>
      <c r="M6" s="4" t="s">
        <v>199</v>
      </c>
      <c r="N6" s="4" t="s">
        <v>200</v>
      </c>
      <c r="O6" s="4" t="s">
        <v>207</v>
      </c>
      <c r="P6" s="4" t="s">
        <v>207</v>
      </c>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row>
    <row r="7" spans="1:97" hidden="1">
      <c r="A7" s="3">
        <v>45754.487708333334</v>
      </c>
      <c r="B7" s="3">
        <v>45754.487812500003</v>
      </c>
      <c r="C7" s="4" t="s">
        <v>194</v>
      </c>
      <c r="D7" s="4" t="s">
        <v>208</v>
      </c>
      <c r="E7" s="1">
        <v>3</v>
      </c>
      <c r="F7" s="1">
        <v>8</v>
      </c>
      <c r="G7" s="4" t="s">
        <v>196</v>
      </c>
      <c r="H7" s="3">
        <v>45761.487913912038</v>
      </c>
      <c r="I7" s="4" t="s">
        <v>209</v>
      </c>
      <c r="J7" s="1">
        <v>6.2529000000000003</v>
      </c>
      <c r="K7" s="1">
        <v>-75.564599999999999</v>
      </c>
      <c r="L7" s="4" t="s">
        <v>198</v>
      </c>
      <c r="M7" s="4" t="s">
        <v>199</v>
      </c>
      <c r="N7" s="4" t="s">
        <v>200</v>
      </c>
      <c r="O7" s="4" t="s">
        <v>210</v>
      </c>
      <c r="P7" s="4" t="s">
        <v>210</v>
      </c>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row>
    <row r="8" spans="1:97" hidden="1">
      <c r="A8" s="3">
        <v>45778.539386574077</v>
      </c>
      <c r="B8" s="3">
        <v>45778.539479166669</v>
      </c>
      <c r="C8" s="4" t="s">
        <v>194</v>
      </c>
      <c r="D8" s="4" t="s">
        <v>211</v>
      </c>
      <c r="E8" s="1">
        <v>3</v>
      </c>
      <c r="F8" s="1">
        <v>8</v>
      </c>
      <c r="G8" s="4" t="s">
        <v>196</v>
      </c>
      <c r="H8" s="3">
        <v>45785.53948929398</v>
      </c>
      <c r="I8" s="4" t="s">
        <v>212</v>
      </c>
      <c r="J8" s="1">
        <v>6.2529000000000003</v>
      </c>
      <c r="K8" s="1">
        <v>-75.564599999999999</v>
      </c>
      <c r="L8" s="4" t="s">
        <v>213</v>
      </c>
      <c r="M8" s="4" t="s">
        <v>199</v>
      </c>
      <c r="N8" s="4" t="s">
        <v>200</v>
      </c>
      <c r="O8" s="4" t="s">
        <v>214</v>
      </c>
      <c r="P8" s="4" t="s">
        <v>214</v>
      </c>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row>
    <row r="9" spans="1:97" hidden="1">
      <c r="A9" s="3">
        <v>45712.643969907411</v>
      </c>
      <c r="B9" s="3">
        <v>45712.644085648149</v>
      </c>
      <c r="C9" s="4" t="s">
        <v>194</v>
      </c>
      <c r="D9" s="4" t="s">
        <v>215</v>
      </c>
      <c r="E9" s="1">
        <v>3</v>
      </c>
      <c r="F9" s="1">
        <v>10</v>
      </c>
      <c r="G9" s="4" t="s">
        <v>196</v>
      </c>
      <c r="H9" s="3">
        <v>45719.644132349538</v>
      </c>
      <c r="I9" s="4" t="s">
        <v>216</v>
      </c>
      <c r="J9" s="1">
        <v>6.3349000000000002</v>
      </c>
      <c r="K9" s="1">
        <v>-75.558300000000003</v>
      </c>
      <c r="L9" s="4" t="s">
        <v>213</v>
      </c>
      <c r="M9" s="4" t="s">
        <v>199</v>
      </c>
      <c r="N9" s="4" t="s">
        <v>200</v>
      </c>
      <c r="O9" s="4" t="s">
        <v>217</v>
      </c>
      <c r="P9" s="4" t="s">
        <v>217</v>
      </c>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row>
    <row r="10" spans="1:97">
      <c r="A10" s="3">
        <v>45727.428564814814</v>
      </c>
      <c r="B10" s="3">
        <v>45727.43068287037</v>
      </c>
      <c r="C10" s="4" t="s">
        <v>194</v>
      </c>
      <c r="D10" s="4" t="s">
        <v>218</v>
      </c>
      <c r="E10" s="1">
        <v>100</v>
      </c>
      <c r="F10" s="1">
        <v>183</v>
      </c>
      <c r="G10" s="4" t="s">
        <v>219</v>
      </c>
      <c r="H10" s="3">
        <v>45727.430697025462</v>
      </c>
      <c r="I10" s="4" t="s">
        <v>220</v>
      </c>
      <c r="J10" s="1">
        <v>6.2529000000000003</v>
      </c>
      <c r="K10" s="1">
        <v>-75.564599999999999</v>
      </c>
      <c r="L10" s="4" t="s">
        <v>198</v>
      </c>
      <c r="M10" s="4" t="s">
        <v>199</v>
      </c>
      <c r="N10" s="4" t="s">
        <v>200</v>
      </c>
      <c r="O10" s="4" t="s">
        <v>221</v>
      </c>
      <c r="P10" s="4" t="s">
        <v>221</v>
      </c>
      <c r="Q10" s="1">
        <v>20</v>
      </c>
      <c r="R10" s="4" t="s">
        <v>222</v>
      </c>
      <c r="S10" s="4" t="s">
        <v>223</v>
      </c>
      <c r="T10" s="4" t="s">
        <v>224</v>
      </c>
      <c r="U10" s="4" t="s">
        <v>225</v>
      </c>
      <c r="V10" s="4" t="s">
        <v>226</v>
      </c>
      <c r="W10" s="4" t="s">
        <v>226</v>
      </c>
      <c r="X10" s="4" t="s">
        <v>227</v>
      </c>
      <c r="Y10" s="4" t="s">
        <v>228</v>
      </c>
      <c r="Z10" s="4" t="s">
        <v>229</v>
      </c>
      <c r="AA10" s="4" t="s">
        <v>228</v>
      </c>
      <c r="AB10" s="4" t="s">
        <v>228</v>
      </c>
      <c r="AC10" s="4" t="s">
        <v>228</v>
      </c>
      <c r="AD10" s="4" t="s">
        <v>229</v>
      </c>
      <c r="AE10" s="4" t="s">
        <v>229</v>
      </c>
      <c r="AF10" s="4" t="s">
        <v>227</v>
      </c>
      <c r="AG10" s="4" t="s">
        <v>229</v>
      </c>
      <c r="AH10" s="4" t="s">
        <v>228</v>
      </c>
      <c r="AI10" s="4" t="s">
        <v>227</v>
      </c>
      <c r="AJ10" s="4" t="s">
        <v>228</v>
      </c>
      <c r="AK10" s="4" t="s">
        <v>229</v>
      </c>
      <c r="AL10" s="4" t="s">
        <v>229</v>
      </c>
      <c r="AM10" s="4" t="s">
        <v>230</v>
      </c>
      <c r="AN10" s="4" t="s">
        <v>229</v>
      </c>
      <c r="AO10" s="4" t="s">
        <v>229</v>
      </c>
      <c r="AP10" s="4" t="s">
        <v>229</v>
      </c>
      <c r="AQ10" s="4" t="s">
        <v>228</v>
      </c>
      <c r="AR10" s="4" t="s">
        <v>227</v>
      </c>
      <c r="AS10" s="4" t="s">
        <v>230</v>
      </c>
      <c r="AT10" s="4" t="s">
        <v>231</v>
      </c>
      <c r="AU10" s="4" t="s">
        <v>231</v>
      </c>
      <c r="AV10" s="4" t="s">
        <v>232</v>
      </c>
      <c r="AW10" s="4" t="s">
        <v>232</v>
      </c>
      <c r="AX10" s="4" t="s">
        <v>229</v>
      </c>
      <c r="AY10" s="4" t="s">
        <v>232</v>
      </c>
      <c r="AZ10" s="4" t="s">
        <v>232</v>
      </c>
      <c r="BA10" s="4" t="s">
        <v>232</v>
      </c>
      <c r="BB10" s="4" t="s">
        <v>232</v>
      </c>
      <c r="BC10" s="4" t="s">
        <v>232</v>
      </c>
      <c r="BD10" s="4" t="s">
        <v>232</v>
      </c>
      <c r="BE10" s="4" t="s">
        <v>232</v>
      </c>
      <c r="BF10" s="4" t="s">
        <v>232</v>
      </c>
      <c r="BG10" s="4" t="s">
        <v>229</v>
      </c>
      <c r="BH10" s="4" t="s">
        <v>230</v>
      </c>
      <c r="BI10" s="4" t="s">
        <v>231</v>
      </c>
      <c r="BJ10" s="4" t="s">
        <v>230</v>
      </c>
      <c r="BK10" s="4" t="s">
        <v>231</v>
      </c>
      <c r="BL10" s="4" t="s">
        <v>231</v>
      </c>
      <c r="BM10" s="4" t="s">
        <v>231</v>
      </c>
      <c r="BN10" s="4" t="s">
        <v>230</v>
      </c>
      <c r="BO10" s="4" t="s">
        <v>230</v>
      </c>
      <c r="BP10" s="4" t="s">
        <v>231</v>
      </c>
      <c r="BQ10" s="4" t="s">
        <v>232</v>
      </c>
      <c r="BR10" s="4" t="s">
        <v>229</v>
      </c>
      <c r="BS10" s="4" t="s">
        <v>233</v>
      </c>
      <c r="BT10" s="4" t="s">
        <v>233</v>
      </c>
      <c r="BU10" s="4" t="s">
        <v>231</v>
      </c>
      <c r="BV10" s="4" t="s">
        <v>231</v>
      </c>
      <c r="BW10" s="4" t="s">
        <v>231</v>
      </c>
      <c r="BX10" s="4" t="s">
        <v>233</v>
      </c>
      <c r="BY10" s="4" t="s">
        <v>229</v>
      </c>
      <c r="BZ10" s="4" t="s">
        <v>233</v>
      </c>
      <c r="CA10" s="4" t="s">
        <v>232</v>
      </c>
      <c r="CB10" s="4" t="s">
        <v>233</v>
      </c>
      <c r="CC10" s="4" t="s">
        <v>229</v>
      </c>
      <c r="CD10" s="4" t="s">
        <v>231</v>
      </c>
      <c r="CE10" s="4" t="s">
        <v>232</v>
      </c>
      <c r="CF10" s="4" t="s">
        <v>232</v>
      </c>
      <c r="CG10" s="4" t="s">
        <v>229</v>
      </c>
      <c r="CH10" s="4" t="s">
        <v>232</v>
      </c>
      <c r="CI10" s="4" t="s">
        <v>232</v>
      </c>
      <c r="CJ10" s="4" t="s">
        <v>234</v>
      </c>
      <c r="CK10" s="4" t="s">
        <v>234</v>
      </c>
      <c r="CL10" s="4" t="s">
        <v>18</v>
      </c>
      <c r="CM10" s="4"/>
      <c r="CN10" s="4"/>
      <c r="CO10" s="4"/>
      <c r="CP10" s="4"/>
      <c r="CQ10" s="4"/>
      <c r="CR10" s="4"/>
      <c r="CS10" s="4"/>
    </row>
    <row r="11" spans="1:97" hidden="1">
      <c r="A11" s="3">
        <v>45715.527141203704</v>
      </c>
      <c r="B11" s="3">
        <v>45715.527268518519</v>
      </c>
      <c r="C11" s="4" t="s">
        <v>194</v>
      </c>
      <c r="D11" s="4" t="s">
        <v>235</v>
      </c>
      <c r="E11" s="1">
        <v>3</v>
      </c>
      <c r="F11" s="1">
        <v>11</v>
      </c>
      <c r="G11" s="4" t="s">
        <v>196</v>
      </c>
      <c r="H11" s="3">
        <v>45722.527283946758</v>
      </c>
      <c r="I11" s="4" t="s">
        <v>236</v>
      </c>
      <c r="J11" s="1">
        <v>6.2529000000000003</v>
      </c>
      <c r="K11" s="1">
        <v>-75.564599999999999</v>
      </c>
      <c r="L11" s="4" t="s">
        <v>198</v>
      </c>
      <c r="M11" s="4" t="s">
        <v>199</v>
      </c>
      <c r="N11" s="4" t="s">
        <v>200</v>
      </c>
      <c r="O11" s="4" t="s">
        <v>237</v>
      </c>
      <c r="P11" s="4" t="s">
        <v>237</v>
      </c>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row>
    <row r="12" spans="1:97" hidden="1">
      <c r="A12" s="3">
        <v>45777.719664351855</v>
      </c>
      <c r="B12" s="3">
        <v>45777.71980324074</v>
      </c>
      <c r="C12" s="4" t="s">
        <v>194</v>
      </c>
      <c r="D12" s="4" t="s">
        <v>238</v>
      </c>
      <c r="E12" s="1">
        <v>3</v>
      </c>
      <c r="F12" s="1">
        <v>11</v>
      </c>
      <c r="G12" s="4" t="s">
        <v>196</v>
      </c>
      <c r="H12" s="3">
        <v>45784.719843148145</v>
      </c>
      <c r="I12" s="4" t="s">
        <v>239</v>
      </c>
      <c r="J12" s="1">
        <v>6.2529000000000003</v>
      </c>
      <c r="K12" s="1">
        <v>-75.564599999999999</v>
      </c>
      <c r="L12" s="4" t="s">
        <v>213</v>
      </c>
      <c r="M12" s="4" t="s">
        <v>199</v>
      </c>
      <c r="N12" s="4" t="s">
        <v>200</v>
      </c>
      <c r="O12" s="4" t="s">
        <v>240</v>
      </c>
      <c r="P12" s="4" t="s">
        <v>240</v>
      </c>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row>
    <row r="13" spans="1:97" hidden="1">
      <c r="A13" s="3">
        <v>45749.484490740739</v>
      </c>
      <c r="B13" s="3">
        <v>45749.4846412037</v>
      </c>
      <c r="C13" s="4" t="s">
        <v>194</v>
      </c>
      <c r="D13" s="4" t="s">
        <v>241</v>
      </c>
      <c r="E13" s="1">
        <v>3</v>
      </c>
      <c r="F13" s="1">
        <v>12</v>
      </c>
      <c r="G13" s="4" t="s">
        <v>196</v>
      </c>
      <c r="H13" s="3">
        <v>45756.484658738424</v>
      </c>
      <c r="I13" s="4" t="s">
        <v>242</v>
      </c>
      <c r="J13" s="1">
        <v>6.2529000000000003</v>
      </c>
      <c r="K13" s="1">
        <v>-75.564599999999999</v>
      </c>
      <c r="L13" s="4" t="s">
        <v>198</v>
      </c>
      <c r="M13" s="4" t="s">
        <v>199</v>
      </c>
      <c r="N13" s="4" t="s">
        <v>200</v>
      </c>
      <c r="O13" s="4" t="s">
        <v>243</v>
      </c>
      <c r="P13" s="4" t="s">
        <v>243</v>
      </c>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row>
    <row r="14" spans="1:97" hidden="1">
      <c r="A14" s="3">
        <v>45776.779687499999</v>
      </c>
      <c r="B14" s="3">
        <v>45776.779826388891</v>
      </c>
      <c r="C14" s="4" t="s">
        <v>194</v>
      </c>
      <c r="D14" s="4" t="s">
        <v>244</v>
      </c>
      <c r="E14" s="1">
        <v>3</v>
      </c>
      <c r="F14" s="1">
        <v>12</v>
      </c>
      <c r="G14" s="4" t="s">
        <v>196</v>
      </c>
      <c r="H14" s="3">
        <v>45783.779857638889</v>
      </c>
      <c r="I14" s="4" t="s">
        <v>245</v>
      </c>
      <c r="J14" s="1">
        <v>6.2529000000000003</v>
      </c>
      <c r="K14" s="1">
        <v>-75.564599999999999</v>
      </c>
      <c r="L14" s="4" t="s">
        <v>198</v>
      </c>
      <c r="M14" s="4" t="s">
        <v>199</v>
      </c>
      <c r="N14" s="4" t="s">
        <v>200</v>
      </c>
      <c r="O14" s="4" t="s">
        <v>246</v>
      </c>
      <c r="P14" s="4" t="s">
        <v>246</v>
      </c>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row>
    <row r="15" spans="1:97" hidden="1">
      <c r="A15" s="3">
        <v>45747.574999999997</v>
      </c>
      <c r="B15" s="3">
        <v>45747.575162037036</v>
      </c>
      <c r="C15" s="4" t="s">
        <v>194</v>
      </c>
      <c r="D15" s="4" t="s">
        <v>247</v>
      </c>
      <c r="E15" s="1">
        <v>3</v>
      </c>
      <c r="F15" s="1">
        <v>13</v>
      </c>
      <c r="G15" s="4" t="s">
        <v>196</v>
      </c>
      <c r="H15" s="3">
        <v>45754.575305798608</v>
      </c>
      <c r="I15" s="4" t="s">
        <v>248</v>
      </c>
      <c r="J15" s="1">
        <v>6.2529000000000003</v>
      </c>
      <c r="K15" s="1">
        <v>-75.564599999999999</v>
      </c>
      <c r="L15" s="4" t="s">
        <v>198</v>
      </c>
      <c r="M15" s="4" t="s">
        <v>199</v>
      </c>
      <c r="N15" s="4" t="s">
        <v>200</v>
      </c>
      <c r="O15" s="4" t="s">
        <v>249</v>
      </c>
      <c r="P15" s="4" t="s">
        <v>249</v>
      </c>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row>
    <row r="16" spans="1:97">
      <c r="A16" s="3">
        <v>45727.363530092596</v>
      </c>
      <c r="B16" s="3">
        <v>45727.366111111114</v>
      </c>
      <c r="C16" s="4" t="s">
        <v>194</v>
      </c>
      <c r="D16" s="4" t="s">
        <v>250</v>
      </c>
      <c r="E16" s="1">
        <v>100</v>
      </c>
      <c r="F16" s="1">
        <v>222</v>
      </c>
      <c r="G16" s="4" t="s">
        <v>219</v>
      </c>
      <c r="H16" s="3">
        <v>45727.366120069448</v>
      </c>
      <c r="I16" s="4" t="s">
        <v>251</v>
      </c>
      <c r="J16" s="1">
        <v>6.2529000000000003</v>
      </c>
      <c r="K16" s="1">
        <v>-75.564599999999999</v>
      </c>
      <c r="L16" s="4" t="s">
        <v>198</v>
      </c>
      <c r="M16" s="4" t="s">
        <v>199</v>
      </c>
      <c r="N16" s="4" t="s">
        <v>200</v>
      </c>
      <c r="O16" s="4" t="s">
        <v>252</v>
      </c>
      <c r="P16" s="4" t="s">
        <v>252</v>
      </c>
      <c r="Q16" s="1">
        <v>25</v>
      </c>
      <c r="R16" s="4" t="s">
        <v>222</v>
      </c>
      <c r="S16" s="4" t="s">
        <v>253</v>
      </c>
      <c r="T16" s="4" t="s">
        <v>254</v>
      </c>
      <c r="U16" s="4" t="s">
        <v>225</v>
      </c>
      <c r="V16" s="4" t="s">
        <v>255</v>
      </c>
      <c r="W16" s="4" t="s">
        <v>255</v>
      </c>
      <c r="X16" s="4" t="s">
        <v>231</v>
      </c>
      <c r="Y16" s="4" t="s">
        <v>231</v>
      </c>
      <c r="Z16" s="4" t="s">
        <v>231</v>
      </c>
      <c r="AA16" s="4" t="s">
        <v>231</v>
      </c>
      <c r="AB16" s="4" t="s">
        <v>231</v>
      </c>
      <c r="AC16" s="4" t="s">
        <v>231</v>
      </c>
      <c r="AD16" s="4" t="s">
        <v>231</v>
      </c>
      <c r="AE16" s="4" t="s">
        <v>231</v>
      </c>
      <c r="AF16" s="4" t="s">
        <v>231</v>
      </c>
      <c r="AG16" s="4" t="s">
        <v>231</v>
      </c>
      <c r="AH16" s="4" t="s">
        <v>231</v>
      </c>
      <c r="AI16" s="4" t="s">
        <v>231</v>
      </c>
      <c r="AJ16" s="4" t="s">
        <v>231</v>
      </c>
      <c r="AK16" s="4" t="s">
        <v>231</v>
      </c>
      <c r="AL16" s="4" t="s">
        <v>231</v>
      </c>
      <c r="AM16" s="4" t="s">
        <v>231</v>
      </c>
      <c r="AN16" s="4" t="s">
        <v>231</v>
      </c>
      <c r="AO16" s="4" t="s">
        <v>231</v>
      </c>
      <c r="AP16" s="4" t="s">
        <v>231</v>
      </c>
      <c r="AQ16" s="4" t="s">
        <v>231</v>
      </c>
      <c r="AR16" s="4" t="s">
        <v>231</v>
      </c>
      <c r="AS16" s="4" t="s">
        <v>231</v>
      </c>
      <c r="AT16" s="4" t="s">
        <v>231</v>
      </c>
      <c r="AU16" s="4" t="s">
        <v>231</v>
      </c>
      <c r="AV16" s="4" t="s">
        <v>231</v>
      </c>
      <c r="AW16" s="4" t="s">
        <v>231</v>
      </c>
      <c r="AX16" s="4" t="s">
        <v>231</v>
      </c>
      <c r="AY16" s="4" t="s">
        <v>231</v>
      </c>
      <c r="AZ16" s="4" t="s">
        <v>231</v>
      </c>
      <c r="BA16" s="4" t="s">
        <v>231</v>
      </c>
      <c r="BB16" s="4" t="s">
        <v>231</v>
      </c>
      <c r="BC16" s="4" t="s">
        <v>232</v>
      </c>
      <c r="BD16" s="4" t="s">
        <v>232</v>
      </c>
      <c r="BE16" s="4" t="s">
        <v>232</v>
      </c>
      <c r="BF16" s="4" t="s">
        <v>232</v>
      </c>
      <c r="BG16" s="4" t="s">
        <v>230</v>
      </c>
      <c r="BH16" s="4" t="s">
        <v>230</v>
      </c>
      <c r="BI16" s="4" t="s">
        <v>230</v>
      </c>
      <c r="BJ16" s="4" t="s">
        <v>230</v>
      </c>
      <c r="BK16" s="4" t="s">
        <v>230</v>
      </c>
      <c r="BL16" s="4" t="s">
        <v>228</v>
      </c>
      <c r="BM16" s="4" t="s">
        <v>229</v>
      </c>
      <c r="BN16" s="4" t="s">
        <v>230</v>
      </c>
      <c r="BO16" s="4" t="s">
        <v>230</v>
      </c>
      <c r="BP16" s="4" t="s">
        <v>232</v>
      </c>
      <c r="BQ16" s="4" t="s">
        <v>232</v>
      </c>
      <c r="BR16" s="4" t="s">
        <v>232</v>
      </c>
      <c r="BS16" s="4" t="s">
        <v>231</v>
      </c>
      <c r="BT16" s="4" t="s">
        <v>232</v>
      </c>
      <c r="BU16" s="4" t="s">
        <v>231</v>
      </c>
      <c r="BV16" s="4" t="s">
        <v>232</v>
      </c>
      <c r="BW16" s="4" t="s">
        <v>232</v>
      </c>
      <c r="BX16" s="4" t="s">
        <v>232</v>
      </c>
      <c r="BY16" s="4" t="s">
        <v>232</v>
      </c>
      <c r="BZ16" s="4" t="s">
        <v>232</v>
      </c>
      <c r="CA16" s="4" t="s">
        <v>232</v>
      </c>
      <c r="CB16" s="4" t="s">
        <v>232</v>
      </c>
      <c r="CC16" s="4" t="s">
        <v>232</v>
      </c>
      <c r="CD16" s="4" t="s">
        <v>232</v>
      </c>
      <c r="CE16" s="4" t="s">
        <v>232</v>
      </c>
      <c r="CF16" s="4" t="s">
        <v>232</v>
      </c>
      <c r="CG16" s="4" t="s">
        <v>232</v>
      </c>
      <c r="CH16" s="4" t="s">
        <v>232</v>
      </c>
      <c r="CI16" s="4" t="s">
        <v>232</v>
      </c>
      <c r="CJ16" s="4" t="s">
        <v>18</v>
      </c>
      <c r="CK16" s="4" t="s">
        <v>15</v>
      </c>
      <c r="CL16" s="4" t="s">
        <v>18</v>
      </c>
      <c r="CM16" s="4"/>
      <c r="CN16" s="4"/>
      <c r="CO16" s="4"/>
      <c r="CP16" s="4"/>
      <c r="CQ16" s="4"/>
      <c r="CR16" s="4"/>
      <c r="CS16" s="4"/>
    </row>
    <row r="17" spans="1:97" hidden="1">
      <c r="A17" s="3">
        <v>45747.635520833333</v>
      </c>
      <c r="B17" s="3">
        <v>45747.635694444441</v>
      </c>
      <c r="C17" s="4" t="s">
        <v>194</v>
      </c>
      <c r="D17" s="4" t="s">
        <v>256</v>
      </c>
      <c r="E17" s="1">
        <v>3</v>
      </c>
      <c r="F17" s="1">
        <v>14</v>
      </c>
      <c r="G17" s="4" t="s">
        <v>196</v>
      </c>
      <c r="H17" s="3">
        <v>45754.635776006944</v>
      </c>
      <c r="I17" s="4" t="s">
        <v>257</v>
      </c>
      <c r="J17" s="1">
        <v>6.2529000000000003</v>
      </c>
      <c r="K17" s="1">
        <v>-75.564599999999999</v>
      </c>
      <c r="L17" s="4" t="s">
        <v>198</v>
      </c>
      <c r="M17" s="4" t="s">
        <v>199</v>
      </c>
      <c r="N17" s="4" t="s">
        <v>200</v>
      </c>
      <c r="O17" s="4" t="s">
        <v>258</v>
      </c>
      <c r="P17" s="4" t="s">
        <v>258</v>
      </c>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row>
    <row r="18" spans="1:97" hidden="1">
      <c r="A18" s="3">
        <v>45722.457962962966</v>
      </c>
      <c r="B18" s="3">
        <v>45722.458136574074</v>
      </c>
      <c r="C18" s="4" t="s">
        <v>194</v>
      </c>
      <c r="D18" s="4" t="s">
        <v>259</v>
      </c>
      <c r="E18" s="1">
        <v>3</v>
      </c>
      <c r="F18" s="1">
        <v>15</v>
      </c>
      <c r="G18" s="4" t="s">
        <v>196</v>
      </c>
      <c r="H18" s="3">
        <v>45729.49982921296</v>
      </c>
      <c r="I18" s="4" t="s">
        <v>260</v>
      </c>
      <c r="J18" s="1">
        <v>6.2529000000000003</v>
      </c>
      <c r="K18" s="1">
        <v>-75.564599999999999</v>
      </c>
      <c r="L18" s="4" t="s">
        <v>198</v>
      </c>
      <c r="M18" s="4" t="s">
        <v>199</v>
      </c>
      <c r="N18" s="4" t="s">
        <v>200</v>
      </c>
      <c r="O18" s="4" t="s">
        <v>261</v>
      </c>
      <c r="P18" s="4" t="s">
        <v>261</v>
      </c>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row>
    <row r="19" spans="1:97" hidden="1">
      <c r="A19" s="3">
        <v>45758.720775462964</v>
      </c>
      <c r="B19" s="3">
        <v>45758.720960648148</v>
      </c>
      <c r="C19" s="4" t="s">
        <v>194</v>
      </c>
      <c r="D19" s="4" t="s">
        <v>262</v>
      </c>
      <c r="E19" s="1">
        <v>3</v>
      </c>
      <c r="F19" s="1">
        <v>15</v>
      </c>
      <c r="G19" s="4" t="s">
        <v>196</v>
      </c>
      <c r="H19" s="3">
        <v>45765.720987048611</v>
      </c>
      <c r="I19" s="4" t="s">
        <v>263</v>
      </c>
      <c r="J19" s="1">
        <v>6.2529000000000003</v>
      </c>
      <c r="K19" s="1">
        <v>-75.564599999999999</v>
      </c>
      <c r="L19" s="4" t="s">
        <v>198</v>
      </c>
      <c r="M19" s="4" t="s">
        <v>199</v>
      </c>
      <c r="N19" s="4" t="s">
        <v>200</v>
      </c>
      <c r="O19" s="4" t="s">
        <v>264</v>
      </c>
      <c r="P19" s="4" t="s">
        <v>264</v>
      </c>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row>
    <row r="20" spans="1:97" hidden="1">
      <c r="A20" s="3">
        <v>45747.37332175926</v>
      </c>
      <c r="B20" s="3">
        <v>45747.373506944445</v>
      </c>
      <c r="C20" s="4" t="s">
        <v>194</v>
      </c>
      <c r="D20" s="4" t="s">
        <v>265</v>
      </c>
      <c r="E20" s="1">
        <v>100</v>
      </c>
      <c r="F20" s="1">
        <v>15</v>
      </c>
      <c r="G20" s="4" t="s">
        <v>219</v>
      </c>
      <c r="H20" s="3">
        <v>45747.373512060185</v>
      </c>
      <c r="I20" s="4" t="s">
        <v>266</v>
      </c>
      <c r="J20" s="1">
        <v>6.2529000000000003</v>
      </c>
      <c r="K20" s="1">
        <v>-75.564599999999999</v>
      </c>
      <c r="L20" s="4" t="s">
        <v>198</v>
      </c>
      <c r="M20" s="4" t="s">
        <v>199</v>
      </c>
      <c r="N20" s="4" t="s">
        <v>200</v>
      </c>
      <c r="O20" s="4" t="s">
        <v>267</v>
      </c>
      <c r="P20" s="4" t="s">
        <v>267</v>
      </c>
      <c r="Q20" s="1">
        <v>16</v>
      </c>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row>
    <row r="21" spans="1:97" ht="15.75" customHeight="1">
      <c r="A21" s="3">
        <v>45770.640034722222</v>
      </c>
      <c r="B21" s="3">
        <v>45770.642916666664</v>
      </c>
      <c r="C21" s="4" t="s">
        <v>194</v>
      </c>
      <c r="D21" s="4" t="s">
        <v>268</v>
      </c>
      <c r="E21" s="1">
        <v>100</v>
      </c>
      <c r="F21" s="1">
        <v>248</v>
      </c>
      <c r="G21" s="4" t="s">
        <v>219</v>
      </c>
      <c r="H21" s="3">
        <v>45770.642924155094</v>
      </c>
      <c r="I21" s="4" t="s">
        <v>269</v>
      </c>
      <c r="J21" s="1">
        <v>6.2529000000000003</v>
      </c>
      <c r="K21" s="1">
        <v>-75.564599999999999</v>
      </c>
      <c r="L21" s="4" t="s">
        <v>198</v>
      </c>
      <c r="M21" s="4" t="s">
        <v>199</v>
      </c>
      <c r="N21" s="4" t="s">
        <v>200</v>
      </c>
      <c r="O21" s="4" t="s">
        <v>270</v>
      </c>
      <c r="P21" s="4" t="s">
        <v>270</v>
      </c>
      <c r="Q21" s="1">
        <v>18</v>
      </c>
      <c r="R21" s="4" t="s">
        <v>222</v>
      </c>
      <c r="S21" s="4" t="s">
        <v>271</v>
      </c>
      <c r="T21" s="4" t="s">
        <v>272</v>
      </c>
      <c r="U21" s="4" t="s">
        <v>225</v>
      </c>
      <c r="V21" s="4" t="s">
        <v>273</v>
      </c>
      <c r="W21" s="4" t="s">
        <v>273</v>
      </c>
      <c r="X21" s="4" t="s">
        <v>231</v>
      </c>
      <c r="Y21" s="4" t="s">
        <v>231</v>
      </c>
      <c r="Z21" s="4" t="s">
        <v>230</v>
      </c>
      <c r="AA21" s="4" t="s">
        <v>231</v>
      </c>
      <c r="AB21" s="4" t="s">
        <v>231</v>
      </c>
      <c r="AC21" s="4" t="s">
        <v>231</v>
      </c>
      <c r="AD21" s="4" t="s">
        <v>231</v>
      </c>
      <c r="AE21" s="4" t="s">
        <v>231</v>
      </c>
      <c r="AF21" s="4" t="s">
        <v>231</v>
      </c>
      <c r="AG21" s="4" t="s">
        <v>231</v>
      </c>
      <c r="AH21" s="4" t="s">
        <v>231</v>
      </c>
      <c r="AI21" s="4" t="s">
        <v>231</v>
      </c>
      <c r="AJ21" s="4" t="s">
        <v>231</v>
      </c>
      <c r="AK21" s="4" t="s">
        <v>231</v>
      </c>
      <c r="AL21" s="4" t="s">
        <v>231</v>
      </c>
      <c r="AM21" s="4" t="s">
        <v>231</v>
      </c>
      <c r="AN21" s="4" t="s">
        <v>231</v>
      </c>
      <c r="AO21" s="4" t="s">
        <v>231</v>
      </c>
      <c r="AP21" s="4" t="s">
        <v>231</v>
      </c>
      <c r="AQ21" s="4" t="s">
        <v>231</v>
      </c>
      <c r="AR21" s="4" t="s">
        <v>231</v>
      </c>
      <c r="AS21" s="4" t="s">
        <v>231</v>
      </c>
      <c r="AT21" s="4" t="s">
        <v>231</v>
      </c>
      <c r="AU21" s="4" t="s">
        <v>231</v>
      </c>
      <c r="AV21" s="4" t="s">
        <v>231</v>
      </c>
      <c r="AW21" s="4" t="s">
        <v>231</v>
      </c>
      <c r="AX21" s="4" t="s">
        <v>231</v>
      </c>
      <c r="AY21" s="4" t="s">
        <v>231</v>
      </c>
      <c r="AZ21" s="4" t="s">
        <v>231</v>
      </c>
      <c r="BA21" s="4" t="s">
        <v>231</v>
      </c>
      <c r="BB21" s="4" t="s">
        <v>231</v>
      </c>
      <c r="BC21" s="4" t="s">
        <v>231</v>
      </c>
      <c r="BD21" s="4" t="s">
        <v>231</v>
      </c>
      <c r="BE21" s="4" t="s">
        <v>231</v>
      </c>
      <c r="BF21" s="4" t="s">
        <v>231</v>
      </c>
      <c r="BG21" s="4" t="s">
        <v>231</v>
      </c>
      <c r="BH21" s="4" t="s">
        <v>231</v>
      </c>
      <c r="BI21" s="4" t="s">
        <v>231</v>
      </c>
      <c r="BJ21" s="4" t="s">
        <v>231</v>
      </c>
      <c r="BK21" s="4" t="s">
        <v>231</v>
      </c>
      <c r="BL21" s="4" t="s">
        <v>231</v>
      </c>
      <c r="BM21" s="4" t="s">
        <v>231</v>
      </c>
      <c r="BN21" s="4" t="s">
        <v>231</v>
      </c>
      <c r="BO21" s="4" t="s">
        <v>231</v>
      </c>
      <c r="BP21" s="4" t="s">
        <v>231</v>
      </c>
      <c r="BQ21" s="4" t="s">
        <v>231</v>
      </c>
      <c r="BR21" s="4" t="s">
        <v>231</v>
      </c>
      <c r="BS21" s="4" t="s">
        <v>231</v>
      </c>
      <c r="BT21" s="4" t="s">
        <v>231</v>
      </c>
      <c r="BU21" s="4" t="s">
        <v>231</v>
      </c>
      <c r="BV21" s="4" t="s">
        <v>231</v>
      </c>
      <c r="BW21" s="4" t="s">
        <v>231</v>
      </c>
      <c r="BX21" s="4" t="s">
        <v>231</v>
      </c>
      <c r="BY21" s="4" t="s">
        <v>231</v>
      </c>
      <c r="BZ21" s="4" t="s">
        <v>231</v>
      </c>
      <c r="CA21" s="4" t="s">
        <v>231</v>
      </c>
      <c r="CB21" s="4" t="s">
        <v>231</v>
      </c>
      <c r="CC21" s="4" t="s">
        <v>231</v>
      </c>
      <c r="CD21" s="4" t="s">
        <v>231</v>
      </c>
      <c r="CE21" s="4" t="s">
        <v>231</v>
      </c>
      <c r="CF21" s="4" t="s">
        <v>231</v>
      </c>
      <c r="CG21" s="4" t="s">
        <v>231</v>
      </c>
      <c r="CH21" s="4" t="s">
        <v>231</v>
      </c>
      <c r="CI21" s="4" t="s">
        <v>231</v>
      </c>
      <c r="CJ21" s="4" t="s">
        <v>14</v>
      </c>
      <c r="CK21" s="4" t="s">
        <v>14</v>
      </c>
      <c r="CL21" s="4" t="s">
        <v>234</v>
      </c>
      <c r="CM21" s="4" t="s">
        <v>274</v>
      </c>
      <c r="CN21" s="4" t="s">
        <v>274</v>
      </c>
      <c r="CO21" s="4" t="s">
        <v>275</v>
      </c>
      <c r="CP21" s="4" t="s">
        <v>276</v>
      </c>
      <c r="CQ21" s="4" t="s">
        <v>277</v>
      </c>
      <c r="CR21" s="4" t="s">
        <v>278</v>
      </c>
      <c r="CS21" s="4" t="s">
        <v>279</v>
      </c>
    </row>
    <row r="22" spans="1:97" ht="15.75" hidden="1" customHeight="1">
      <c r="A22" s="3">
        <v>45747.734131944446</v>
      </c>
      <c r="B22" s="3">
        <v>45747.7343287037</v>
      </c>
      <c r="C22" s="4" t="s">
        <v>194</v>
      </c>
      <c r="D22" s="4" t="s">
        <v>280</v>
      </c>
      <c r="E22" s="1">
        <v>3</v>
      </c>
      <c r="F22" s="1">
        <v>16</v>
      </c>
      <c r="G22" s="4" t="s">
        <v>196</v>
      </c>
      <c r="H22" s="3">
        <v>45754.734374224536</v>
      </c>
      <c r="I22" s="4" t="s">
        <v>281</v>
      </c>
      <c r="J22" s="1">
        <v>6.2529000000000003</v>
      </c>
      <c r="K22" s="1">
        <v>-75.564599999999999</v>
      </c>
      <c r="L22" s="4" t="s">
        <v>198</v>
      </c>
      <c r="M22" s="4" t="s">
        <v>199</v>
      </c>
      <c r="N22" s="4" t="s">
        <v>200</v>
      </c>
      <c r="O22" s="4" t="s">
        <v>282</v>
      </c>
      <c r="P22" s="4" t="s">
        <v>282</v>
      </c>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row>
    <row r="23" spans="1:97" ht="15.75" hidden="1" customHeight="1">
      <c r="A23" s="3">
        <v>45777.724456018521</v>
      </c>
      <c r="B23" s="3">
        <v>45777.724641203706</v>
      </c>
      <c r="C23" s="4" t="s">
        <v>194</v>
      </c>
      <c r="D23" s="4" t="s">
        <v>283</v>
      </c>
      <c r="E23" s="1">
        <v>3</v>
      </c>
      <c r="F23" s="1">
        <v>16</v>
      </c>
      <c r="G23" s="4" t="s">
        <v>196</v>
      </c>
      <c r="H23" s="3">
        <v>45784.724747361113</v>
      </c>
      <c r="I23" s="4" t="s">
        <v>284</v>
      </c>
      <c r="J23" s="1">
        <v>6.2529000000000003</v>
      </c>
      <c r="K23" s="1">
        <v>-75.564599999999999</v>
      </c>
      <c r="L23" s="4" t="s">
        <v>213</v>
      </c>
      <c r="M23" s="4" t="s">
        <v>199</v>
      </c>
      <c r="N23" s="4" t="s">
        <v>200</v>
      </c>
      <c r="O23" s="4" t="s">
        <v>285</v>
      </c>
      <c r="P23" s="4" t="s">
        <v>285</v>
      </c>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row>
    <row r="24" spans="1:97" ht="15.75" hidden="1" customHeight="1">
      <c r="A24" s="3">
        <v>45777.813437500001</v>
      </c>
      <c r="B24" s="3">
        <v>45777.813645833332</v>
      </c>
      <c r="C24" s="4" t="s">
        <v>194</v>
      </c>
      <c r="D24" s="4" t="s">
        <v>286</v>
      </c>
      <c r="E24" s="1">
        <v>0</v>
      </c>
      <c r="F24" s="1">
        <v>17</v>
      </c>
      <c r="G24" s="4" t="s">
        <v>196</v>
      </c>
      <c r="H24" s="3">
        <v>45784.813664108799</v>
      </c>
      <c r="I24" s="4" t="s">
        <v>287</v>
      </c>
      <c r="J24" s="1">
        <v>6.2529000000000003</v>
      </c>
      <c r="K24" s="1">
        <v>-75.564599999999999</v>
      </c>
      <c r="L24" s="4" t="s">
        <v>213</v>
      </c>
      <c r="M24" s="4" t="s">
        <v>199</v>
      </c>
      <c r="N24" s="4" t="s">
        <v>200</v>
      </c>
      <c r="O24" s="4" t="s">
        <v>288</v>
      </c>
      <c r="P24" s="4" t="s">
        <v>288</v>
      </c>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row>
    <row r="25" spans="1:97" ht="15.75" hidden="1" customHeight="1">
      <c r="A25" s="3">
        <v>45716.713865740741</v>
      </c>
      <c r="B25" s="3">
        <v>45716.714074074072</v>
      </c>
      <c r="C25" s="4" t="s">
        <v>194</v>
      </c>
      <c r="D25" s="4" t="s">
        <v>289</v>
      </c>
      <c r="E25" s="1">
        <v>3</v>
      </c>
      <c r="F25" s="1">
        <v>17</v>
      </c>
      <c r="G25" s="4" t="s">
        <v>196</v>
      </c>
      <c r="H25" s="3">
        <v>45723.714132187502</v>
      </c>
      <c r="I25" s="4" t="s">
        <v>290</v>
      </c>
      <c r="J25" s="1">
        <v>6.2529000000000003</v>
      </c>
      <c r="K25" s="1">
        <v>-75.564599999999999</v>
      </c>
      <c r="L25" s="4" t="s">
        <v>213</v>
      </c>
      <c r="M25" s="4" t="s">
        <v>199</v>
      </c>
      <c r="N25" s="4" t="s">
        <v>200</v>
      </c>
      <c r="O25" s="4" t="s">
        <v>291</v>
      </c>
      <c r="P25" s="4" t="s">
        <v>291</v>
      </c>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row>
    <row r="26" spans="1:97" ht="15.75" hidden="1" customHeight="1">
      <c r="A26" s="3">
        <v>45781.355439814812</v>
      </c>
      <c r="B26" s="3">
        <v>45781.355636574073</v>
      </c>
      <c r="C26" s="4" t="s">
        <v>194</v>
      </c>
      <c r="D26" s="4" t="s">
        <v>292</v>
      </c>
      <c r="E26" s="1">
        <v>3</v>
      </c>
      <c r="F26" s="1">
        <v>17</v>
      </c>
      <c r="G26" s="4" t="s">
        <v>196</v>
      </c>
      <c r="H26" s="3">
        <v>45788.355701678243</v>
      </c>
      <c r="I26" s="4" t="s">
        <v>293</v>
      </c>
      <c r="J26" s="1">
        <v>6.1736000000000004</v>
      </c>
      <c r="K26" s="1">
        <v>-75.336200000000005</v>
      </c>
      <c r="L26" s="4" t="s">
        <v>213</v>
      </c>
      <c r="M26" s="4" t="s">
        <v>199</v>
      </c>
      <c r="N26" s="4" t="s">
        <v>200</v>
      </c>
      <c r="O26" s="4" t="s">
        <v>294</v>
      </c>
      <c r="P26" s="4" t="s">
        <v>294</v>
      </c>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row>
    <row r="27" spans="1:97" ht="15.75" hidden="1" customHeight="1">
      <c r="A27" s="3">
        <v>45709.704525462963</v>
      </c>
      <c r="B27" s="3">
        <v>45709.704733796294</v>
      </c>
      <c r="C27" s="4" t="s">
        <v>194</v>
      </c>
      <c r="D27" s="4" t="s">
        <v>280</v>
      </c>
      <c r="E27" s="1">
        <v>3</v>
      </c>
      <c r="F27" s="1">
        <v>18</v>
      </c>
      <c r="G27" s="4" t="s">
        <v>196</v>
      </c>
      <c r="H27" s="3">
        <v>45716.704796469909</v>
      </c>
      <c r="I27" s="4" t="s">
        <v>295</v>
      </c>
      <c r="J27" s="1">
        <v>6.2529000000000003</v>
      </c>
      <c r="K27" s="1">
        <v>-75.564599999999999</v>
      </c>
      <c r="L27" s="4" t="s">
        <v>198</v>
      </c>
      <c r="M27" s="4" t="s">
        <v>199</v>
      </c>
      <c r="N27" s="4" t="s">
        <v>200</v>
      </c>
      <c r="O27" s="4" t="s">
        <v>296</v>
      </c>
      <c r="P27" s="4" t="s">
        <v>296</v>
      </c>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row>
    <row r="28" spans="1:97" ht="15.75" hidden="1" customHeight="1">
      <c r="A28" s="3">
        <v>45748.659745370373</v>
      </c>
      <c r="B28" s="3">
        <v>45748.65996527778</v>
      </c>
      <c r="C28" s="4" t="s">
        <v>194</v>
      </c>
      <c r="D28" s="4" t="s">
        <v>297</v>
      </c>
      <c r="E28" s="1">
        <v>3</v>
      </c>
      <c r="F28" s="1">
        <v>18</v>
      </c>
      <c r="G28" s="4" t="s">
        <v>196</v>
      </c>
      <c r="H28" s="3">
        <v>45755.659982442128</v>
      </c>
      <c r="I28" s="4" t="s">
        <v>298</v>
      </c>
      <c r="J28" s="1">
        <v>6.2529000000000003</v>
      </c>
      <c r="K28" s="1">
        <v>-75.564599999999999</v>
      </c>
      <c r="L28" s="4" t="s">
        <v>213</v>
      </c>
      <c r="M28" s="4" t="s">
        <v>199</v>
      </c>
      <c r="N28" s="4" t="s">
        <v>200</v>
      </c>
      <c r="O28" s="4" t="s">
        <v>299</v>
      </c>
      <c r="P28" s="4" t="s">
        <v>299</v>
      </c>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row>
    <row r="29" spans="1:97" ht="15.75" hidden="1" customHeight="1">
      <c r="A29" s="3">
        <v>45769.586493055554</v>
      </c>
      <c r="B29" s="3">
        <v>45769.586712962962</v>
      </c>
      <c r="C29" s="4" t="s">
        <v>194</v>
      </c>
      <c r="D29" s="4" t="s">
        <v>300</v>
      </c>
      <c r="E29" s="1">
        <v>3</v>
      </c>
      <c r="F29" s="1">
        <v>18</v>
      </c>
      <c r="G29" s="4" t="s">
        <v>196</v>
      </c>
      <c r="H29" s="3">
        <v>45776.586734490738</v>
      </c>
      <c r="I29" s="4" t="s">
        <v>301</v>
      </c>
      <c r="J29" s="1">
        <v>6.2529000000000003</v>
      </c>
      <c r="K29" s="1">
        <v>-75.564599999999999</v>
      </c>
      <c r="L29" s="4" t="s">
        <v>198</v>
      </c>
      <c r="M29" s="4" t="s">
        <v>199</v>
      </c>
      <c r="N29" s="4" t="s">
        <v>200</v>
      </c>
      <c r="O29" s="4" t="s">
        <v>302</v>
      </c>
      <c r="P29" s="4" t="s">
        <v>302</v>
      </c>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row>
    <row r="30" spans="1:97" ht="15.75" hidden="1" customHeight="1">
      <c r="A30" s="3">
        <v>45715.528796296298</v>
      </c>
      <c r="B30" s="3">
        <v>45715.529004629629</v>
      </c>
      <c r="C30" s="4" t="s">
        <v>194</v>
      </c>
      <c r="D30" s="4" t="s">
        <v>303</v>
      </c>
      <c r="E30" s="1">
        <v>100</v>
      </c>
      <c r="F30" s="1">
        <v>18</v>
      </c>
      <c r="G30" s="4" t="s">
        <v>219</v>
      </c>
      <c r="H30" s="3">
        <v>45715.529013807871</v>
      </c>
      <c r="I30" s="4" t="s">
        <v>304</v>
      </c>
      <c r="J30" s="1">
        <v>6.2529000000000003</v>
      </c>
      <c r="K30" s="1">
        <v>-75.564599999999999</v>
      </c>
      <c r="L30" s="4" t="s">
        <v>198</v>
      </c>
      <c r="M30" s="4" t="s">
        <v>199</v>
      </c>
      <c r="N30" s="4" t="s">
        <v>200</v>
      </c>
      <c r="O30" s="4" t="s">
        <v>305</v>
      </c>
      <c r="P30" s="4" t="s">
        <v>305</v>
      </c>
      <c r="Q30" s="1">
        <v>16</v>
      </c>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row>
    <row r="31" spans="1:97" ht="15.75" hidden="1" customHeight="1">
      <c r="A31" s="3">
        <v>45714.510625000003</v>
      </c>
      <c r="B31" s="3">
        <v>45714.51085648148</v>
      </c>
      <c r="C31" s="4" t="s">
        <v>194</v>
      </c>
      <c r="D31" s="4" t="s">
        <v>306</v>
      </c>
      <c r="E31" s="1">
        <v>3</v>
      </c>
      <c r="F31" s="1">
        <v>19</v>
      </c>
      <c r="G31" s="4" t="s">
        <v>196</v>
      </c>
      <c r="H31" s="3">
        <v>45721.510893715276</v>
      </c>
      <c r="I31" s="4" t="s">
        <v>307</v>
      </c>
      <c r="J31" s="1">
        <v>6.2529000000000003</v>
      </c>
      <c r="K31" s="1">
        <v>-75.564599999999999</v>
      </c>
      <c r="L31" s="4" t="s">
        <v>198</v>
      </c>
      <c r="M31" s="4" t="s">
        <v>199</v>
      </c>
      <c r="N31" s="4" t="s">
        <v>200</v>
      </c>
      <c r="O31" s="4" t="s">
        <v>308</v>
      </c>
      <c r="P31" s="4" t="s">
        <v>308</v>
      </c>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row>
    <row r="32" spans="1:97" ht="15.75" hidden="1" customHeight="1">
      <c r="A32" s="3">
        <v>45717.495578703703</v>
      </c>
      <c r="B32" s="3">
        <v>45717.495810185188</v>
      </c>
      <c r="C32" s="4" t="s">
        <v>194</v>
      </c>
      <c r="D32" s="4" t="s">
        <v>309</v>
      </c>
      <c r="E32" s="1">
        <v>3</v>
      </c>
      <c r="F32" s="1">
        <v>19</v>
      </c>
      <c r="G32" s="4" t="s">
        <v>196</v>
      </c>
      <c r="H32" s="3">
        <v>45724.495827777777</v>
      </c>
      <c r="I32" s="4" t="s">
        <v>310</v>
      </c>
      <c r="J32" s="1">
        <v>6.2529000000000003</v>
      </c>
      <c r="K32" s="1">
        <v>-75.564599999999999</v>
      </c>
      <c r="L32" s="4" t="s">
        <v>198</v>
      </c>
      <c r="M32" s="4" t="s">
        <v>199</v>
      </c>
      <c r="N32" s="4" t="s">
        <v>200</v>
      </c>
      <c r="O32" s="4" t="s">
        <v>311</v>
      </c>
      <c r="P32" s="4" t="s">
        <v>311</v>
      </c>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row>
    <row r="33" spans="1:97" ht="15.75" hidden="1" customHeight="1">
      <c r="A33" s="3">
        <v>45727.362592592595</v>
      </c>
      <c r="B33" s="3">
        <v>45727.362824074073</v>
      </c>
      <c r="C33" s="4" t="s">
        <v>194</v>
      </c>
      <c r="D33" s="4" t="s">
        <v>312</v>
      </c>
      <c r="E33" s="1">
        <v>3</v>
      </c>
      <c r="F33" s="1">
        <v>19</v>
      </c>
      <c r="G33" s="4" t="s">
        <v>196</v>
      </c>
      <c r="H33" s="3">
        <v>45734.362857048611</v>
      </c>
      <c r="I33" s="4" t="s">
        <v>313</v>
      </c>
      <c r="J33" s="1">
        <v>6.2529000000000003</v>
      </c>
      <c r="K33" s="1">
        <v>-75.564599999999999</v>
      </c>
      <c r="L33" s="4" t="s">
        <v>198</v>
      </c>
      <c r="M33" s="4" t="s">
        <v>199</v>
      </c>
      <c r="N33" s="4" t="s">
        <v>200</v>
      </c>
      <c r="O33" s="4" t="s">
        <v>314</v>
      </c>
      <c r="P33" s="4" t="s">
        <v>314</v>
      </c>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row>
    <row r="34" spans="1:97" ht="15.75" hidden="1" customHeight="1">
      <c r="A34" s="3">
        <v>45757.391400462962</v>
      </c>
      <c r="B34" s="3">
        <v>45757.391631944447</v>
      </c>
      <c r="C34" s="4" t="s">
        <v>194</v>
      </c>
      <c r="D34" s="4" t="s">
        <v>315</v>
      </c>
      <c r="E34" s="1">
        <v>3</v>
      </c>
      <c r="F34" s="1">
        <v>19</v>
      </c>
      <c r="G34" s="4" t="s">
        <v>196</v>
      </c>
      <c r="H34" s="3">
        <v>45764.39165189815</v>
      </c>
      <c r="I34" s="4" t="s">
        <v>316</v>
      </c>
      <c r="J34" s="1">
        <v>6.2529000000000003</v>
      </c>
      <c r="K34" s="1">
        <v>-75.564599999999999</v>
      </c>
      <c r="L34" s="4" t="s">
        <v>198</v>
      </c>
      <c r="M34" s="4" t="s">
        <v>199</v>
      </c>
      <c r="N34" s="4" t="s">
        <v>200</v>
      </c>
      <c r="O34" s="4" t="s">
        <v>317</v>
      </c>
      <c r="P34" s="4" t="s">
        <v>317</v>
      </c>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row>
    <row r="35" spans="1:97" ht="15.75" hidden="1" customHeight="1">
      <c r="A35" s="3">
        <v>45776.781273148146</v>
      </c>
      <c r="B35" s="3">
        <v>45776.781504629631</v>
      </c>
      <c r="C35" s="4" t="s">
        <v>194</v>
      </c>
      <c r="D35" s="4" t="s">
        <v>318</v>
      </c>
      <c r="E35" s="1">
        <v>3</v>
      </c>
      <c r="F35" s="1">
        <v>19</v>
      </c>
      <c r="G35" s="4" t="s">
        <v>196</v>
      </c>
      <c r="H35" s="3">
        <v>45783.781520694443</v>
      </c>
      <c r="I35" s="4" t="s">
        <v>319</v>
      </c>
      <c r="J35" s="1">
        <v>4.6115000000000004</v>
      </c>
      <c r="K35" s="1">
        <v>-74.083299999999994</v>
      </c>
      <c r="L35" s="4" t="s">
        <v>198</v>
      </c>
      <c r="M35" s="4" t="s">
        <v>199</v>
      </c>
      <c r="N35" s="4" t="s">
        <v>200</v>
      </c>
      <c r="O35" s="4" t="s">
        <v>320</v>
      </c>
      <c r="P35" s="4" t="s">
        <v>320</v>
      </c>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row>
    <row r="36" spans="1:97" ht="15.75" hidden="1" customHeight="1">
      <c r="A36" s="3">
        <v>45770.640717592592</v>
      </c>
      <c r="B36" s="3">
        <v>45770.640960648147</v>
      </c>
      <c r="C36" s="4" t="s">
        <v>194</v>
      </c>
      <c r="D36" s="4" t="s">
        <v>321</v>
      </c>
      <c r="E36" s="1">
        <v>3</v>
      </c>
      <c r="F36" s="1">
        <v>20</v>
      </c>
      <c r="G36" s="4" t="s">
        <v>196</v>
      </c>
      <c r="H36" s="3">
        <v>45777.640993749999</v>
      </c>
      <c r="I36" s="4" t="s">
        <v>322</v>
      </c>
      <c r="J36" s="1">
        <v>33.7485</v>
      </c>
      <c r="K36" s="1">
        <v>-84.387100000000004</v>
      </c>
      <c r="L36" s="4" t="s">
        <v>198</v>
      </c>
      <c r="M36" s="4" t="s">
        <v>199</v>
      </c>
      <c r="N36" s="4" t="s">
        <v>200</v>
      </c>
      <c r="O36" s="4" t="s">
        <v>323</v>
      </c>
      <c r="P36" s="4" t="s">
        <v>323</v>
      </c>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row>
    <row r="37" spans="1:97" ht="15.75" hidden="1" customHeight="1">
      <c r="A37" s="3">
        <v>45715.529085648152</v>
      </c>
      <c r="B37" s="3">
        <v>45715.529317129629</v>
      </c>
      <c r="C37" s="4" t="s">
        <v>194</v>
      </c>
      <c r="D37" s="4" t="s">
        <v>324</v>
      </c>
      <c r="E37" s="1">
        <v>100</v>
      </c>
      <c r="F37" s="1">
        <v>20</v>
      </c>
      <c r="G37" s="4" t="s">
        <v>219</v>
      </c>
      <c r="H37" s="3">
        <v>45715.529333194441</v>
      </c>
      <c r="I37" s="4" t="s">
        <v>325</v>
      </c>
      <c r="J37" s="1">
        <v>6.2529000000000003</v>
      </c>
      <c r="K37" s="1">
        <v>-75.564599999999999</v>
      </c>
      <c r="L37" s="4" t="s">
        <v>198</v>
      </c>
      <c r="M37" s="4" t="s">
        <v>199</v>
      </c>
      <c r="N37" s="4" t="s">
        <v>200</v>
      </c>
      <c r="O37" s="4" t="s">
        <v>326</v>
      </c>
      <c r="P37" s="4" t="s">
        <v>326</v>
      </c>
      <c r="Q37" s="1">
        <v>17</v>
      </c>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row>
    <row r="38" spans="1:97" ht="15.75" hidden="1" customHeight="1">
      <c r="A38" s="3">
        <v>45747.373981481483</v>
      </c>
      <c r="B38" s="3">
        <v>45747.374224537038</v>
      </c>
      <c r="C38" s="4" t="s">
        <v>194</v>
      </c>
      <c r="D38" s="4" t="s">
        <v>327</v>
      </c>
      <c r="E38" s="1">
        <v>100</v>
      </c>
      <c r="F38" s="1">
        <v>20</v>
      </c>
      <c r="G38" s="4" t="s">
        <v>219</v>
      </c>
      <c r="H38" s="3">
        <v>45747.374231574075</v>
      </c>
      <c r="I38" s="4" t="s">
        <v>328</v>
      </c>
      <c r="J38" s="1">
        <v>6.2529000000000003</v>
      </c>
      <c r="K38" s="1">
        <v>-75.564599999999999</v>
      </c>
      <c r="L38" s="4" t="s">
        <v>198</v>
      </c>
      <c r="M38" s="4" t="s">
        <v>199</v>
      </c>
      <c r="N38" s="4" t="s">
        <v>200</v>
      </c>
      <c r="O38" s="4" t="s">
        <v>329</v>
      </c>
      <c r="P38" s="4" t="s">
        <v>329</v>
      </c>
      <c r="Q38" s="1">
        <v>17</v>
      </c>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row>
    <row r="39" spans="1:97" ht="15.75" customHeight="1">
      <c r="A39" s="3">
        <v>45727.428449074076</v>
      </c>
      <c r="B39" s="3">
        <v>45727.431469907409</v>
      </c>
      <c r="C39" s="4" t="s">
        <v>194</v>
      </c>
      <c r="D39" s="4" t="s">
        <v>330</v>
      </c>
      <c r="E39" s="1">
        <v>100</v>
      </c>
      <c r="F39" s="1">
        <v>260</v>
      </c>
      <c r="G39" s="4" t="s">
        <v>219</v>
      </c>
      <c r="H39" s="3">
        <v>45727.431480902778</v>
      </c>
      <c r="I39" s="4" t="s">
        <v>331</v>
      </c>
      <c r="J39" s="1">
        <v>6.2529000000000003</v>
      </c>
      <c r="K39" s="1">
        <v>-75.564599999999999</v>
      </c>
      <c r="L39" s="4" t="s">
        <v>198</v>
      </c>
      <c r="M39" s="4" t="s">
        <v>199</v>
      </c>
      <c r="N39" s="4" t="s">
        <v>200</v>
      </c>
      <c r="O39" s="4" t="s">
        <v>332</v>
      </c>
      <c r="P39" s="4" t="s">
        <v>332</v>
      </c>
      <c r="Q39" s="1">
        <v>20</v>
      </c>
      <c r="R39" s="4" t="s">
        <v>222</v>
      </c>
      <c r="S39" s="4" t="s">
        <v>223</v>
      </c>
      <c r="T39" s="4" t="s">
        <v>224</v>
      </c>
      <c r="U39" s="4" t="s">
        <v>225</v>
      </c>
      <c r="V39" s="4" t="s">
        <v>273</v>
      </c>
      <c r="W39" s="4" t="s">
        <v>273</v>
      </c>
      <c r="X39" s="4" t="s">
        <v>230</v>
      </c>
      <c r="Y39" s="4" t="s">
        <v>230</v>
      </c>
      <c r="Z39" s="4" t="s">
        <v>230</v>
      </c>
      <c r="AA39" s="4" t="s">
        <v>230</v>
      </c>
      <c r="AB39" s="4" t="s">
        <v>230</v>
      </c>
      <c r="AC39" s="4" t="s">
        <v>230</v>
      </c>
      <c r="AD39" s="4" t="s">
        <v>230</v>
      </c>
      <c r="AE39" s="4" t="s">
        <v>230</v>
      </c>
      <c r="AF39" s="4" t="s">
        <v>230</v>
      </c>
      <c r="AG39" s="4" t="s">
        <v>230</v>
      </c>
      <c r="AH39" s="4" t="s">
        <v>230</v>
      </c>
      <c r="AI39" s="4" t="s">
        <v>230</v>
      </c>
      <c r="AJ39" s="4" t="s">
        <v>230</v>
      </c>
      <c r="AK39" s="4" t="s">
        <v>230</v>
      </c>
      <c r="AL39" s="4" t="s">
        <v>230</v>
      </c>
      <c r="AM39" s="4" t="s">
        <v>230</v>
      </c>
      <c r="AN39" s="4" t="s">
        <v>230</v>
      </c>
      <c r="AO39" s="4" t="s">
        <v>230</v>
      </c>
      <c r="AP39" s="4" t="s">
        <v>230</v>
      </c>
      <c r="AQ39" s="4" t="s">
        <v>230</v>
      </c>
      <c r="AR39" s="4" t="s">
        <v>230</v>
      </c>
      <c r="AS39" s="4" t="s">
        <v>230</v>
      </c>
      <c r="AT39" s="4" t="s">
        <v>230</v>
      </c>
      <c r="AU39" s="4" t="s">
        <v>232</v>
      </c>
      <c r="AV39" s="4" t="s">
        <v>232</v>
      </c>
      <c r="AW39" s="4" t="s">
        <v>232</v>
      </c>
      <c r="AX39" s="4" t="s">
        <v>232</v>
      </c>
      <c r="AY39" s="4" t="s">
        <v>232</v>
      </c>
      <c r="AZ39" s="4" t="s">
        <v>232</v>
      </c>
      <c r="BA39" s="4" t="s">
        <v>232</v>
      </c>
      <c r="BB39" s="4" t="s">
        <v>232</v>
      </c>
      <c r="BC39" s="4" t="s">
        <v>229</v>
      </c>
      <c r="BD39" s="4" t="s">
        <v>229</v>
      </c>
      <c r="BE39" s="4" t="s">
        <v>229</v>
      </c>
      <c r="BF39" s="4" t="s">
        <v>229</v>
      </c>
      <c r="BG39" s="4" t="s">
        <v>231</v>
      </c>
      <c r="BH39" s="4" t="s">
        <v>231</v>
      </c>
      <c r="BI39" s="4" t="s">
        <v>231</v>
      </c>
      <c r="BJ39" s="4" t="s">
        <v>231</v>
      </c>
      <c r="BK39" s="4" t="s">
        <v>230</v>
      </c>
      <c r="BL39" s="4" t="s">
        <v>230</v>
      </c>
      <c r="BM39" s="4" t="s">
        <v>230</v>
      </c>
      <c r="BN39" s="4" t="s">
        <v>230</v>
      </c>
      <c r="BO39" s="4" t="s">
        <v>230</v>
      </c>
      <c r="BP39" s="4" t="s">
        <v>232</v>
      </c>
      <c r="BQ39" s="4" t="s">
        <v>232</v>
      </c>
      <c r="BR39" s="4" t="s">
        <v>232</v>
      </c>
      <c r="BS39" s="4" t="s">
        <v>232</v>
      </c>
      <c r="BT39" s="4" t="s">
        <v>232</v>
      </c>
      <c r="BU39" s="4" t="s">
        <v>232</v>
      </c>
      <c r="BV39" s="4" t="s">
        <v>232</v>
      </c>
      <c r="BW39" s="4" t="s">
        <v>232</v>
      </c>
      <c r="BX39" s="4" t="s">
        <v>232</v>
      </c>
      <c r="BY39" s="4" t="s">
        <v>232</v>
      </c>
      <c r="BZ39" s="4" t="s">
        <v>232</v>
      </c>
      <c r="CA39" s="4" t="s">
        <v>232</v>
      </c>
      <c r="CB39" s="4" t="s">
        <v>232</v>
      </c>
      <c r="CC39" s="4" t="s">
        <v>232</v>
      </c>
      <c r="CD39" s="4" t="s">
        <v>232</v>
      </c>
      <c r="CE39" s="4" t="s">
        <v>232</v>
      </c>
      <c r="CF39" s="4" t="s">
        <v>232</v>
      </c>
      <c r="CG39" s="4" t="s">
        <v>232</v>
      </c>
      <c r="CH39" s="4" t="s">
        <v>232</v>
      </c>
      <c r="CI39" s="4" t="s">
        <v>232</v>
      </c>
      <c r="CJ39" s="4" t="s">
        <v>14</v>
      </c>
      <c r="CK39" s="4" t="s">
        <v>16</v>
      </c>
      <c r="CL39" s="4" t="s">
        <v>16</v>
      </c>
      <c r="CM39" s="4" t="s">
        <v>333</v>
      </c>
      <c r="CN39" s="4" t="s">
        <v>333</v>
      </c>
      <c r="CO39" s="4" t="s">
        <v>333</v>
      </c>
      <c r="CP39" s="4" t="s">
        <v>333</v>
      </c>
      <c r="CQ39" s="4" t="s">
        <v>334</v>
      </c>
      <c r="CR39" s="4" t="s">
        <v>335</v>
      </c>
      <c r="CS39" s="4" t="s">
        <v>336</v>
      </c>
    </row>
    <row r="40" spans="1:97" ht="15.75" hidden="1" customHeight="1">
      <c r="A40" s="3">
        <v>45715.528078703705</v>
      </c>
      <c r="B40" s="3">
        <v>45715.528321759259</v>
      </c>
      <c r="C40" s="4" t="s">
        <v>194</v>
      </c>
      <c r="D40" s="4" t="s">
        <v>337</v>
      </c>
      <c r="E40" s="1">
        <v>100</v>
      </c>
      <c r="F40" s="1">
        <v>21</v>
      </c>
      <c r="G40" s="4" t="s">
        <v>219</v>
      </c>
      <c r="H40" s="3">
        <v>45715.528328402776</v>
      </c>
      <c r="I40" s="4" t="s">
        <v>338</v>
      </c>
      <c r="J40" s="1">
        <v>6.2529000000000003</v>
      </c>
      <c r="K40" s="1">
        <v>-75.564599999999999</v>
      </c>
      <c r="L40" s="4" t="s">
        <v>198</v>
      </c>
      <c r="M40" s="4" t="s">
        <v>199</v>
      </c>
      <c r="N40" s="4" t="s">
        <v>200</v>
      </c>
      <c r="O40" s="4" t="s">
        <v>339</v>
      </c>
      <c r="P40" s="4" t="s">
        <v>339</v>
      </c>
      <c r="Q40" s="1">
        <v>17</v>
      </c>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row>
    <row r="41" spans="1:97" ht="15.75" hidden="1" customHeight="1">
      <c r="A41" s="3">
        <v>45721.59642361111</v>
      </c>
      <c r="B41" s="3">
        <v>45721.596689814818</v>
      </c>
      <c r="C41" s="4" t="s">
        <v>194</v>
      </c>
      <c r="D41" s="4" t="s">
        <v>340</v>
      </c>
      <c r="E41" s="1">
        <v>3</v>
      </c>
      <c r="F41" s="1">
        <v>22</v>
      </c>
      <c r="G41" s="4" t="s">
        <v>196</v>
      </c>
      <c r="H41" s="3">
        <v>45728.638399699077</v>
      </c>
      <c r="I41" s="4" t="s">
        <v>341</v>
      </c>
      <c r="J41" s="1">
        <v>6.2529000000000003</v>
      </c>
      <c r="K41" s="1">
        <v>-75.564599999999999</v>
      </c>
      <c r="L41" s="4" t="s">
        <v>213</v>
      </c>
      <c r="M41" s="4" t="s">
        <v>199</v>
      </c>
      <c r="N41" s="4" t="s">
        <v>200</v>
      </c>
      <c r="O41" s="4" t="s">
        <v>342</v>
      </c>
      <c r="P41" s="4" t="s">
        <v>342</v>
      </c>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row>
    <row r="42" spans="1:97" ht="15.75" hidden="1" customHeight="1">
      <c r="A42" s="3">
        <v>45758.703773148147</v>
      </c>
      <c r="B42" s="3">
        <v>45758.704027777778</v>
      </c>
      <c r="C42" s="4" t="s">
        <v>194</v>
      </c>
      <c r="D42" s="4" t="s">
        <v>343</v>
      </c>
      <c r="E42" s="1">
        <v>100</v>
      </c>
      <c r="F42" s="1">
        <v>22</v>
      </c>
      <c r="G42" s="4" t="s">
        <v>219</v>
      </c>
      <c r="H42" s="3">
        <v>45758.704042673613</v>
      </c>
      <c r="I42" s="4" t="s">
        <v>344</v>
      </c>
      <c r="J42" s="1">
        <v>6.2529000000000003</v>
      </c>
      <c r="K42" s="1">
        <v>-75.564599999999999</v>
      </c>
      <c r="L42" s="4" t="s">
        <v>198</v>
      </c>
      <c r="M42" s="4" t="s">
        <v>199</v>
      </c>
      <c r="N42" s="4" t="s">
        <v>200</v>
      </c>
      <c r="O42" s="4" t="s">
        <v>345</v>
      </c>
      <c r="P42" s="4" t="s">
        <v>345</v>
      </c>
      <c r="Q42" s="1">
        <v>17</v>
      </c>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row>
    <row r="43" spans="1:97" ht="15.75" hidden="1" customHeight="1">
      <c r="A43" s="3">
        <v>45715.528946759259</v>
      </c>
      <c r="B43" s="3">
        <v>45715.52921296296</v>
      </c>
      <c r="C43" s="4" t="s">
        <v>194</v>
      </c>
      <c r="D43" s="4" t="s">
        <v>346</v>
      </c>
      <c r="E43" s="1">
        <v>3</v>
      </c>
      <c r="F43" s="1">
        <v>23</v>
      </c>
      <c r="G43" s="4" t="s">
        <v>196</v>
      </c>
      <c r="H43" s="3">
        <v>45722.529252453707</v>
      </c>
      <c r="I43" s="4" t="s">
        <v>347</v>
      </c>
      <c r="J43" s="1">
        <v>6.2529000000000003</v>
      </c>
      <c r="K43" s="1">
        <v>-75.564599999999999</v>
      </c>
      <c r="L43" s="4" t="s">
        <v>198</v>
      </c>
      <c r="M43" s="4" t="s">
        <v>199</v>
      </c>
      <c r="N43" s="4" t="s">
        <v>200</v>
      </c>
      <c r="O43" s="4" t="s">
        <v>348</v>
      </c>
      <c r="P43" s="4" t="s">
        <v>348</v>
      </c>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row>
    <row r="44" spans="1:97" ht="15.75" hidden="1" customHeight="1">
      <c r="A44" s="3">
        <v>45715.529317129629</v>
      </c>
      <c r="B44" s="3">
        <v>45715.529583333337</v>
      </c>
      <c r="C44" s="4" t="s">
        <v>194</v>
      </c>
      <c r="D44" s="4" t="s">
        <v>349</v>
      </c>
      <c r="E44" s="1">
        <v>100</v>
      </c>
      <c r="F44" s="1">
        <v>23</v>
      </c>
      <c r="G44" s="4" t="s">
        <v>219</v>
      </c>
      <c r="H44" s="3">
        <v>45715.529588912039</v>
      </c>
      <c r="I44" s="4" t="s">
        <v>350</v>
      </c>
      <c r="J44" s="1">
        <v>6.2529000000000003</v>
      </c>
      <c r="K44" s="1">
        <v>-75.564599999999999</v>
      </c>
      <c r="L44" s="4" t="s">
        <v>198</v>
      </c>
      <c r="M44" s="4" t="s">
        <v>199</v>
      </c>
      <c r="N44" s="4" t="s">
        <v>200</v>
      </c>
      <c r="O44" s="4" t="s">
        <v>351</v>
      </c>
      <c r="P44" s="4" t="s">
        <v>351</v>
      </c>
      <c r="Q44" s="1">
        <v>17</v>
      </c>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row>
    <row r="45" spans="1:97" ht="15.75" hidden="1" customHeight="1">
      <c r="A45" s="3">
        <v>45747.373611111114</v>
      </c>
      <c r="B45" s="3">
        <v>45747.373888888891</v>
      </c>
      <c r="C45" s="4" t="s">
        <v>194</v>
      </c>
      <c r="D45" s="4" t="s">
        <v>327</v>
      </c>
      <c r="E45" s="1">
        <v>100</v>
      </c>
      <c r="F45" s="1">
        <v>23</v>
      </c>
      <c r="G45" s="4" t="s">
        <v>219</v>
      </c>
      <c r="H45" s="3">
        <v>45747.373901053237</v>
      </c>
      <c r="I45" s="4" t="s">
        <v>352</v>
      </c>
      <c r="J45" s="1">
        <v>6.2529000000000003</v>
      </c>
      <c r="K45" s="1">
        <v>-75.564599999999999</v>
      </c>
      <c r="L45" s="4" t="s">
        <v>198</v>
      </c>
      <c r="M45" s="4" t="s">
        <v>199</v>
      </c>
      <c r="N45" s="4" t="s">
        <v>200</v>
      </c>
      <c r="O45" s="4" t="s">
        <v>353</v>
      </c>
      <c r="P45" s="4" t="s">
        <v>353</v>
      </c>
      <c r="Q45" s="1">
        <v>17</v>
      </c>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row>
    <row r="46" spans="1:97" ht="15.75" hidden="1" customHeight="1">
      <c r="A46" s="3">
        <v>45747.733148148145</v>
      </c>
      <c r="B46" s="3">
        <v>45747.733425925922</v>
      </c>
      <c r="C46" s="4" t="s">
        <v>194</v>
      </c>
      <c r="D46" s="4" t="s">
        <v>354</v>
      </c>
      <c r="E46" s="1">
        <v>3</v>
      </c>
      <c r="F46" s="1">
        <v>24</v>
      </c>
      <c r="G46" s="4" t="s">
        <v>196</v>
      </c>
      <c r="H46" s="3">
        <v>45754.733522256945</v>
      </c>
      <c r="I46" s="4" t="s">
        <v>355</v>
      </c>
      <c r="J46" s="1">
        <v>4.6115000000000004</v>
      </c>
      <c r="K46" s="1">
        <v>-74.083299999999994</v>
      </c>
      <c r="L46" s="4" t="s">
        <v>198</v>
      </c>
      <c r="M46" s="4" t="s">
        <v>199</v>
      </c>
      <c r="N46" s="4" t="s">
        <v>200</v>
      </c>
      <c r="O46" s="4" t="s">
        <v>356</v>
      </c>
      <c r="P46" s="4" t="s">
        <v>356</v>
      </c>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row>
    <row r="47" spans="1:97" ht="15.75" hidden="1" customHeight="1">
      <c r="A47" s="3">
        <v>45715.529293981483</v>
      </c>
      <c r="B47" s="3">
        <v>45715.52957175926</v>
      </c>
      <c r="C47" s="4" t="s">
        <v>194</v>
      </c>
      <c r="D47" s="4" t="s">
        <v>357</v>
      </c>
      <c r="E47" s="1">
        <v>100</v>
      </c>
      <c r="F47" s="1">
        <v>24</v>
      </c>
      <c r="G47" s="4" t="s">
        <v>219</v>
      </c>
      <c r="H47" s="3">
        <v>45715.52958545139</v>
      </c>
      <c r="I47" s="4" t="s">
        <v>358</v>
      </c>
      <c r="J47" s="1">
        <v>6.2529000000000003</v>
      </c>
      <c r="K47" s="1">
        <v>-75.564599999999999</v>
      </c>
      <c r="L47" s="4" t="s">
        <v>198</v>
      </c>
      <c r="M47" s="4" t="s">
        <v>199</v>
      </c>
      <c r="N47" s="4" t="s">
        <v>200</v>
      </c>
      <c r="O47" s="4" t="s">
        <v>359</v>
      </c>
      <c r="P47" s="4" t="s">
        <v>359</v>
      </c>
      <c r="Q47" s="1">
        <v>17</v>
      </c>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row>
    <row r="48" spans="1:97" ht="15.75" hidden="1" customHeight="1">
      <c r="A48" s="3">
        <v>45775.579259259262</v>
      </c>
      <c r="B48" s="3">
        <v>45775.579548611109</v>
      </c>
      <c r="C48" s="4" t="s">
        <v>194</v>
      </c>
      <c r="D48" s="4" t="s">
        <v>360</v>
      </c>
      <c r="E48" s="1">
        <v>100</v>
      </c>
      <c r="F48" s="1">
        <v>24</v>
      </c>
      <c r="G48" s="4" t="s">
        <v>219</v>
      </c>
      <c r="H48" s="3">
        <v>45775.579556481483</v>
      </c>
      <c r="I48" s="4" t="s">
        <v>361</v>
      </c>
      <c r="J48" s="1">
        <v>6.2529000000000003</v>
      </c>
      <c r="K48" s="1">
        <v>-75.564599999999999</v>
      </c>
      <c r="L48" s="4" t="s">
        <v>198</v>
      </c>
      <c r="M48" s="4" t="s">
        <v>199</v>
      </c>
      <c r="N48" s="4" t="s">
        <v>200</v>
      </c>
      <c r="O48" s="4" t="s">
        <v>362</v>
      </c>
      <c r="P48" s="4" t="s">
        <v>362</v>
      </c>
      <c r="Q48" s="1">
        <v>17</v>
      </c>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row>
    <row r="49" spans="1:97" ht="15.75" hidden="1" customHeight="1">
      <c r="A49" s="3">
        <v>45775.579421296294</v>
      </c>
      <c r="B49" s="3">
        <v>45775.579710648148</v>
      </c>
      <c r="C49" s="4" t="s">
        <v>194</v>
      </c>
      <c r="D49" s="4" t="s">
        <v>363</v>
      </c>
      <c r="E49" s="1">
        <v>100</v>
      </c>
      <c r="F49" s="1">
        <v>24</v>
      </c>
      <c r="G49" s="4" t="s">
        <v>219</v>
      </c>
      <c r="H49" s="3">
        <v>45775.579720497684</v>
      </c>
      <c r="I49" s="4" t="s">
        <v>364</v>
      </c>
      <c r="J49" s="1">
        <v>6.2529000000000003</v>
      </c>
      <c r="K49" s="1">
        <v>-75.564599999999999</v>
      </c>
      <c r="L49" s="4" t="s">
        <v>198</v>
      </c>
      <c r="M49" s="4" t="s">
        <v>199</v>
      </c>
      <c r="N49" s="4" t="s">
        <v>200</v>
      </c>
      <c r="O49" s="4" t="s">
        <v>365</v>
      </c>
      <c r="P49" s="4" t="s">
        <v>365</v>
      </c>
      <c r="Q49" s="1">
        <v>16</v>
      </c>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row>
    <row r="50" spans="1:97" ht="15.75" hidden="1" customHeight="1">
      <c r="A50" s="3">
        <v>45777.754351851851</v>
      </c>
      <c r="B50" s="3">
        <v>45777.754652777781</v>
      </c>
      <c r="C50" s="4" t="s">
        <v>194</v>
      </c>
      <c r="D50" s="4" t="s">
        <v>366</v>
      </c>
      <c r="E50" s="1">
        <v>3</v>
      </c>
      <c r="F50" s="1">
        <v>25</v>
      </c>
      <c r="G50" s="4" t="s">
        <v>196</v>
      </c>
      <c r="H50" s="3">
        <v>45784.754668148147</v>
      </c>
      <c r="I50" s="4" t="s">
        <v>367</v>
      </c>
      <c r="J50" s="1">
        <v>6.2529000000000003</v>
      </c>
      <c r="K50" s="1">
        <v>-75.564599999999999</v>
      </c>
      <c r="L50" s="4" t="s">
        <v>213</v>
      </c>
      <c r="M50" s="4" t="s">
        <v>199</v>
      </c>
      <c r="N50" s="4" t="s">
        <v>200</v>
      </c>
      <c r="O50" s="4" t="s">
        <v>368</v>
      </c>
      <c r="P50" s="4" t="s">
        <v>368</v>
      </c>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row>
    <row r="51" spans="1:97" ht="15.75" hidden="1" customHeight="1">
      <c r="A51" s="3">
        <v>45715.529895833337</v>
      </c>
      <c r="B51" s="3">
        <v>45715.53020833333</v>
      </c>
      <c r="C51" s="4" t="s">
        <v>194</v>
      </c>
      <c r="D51" s="4" t="s">
        <v>369</v>
      </c>
      <c r="E51" s="1">
        <v>3</v>
      </c>
      <c r="F51" s="1">
        <v>26</v>
      </c>
      <c r="G51" s="4" t="s">
        <v>196</v>
      </c>
      <c r="H51" s="3">
        <v>45722.53021636574</v>
      </c>
      <c r="I51" s="4" t="s">
        <v>370</v>
      </c>
      <c r="J51" s="1">
        <v>6.2529000000000003</v>
      </c>
      <c r="K51" s="1">
        <v>-75.564599999999999</v>
      </c>
      <c r="L51" s="4" t="s">
        <v>198</v>
      </c>
      <c r="M51" s="4" t="s">
        <v>199</v>
      </c>
      <c r="N51" s="4" t="s">
        <v>200</v>
      </c>
      <c r="O51" s="4" t="s">
        <v>371</v>
      </c>
      <c r="P51" s="4" t="s">
        <v>371</v>
      </c>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row>
    <row r="52" spans="1:97" ht="15.75" hidden="1" customHeight="1">
      <c r="A52" s="3">
        <v>45714.707418981481</v>
      </c>
      <c r="B52" s="3">
        <v>45714.707731481481</v>
      </c>
      <c r="C52" s="4" t="s">
        <v>194</v>
      </c>
      <c r="D52" s="4" t="s">
        <v>372</v>
      </c>
      <c r="E52" s="1">
        <v>3</v>
      </c>
      <c r="F52" s="1">
        <v>27</v>
      </c>
      <c r="G52" s="4" t="s">
        <v>196</v>
      </c>
      <c r="H52" s="3">
        <v>45721.707780127312</v>
      </c>
      <c r="I52" s="4" t="s">
        <v>373</v>
      </c>
      <c r="J52" s="1">
        <v>6.2529000000000003</v>
      </c>
      <c r="K52" s="1">
        <v>-75.564599999999999</v>
      </c>
      <c r="L52" s="4" t="s">
        <v>198</v>
      </c>
      <c r="M52" s="4" t="s">
        <v>199</v>
      </c>
      <c r="N52" s="4" t="s">
        <v>200</v>
      </c>
      <c r="O52" s="4" t="s">
        <v>374</v>
      </c>
      <c r="P52" s="4" t="s">
        <v>374</v>
      </c>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row>
    <row r="53" spans="1:97" ht="15.75" hidden="1" customHeight="1">
      <c r="A53" s="3">
        <v>45715.529178240744</v>
      </c>
      <c r="B53" s="3">
        <v>45715.529502314814</v>
      </c>
      <c r="C53" s="4" t="s">
        <v>194</v>
      </c>
      <c r="D53" s="4" t="s">
        <v>375</v>
      </c>
      <c r="E53" s="1">
        <v>100</v>
      </c>
      <c r="F53" s="1">
        <v>27</v>
      </c>
      <c r="G53" s="4" t="s">
        <v>219</v>
      </c>
      <c r="H53" s="3">
        <v>45715.529507060186</v>
      </c>
      <c r="I53" s="4" t="s">
        <v>376</v>
      </c>
      <c r="J53" s="1">
        <v>6.2529000000000003</v>
      </c>
      <c r="K53" s="1">
        <v>-75.564599999999999</v>
      </c>
      <c r="L53" s="4" t="s">
        <v>198</v>
      </c>
      <c r="M53" s="4" t="s">
        <v>199</v>
      </c>
      <c r="N53" s="4" t="s">
        <v>200</v>
      </c>
      <c r="O53" s="4" t="s">
        <v>377</v>
      </c>
      <c r="P53" s="4" t="s">
        <v>377</v>
      </c>
      <c r="Q53" s="1">
        <v>16</v>
      </c>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row>
    <row r="54" spans="1:97" ht="15.75" hidden="1" customHeight="1">
      <c r="A54" s="3">
        <v>45777.67931712963</v>
      </c>
      <c r="B54" s="3">
        <v>45777.6796412037</v>
      </c>
      <c r="C54" s="4" t="s">
        <v>194</v>
      </c>
      <c r="D54" s="4" t="s">
        <v>378</v>
      </c>
      <c r="E54" s="1">
        <v>12</v>
      </c>
      <c r="F54" s="1">
        <v>28</v>
      </c>
      <c r="G54" s="4" t="s">
        <v>196</v>
      </c>
      <c r="H54" s="3">
        <v>45784.679692314814</v>
      </c>
      <c r="I54" s="4" t="s">
        <v>379</v>
      </c>
      <c r="J54" s="1">
        <v>6.2529000000000003</v>
      </c>
      <c r="K54" s="1">
        <v>-75.564599999999999</v>
      </c>
      <c r="L54" s="4" t="s">
        <v>213</v>
      </c>
      <c r="M54" s="4" t="s">
        <v>199</v>
      </c>
      <c r="N54" s="4" t="s">
        <v>200</v>
      </c>
      <c r="O54" s="4" t="s">
        <v>380</v>
      </c>
      <c r="P54" s="4" t="s">
        <v>380</v>
      </c>
      <c r="Q54" s="1">
        <v>18</v>
      </c>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row>
    <row r="55" spans="1:97" ht="15.75" hidden="1" customHeight="1">
      <c r="A55" s="3">
        <v>45777.679664351854</v>
      </c>
      <c r="B55" s="3">
        <v>45777.679988425924</v>
      </c>
      <c r="C55" s="4" t="s">
        <v>194</v>
      </c>
      <c r="D55" s="4" t="s">
        <v>381</v>
      </c>
      <c r="E55" s="1">
        <v>3</v>
      </c>
      <c r="F55" s="1">
        <v>28</v>
      </c>
      <c r="G55" s="4" t="s">
        <v>196</v>
      </c>
      <c r="H55" s="3">
        <v>45784.680037222221</v>
      </c>
      <c r="I55" s="4" t="s">
        <v>382</v>
      </c>
      <c r="J55" s="1">
        <v>6.3349000000000002</v>
      </c>
      <c r="K55" s="1">
        <v>-75.558300000000003</v>
      </c>
      <c r="L55" s="4" t="s">
        <v>213</v>
      </c>
      <c r="M55" s="4" t="s">
        <v>199</v>
      </c>
      <c r="N55" s="4" t="s">
        <v>200</v>
      </c>
      <c r="O55" s="4" t="s">
        <v>383</v>
      </c>
      <c r="P55" s="4" t="s">
        <v>383</v>
      </c>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row>
    <row r="56" spans="1:97" ht="15.75" hidden="1" customHeight="1">
      <c r="A56" s="3">
        <v>45715.528240740743</v>
      </c>
      <c r="B56" s="3">
        <v>45715.528564814813</v>
      </c>
      <c r="C56" s="4" t="s">
        <v>194</v>
      </c>
      <c r="D56" s="4" t="s">
        <v>324</v>
      </c>
      <c r="E56" s="1">
        <v>100</v>
      </c>
      <c r="F56" s="1">
        <v>28</v>
      </c>
      <c r="G56" s="4" t="s">
        <v>219</v>
      </c>
      <c r="H56" s="3">
        <v>45715.528579108795</v>
      </c>
      <c r="I56" s="4" t="s">
        <v>384</v>
      </c>
      <c r="J56" s="1">
        <v>6.2529000000000003</v>
      </c>
      <c r="K56" s="1">
        <v>-75.564599999999999</v>
      </c>
      <c r="L56" s="4" t="s">
        <v>198</v>
      </c>
      <c r="M56" s="4" t="s">
        <v>199</v>
      </c>
      <c r="N56" s="4" t="s">
        <v>200</v>
      </c>
      <c r="O56" s="4" t="s">
        <v>385</v>
      </c>
      <c r="P56" s="4" t="s">
        <v>385</v>
      </c>
      <c r="Q56" s="1">
        <v>17</v>
      </c>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row>
    <row r="57" spans="1:97" ht="15.75" hidden="1" customHeight="1">
      <c r="A57" s="3">
        <v>45748.547256944446</v>
      </c>
      <c r="B57" s="3">
        <v>45748.54760416667</v>
      </c>
      <c r="C57" s="4" t="s">
        <v>194</v>
      </c>
      <c r="D57" s="4" t="s">
        <v>386</v>
      </c>
      <c r="E57" s="1">
        <v>3</v>
      </c>
      <c r="F57" s="1">
        <v>29</v>
      </c>
      <c r="G57" s="4" t="s">
        <v>196</v>
      </c>
      <c r="H57" s="3">
        <v>45755.547656388888</v>
      </c>
      <c r="I57" s="4" t="s">
        <v>387</v>
      </c>
      <c r="J57" s="1">
        <v>6.2529000000000003</v>
      </c>
      <c r="K57" s="1">
        <v>-75.564599999999999</v>
      </c>
      <c r="L57" s="4" t="s">
        <v>213</v>
      </c>
      <c r="M57" s="4" t="s">
        <v>199</v>
      </c>
      <c r="N57" s="4" t="s">
        <v>200</v>
      </c>
      <c r="O57" s="4" t="s">
        <v>388</v>
      </c>
      <c r="P57" s="4" t="s">
        <v>388</v>
      </c>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row>
    <row r="58" spans="1:97" ht="15.75" hidden="1" customHeight="1">
      <c r="A58" s="3">
        <v>45722.457499999997</v>
      </c>
      <c r="B58" s="3">
        <v>45722.457858796297</v>
      </c>
      <c r="C58" s="4" t="s">
        <v>194</v>
      </c>
      <c r="D58" s="4" t="s">
        <v>389</v>
      </c>
      <c r="E58" s="1">
        <v>0</v>
      </c>
      <c r="F58" s="1">
        <v>30</v>
      </c>
      <c r="G58" s="4" t="s">
        <v>196</v>
      </c>
      <c r="H58" s="3">
        <v>45729.499545162034</v>
      </c>
      <c r="I58" s="4" t="s">
        <v>390</v>
      </c>
      <c r="J58" s="1">
        <v>6.2529000000000003</v>
      </c>
      <c r="K58" s="1">
        <v>-75.564599999999999</v>
      </c>
      <c r="L58" s="4" t="s">
        <v>198</v>
      </c>
      <c r="M58" s="4" t="s">
        <v>199</v>
      </c>
      <c r="N58" s="4" t="s">
        <v>200</v>
      </c>
      <c r="O58" s="4" t="s">
        <v>391</v>
      </c>
      <c r="P58" s="4" t="s">
        <v>391</v>
      </c>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row>
    <row r="59" spans="1:97" ht="15.75" hidden="1" customHeight="1">
      <c r="A59" s="3">
        <v>45715.529560185183</v>
      </c>
      <c r="B59" s="3">
        <v>45715.529918981483</v>
      </c>
      <c r="C59" s="4" t="s">
        <v>194</v>
      </c>
      <c r="D59" s="4" t="s">
        <v>392</v>
      </c>
      <c r="E59" s="1">
        <v>100</v>
      </c>
      <c r="F59" s="1">
        <v>30</v>
      </c>
      <c r="G59" s="4" t="s">
        <v>219</v>
      </c>
      <c r="H59" s="3">
        <v>45715.529926527779</v>
      </c>
      <c r="I59" s="4" t="s">
        <v>393</v>
      </c>
      <c r="J59" s="1">
        <v>6.2529000000000003</v>
      </c>
      <c r="K59" s="1">
        <v>-75.564599999999999</v>
      </c>
      <c r="L59" s="4" t="s">
        <v>198</v>
      </c>
      <c r="M59" s="4" t="s">
        <v>199</v>
      </c>
      <c r="N59" s="4" t="s">
        <v>200</v>
      </c>
      <c r="O59" s="4" t="s">
        <v>394</v>
      </c>
      <c r="P59" s="4" t="s">
        <v>394</v>
      </c>
      <c r="Q59" s="1">
        <v>17</v>
      </c>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row>
    <row r="60" spans="1:97" ht="15.75" hidden="1" customHeight="1">
      <c r="A60" s="3">
        <v>45713.701412037037</v>
      </c>
      <c r="B60" s="3">
        <v>45713.701770833337</v>
      </c>
      <c r="C60" s="4" t="s">
        <v>194</v>
      </c>
      <c r="D60" s="4" t="s">
        <v>395</v>
      </c>
      <c r="E60" s="1">
        <v>0</v>
      </c>
      <c r="F60" s="1">
        <v>31</v>
      </c>
      <c r="G60" s="4" t="s">
        <v>196</v>
      </c>
      <c r="H60" s="3">
        <v>45720.701803402779</v>
      </c>
      <c r="I60" s="4" t="s">
        <v>396</v>
      </c>
      <c r="J60" s="1">
        <v>6.2529000000000003</v>
      </c>
      <c r="K60" s="1">
        <v>-75.564599999999999</v>
      </c>
      <c r="L60" s="4" t="s">
        <v>213</v>
      </c>
      <c r="M60" s="4" t="s">
        <v>199</v>
      </c>
      <c r="N60" s="4" t="s">
        <v>200</v>
      </c>
      <c r="O60" s="4" t="s">
        <v>397</v>
      </c>
      <c r="P60" s="4" t="s">
        <v>397</v>
      </c>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row>
    <row r="61" spans="1:97" ht="15.75" hidden="1" customHeight="1">
      <c r="A61" s="3">
        <v>45775.58388888889</v>
      </c>
      <c r="B61" s="3">
        <v>45775.584247685183</v>
      </c>
      <c r="C61" s="4" t="s">
        <v>194</v>
      </c>
      <c r="D61" s="4" t="s">
        <v>398</v>
      </c>
      <c r="E61" s="1">
        <v>9</v>
      </c>
      <c r="F61" s="1">
        <v>31</v>
      </c>
      <c r="G61" s="4" t="s">
        <v>196</v>
      </c>
      <c r="H61" s="3">
        <v>45782.584341574075</v>
      </c>
      <c r="I61" s="4" t="s">
        <v>399</v>
      </c>
      <c r="J61" s="1">
        <v>6.2529000000000003</v>
      </c>
      <c r="K61" s="1">
        <v>-75.564599999999999</v>
      </c>
      <c r="L61" s="4" t="s">
        <v>198</v>
      </c>
      <c r="M61" s="4" t="s">
        <v>199</v>
      </c>
      <c r="N61" s="4" t="s">
        <v>200</v>
      </c>
      <c r="O61" s="4" t="s">
        <v>400</v>
      </c>
      <c r="P61" s="4" t="s">
        <v>400</v>
      </c>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row>
    <row r="62" spans="1:97" ht="15.75" hidden="1" customHeight="1">
      <c r="A62" s="3">
        <v>45758.704652777778</v>
      </c>
      <c r="B62" s="3">
        <v>45758.705011574071</v>
      </c>
      <c r="C62" s="4" t="s">
        <v>194</v>
      </c>
      <c r="D62" s="4" t="s">
        <v>343</v>
      </c>
      <c r="E62" s="1">
        <v>100</v>
      </c>
      <c r="F62" s="1">
        <v>31</v>
      </c>
      <c r="G62" s="4" t="s">
        <v>219</v>
      </c>
      <c r="H62" s="3">
        <v>45758.705026238429</v>
      </c>
      <c r="I62" s="4" t="s">
        <v>401</v>
      </c>
      <c r="J62" s="1">
        <v>6.2529000000000003</v>
      </c>
      <c r="K62" s="1">
        <v>-75.564599999999999</v>
      </c>
      <c r="L62" s="4" t="s">
        <v>198</v>
      </c>
      <c r="M62" s="4" t="s">
        <v>199</v>
      </c>
      <c r="N62" s="4" t="s">
        <v>200</v>
      </c>
      <c r="O62" s="4" t="s">
        <v>402</v>
      </c>
      <c r="P62" s="4" t="s">
        <v>402</v>
      </c>
      <c r="Q62" s="1">
        <v>17</v>
      </c>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row>
    <row r="63" spans="1:97" ht="15.75" hidden="1" customHeight="1">
      <c r="A63" s="3">
        <v>45747.372766203705</v>
      </c>
      <c r="B63" s="3">
        <v>45747.373148148145</v>
      </c>
      <c r="C63" s="4" t="s">
        <v>194</v>
      </c>
      <c r="D63" s="4" t="s">
        <v>403</v>
      </c>
      <c r="E63" s="1">
        <v>3</v>
      </c>
      <c r="F63" s="1">
        <v>32</v>
      </c>
      <c r="G63" s="4" t="s">
        <v>196</v>
      </c>
      <c r="H63" s="3">
        <v>45754.373161805554</v>
      </c>
      <c r="I63" s="4" t="s">
        <v>404</v>
      </c>
      <c r="J63" s="1">
        <v>6.2529000000000003</v>
      </c>
      <c r="K63" s="1">
        <v>-75.564599999999999</v>
      </c>
      <c r="L63" s="4" t="s">
        <v>198</v>
      </c>
      <c r="M63" s="4" t="s">
        <v>199</v>
      </c>
      <c r="N63" s="4" t="s">
        <v>200</v>
      </c>
      <c r="O63" s="4" t="s">
        <v>405</v>
      </c>
      <c r="P63" s="4" t="s">
        <v>405</v>
      </c>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row>
    <row r="64" spans="1:97" ht="15.75" hidden="1" customHeight="1">
      <c r="A64" s="3">
        <v>45777.676458333335</v>
      </c>
      <c r="B64" s="3">
        <v>45777.676840277774</v>
      </c>
      <c r="C64" s="4" t="s">
        <v>194</v>
      </c>
      <c r="D64" s="4" t="s">
        <v>406</v>
      </c>
      <c r="E64" s="1">
        <v>3</v>
      </c>
      <c r="F64" s="1">
        <v>32</v>
      </c>
      <c r="G64" s="4" t="s">
        <v>196</v>
      </c>
      <c r="H64" s="3">
        <v>45784.676922268518</v>
      </c>
      <c r="I64" s="4" t="s">
        <v>407</v>
      </c>
      <c r="J64" s="1">
        <v>6.2529000000000003</v>
      </c>
      <c r="K64" s="1">
        <v>-75.564599999999999</v>
      </c>
      <c r="L64" s="4" t="s">
        <v>213</v>
      </c>
      <c r="M64" s="4" t="s">
        <v>199</v>
      </c>
      <c r="N64" s="4" t="s">
        <v>200</v>
      </c>
      <c r="O64" s="4" t="s">
        <v>408</v>
      </c>
      <c r="P64" s="4" t="s">
        <v>408</v>
      </c>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row>
    <row r="65" spans="1:97" ht="15.75" hidden="1" customHeight="1">
      <c r="A65" s="3">
        <v>45775.576909722222</v>
      </c>
      <c r="B65" s="3">
        <v>45775.577291666668</v>
      </c>
      <c r="C65" s="4" t="s">
        <v>194</v>
      </c>
      <c r="D65" s="4" t="s">
        <v>409</v>
      </c>
      <c r="E65" s="1">
        <v>100</v>
      </c>
      <c r="F65" s="1">
        <v>32</v>
      </c>
      <c r="G65" s="4" t="s">
        <v>219</v>
      </c>
      <c r="H65" s="3">
        <v>45775.577296388888</v>
      </c>
      <c r="I65" s="4" t="s">
        <v>410</v>
      </c>
      <c r="J65" s="1">
        <v>6.2529000000000003</v>
      </c>
      <c r="K65" s="1">
        <v>-75.564599999999999</v>
      </c>
      <c r="L65" s="4" t="s">
        <v>198</v>
      </c>
      <c r="M65" s="4" t="s">
        <v>199</v>
      </c>
      <c r="N65" s="4" t="s">
        <v>200</v>
      </c>
      <c r="O65" s="4" t="s">
        <v>411</v>
      </c>
      <c r="P65" s="4" t="s">
        <v>411</v>
      </c>
      <c r="Q65" s="1">
        <v>17</v>
      </c>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row>
    <row r="66" spans="1:97" ht="15.75" hidden="1" customHeight="1">
      <c r="A66" s="3">
        <v>45714.386122685188</v>
      </c>
      <c r="B66" s="3">
        <v>45714.386493055557</v>
      </c>
      <c r="C66" s="4" t="s">
        <v>194</v>
      </c>
      <c r="D66" s="4" t="s">
        <v>412</v>
      </c>
      <c r="E66" s="1">
        <v>100</v>
      </c>
      <c r="F66" s="1">
        <v>32</v>
      </c>
      <c r="G66" s="4" t="s">
        <v>219</v>
      </c>
      <c r="H66" s="3">
        <v>45714.386504745373</v>
      </c>
      <c r="I66" s="4" t="s">
        <v>413</v>
      </c>
      <c r="J66" s="1">
        <v>6.2529000000000003</v>
      </c>
      <c r="K66" s="1">
        <v>-75.564599999999999</v>
      </c>
      <c r="L66" s="4" t="s">
        <v>198</v>
      </c>
      <c r="M66" s="4" t="s">
        <v>199</v>
      </c>
      <c r="N66" s="4" t="s">
        <v>200</v>
      </c>
      <c r="O66" s="4" t="s">
        <v>414</v>
      </c>
      <c r="P66" s="4" t="s">
        <v>414</v>
      </c>
      <c r="Q66" s="1">
        <v>16</v>
      </c>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row>
    <row r="67" spans="1:97" ht="15.75" hidden="1" customHeight="1">
      <c r="A67" s="3">
        <v>45719.701064814813</v>
      </c>
      <c r="B67" s="3">
        <v>45719.701458333337</v>
      </c>
      <c r="C67" s="4" t="s">
        <v>194</v>
      </c>
      <c r="D67" s="4" t="s">
        <v>415</v>
      </c>
      <c r="E67" s="1">
        <v>12</v>
      </c>
      <c r="F67" s="1">
        <v>33</v>
      </c>
      <c r="G67" s="4" t="s">
        <v>196</v>
      </c>
      <c r="H67" s="3">
        <v>45726.743153692129</v>
      </c>
      <c r="I67" s="4" t="s">
        <v>416</v>
      </c>
      <c r="J67" s="1">
        <v>6.2529000000000003</v>
      </c>
      <c r="K67" s="1">
        <v>-75.564599999999999</v>
      </c>
      <c r="L67" s="4" t="s">
        <v>198</v>
      </c>
      <c r="M67" s="4" t="s">
        <v>199</v>
      </c>
      <c r="N67" s="4" t="s">
        <v>200</v>
      </c>
      <c r="O67" s="4" t="s">
        <v>417</v>
      </c>
      <c r="P67" s="4" t="s">
        <v>417</v>
      </c>
      <c r="Q67" s="1">
        <v>19</v>
      </c>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row>
    <row r="68" spans="1:97" ht="15.75" hidden="1" customHeight="1">
      <c r="A68" s="3">
        <v>45775.577986111108</v>
      </c>
      <c r="B68" s="3">
        <v>45775.578379629631</v>
      </c>
      <c r="C68" s="4" t="s">
        <v>194</v>
      </c>
      <c r="D68" s="4" t="s">
        <v>369</v>
      </c>
      <c r="E68" s="1">
        <v>100</v>
      </c>
      <c r="F68" s="1">
        <v>33</v>
      </c>
      <c r="G68" s="4" t="s">
        <v>219</v>
      </c>
      <c r="H68" s="3">
        <v>45775.578383599539</v>
      </c>
      <c r="I68" s="4" t="s">
        <v>418</v>
      </c>
      <c r="J68" s="1">
        <v>6.2529000000000003</v>
      </c>
      <c r="K68" s="1">
        <v>-75.564599999999999</v>
      </c>
      <c r="L68" s="4" t="s">
        <v>198</v>
      </c>
      <c r="M68" s="4" t="s">
        <v>199</v>
      </c>
      <c r="N68" s="4" t="s">
        <v>200</v>
      </c>
      <c r="O68" s="4" t="s">
        <v>419</v>
      </c>
      <c r="P68" s="4" t="s">
        <v>419</v>
      </c>
      <c r="Q68" s="1">
        <v>17</v>
      </c>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row>
    <row r="69" spans="1:97" ht="15.75" customHeight="1">
      <c r="A69" s="3">
        <v>45770.639837962961</v>
      </c>
      <c r="B69" s="3">
        <v>45770.64329861111</v>
      </c>
      <c r="C69" s="4" t="s">
        <v>194</v>
      </c>
      <c r="D69" s="4" t="s">
        <v>420</v>
      </c>
      <c r="E69" s="1">
        <v>100</v>
      </c>
      <c r="F69" s="1">
        <v>299</v>
      </c>
      <c r="G69" s="4" t="s">
        <v>219</v>
      </c>
      <c r="H69" s="3">
        <v>45770.643311550928</v>
      </c>
      <c r="I69" s="4" t="s">
        <v>421</v>
      </c>
      <c r="J69" s="1">
        <v>6.2529000000000003</v>
      </c>
      <c r="K69" s="1">
        <v>-75.564599999999999</v>
      </c>
      <c r="L69" s="4" t="s">
        <v>198</v>
      </c>
      <c r="M69" s="4" t="s">
        <v>199</v>
      </c>
      <c r="N69" s="4" t="s">
        <v>200</v>
      </c>
      <c r="O69" s="4" t="s">
        <v>422</v>
      </c>
      <c r="P69" s="4" t="s">
        <v>422</v>
      </c>
      <c r="Q69" s="1">
        <v>19</v>
      </c>
      <c r="R69" s="4" t="s">
        <v>222</v>
      </c>
      <c r="S69" s="4" t="s">
        <v>271</v>
      </c>
      <c r="T69" s="4" t="s">
        <v>272</v>
      </c>
      <c r="U69" s="4" t="s">
        <v>225</v>
      </c>
      <c r="V69" s="4" t="s">
        <v>423</v>
      </c>
      <c r="W69" s="4" t="s">
        <v>423</v>
      </c>
      <c r="X69" s="4" t="s">
        <v>230</v>
      </c>
      <c r="Y69" s="4" t="s">
        <v>230</v>
      </c>
      <c r="Z69" s="4" t="s">
        <v>230</v>
      </c>
      <c r="AA69" s="4" t="s">
        <v>230</v>
      </c>
      <c r="AB69" s="4" t="s">
        <v>230</v>
      </c>
      <c r="AC69" s="4" t="s">
        <v>230</v>
      </c>
      <c r="AD69" s="4" t="s">
        <v>230</v>
      </c>
      <c r="AE69" s="4" t="s">
        <v>230</v>
      </c>
      <c r="AF69" s="4" t="s">
        <v>230</v>
      </c>
      <c r="AG69" s="4" t="s">
        <v>230</v>
      </c>
      <c r="AH69" s="4" t="s">
        <v>230</v>
      </c>
      <c r="AI69" s="4" t="s">
        <v>231</v>
      </c>
      <c r="AJ69" s="4" t="s">
        <v>231</v>
      </c>
      <c r="AK69" s="4" t="s">
        <v>230</v>
      </c>
      <c r="AL69" s="4" t="s">
        <v>230</v>
      </c>
      <c r="AM69" s="4" t="s">
        <v>230</v>
      </c>
      <c r="AN69" s="4" t="s">
        <v>231</v>
      </c>
      <c r="AO69" s="4" t="s">
        <v>230</v>
      </c>
      <c r="AP69" s="4" t="s">
        <v>230</v>
      </c>
      <c r="AQ69" s="4" t="s">
        <v>229</v>
      </c>
      <c r="AR69" s="4" t="s">
        <v>230</v>
      </c>
      <c r="AS69" s="4" t="s">
        <v>230</v>
      </c>
      <c r="AT69" s="4" t="s">
        <v>230</v>
      </c>
      <c r="AU69" s="4" t="s">
        <v>232</v>
      </c>
      <c r="AV69" s="4" t="s">
        <v>232</v>
      </c>
      <c r="AW69" s="4" t="s">
        <v>232</v>
      </c>
      <c r="AX69" s="4" t="s">
        <v>232</v>
      </c>
      <c r="AY69" s="4" t="s">
        <v>232</v>
      </c>
      <c r="AZ69" s="4" t="s">
        <v>232</v>
      </c>
      <c r="BA69" s="4" t="s">
        <v>232</v>
      </c>
      <c r="BB69" s="4" t="s">
        <v>232</v>
      </c>
      <c r="BC69" s="4" t="s">
        <v>232</v>
      </c>
      <c r="BD69" s="4" t="s">
        <v>232</v>
      </c>
      <c r="BE69" s="4" t="s">
        <v>232</v>
      </c>
      <c r="BF69" s="4" t="s">
        <v>232</v>
      </c>
      <c r="BG69" s="4" t="s">
        <v>230</v>
      </c>
      <c r="BH69" s="4" t="s">
        <v>230</v>
      </c>
      <c r="BI69" s="4" t="s">
        <v>231</v>
      </c>
      <c r="BJ69" s="4" t="s">
        <v>230</v>
      </c>
      <c r="BK69" s="4" t="s">
        <v>230</v>
      </c>
      <c r="BL69" s="4" t="s">
        <v>230</v>
      </c>
      <c r="BM69" s="4" t="s">
        <v>230</v>
      </c>
      <c r="BN69" s="4" t="s">
        <v>230</v>
      </c>
      <c r="BO69" s="4" t="s">
        <v>230</v>
      </c>
      <c r="BP69" s="4" t="s">
        <v>232</v>
      </c>
      <c r="BQ69" s="4" t="s">
        <v>231</v>
      </c>
      <c r="BR69" s="4" t="s">
        <v>232</v>
      </c>
      <c r="BS69" s="4" t="s">
        <v>232</v>
      </c>
      <c r="BT69" s="4" t="s">
        <v>231</v>
      </c>
      <c r="BU69" s="4" t="s">
        <v>232</v>
      </c>
      <c r="BV69" s="4" t="s">
        <v>232</v>
      </c>
      <c r="BW69" s="4" t="s">
        <v>232</v>
      </c>
      <c r="BX69" s="4" t="s">
        <v>232</v>
      </c>
      <c r="BY69" s="4" t="s">
        <v>232</v>
      </c>
      <c r="BZ69" s="4" t="s">
        <v>232</v>
      </c>
      <c r="CA69" s="4" t="s">
        <v>232</v>
      </c>
      <c r="CB69" s="4" t="s">
        <v>232</v>
      </c>
      <c r="CC69" s="4" t="s">
        <v>232</v>
      </c>
      <c r="CD69" s="4" t="s">
        <v>232</v>
      </c>
      <c r="CE69" s="4" t="s">
        <v>232</v>
      </c>
      <c r="CF69" s="4" t="s">
        <v>232</v>
      </c>
      <c r="CG69" s="4" t="s">
        <v>232</v>
      </c>
      <c r="CH69" s="4" t="s">
        <v>232</v>
      </c>
      <c r="CI69" s="4" t="s">
        <v>232</v>
      </c>
      <c r="CJ69" s="4" t="s">
        <v>234</v>
      </c>
      <c r="CK69" s="4" t="s">
        <v>234</v>
      </c>
      <c r="CL69" s="4" t="s">
        <v>234</v>
      </c>
      <c r="CM69" s="4" t="s">
        <v>274</v>
      </c>
      <c r="CN69" s="4" t="s">
        <v>274</v>
      </c>
      <c r="CO69" s="4" t="s">
        <v>424</v>
      </c>
      <c r="CP69" s="4" t="s">
        <v>425</v>
      </c>
      <c r="CQ69" s="4" t="s">
        <v>277</v>
      </c>
      <c r="CR69" s="4" t="s">
        <v>278</v>
      </c>
      <c r="CS69" s="4" t="s">
        <v>426</v>
      </c>
    </row>
    <row r="70" spans="1:97" ht="15.75" hidden="1" customHeight="1">
      <c r="A70" s="3">
        <v>45747.37259259259</v>
      </c>
      <c r="B70" s="3">
        <v>45747.372986111113</v>
      </c>
      <c r="C70" s="4" t="s">
        <v>194</v>
      </c>
      <c r="D70" s="4" t="s">
        <v>427</v>
      </c>
      <c r="E70" s="1">
        <v>100</v>
      </c>
      <c r="F70" s="1">
        <v>34</v>
      </c>
      <c r="G70" s="4" t="s">
        <v>219</v>
      </c>
      <c r="H70" s="3">
        <v>45747.372999270832</v>
      </c>
      <c r="I70" s="4" t="s">
        <v>428</v>
      </c>
      <c r="J70" s="1">
        <v>6.2529000000000003</v>
      </c>
      <c r="K70" s="1">
        <v>-75.564599999999999</v>
      </c>
      <c r="L70" s="4" t="s">
        <v>198</v>
      </c>
      <c r="M70" s="4" t="s">
        <v>199</v>
      </c>
      <c r="N70" s="4" t="s">
        <v>200</v>
      </c>
      <c r="O70" s="4" t="s">
        <v>429</v>
      </c>
      <c r="P70" s="4" t="s">
        <v>429</v>
      </c>
      <c r="Q70" s="1">
        <v>16</v>
      </c>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row>
    <row r="71" spans="1:97" ht="15.75" hidden="1" customHeight="1">
      <c r="A71" s="3">
        <v>45775.576736111114</v>
      </c>
      <c r="B71" s="3">
        <v>45775.577152777776</v>
      </c>
      <c r="C71" s="4" t="s">
        <v>194</v>
      </c>
      <c r="D71" s="4" t="s">
        <v>398</v>
      </c>
      <c r="E71" s="1">
        <v>100</v>
      </c>
      <c r="F71" s="1">
        <v>35</v>
      </c>
      <c r="G71" s="4" t="s">
        <v>219</v>
      </c>
      <c r="H71" s="3">
        <v>45775.577162488429</v>
      </c>
      <c r="I71" s="4" t="s">
        <v>430</v>
      </c>
      <c r="J71" s="1">
        <v>6.2529000000000003</v>
      </c>
      <c r="K71" s="1">
        <v>-75.564599999999999</v>
      </c>
      <c r="L71" s="4" t="s">
        <v>198</v>
      </c>
      <c r="M71" s="4" t="s">
        <v>199</v>
      </c>
      <c r="N71" s="4" t="s">
        <v>200</v>
      </c>
      <c r="O71" s="4" t="s">
        <v>431</v>
      </c>
      <c r="P71" s="4" t="s">
        <v>431</v>
      </c>
      <c r="Q71" s="1">
        <v>16</v>
      </c>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row>
    <row r="72" spans="1:97" ht="15.75" hidden="1" customHeight="1">
      <c r="A72" s="3">
        <v>45749.484513888892</v>
      </c>
      <c r="B72" s="3">
        <v>45749.484942129631</v>
      </c>
      <c r="C72" s="4" t="s">
        <v>194</v>
      </c>
      <c r="D72" s="4" t="s">
        <v>432</v>
      </c>
      <c r="E72" s="1">
        <v>3</v>
      </c>
      <c r="F72" s="1">
        <v>36</v>
      </c>
      <c r="G72" s="4" t="s">
        <v>196</v>
      </c>
      <c r="H72" s="3">
        <v>45756.484948703706</v>
      </c>
      <c r="I72" s="4" t="s">
        <v>433</v>
      </c>
      <c r="J72" s="1">
        <v>6.2529000000000003</v>
      </c>
      <c r="K72" s="1">
        <v>-75.564599999999999</v>
      </c>
      <c r="L72" s="4" t="s">
        <v>198</v>
      </c>
      <c r="M72" s="4" t="s">
        <v>199</v>
      </c>
      <c r="N72" s="4" t="s">
        <v>200</v>
      </c>
      <c r="O72" s="4" t="s">
        <v>434</v>
      </c>
      <c r="P72" s="4" t="s">
        <v>434</v>
      </c>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row>
    <row r="73" spans="1:97" ht="15.75" hidden="1" customHeight="1">
      <c r="A73" s="3">
        <v>45776.703240740739</v>
      </c>
      <c r="B73" s="3">
        <v>45776.703657407408</v>
      </c>
      <c r="C73" s="4" t="s">
        <v>194</v>
      </c>
      <c r="D73" s="4" t="s">
        <v>435</v>
      </c>
      <c r="E73" s="1">
        <v>3</v>
      </c>
      <c r="F73" s="1">
        <v>36</v>
      </c>
      <c r="G73" s="4" t="s">
        <v>196</v>
      </c>
      <c r="H73" s="3">
        <v>45783.703712731483</v>
      </c>
      <c r="I73" s="4" t="s">
        <v>436</v>
      </c>
      <c r="J73" s="1">
        <v>6.2529000000000003</v>
      </c>
      <c r="K73" s="1">
        <v>-75.564599999999999</v>
      </c>
      <c r="L73" s="4" t="s">
        <v>213</v>
      </c>
      <c r="M73" s="4" t="s">
        <v>199</v>
      </c>
      <c r="N73" s="4" t="s">
        <v>200</v>
      </c>
      <c r="O73" s="4" t="s">
        <v>437</v>
      </c>
      <c r="P73" s="4" t="s">
        <v>437</v>
      </c>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row>
    <row r="74" spans="1:97" ht="15.75" hidden="1" customHeight="1">
      <c r="A74" s="3">
        <v>45777.975138888891</v>
      </c>
      <c r="B74" s="3">
        <v>45777.975555555553</v>
      </c>
      <c r="C74" s="4" t="s">
        <v>194</v>
      </c>
      <c r="D74" s="4" t="s">
        <v>438</v>
      </c>
      <c r="E74" s="1">
        <v>100</v>
      </c>
      <c r="F74" s="1">
        <v>36</v>
      </c>
      <c r="G74" s="4" t="s">
        <v>219</v>
      </c>
      <c r="H74" s="3">
        <v>45777.975568148147</v>
      </c>
      <c r="I74" s="4" t="s">
        <v>439</v>
      </c>
      <c r="J74" s="1">
        <v>6.2529000000000003</v>
      </c>
      <c r="K74" s="1">
        <v>-75.564599999999999</v>
      </c>
      <c r="L74" s="4" t="s">
        <v>213</v>
      </c>
      <c r="M74" s="4" t="s">
        <v>199</v>
      </c>
      <c r="N74" s="4" t="s">
        <v>200</v>
      </c>
      <c r="O74" s="4" t="s">
        <v>440</v>
      </c>
      <c r="P74" s="4" t="s">
        <v>440</v>
      </c>
      <c r="Q74" s="1">
        <v>17</v>
      </c>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row>
    <row r="75" spans="1:97" ht="15.75" hidden="1" customHeight="1">
      <c r="A75" s="3">
        <v>45714.387685185182</v>
      </c>
      <c r="B75" s="3">
        <v>45714.388113425928</v>
      </c>
      <c r="C75" s="4" t="s">
        <v>194</v>
      </c>
      <c r="D75" s="4" t="s">
        <v>441</v>
      </c>
      <c r="E75" s="1">
        <v>100</v>
      </c>
      <c r="F75" s="1">
        <v>37</v>
      </c>
      <c r="G75" s="4" t="s">
        <v>219</v>
      </c>
      <c r="H75" s="3">
        <v>45714.388127222221</v>
      </c>
      <c r="I75" s="4" t="s">
        <v>442</v>
      </c>
      <c r="J75" s="1">
        <v>6.2529000000000003</v>
      </c>
      <c r="K75" s="1">
        <v>-75.564599999999999</v>
      </c>
      <c r="L75" s="4" t="s">
        <v>198</v>
      </c>
      <c r="M75" s="4" t="s">
        <v>199</v>
      </c>
      <c r="N75" s="4" t="s">
        <v>200</v>
      </c>
      <c r="O75" s="4" t="s">
        <v>443</v>
      </c>
      <c r="P75" s="4" t="s">
        <v>443</v>
      </c>
      <c r="Q75" s="1">
        <v>17</v>
      </c>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row>
    <row r="76" spans="1:97" ht="15.75" hidden="1" customHeight="1">
      <c r="A76" s="3">
        <v>45756.568784722222</v>
      </c>
      <c r="B76" s="3">
        <v>45756.569236111114</v>
      </c>
      <c r="C76" s="4" t="s">
        <v>194</v>
      </c>
      <c r="D76" s="4" t="s">
        <v>444</v>
      </c>
      <c r="E76" s="1">
        <v>100</v>
      </c>
      <c r="F76" s="1">
        <v>38</v>
      </c>
      <c r="G76" s="4" t="s">
        <v>219</v>
      </c>
      <c r="H76" s="3">
        <v>45756.569242812497</v>
      </c>
      <c r="I76" s="4" t="s">
        <v>445</v>
      </c>
      <c r="J76" s="1">
        <v>6.2529000000000003</v>
      </c>
      <c r="K76" s="1">
        <v>-75.564599999999999</v>
      </c>
      <c r="L76" s="4" t="s">
        <v>198</v>
      </c>
      <c r="M76" s="4" t="s">
        <v>199</v>
      </c>
      <c r="N76" s="4" t="s">
        <v>200</v>
      </c>
      <c r="O76" s="4" t="s">
        <v>446</v>
      </c>
      <c r="P76" s="4" t="s">
        <v>446</v>
      </c>
      <c r="Q76" s="1">
        <v>17</v>
      </c>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row>
    <row r="77" spans="1:97" ht="15.75" hidden="1" customHeight="1">
      <c r="A77" s="3">
        <v>45747.734050925923</v>
      </c>
      <c r="B77" s="3">
        <v>45747.734502314815</v>
      </c>
      <c r="C77" s="4" t="s">
        <v>194</v>
      </c>
      <c r="D77" s="4" t="s">
        <v>447</v>
      </c>
      <c r="E77" s="1">
        <v>3</v>
      </c>
      <c r="F77" s="1">
        <v>39</v>
      </c>
      <c r="G77" s="4" t="s">
        <v>196</v>
      </c>
      <c r="H77" s="3">
        <v>45754.734531215276</v>
      </c>
      <c r="I77" s="4" t="s">
        <v>448</v>
      </c>
      <c r="J77" s="1">
        <v>6.2529000000000003</v>
      </c>
      <c r="K77" s="1">
        <v>-75.564599999999999</v>
      </c>
      <c r="L77" s="4" t="s">
        <v>198</v>
      </c>
      <c r="M77" s="4" t="s">
        <v>199</v>
      </c>
      <c r="N77" s="4" t="s">
        <v>200</v>
      </c>
      <c r="O77" s="4" t="s">
        <v>449</v>
      </c>
      <c r="P77" s="4" t="s">
        <v>449</v>
      </c>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row>
    <row r="78" spans="1:97" ht="15.75" hidden="1" customHeight="1">
      <c r="A78" s="3">
        <v>45777.762361111112</v>
      </c>
      <c r="B78" s="3">
        <v>45777.762824074074</v>
      </c>
      <c r="C78" s="4" t="s">
        <v>194</v>
      </c>
      <c r="D78" s="4" t="s">
        <v>450</v>
      </c>
      <c r="E78" s="1">
        <v>3</v>
      </c>
      <c r="F78" s="1">
        <v>39</v>
      </c>
      <c r="G78" s="4" t="s">
        <v>196</v>
      </c>
      <c r="H78" s="3">
        <v>45784.762898402776</v>
      </c>
      <c r="I78" s="4" t="s">
        <v>451</v>
      </c>
      <c r="J78" s="1">
        <v>6.2529000000000003</v>
      </c>
      <c r="K78" s="1">
        <v>-75.564599999999999</v>
      </c>
      <c r="L78" s="4" t="s">
        <v>213</v>
      </c>
      <c r="M78" s="4" t="s">
        <v>199</v>
      </c>
      <c r="N78" s="4" t="s">
        <v>200</v>
      </c>
      <c r="O78" s="4" t="s">
        <v>452</v>
      </c>
      <c r="P78" s="4" t="s">
        <v>452</v>
      </c>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row>
    <row r="79" spans="1:97" ht="15.75" hidden="1" customHeight="1">
      <c r="A79" s="3">
        <v>45775.578553240739</v>
      </c>
      <c r="B79" s="3">
        <v>45775.579016203701</v>
      </c>
      <c r="C79" s="4" t="s">
        <v>194</v>
      </c>
      <c r="D79" s="4" t="s">
        <v>453</v>
      </c>
      <c r="E79" s="1">
        <v>100</v>
      </c>
      <c r="F79" s="1">
        <v>39</v>
      </c>
      <c r="G79" s="4" t="s">
        <v>219</v>
      </c>
      <c r="H79" s="3">
        <v>45775.579028865737</v>
      </c>
      <c r="I79" s="4" t="s">
        <v>454</v>
      </c>
      <c r="J79" s="1">
        <v>6.2529000000000003</v>
      </c>
      <c r="K79" s="1">
        <v>-75.564599999999999</v>
      </c>
      <c r="L79" s="4" t="s">
        <v>198</v>
      </c>
      <c r="M79" s="4" t="s">
        <v>199</v>
      </c>
      <c r="N79" s="4" t="s">
        <v>200</v>
      </c>
      <c r="O79" s="4" t="s">
        <v>455</v>
      </c>
      <c r="P79" s="4" t="s">
        <v>455</v>
      </c>
      <c r="Q79" s="1">
        <v>17</v>
      </c>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row>
    <row r="80" spans="1:97" ht="15.75" hidden="1" customHeight="1">
      <c r="A80" s="3">
        <v>45756.568888888891</v>
      </c>
      <c r="B80" s="3">
        <v>45756.569363425922</v>
      </c>
      <c r="C80" s="4" t="s">
        <v>194</v>
      </c>
      <c r="D80" s="4" t="s">
        <v>250</v>
      </c>
      <c r="E80" s="1">
        <v>3</v>
      </c>
      <c r="F80" s="1">
        <v>41</v>
      </c>
      <c r="G80" s="4" t="s">
        <v>196</v>
      </c>
      <c r="H80" s="3">
        <v>45763.569435717596</v>
      </c>
      <c r="I80" s="4" t="s">
        <v>456</v>
      </c>
      <c r="J80" s="1">
        <v>6.2529000000000003</v>
      </c>
      <c r="K80" s="1">
        <v>-75.564599999999999</v>
      </c>
      <c r="L80" s="4" t="s">
        <v>198</v>
      </c>
      <c r="M80" s="4" t="s">
        <v>199</v>
      </c>
      <c r="N80" s="4" t="s">
        <v>200</v>
      </c>
      <c r="O80" s="4" t="s">
        <v>457</v>
      </c>
      <c r="P80" s="4" t="s">
        <v>457</v>
      </c>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row>
    <row r="81" spans="1:97" ht="15.75" hidden="1" customHeight="1">
      <c r="A81" s="3">
        <v>45777.777442129627</v>
      </c>
      <c r="B81" s="3">
        <v>45777.777928240743</v>
      </c>
      <c r="C81" s="4" t="s">
        <v>194</v>
      </c>
      <c r="D81" s="4" t="s">
        <v>458</v>
      </c>
      <c r="E81" s="1">
        <v>3</v>
      </c>
      <c r="F81" s="1">
        <v>41</v>
      </c>
      <c r="G81" s="4" t="s">
        <v>196</v>
      </c>
      <c r="H81" s="3">
        <v>45784.777990706018</v>
      </c>
      <c r="I81" s="4" t="s">
        <v>459</v>
      </c>
      <c r="J81" s="1">
        <v>6.2529000000000003</v>
      </c>
      <c r="K81" s="1">
        <v>-75.564599999999999</v>
      </c>
      <c r="L81" s="4" t="s">
        <v>213</v>
      </c>
      <c r="M81" s="4" t="s">
        <v>199</v>
      </c>
      <c r="N81" s="4" t="s">
        <v>200</v>
      </c>
      <c r="O81" s="4" t="s">
        <v>460</v>
      </c>
      <c r="P81" s="4" t="s">
        <v>460</v>
      </c>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row>
    <row r="82" spans="1:97" ht="15.75" hidden="1" customHeight="1">
      <c r="A82" s="3">
        <v>45775.578275462962</v>
      </c>
      <c r="B82" s="3">
        <v>45775.578761574077</v>
      </c>
      <c r="C82" s="4" t="s">
        <v>194</v>
      </c>
      <c r="D82" s="4" t="s">
        <v>461</v>
      </c>
      <c r="E82" s="1">
        <v>100</v>
      </c>
      <c r="F82" s="1">
        <v>41</v>
      </c>
      <c r="G82" s="4" t="s">
        <v>219</v>
      </c>
      <c r="H82" s="3">
        <v>45775.578769502317</v>
      </c>
      <c r="I82" s="4" t="s">
        <v>462</v>
      </c>
      <c r="J82" s="1">
        <v>6.2529000000000003</v>
      </c>
      <c r="K82" s="1">
        <v>-75.564599999999999</v>
      </c>
      <c r="L82" s="4" t="s">
        <v>198</v>
      </c>
      <c r="M82" s="4" t="s">
        <v>199</v>
      </c>
      <c r="N82" s="4" t="s">
        <v>200</v>
      </c>
      <c r="O82" s="4" t="s">
        <v>463</v>
      </c>
      <c r="P82" s="4" t="s">
        <v>463</v>
      </c>
      <c r="Q82" s="1">
        <v>17</v>
      </c>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row>
    <row r="83" spans="1:97" ht="15.75" hidden="1" customHeight="1">
      <c r="A83" s="3">
        <v>45714.388333333336</v>
      </c>
      <c r="B83" s="3">
        <v>45714.388819444444</v>
      </c>
      <c r="C83" s="4" t="s">
        <v>194</v>
      </c>
      <c r="D83" s="4" t="s">
        <v>395</v>
      </c>
      <c r="E83" s="1">
        <v>100</v>
      </c>
      <c r="F83" s="1">
        <v>42</v>
      </c>
      <c r="G83" s="4" t="s">
        <v>219</v>
      </c>
      <c r="H83" s="3">
        <v>45714.388828784722</v>
      </c>
      <c r="I83" s="4" t="s">
        <v>464</v>
      </c>
      <c r="J83" s="1">
        <v>6.2529000000000003</v>
      </c>
      <c r="K83" s="1">
        <v>-75.564599999999999</v>
      </c>
      <c r="L83" s="4" t="s">
        <v>198</v>
      </c>
      <c r="M83" s="4" t="s">
        <v>199</v>
      </c>
      <c r="N83" s="4" t="s">
        <v>200</v>
      </c>
      <c r="O83" s="4" t="s">
        <v>465</v>
      </c>
      <c r="P83" s="4" t="s">
        <v>465</v>
      </c>
      <c r="Q83" s="1">
        <v>17</v>
      </c>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row>
    <row r="84" spans="1:97" ht="15.75" hidden="1" customHeight="1">
      <c r="A84" s="3">
        <v>45775.581655092596</v>
      </c>
      <c r="B84" s="3">
        <v>45775.582141203704</v>
      </c>
      <c r="C84" s="4" t="s">
        <v>194</v>
      </c>
      <c r="D84" s="4" t="s">
        <v>466</v>
      </c>
      <c r="E84" s="1">
        <v>100</v>
      </c>
      <c r="F84" s="1">
        <v>42</v>
      </c>
      <c r="G84" s="4" t="s">
        <v>219</v>
      </c>
      <c r="H84" s="3">
        <v>45775.582156851851</v>
      </c>
      <c r="I84" s="4" t="s">
        <v>467</v>
      </c>
      <c r="J84" s="1">
        <v>6.2529000000000003</v>
      </c>
      <c r="K84" s="1">
        <v>-75.564599999999999</v>
      </c>
      <c r="L84" s="4" t="s">
        <v>198</v>
      </c>
      <c r="M84" s="4" t="s">
        <v>199</v>
      </c>
      <c r="N84" s="4" t="s">
        <v>200</v>
      </c>
      <c r="O84" s="4" t="s">
        <v>468</v>
      </c>
      <c r="P84" s="4" t="s">
        <v>468</v>
      </c>
      <c r="Q84" s="1">
        <v>17</v>
      </c>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row>
    <row r="85" spans="1:97" ht="15.75" hidden="1" customHeight="1">
      <c r="A85" s="3">
        <v>45714.385694444441</v>
      </c>
      <c r="B85" s="3">
        <v>45714.386203703703</v>
      </c>
      <c r="C85" s="4" t="s">
        <v>194</v>
      </c>
      <c r="D85" s="4" t="s">
        <v>469</v>
      </c>
      <c r="E85" s="1">
        <v>12</v>
      </c>
      <c r="F85" s="1">
        <v>43</v>
      </c>
      <c r="G85" s="4" t="s">
        <v>196</v>
      </c>
      <c r="H85" s="3">
        <v>45721.386259293984</v>
      </c>
      <c r="I85" s="4" t="s">
        <v>470</v>
      </c>
      <c r="J85" s="1">
        <v>6.2529000000000003</v>
      </c>
      <c r="K85" s="1">
        <v>-75.564599999999999</v>
      </c>
      <c r="L85" s="4" t="s">
        <v>198</v>
      </c>
      <c r="M85" s="4" t="s">
        <v>199</v>
      </c>
      <c r="N85" s="4" t="s">
        <v>200</v>
      </c>
      <c r="O85" s="4" t="s">
        <v>471</v>
      </c>
      <c r="P85" s="4" t="s">
        <v>471</v>
      </c>
      <c r="Q85" s="1">
        <v>18</v>
      </c>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row>
    <row r="86" spans="1:97" ht="15.75" hidden="1" customHeight="1">
      <c r="A86" s="3">
        <v>45715.528136574074</v>
      </c>
      <c r="B86" s="3">
        <v>45715.528645833336</v>
      </c>
      <c r="C86" s="4" t="s">
        <v>194</v>
      </c>
      <c r="D86" s="4" t="s">
        <v>472</v>
      </c>
      <c r="E86" s="1">
        <v>100</v>
      </c>
      <c r="F86" s="1">
        <v>43</v>
      </c>
      <c r="G86" s="4" t="s">
        <v>219</v>
      </c>
      <c r="H86" s="3">
        <v>45715.5286509375</v>
      </c>
      <c r="I86" s="4" t="s">
        <v>473</v>
      </c>
      <c r="J86" s="1">
        <v>6.2529000000000003</v>
      </c>
      <c r="K86" s="1">
        <v>-75.564599999999999</v>
      </c>
      <c r="L86" s="4" t="s">
        <v>198</v>
      </c>
      <c r="M86" s="4" t="s">
        <v>199</v>
      </c>
      <c r="N86" s="4" t="s">
        <v>200</v>
      </c>
      <c r="O86" s="4" t="s">
        <v>474</v>
      </c>
      <c r="P86" s="4" t="s">
        <v>474</v>
      </c>
      <c r="Q86" s="1">
        <v>17</v>
      </c>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row>
    <row r="87" spans="1:97" ht="15.75" hidden="1" customHeight="1">
      <c r="A87" s="3">
        <v>45714.385578703703</v>
      </c>
      <c r="B87" s="3">
        <v>45714.386087962965</v>
      </c>
      <c r="C87" s="4" t="s">
        <v>194</v>
      </c>
      <c r="D87" s="4" t="s">
        <v>475</v>
      </c>
      <c r="E87" s="1">
        <v>100</v>
      </c>
      <c r="F87" s="1">
        <v>43</v>
      </c>
      <c r="G87" s="4" t="s">
        <v>219</v>
      </c>
      <c r="H87" s="3">
        <v>45714.386098067131</v>
      </c>
      <c r="I87" s="4" t="s">
        <v>476</v>
      </c>
      <c r="J87" s="1">
        <v>6.2529000000000003</v>
      </c>
      <c r="K87" s="1">
        <v>-75.564599999999999</v>
      </c>
      <c r="L87" s="4" t="s">
        <v>198</v>
      </c>
      <c r="M87" s="4" t="s">
        <v>199</v>
      </c>
      <c r="N87" s="4" t="s">
        <v>200</v>
      </c>
      <c r="O87" s="4" t="s">
        <v>477</v>
      </c>
      <c r="P87" s="4" t="s">
        <v>477</v>
      </c>
      <c r="Q87" s="1">
        <v>16</v>
      </c>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row>
    <row r="88" spans="1:97" ht="15.75" customHeight="1">
      <c r="A88" s="3">
        <v>45758.705231481479</v>
      </c>
      <c r="B88" s="3">
        <v>45758.708877314813</v>
      </c>
      <c r="C88" s="4" t="s">
        <v>194</v>
      </c>
      <c r="D88" s="4" t="s">
        <v>343</v>
      </c>
      <c r="E88" s="1">
        <v>100</v>
      </c>
      <c r="F88" s="1">
        <v>315</v>
      </c>
      <c r="G88" s="4" t="s">
        <v>219</v>
      </c>
      <c r="H88" s="3">
        <v>45758.708890717593</v>
      </c>
      <c r="I88" s="4" t="s">
        <v>478</v>
      </c>
      <c r="J88" s="1">
        <v>6.2529000000000003</v>
      </c>
      <c r="K88" s="1">
        <v>-75.564599999999999</v>
      </c>
      <c r="L88" s="4" t="s">
        <v>198</v>
      </c>
      <c r="M88" s="4" t="s">
        <v>199</v>
      </c>
      <c r="N88" s="4" t="s">
        <v>200</v>
      </c>
      <c r="O88" s="4" t="s">
        <v>479</v>
      </c>
      <c r="P88" s="4" t="s">
        <v>479</v>
      </c>
      <c r="Q88" s="1">
        <v>18</v>
      </c>
      <c r="R88" s="4" t="s">
        <v>222</v>
      </c>
      <c r="S88" s="4" t="s">
        <v>253</v>
      </c>
      <c r="T88" s="4" t="s">
        <v>480</v>
      </c>
      <c r="U88" s="4" t="s">
        <v>225</v>
      </c>
      <c r="V88" s="4" t="s">
        <v>423</v>
      </c>
      <c r="W88" s="4" t="s">
        <v>273</v>
      </c>
      <c r="X88" s="4" t="s">
        <v>230</v>
      </c>
      <c r="Y88" s="4" t="s">
        <v>230</v>
      </c>
      <c r="Z88" s="4" t="s">
        <v>230</v>
      </c>
      <c r="AA88" s="4" t="s">
        <v>230</v>
      </c>
      <c r="AB88" s="4" t="s">
        <v>230</v>
      </c>
      <c r="AC88" s="4" t="s">
        <v>230</v>
      </c>
      <c r="AD88" s="4" t="s">
        <v>229</v>
      </c>
      <c r="AE88" s="4" t="s">
        <v>230</v>
      </c>
      <c r="AF88" s="4" t="s">
        <v>230</v>
      </c>
      <c r="AG88" s="4" t="s">
        <v>230</v>
      </c>
      <c r="AH88" s="4" t="s">
        <v>231</v>
      </c>
      <c r="AI88" s="4" t="s">
        <v>230</v>
      </c>
      <c r="AJ88" s="4" t="s">
        <v>230</v>
      </c>
      <c r="AK88" s="4" t="s">
        <v>230</v>
      </c>
      <c r="AL88" s="4" t="s">
        <v>231</v>
      </c>
      <c r="AM88" s="4" t="s">
        <v>230</v>
      </c>
      <c r="AN88" s="4" t="s">
        <v>231</v>
      </c>
      <c r="AO88" s="4" t="s">
        <v>230</v>
      </c>
      <c r="AP88" s="4" t="s">
        <v>229</v>
      </c>
      <c r="AQ88" s="4" t="s">
        <v>230</v>
      </c>
      <c r="AR88" s="4" t="s">
        <v>230</v>
      </c>
      <c r="AS88" s="4" t="s">
        <v>230</v>
      </c>
      <c r="AT88" s="4" t="s">
        <v>230</v>
      </c>
      <c r="AU88" s="4" t="s">
        <v>232</v>
      </c>
      <c r="AV88" s="4" t="s">
        <v>232</v>
      </c>
      <c r="AW88" s="4" t="s">
        <v>232</v>
      </c>
      <c r="AX88" s="4" t="s">
        <v>232</v>
      </c>
      <c r="AY88" s="4" t="s">
        <v>232</v>
      </c>
      <c r="AZ88" s="4" t="s">
        <v>232</v>
      </c>
      <c r="BA88" s="4" t="s">
        <v>233</v>
      </c>
      <c r="BB88" s="4" t="s">
        <v>233</v>
      </c>
      <c r="BC88" s="4" t="s">
        <v>229</v>
      </c>
      <c r="BD88" s="4" t="s">
        <v>229</v>
      </c>
      <c r="BE88" s="4" t="s">
        <v>229</v>
      </c>
      <c r="BF88" s="4" t="s">
        <v>229</v>
      </c>
      <c r="BG88" s="4" t="s">
        <v>229</v>
      </c>
      <c r="BH88" s="4" t="s">
        <v>231</v>
      </c>
      <c r="BI88" s="4" t="s">
        <v>230</v>
      </c>
      <c r="BJ88" s="4" t="s">
        <v>230</v>
      </c>
      <c r="BK88" s="4" t="s">
        <v>229</v>
      </c>
      <c r="BL88" s="4" t="s">
        <v>231</v>
      </c>
      <c r="BM88" s="4" t="s">
        <v>230</v>
      </c>
      <c r="BN88" s="4" t="s">
        <v>230</v>
      </c>
      <c r="BO88" s="4" t="s">
        <v>230</v>
      </c>
      <c r="BP88" s="4" t="s">
        <v>232</v>
      </c>
      <c r="BQ88" s="4" t="s">
        <v>232</v>
      </c>
      <c r="BR88" s="4" t="s">
        <v>232</v>
      </c>
      <c r="BS88" s="4" t="s">
        <v>232</v>
      </c>
      <c r="BT88" s="4" t="s">
        <v>232</v>
      </c>
      <c r="BU88" s="4" t="s">
        <v>232</v>
      </c>
      <c r="BV88" s="4" t="s">
        <v>232</v>
      </c>
      <c r="BW88" s="4" t="s">
        <v>232</v>
      </c>
      <c r="BX88" s="4" t="s">
        <v>232</v>
      </c>
      <c r="BY88" s="4" t="s">
        <v>232</v>
      </c>
      <c r="BZ88" s="4" t="s">
        <v>232</v>
      </c>
      <c r="CA88" s="4" t="s">
        <v>232</v>
      </c>
      <c r="CB88" s="4" t="s">
        <v>232</v>
      </c>
      <c r="CC88" s="4" t="s">
        <v>232</v>
      </c>
      <c r="CD88" s="4" t="s">
        <v>232</v>
      </c>
      <c r="CE88" s="4" t="s">
        <v>229</v>
      </c>
      <c r="CF88" s="4" t="s">
        <v>229</v>
      </c>
      <c r="CG88" s="4" t="s">
        <v>229</v>
      </c>
      <c r="CH88" s="4" t="s">
        <v>229</v>
      </c>
      <c r="CI88" s="4" t="s">
        <v>229</v>
      </c>
      <c r="CJ88" s="4" t="s">
        <v>17</v>
      </c>
      <c r="CK88" s="4" t="s">
        <v>14</v>
      </c>
      <c r="CL88" s="4" t="s">
        <v>14</v>
      </c>
      <c r="CM88" s="4"/>
      <c r="CN88" s="4"/>
      <c r="CO88" s="4"/>
      <c r="CP88" s="4"/>
      <c r="CQ88" s="4"/>
      <c r="CR88" s="4"/>
      <c r="CS88" s="4"/>
    </row>
    <row r="89" spans="1:97" ht="15.75" hidden="1" customHeight="1">
      <c r="A89" s="3">
        <v>45747.734675925924</v>
      </c>
      <c r="B89" s="3">
        <v>45747.735196759262</v>
      </c>
      <c r="C89" s="4" t="s">
        <v>194</v>
      </c>
      <c r="D89" s="4" t="s">
        <v>481</v>
      </c>
      <c r="E89" s="1">
        <v>0</v>
      </c>
      <c r="F89" s="1">
        <v>45</v>
      </c>
      <c r="G89" s="4" t="s">
        <v>196</v>
      </c>
      <c r="H89" s="3">
        <v>45754.735250428239</v>
      </c>
      <c r="I89" s="4" t="s">
        <v>482</v>
      </c>
      <c r="J89" s="1">
        <v>6.2529000000000003</v>
      </c>
      <c r="K89" s="1">
        <v>-75.564599999999999</v>
      </c>
      <c r="L89" s="4" t="s">
        <v>198</v>
      </c>
      <c r="M89" s="4" t="s">
        <v>199</v>
      </c>
      <c r="N89" s="4" t="s">
        <v>200</v>
      </c>
      <c r="O89" s="4" t="s">
        <v>483</v>
      </c>
      <c r="P89" s="4" t="s">
        <v>483</v>
      </c>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row>
    <row r="90" spans="1:97" ht="15.75" hidden="1" customHeight="1">
      <c r="A90" s="3">
        <v>45710.665983796294</v>
      </c>
      <c r="B90" s="3">
        <v>45710.666516203702</v>
      </c>
      <c r="C90" s="4" t="s">
        <v>194</v>
      </c>
      <c r="D90" s="4" t="s">
        <v>484</v>
      </c>
      <c r="E90" s="1">
        <v>3</v>
      </c>
      <c r="F90" s="1">
        <v>45</v>
      </c>
      <c r="G90" s="4" t="s">
        <v>196</v>
      </c>
      <c r="H90" s="3">
        <v>45717.666549120368</v>
      </c>
      <c r="I90" s="4" t="s">
        <v>485</v>
      </c>
      <c r="J90" s="1">
        <v>6.2529000000000003</v>
      </c>
      <c r="K90" s="1">
        <v>-75.564599999999999</v>
      </c>
      <c r="L90" s="4" t="s">
        <v>213</v>
      </c>
      <c r="M90" s="4" t="s">
        <v>199</v>
      </c>
      <c r="N90" s="4" t="s">
        <v>200</v>
      </c>
      <c r="O90" s="4" t="s">
        <v>486</v>
      </c>
      <c r="P90" s="4" t="s">
        <v>486</v>
      </c>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row>
    <row r="91" spans="1:97" ht="15.75" hidden="1" customHeight="1">
      <c r="A91" s="3">
        <v>45747.372349537036</v>
      </c>
      <c r="B91" s="3">
        <v>45747.372881944444</v>
      </c>
      <c r="C91" s="4" t="s">
        <v>194</v>
      </c>
      <c r="D91" s="4" t="s">
        <v>487</v>
      </c>
      <c r="E91" s="1">
        <v>3</v>
      </c>
      <c r="F91" s="1">
        <v>45</v>
      </c>
      <c r="G91" s="4" t="s">
        <v>196</v>
      </c>
      <c r="H91" s="3">
        <v>45754.372909791666</v>
      </c>
      <c r="I91" s="4" t="s">
        <v>488</v>
      </c>
      <c r="J91" s="1">
        <v>6.2529000000000003</v>
      </c>
      <c r="K91" s="1">
        <v>-75.564599999999999</v>
      </c>
      <c r="L91" s="4" t="s">
        <v>198</v>
      </c>
      <c r="M91" s="4" t="s">
        <v>199</v>
      </c>
      <c r="N91" s="4" t="s">
        <v>200</v>
      </c>
      <c r="O91" s="4" t="s">
        <v>489</v>
      </c>
      <c r="P91" s="4" t="s">
        <v>489</v>
      </c>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row>
    <row r="92" spans="1:97" ht="15.75" hidden="1" customHeight="1">
      <c r="A92" s="3">
        <v>45756.570289351854</v>
      </c>
      <c r="B92" s="3">
        <v>45756.570821759262</v>
      </c>
      <c r="C92" s="4" t="s">
        <v>194</v>
      </c>
      <c r="D92" s="4" t="s">
        <v>490</v>
      </c>
      <c r="E92" s="1">
        <v>100</v>
      </c>
      <c r="F92" s="1">
        <v>45</v>
      </c>
      <c r="G92" s="4" t="s">
        <v>219</v>
      </c>
      <c r="H92" s="3">
        <v>45756.570826388888</v>
      </c>
      <c r="I92" s="4" t="s">
        <v>491</v>
      </c>
      <c r="J92" s="1">
        <v>6.2529000000000003</v>
      </c>
      <c r="K92" s="1">
        <v>-75.564599999999999</v>
      </c>
      <c r="L92" s="4" t="s">
        <v>198</v>
      </c>
      <c r="M92" s="4" t="s">
        <v>199</v>
      </c>
      <c r="N92" s="4" t="s">
        <v>200</v>
      </c>
      <c r="O92" s="4" t="s">
        <v>492</v>
      </c>
      <c r="P92" s="4" t="s">
        <v>492</v>
      </c>
      <c r="Q92" s="1">
        <v>17</v>
      </c>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row>
    <row r="93" spans="1:97" ht="15.75" hidden="1" customHeight="1">
      <c r="A93" s="3">
        <v>45714.385659722226</v>
      </c>
      <c r="B93" s="3">
        <v>45714.386203703703</v>
      </c>
      <c r="C93" s="4" t="s">
        <v>194</v>
      </c>
      <c r="D93" s="4" t="s">
        <v>493</v>
      </c>
      <c r="E93" s="1">
        <v>100</v>
      </c>
      <c r="F93" s="1">
        <v>46</v>
      </c>
      <c r="G93" s="4" t="s">
        <v>219</v>
      </c>
      <c r="H93" s="3">
        <v>45714.386209733799</v>
      </c>
      <c r="I93" s="4" t="s">
        <v>494</v>
      </c>
      <c r="J93" s="1">
        <v>6.2529000000000003</v>
      </c>
      <c r="K93" s="1">
        <v>-75.564599999999999</v>
      </c>
      <c r="L93" s="4" t="s">
        <v>198</v>
      </c>
      <c r="M93" s="4" t="s">
        <v>199</v>
      </c>
      <c r="N93" s="4" t="s">
        <v>200</v>
      </c>
      <c r="O93" s="4" t="s">
        <v>495</v>
      </c>
      <c r="P93" s="4" t="s">
        <v>495</v>
      </c>
      <c r="Q93" s="1">
        <v>17</v>
      </c>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row>
    <row r="94" spans="1:97" ht="15.75" hidden="1" customHeight="1">
      <c r="A94" s="3">
        <v>45715.531655092593</v>
      </c>
      <c r="B94" s="3">
        <v>45715.532199074078</v>
      </c>
      <c r="C94" s="4" t="s">
        <v>194</v>
      </c>
      <c r="D94" s="4" t="s">
        <v>496</v>
      </c>
      <c r="E94" s="1">
        <v>100</v>
      </c>
      <c r="F94" s="1">
        <v>46</v>
      </c>
      <c r="G94" s="4" t="s">
        <v>219</v>
      </c>
      <c r="H94" s="3">
        <v>45715.532208703706</v>
      </c>
      <c r="I94" s="4" t="s">
        <v>497</v>
      </c>
      <c r="J94" s="1">
        <v>6.2529000000000003</v>
      </c>
      <c r="K94" s="1">
        <v>-75.564599999999999</v>
      </c>
      <c r="L94" s="4" t="s">
        <v>198</v>
      </c>
      <c r="M94" s="4" t="s">
        <v>199</v>
      </c>
      <c r="N94" s="4" t="s">
        <v>200</v>
      </c>
      <c r="O94" s="4" t="s">
        <v>498</v>
      </c>
      <c r="P94" s="4" t="s">
        <v>498</v>
      </c>
      <c r="Q94" s="1">
        <v>17</v>
      </c>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row>
    <row r="95" spans="1:97" ht="15.75" hidden="1" customHeight="1">
      <c r="A95" s="3">
        <v>45747.37263888889</v>
      </c>
      <c r="B95" s="3">
        <v>45747.373171296298</v>
      </c>
      <c r="C95" s="4" t="s">
        <v>194</v>
      </c>
      <c r="D95" s="4" t="s">
        <v>499</v>
      </c>
      <c r="E95" s="1">
        <v>100</v>
      </c>
      <c r="F95" s="1">
        <v>46</v>
      </c>
      <c r="G95" s="4" t="s">
        <v>219</v>
      </c>
      <c r="H95" s="3">
        <v>45747.373180983799</v>
      </c>
      <c r="I95" s="4" t="s">
        <v>500</v>
      </c>
      <c r="J95" s="1">
        <v>6.2529000000000003</v>
      </c>
      <c r="K95" s="1">
        <v>-75.564599999999999</v>
      </c>
      <c r="L95" s="4" t="s">
        <v>198</v>
      </c>
      <c r="M95" s="4" t="s">
        <v>199</v>
      </c>
      <c r="N95" s="4" t="s">
        <v>200</v>
      </c>
      <c r="O95" s="4" t="s">
        <v>501</v>
      </c>
      <c r="P95" s="4" t="s">
        <v>501</v>
      </c>
      <c r="Q95" s="1">
        <v>17</v>
      </c>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row>
    <row r="96" spans="1:97" ht="15.75" hidden="1" customHeight="1">
      <c r="A96" s="3">
        <v>45728.901516203703</v>
      </c>
      <c r="B96" s="3">
        <v>45728.902083333334</v>
      </c>
      <c r="C96" s="4" t="s">
        <v>194</v>
      </c>
      <c r="D96" s="4" t="s">
        <v>502</v>
      </c>
      <c r="E96" s="1">
        <v>12</v>
      </c>
      <c r="F96" s="1">
        <v>48</v>
      </c>
      <c r="G96" s="4" t="s">
        <v>196</v>
      </c>
      <c r="H96" s="3">
        <v>45735.902096365739</v>
      </c>
      <c r="I96" s="4" t="s">
        <v>503</v>
      </c>
      <c r="J96" s="1">
        <v>6.2529000000000003</v>
      </c>
      <c r="K96" s="1">
        <v>-75.564599999999999</v>
      </c>
      <c r="L96" s="4" t="s">
        <v>213</v>
      </c>
      <c r="M96" s="4" t="s">
        <v>199</v>
      </c>
      <c r="N96" s="4" t="s">
        <v>200</v>
      </c>
      <c r="O96" s="4" t="s">
        <v>504</v>
      </c>
      <c r="P96" s="4" t="s">
        <v>504</v>
      </c>
      <c r="Q96" s="1">
        <v>35</v>
      </c>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row>
    <row r="97" spans="1:97" ht="15.75" hidden="1" customHeight="1">
      <c r="A97" s="3">
        <v>45715.526643518519</v>
      </c>
      <c r="B97" s="3">
        <v>45715.527199074073</v>
      </c>
      <c r="C97" s="4" t="s">
        <v>194</v>
      </c>
      <c r="D97" s="4" t="s">
        <v>324</v>
      </c>
      <c r="E97" s="1">
        <v>100</v>
      </c>
      <c r="F97" s="1">
        <v>48</v>
      </c>
      <c r="G97" s="4" t="s">
        <v>219</v>
      </c>
      <c r="H97" s="3">
        <v>45715.527206307874</v>
      </c>
      <c r="I97" s="4" t="s">
        <v>505</v>
      </c>
      <c r="J97" s="1">
        <v>6.2529000000000003</v>
      </c>
      <c r="K97" s="1">
        <v>-75.564599999999999</v>
      </c>
      <c r="L97" s="4" t="s">
        <v>198</v>
      </c>
      <c r="M97" s="4" t="s">
        <v>199</v>
      </c>
      <c r="N97" s="4" t="s">
        <v>200</v>
      </c>
      <c r="O97" s="4" t="s">
        <v>506</v>
      </c>
      <c r="P97" s="4" t="s">
        <v>506</v>
      </c>
      <c r="Q97" s="1">
        <v>17</v>
      </c>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row>
    <row r="98" spans="1:97" ht="15.75" customHeight="1">
      <c r="A98" s="3">
        <v>45775.581608796296</v>
      </c>
      <c r="B98" s="3">
        <v>45775.585266203707</v>
      </c>
      <c r="C98" s="4" t="s">
        <v>194</v>
      </c>
      <c r="D98" s="4" t="s">
        <v>398</v>
      </c>
      <c r="E98" s="1">
        <v>100</v>
      </c>
      <c r="F98" s="1">
        <v>315</v>
      </c>
      <c r="G98" s="4" t="s">
        <v>219</v>
      </c>
      <c r="H98" s="3">
        <v>45775.585274201389</v>
      </c>
      <c r="I98" s="4" t="s">
        <v>507</v>
      </c>
      <c r="J98" s="1">
        <v>6.2529000000000003</v>
      </c>
      <c r="K98" s="1">
        <v>-75.564599999999999</v>
      </c>
      <c r="L98" s="4" t="s">
        <v>198</v>
      </c>
      <c r="M98" s="4" t="s">
        <v>199</v>
      </c>
      <c r="N98" s="4" t="s">
        <v>200</v>
      </c>
      <c r="O98" s="4" t="s">
        <v>508</v>
      </c>
      <c r="P98" s="4" t="s">
        <v>508</v>
      </c>
      <c r="Q98" s="1">
        <v>18</v>
      </c>
      <c r="R98" s="4" t="s">
        <v>222</v>
      </c>
      <c r="S98" s="4" t="s">
        <v>271</v>
      </c>
      <c r="T98" s="4" t="s">
        <v>480</v>
      </c>
      <c r="U98" s="4" t="s">
        <v>200</v>
      </c>
      <c r="V98" s="4" t="s">
        <v>226</v>
      </c>
      <c r="W98" s="4" t="s">
        <v>226</v>
      </c>
      <c r="X98" s="4" t="s">
        <v>231</v>
      </c>
      <c r="Y98" s="4" t="s">
        <v>231</v>
      </c>
      <c r="Z98" s="4" t="s">
        <v>231</v>
      </c>
      <c r="AA98" s="4" t="s">
        <v>231</v>
      </c>
      <c r="AB98" s="4" t="s">
        <v>231</v>
      </c>
      <c r="AC98" s="4" t="s">
        <v>231</v>
      </c>
      <c r="AD98" s="4" t="s">
        <v>227</v>
      </c>
      <c r="AE98" s="4" t="s">
        <v>230</v>
      </c>
      <c r="AF98" s="4" t="s">
        <v>229</v>
      </c>
      <c r="AG98" s="4" t="s">
        <v>231</v>
      </c>
      <c r="AH98" s="4" t="s">
        <v>231</v>
      </c>
      <c r="AI98" s="4" t="s">
        <v>231</v>
      </c>
      <c r="AJ98" s="4" t="s">
        <v>231</v>
      </c>
      <c r="AK98" s="4" t="s">
        <v>231</v>
      </c>
      <c r="AL98" s="4" t="s">
        <v>231</v>
      </c>
      <c r="AM98" s="4" t="s">
        <v>231</v>
      </c>
      <c r="AN98" s="4" t="s">
        <v>231</v>
      </c>
      <c r="AO98" s="4" t="s">
        <v>231</v>
      </c>
      <c r="AP98" s="4" t="s">
        <v>231</v>
      </c>
      <c r="AQ98" s="4" t="s">
        <v>231</v>
      </c>
      <c r="AR98" s="4" t="s">
        <v>231</v>
      </c>
      <c r="AS98" s="4" t="s">
        <v>231</v>
      </c>
      <c r="AT98" s="4" t="s">
        <v>231</v>
      </c>
      <c r="AU98" s="4" t="s">
        <v>231</v>
      </c>
      <c r="AV98" s="4" t="s">
        <v>231</v>
      </c>
      <c r="AW98" s="4" t="s">
        <v>231</v>
      </c>
      <c r="AX98" s="4" t="s">
        <v>231</v>
      </c>
      <c r="AY98" s="4" t="s">
        <v>231</v>
      </c>
      <c r="AZ98" s="4" t="s">
        <v>231</v>
      </c>
      <c r="BA98" s="4" t="s">
        <v>229</v>
      </c>
      <c r="BB98" s="4" t="s">
        <v>231</v>
      </c>
      <c r="BC98" s="4" t="s">
        <v>231</v>
      </c>
      <c r="BD98" s="4" t="s">
        <v>231</v>
      </c>
      <c r="BE98" s="4" t="s">
        <v>231</v>
      </c>
      <c r="BF98" s="4" t="s">
        <v>231</v>
      </c>
      <c r="BG98" s="4" t="s">
        <v>231</v>
      </c>
      <c r="BH98" s="4" t="s">
        <v>231</v>
      </c>
      <c r="BI98" s="4" t="s">
        <v>231</v>
      </c>
      <c r="BJ98" s="4" t="s">
        <v>231</v>
      </c>
      <c r="BK98" s="4" t="s">
        <v>230</v>
      </c>
      <c r="BL98" s="4" t="s">
        <v>231</v>
      </c>
      <c r="BM98" s="4" t="s">
        <v>231</v>
      </c>
      <c r="BN98" s="4" t="s">
        <v>231</v>
      </c>
      <c r="BO98" s="4" t="s">
        <v>231</v>
      </c>
      <c r="BP98" s="4" t="s">
        <v>231</v>
      </c>
      <c r="BQ98" s="4" t="s">
        <v>231</v>
      </c>
      <c r="BR98" s="4" t="s">
        <v>231</v>
      </c>
      <c r="BS98" s="4" t="s">
        <v>231</v>
      </c>
      <c r="BT98" s="4" t="s">
        <v>231</v>
      </c>
      <c r="BU98" s="4" t="s">
        <v>231</v>
      </c>
      <c r="BV98" s="4" t="s">
        <v>231</v>
      </c>
      <c r="BW98" s="4" t="s">
        <v>231</v>
      </c>
      <c r="BX98" s="4" t="s">
        <v>232</v>
      </c>
      <c r="BY98" s="4" t="s">
        <v>231</v>
      </c>
      <c r="BZ98" s="4" t="s">
        <v>231</v>
      </c>
      <c r="CA98" s="4" t="s">
        <v>231</v>
      </c>
      <c r="CB98" s="4" t="s">
        <v>231</v>
      </c>
      <c r="CC98" s="4" t="s">
        <v>231</v>
      </c>
      <c r="CD98" s="4" t="s">
        <v>231</v>
      </c>
      <c r="CE98" s="4" t="s">
        <v>509</v>
      </c>
      <c r="CF98" s="4" t="s">
        <v>509</v>
      </c>
      <c r="CG98" s="4" t="s">
        <v>509</v>
      </c>
      <c r="CH98" s="4" t="s">
        <v>509</v>
      </c>
      <c r="CI98" s="4" t="s">
        <v>509</v>
      </c>
      <c r="CJ98" s="4" t="s">
        <v>19</v>
      </c>
      <c r="CK98" s="4" t="s">
        <v>19</v>
      </c>
      <c r="CL98" s="4" t="s">
        <v>19</v>
      </c>
      <c r="CM98" s="4" t="s">
        <v>510</v>
      </c>
      <c r="CN98" s="4" t="s">
        <v>511</v>
      </c>
      <c r="CO98" s="4" t="s">
        <v>512</v>
      </c>
      <c r="CP98" s="4" t="s">
        <v>513</v>
      </c>
      <c r="CQ98" s="4" t="s">
        <v>514</v>
      </c>
      <c r="CR98" s="4" t="s">
        <v>515</v>
      </c>
      <c r="CS98" s="4" t="s">
        <v>516</v>
      </c>
    </row>
    <row r="99" spans="1:97" ht="15.75" hidden="1" customHeight="1">
      <c r="A99" s="3">
        <v>45777.795532407406</v>
      </c>
      <c r="B99" s="3">
        <v>45777.796099537038</v>
      </c>
      <c r="C99" s="4" t="s">
        <v>194</v>
      </c>
      <c r="D99" s="4" t="s">
        <v>517</v>
      </c>
      <c r="E99" s="1">
        <v>3</v>
      </c>
      <c r="F99" s="1">
        <v>49</v>
      </c>
      <c r="G99" s="4" t="s">
        <v>196</v>
      </c>
      <c r="H99" s="3">
        <v>45784.796117500002</v>
      </c>
      <c r="I99" s="4" t="s">
        <v>518</v>
      </c>
      <c r="J99" s="1">
        <v>6.2529000000000003</v>
      </c>
      <c r="K99" s="1">
        <v>-75.564599999999999</v>
      </c>
      <c r="L99" s="4" t="s">
        <v>213</v>
      </c>
      <c r="M99" s="4" t="s">
        <v>199</v>
      </c>
      <c r="N99" s="4" t="s">
        <v>200</v>
      </c>
      <c r="O99" s="4" t="s">
        <v>519</v>
      </c>
      <c r="P99" s="4" t="s">
        <v>519</v>
      </c>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row>
    <row r="100" spans="1:97" ht="15.75" hidden="1" customHeight="1">
      <c r="A100" s="3">
        <v>45715.527685185189</v>
      </c>
      <c r="B100" s="3">
        <v>45715.528263888889</v>
      </c>
      <c r="C100" s="4" t="s">
        <v>194</v>
      </c>
      <c r="D100" s="4" t="s">
        <v>357</v>
      </c>
      <c r="E100" s="1">
        <v>100</v>
      </c>
      <c r="F100" s="1">
        <v>49</v>
      </c>
      <c r="G100" s="4" t="s">
        <v>219</v>
      </c>
      <c r="H100" s="3">
        <v>45715.528275694443</v>
      </c>
      <c r="I100" s="4" t="s">
        <v>520</v>
      </c>
      <c r="J100" s="1">
        <v>6.2529000000000003</v>
      </c>
      <c r="K100" s="1">
        <v>-75.564599999999999</v>
      </c>
      <c r="L100" s="4" t="s">
        <v>198</v>
      </c>
      <c r="M100" s="4" t="s">
        <v>199</v>
      </c>
      <c r="N100" s="4" t="s">
        <v>200</v>
      </c>
      <c r="O100" s="4" t="s">
        <v>521</v>
      </c>
      <c r="P100" s="4" t="s">
        <v>521</v>
      </c>
      <c r="Q100" s="1">
        <v>17</v>
      </c>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row>
    <row r="101" spans="1:97" ht="15.75" hidden="1" customHeight="1">
      <c r="A101" s="3">
        <v>45714.385682870372</v>
      </c>
      <c r="B101" s="3">
        <v>45714.386284722219</v>
      </c>
      <c r="C101" s="4" t="s">
        <v>194</v>
      </c>
      <c r="D101" s="4" t="s">
        <v>522</v>
      </c>
      <c r="E101" s="1">
        <v>100</v>
      </c>
      <c r="F101" s="1">
        <v>52</v>
      </c>
      <c r="G101" s="4" t="s">
        <v>219</v>
      </c>
      <c r="H101" s="3">
        <v>45714.386299178244</v>
      </c>
      <c r="I101" s="4" t="s">
        <v>523</v>
      </c>
      <c r="J101" s="1">
        <v>6.2529000000000003</v>
      </c>
      <c r="K101" s="1">
        <v>-75.564599999999999</v>
      </c>
      <c r="L101" s="4" t="s">
        <v>198</v>
      </c>
      <c r="M101" s="4" t="s">
        <v>199</v>
      </c>
      <c r="N101" s="4" t="s">
        <v>200</v>
      </c>
      <c r="O101" s="4" t="s">
        <v>524</v>
      </c>
      <c r="P101" s="4" t="s">
        <v>524</v>
      </c>
      <c r="Q101" s="1">
        <v>17</v>
      </c>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row>
    <row r="102" spans="1:97" ht="15.75" hidden="1" customHeight="1">
      <c r="A102" s="3">
        <v>45747.372407407405</v>
      </c>
      <c r="B102" s="3">
        <v>45747.373020833336</v>
      </c>
      <c r="C102" s="4" t="s">
        <v>194</v>
      </c>
      <c r="D102" s="4" t="s">
        <v>525</v>
      </c>
      <c r="E102" s="1">
        <v>100</v>
      </c>
      <c r="F102" s="1">
        <v>52</v>
      </c>
      <c r="G102" s="4" t="s">
        <v>219</v>
      </c>
      <c r="H102" s="3">
        <v>45747.373032384261</v>
      </c>
      <c r="I102" s="4" t="s">
        <v>526</v>
      </c>
      <c r="J102" s="1">
        <v>6.2529000000000003</v>
      </c>
      <c r="K102" s="1">
        <v>-75.564599999999999</v>
      </c>
      <c r="L102" s="4" t="s">
        <v>198</v>
      </c>
      <c r="M102" s="4" t="s">
        <v>199</v>
      </c>
      <c r="N102" s="4" t="s">
        <v>200</v>
      </c>
      <c r="O102" s="4" t="s">
        <v>527</v>
      </c>
      <c r="P102" s="4" t="s">
        <v>527</v>
      </c>
      <c r="Q102" s="1">
        <v>17</v>
      </c>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row>
    <row r="103" spans="1:97" ht="15.75" hidden="1" customHeight="1">
      <c r="A103" s="3">
        <v>45721.600208333337</v>
      </c>
      <c r="B103" s="3">
        <v>45721.60083333333</v>
      </c>
      <c r="C103" s="4" t="s">
        <v>194</v>
      </c>
      <c r="D103" s="4" t="s">
        <v>528</v>
      </c>
      <c r="E103" s="1">
        <v>30</v>
      </c>
      <c r="F103" s="1">
        <v>53</v>
      </c>
      <c r="G103" s="4" t="s">
        <v>196</v>
      </c>
      <c r="H103" s="3">
        <v>45728.642553368052</v>
      </c>
      <c r="I103" s="4" t="s">
        <v>529</v>
      </c>
      <c r="J103" s="1">
        <v>6.2529000000000003</v>
      </c>
      <c r="K103" s="1">
        <v>-75.564599999999999</v>
      </c>
      <c r="L103" s="4" t="s">
        <v>213</v>
      </c>
      <c r="M103" s="4" t="s">
        <v>199</v>
      </c>
      <c r="N103" s="4" t="s">
        <v>200</v>
      </c>
      <c r="O103" s="4" t="s">
        <v>530</v>
      </c>
      <c r="P103" s="4" t="s">
        <v>530</v>
      </c>
      <c r="Q103" s="1">
        <v>19</v>
      </c>
      <c r="R103" s="4" t="s">
        <v>222</v>
      </c>
      <c r="S103" s="4" t="s">
        <v>223</v>
      </c>
      <c r="T103" s="4" t="s">
        <v>531</v>
      </c>
      <c r="U103" s="4" t="s">
        <v>200</v>
      </c>
      <c r="V103" s="4" t="s">
        <v>532</v>
      </c>
      <c r="W103" s="4" t="s">
        <v>533</v>
      </c>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row>
    <row r="104" spans="1:97" ht="15.75" hidden="1" customHeight="1">
      <c r="A104" s="3">
        <v>45714.385625000003</v>
      </c>
      <c r="B104" s="3">
        <v>45714.386250000003</v>
      </c>
      <c r="C104" s="4" t="s">
        <v>194</v>
      </c>
      <c r="D104" s="4" t="s">
        <v>534</v>
      </c>
      <c r="E104" s="1">
        <v>100</v>
      </c>
      <c r="F104" s="1">
        <v>53</v>
      </c>
      <c r="G104" s="4" t="s">
        <v>219</v>
      </c>
      <c r="H104" s="3">
        <v>45714.386256736114</v>
      </c>
      <c r="I104" s="4" t="s">
        <v>535</v>
      </c>
      <c r="J104" s="1">
        <v>4.5925000000000002</v>
      </c>
      <c r="K104" s="1">
        <v>-74.117500000000007</v>
      </c>
      <c r="L104" s="4" t="s">
        <v>198</v>
      </c>
      <c r="M104" s="4" t="s">
        <v>199</v>
      </c>
      <c r="N104" s="4" t="s">
        <v>200</v>
      </c>
      <c r="O104" s="4" t="s">
        <v>536</v>
      </c>
      <c r="P104" s="4" t="s">
        <v>536</v>
      </c>
      <c r="Q104" s="1">
        <v>17</v>
      </c>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row>
    <row r="105" spans="1:97" ht="15.75" hidden="1" customHeight="1">
      <c r="A105" s="3">
        <v>45715.526493055557</v>
      </c>
      <c r="B105" s="3">
        <v>45715.527106481481</v>
      </c>
      <c r="C105" s="4" t="s">
        <v>194</v>
      </c>
      <c r="D105" s="4" t="s">
        <v>537</v>
      </c>
      <c r="E105" s="1">
        <v>100</v>
      </c>
      <c r="F105" s="1">
        <v>53</v>
      </c>
      <c r="G105" s="4" t="s">
        <v>219</v>
      </c>
      <c r="H105" s="3">
        <v>45715.527118877311</v>
      </c>
      <c r="I105" s="4" t="s">
        <v>538</v>
      </c>
      <c r="J105" s="1">
        <v>6.2529000000000003</v>
      </c>
      <c r="K105" s="1">
        <v>-75.564599999999999</v>
      </c>
      <c r="L105" s="4" t="s">
        <v>198</v>
      </c>
      <c r="M105" s="4" t="s">
        <v>199</v>
      </c>
      <c r="N105" s="4" t="s">
        <v>200</v>
      </c>
      <c r="O105" s="4" t="s">
        <v>539</v>
      </c>
      <c r="P105" s="4" t="s">
        <v>539</v>
      </c>
      <c r="Q105" s="1">
        <v>17</v>
      </c>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row>
    <row r="106" spans="1:97" ht="15.75" hidden="1" customHeight="1">
      <c r="A106" s="3">
        <v>45756.569340277776</v>
      </c>
      <c r="B106" s="3">
        <v>45756.569953703707</v>
      </c>
      <c r="C106" s="4" t="s">
        <v>194</v>
      </c>
      <c r="D106" s="4" t="s">
        <v>444</v>
      </c>
      <c r="E106" s="1">
        <v>100</v>
      </c>
      <c r="F106" s="1">
        <v>53</v>
      </c>
      <c r="G106" s="4" t="s">
        <v>219</v>
      </c>
      <c r="H106" s="3">
        <v>45756.569967546297</v>
      </c>
      <c r="I106" s="4" t="s">
        <v>540</v>
      </c>
      <c r="J106" s="1">
        <v>6.2529000000000003</v>
      </c>
      <c r="K106" s="1">
        <v>-75.564599999999999</v>
      </c>
      <c r="L106" s="4" t="s">
        <v>198</v>
      </c>
      <c r="M106" s="4" t="s">
        <v>199</v>
      </c>
      <c r="N106" s="4" t="s">
        <v>200</v>
      </c>
      <c r="O106" s="4" t="s">
        <v>541</v>
      </c>
      <c r="P106" s="4" t="s">
        <v>541</v>
      </c>
      <c r="Q106" s="1">
        <v>17</v>
      </c>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row>
    <row r="107" spans="1:97" ht="15.75" hidden="1" customHeight="1">
      <c r="A107" s="3">
        <v>45747.365243055552</v>
      </c>
      <c r="B107" s="3">
        <v>45747.365868055553</v>
      </c>
      <c r="C107" s="4" t="s">
        <v>194</v>
      </c>
      <c r="D107" s="4" t="s">
        <v>542</v>
      </c>
      <c r="E107" s="1">
        <v>3</v>
      </c>
      <c r="F107" s="1">
        <v>54</v>
      </c>
      <c r="G107" s="4" t="s">
        <v>196</v>
      </c>
      <c r="H107" s="3">
        <v>45754.365922696757</v>
      </c>
      <c r="I107" s="4" t="s">
        <v>543</v>
      </c>
      <c r="J107" s="1">
        <v>6.2529000000000003</v>
      </c>
      <c r="K107" s="1">
        <v>-75.564599999999999</v>
      </c>
      <c r="L107" s="4" t="s">
        <v>198</v>
      </c>
      <c r="M107" s="4" t="s">
        <v>199</v>
      </c>
      <c r="N107" s="4" t="s">
        <v>200</v>
      </c>
      <c r="O107" s="4" t="s">
        <v>544</v>
      </c>
      <c r="P107" s="4" t="s">
        <v>544</v>
      </c>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row>
    <row r="108" spans="1:97" ht="15.75" hidden="1" customHeight="1">
      <c r="A108" s="3">
        <v>45714.385659722226</v>
      </c>
      <c r="B108" s="3">
        <v>45714.386296296296</v>
      </c>
      <c r="C108" s="4" t="s">
        <v>194</v>
      </c>
      <c r="D108" s="4" t="s">
        <v>545</v>
      </c>
      <c r="E108" s="1">
        <v>100</v>
      </c>
      <c r="F108" s="1">
        <v>54</v>
      </c>
      <c r="G108" s="4" t="s">
        <v>219</v>
      </c>
      <c r="H108" s="3">
        <v>45714.386306805558</v>
      </c>
      <c r="I108" s="4" t="s">
        <v>546</v>
      </c>
      <c r="J108" s="1">
        <v>6.2529000000000003</v>
      </c>
      <c r="K108" s="1">
        <v>-75.564599999999999</v>
      </c>
      <c r="L108" s="4" t="s">
        <v>198</v>
      </c>
      <c r="M108" s="4" t="s">
        <v>199</v>
      </c>
      <c r="N108" s="4" t="s">
        <v>200</v>
      </c>
      <c r="O108" s="4" t="s">
        <v>547</v>
      </c>
      <c r="P108" s="4" t="s">
        <v>547</v>
      </c>
      <c r="Q108" s="1">
        <v>17</v>
      </c>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row>
    <row r="109" spans="1:97" ht="15.75" hidden="1" customHeight="1">
      <c r="A109" s="3">
        <v>45714.386296296296</v>
      </c>
      <c r="B109" s="3">
        <v>45714.386921296296</v>
      </c>
      <c r="C109" s="4" t="s">
        <v>194</v>
      </c>
      <c r="D109" s="4" t="s">
        <v>548</v>
      </c>
      <c r="E109" s="1">
        <v>100</v>
      </c>
      <c r="F109" s="1">
        <v>54</v>
      </c>
      <c r="G109" s="4" t="s">
        <v>219</v>
      </c>
      <c r="H109" s="3">
        <v>45714.386932777779</v>
      </c>
      <c r="I109" s="4" t="s">
        <v>549</v>
      </c>
      <c r="J109" s="1">
        <v>6.2529000000000003</v>
      </c>
      <c r="K109" s="1">
        <v>-75.564599999999999</v>
      </c>
      <c r="L109" s="4" t="s">
        <v>198</v>
      </c>
      <c r="M109" s="4" t="s">
        <v>199</v>
      </c>
      <c r="N109" s="4" t="s">
        <v>200</v>
      </c>
      <c r="O109" s="4" t="s">
        <v>550</v>
      </c>
      <c r="P109" s="4" t="s">
        <v>550</v>
      </c>
      <c r="Q109" s="1">
        <v>17</v>
      </c>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row>
    <row r="110" spans="1:97" ht="15.75" hidden="1" customHeight="1">
      <c r="A110" s="3">
        <v>45747.407569444447</v>
      </c>
      <c r="B110" s="3">
        <v>45747.408194444448</v>
      </c>
      <c r="C110" s="4" t="s">
        <v>194</v>
      </c>
      <c r="D110" s="4" t="s">
        <v>551</v>
      </c>
      <c r="E110" s="1">
        <v>100</v>
      </c>
      <c r="F110" s="1">
        <v>54</v>
      </c>
      <c r="G110" s="4" t="s">
        <v>219</v>
      </c>
      <c r="H110" s="3">
        <v>45747.408206412038</v>
      </c>
      <c r="I110" s="4" t="s">
        <v>552</v>
      </c>
      <c r="J110" s="1">
        <v>6.2529000000000003</v>
      </c>
      <c r="K110" s="1">
        <v>-75.564599999999999</v>
      </c>
      <c r="L110" s="4" t="s">
        <v>198</v>
      </c>
      <c r="M110" s="4" t="s">
        <v>199</v>
      </c>
      <c r="N110" s="4" t="s">
        <v>200</v>
      </c>
      <c r="O110" s="4" t="s">
        <v>553</v>
      </c>
      <c r="P110" s="4" t="s">
        <v>553</v>
      </c>
      <c r="Q110" s="1">
        <v>17</v>
      </c>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row>
    <row r="111" spans="1:97" ht="15.75" hidden="1" customHeight="1">
      <c r="A111" s="3">
        <v>45758.731539351851</v>
      </c>
      <c r="B111" s="3">
        <v>45758.732164351852</v>
      </c>
      <c r="C111" s="4" t="s">
        <v>194</v>
      </c>
      <c r="D111" s="4" t="s">
        <v>461</v>
      </c>
      <c r="E111" s="1">
        <v>100</v>
      </c>
      <c r="F111" s="1">
        <v>54</v>
      </c>
      <c r="G111" s="4" t="s">
        <v>219</v>
      </c>
      <c r="H111" s="3">
        <v>45758.732179525461</v>
      </c>
      <c r="I111" s="4" t="s">
        <v>554</v>
      </c>
      <c r="J111" s="1">
        <v>6.2529000000000003</v>
      </c>
      <c r="K111" s="1">
        <v>-75.564599999999999</v>
      </c>
      <c r="L111" s="4" t="s">
        <v>198</v>
      </c>
      <c r="M111" s="4" t="s">
        <v>199</v>
      </c>
      <c r="N111" s="4" t="s">
        <v>200</v>
      </c>
      <c r="O111" s="4" t="s">
        <v>555</v>
      </c>
      <c r="P111" s="4" t="s">
        <v>555</v>
      </c>
      <c r="Q111" s="1">
        <v>17</v>
      </c>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row>
    <row r="112" spans="1:97" ht="15.75" hidden="1" customHeight="1">
      <c r="A112" s="3">
        <v>45714.385752314818</v>
      </c>
      <c r="B112" s="3">
        <v>45714.386388888888</v>
      </c>
      <c r="C112" s="4" t="s">
        <v>194</v>
      </c>
      <c r="D112" s="4" t="s">
        <v>556</v>
      </c>
      <c r="E112" s="1">
        <v>100</v>
      </c>
      <c r="F112" s="1">
        <v>55</v>
      </c>
      <c r="G112" s="4" t="s">
        <v>219</v>
      </c>
      <c r="H112" s="3">
        <v>45714.38639576389</v>
      </c>
      <c r="I112" s="4" t="s">
        <v>557</v>
      </c>
      <c r="J112" s="1">
        <v>6.2529000000000003</v>
      </c>
      <c r="K112" s="1">
        <v>-75.564599999999999</v>
      </c>
      <c r="L112" s="4" t="s">
        <v>198</v>
      </c>
      <c r="M112" s="4" t="s">
        <v>199</v>
      </c>
      <c r="N112" s="4" t="s">
        <v>200</v>
      </c>
      <c r="O112" s="4" t="s">
        <v>558</v>
      </c>
      <c r="P112" s="4" t="s">
        <v>558</v>
      </c>
      <c r="Q112" s="1">
        <v>17</v>
      </c>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row>
    <row r="113" spans="1:97" ht="15.75" hidden="1" customHeight="1">
      <c r="A113" s="3">
        <v>45715.52652777778</v>
      </c>
      <c r="B113" s="3">
        <v>45715.527175925927</v>
      </c>
      <c r="C113" s="4" t="s">
        <v>194</v>
      </c>
      <c r="D113" s="4" t="s">
        <v>559</v>
      </c>
      <c r="E113" s="1">
        <v>100</v>
      </c>
      <c r="F113" s="1">
        <v>55</v>
      </c>
      <c r="G113" s="4" t="s">
        <v>219</v>
      </c>
      <c r="H113" s="3">
        <v>45715.527186874999</v>
      </c>
      <c r="I113" s="4" t="s">
        <v>560</v>
      </c>
      <c r="J113" s="1">
        <v>6.2529000000000003</v>
      </c>
      <c r="K113" s="1">
        <v>-75.564599999999999</v>
      </c>
      <c r="L113" s="4" t="s">
        <v>198</v>
      </c>
      <c r="M113" s="4" t="s">
        <v>199</v>
      </c>
      <c r="N113" s="4" t="s">
        <v>200</v>
      </c>
      <c r="O113" s="4" t="s">
        <v>561</v>
      </c>
      <c r="P113" s="4" t="s">
        <v>561</v>
      </c>
      <c r="Q113" s="1">
        <v>17</v>
      </c>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row>
    <row r="114" spans="1:97" ht="15.75" hidden="1" customHeight="1">
      <c r="A114" s="3">
        <v>45714.386678240742</v>
      </c>
      <c r="B114" s="3">
        <v>45714.387326388889</v>
      </c>
      <c r="C114" s="4" t="s">
        <v>194</v>
      </c>
      <c r="D114" s="4" t="s">
        <v>562</v>
      </c>
      <c r="E114" s="1">
        <v>100</v>
      </c>
      <c r="F114" s="1">
        <v>56</v>
      </c>
      <c r="G114" s="4" t="s">
        <v>219</v>
      </c>
      <c r="H114" s="3">
        <v>45714.387340393521</v>
      </c>
      <c r="I114" s="4" t="s">
        <v>563</v>
      </c>
      <c r="J114" s="1">
        <v>6.2529000000000003</v>
      </c>
      <c r="K114" s="1">
        <v>-75.564599999999999</v>
      </c>
      <c r="L114" s="4" t="s">
        <v>198</v>
      </c>
      <c r="M114" s="4" t="s">
        <v>199</v>
      </c>
      <c r="N114" s="4" t="s">
        <v>200</v>
      </c>
      <c r="O114" s="4" t="s">
        <v>564</v>
      </c>
      <c r="P114" s="4" t="s">
        <v>564</v>
      </c>
      <c r="Q114" s="1">
        <v>17</v>
      </c>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row>
    <row r="115" spans="1:97" ht="15.75" hidden="1" customHeight="1">
      <c r="A115" s="3">
        <v>45747.372557870367</v>
      </c>
      <c r="B115" s="3">
        <v>45747.373217592591</v>
      </c>
      <c r="C115" s="4" t="s">
        <v>194</v>
      </c>
      <c r="D115" s="4" t="s">
        <v>565</v>
      </c>
      <c r="E115" s="1">
        <v>100</v>
      </c>
      <c r="F115" s="1">
        <v>57</v>
      </c>
      <c r="G115" s="4" t="s">
        <v>219</v>
      </c>
      <c r="H115" s="3">
        <v>45747.373230983794</v>
      </c>
      <c r="I115" s="4" t="s">
        <v>566</v>
      </c>
      <c r="J115" s="1">
        <v>6.2529000000000003</v>
      </c>
      <c r="K115" s="1">
        <v>-75.564599999999999</v>
      </c>
      <c r="L115" s="4" t="s">
        <v>198</v>
      </c>
      <c r="M115" s="4" t="s">
        <v>199</v>
      </c>
      <c r="N115" s="4" t="s">
        <v>200</v>
      </c>
      <c r="O115" s="4" t="s">
        <v>567</v>
      </c>
      <c r="P115" s="4" t="s">
        <v>567</v>
      </c>
      <c r="Q115" s="1">
        <v>17</v>
      </c>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row>
    <row r="116" spans="1:97" ht="15.75" hidden="1" customHeight="1">
      <c r="A116" s="3">
        <v>45716.411435185182</v>
      </c>
      <c r="B116" s="3">
        <v>45716.412129629629</v>
      </c>
      <c r="C116" s="4" t="s">
        <v>194</v>
      </c>
      <c r="D116" s="4" t="s">
        <v>568</v>
      </c>
      <c r="E116" s="1">
        <v>30</v>
      </c>
      <c r="F116" s="1">
        <v>59</v>
      </c>
      <c r="G116" s="4" t="s">
        <v>196</v>
      </c>
      <c r="H116" s="3">
        <v>45723.412156238424</v>
      </c>
      <c r="I116" s="4" t="s">
        <v>569</v>
      </c>
      <c r="J116" s="1">
        <v>6.2529000000000003</v>
      </c>
      <c r="K116" s="1">
        <v>-75.564599999999999</v>
      </c>
      <c r="L116" s="4" t="s">
        <v>198</v>
      </c>
      <c r="M116" s="4" t="s">
        <v>199</v>
      </c>
      <c r="N116" s="4" t="s">
        <v>200</v>
      </c>
      <c r="O116" s="4" t="s">
        <v>570</v>
      </c>
      <c r="P116" s="4" t="s">
        <v>570</v>
      </c>
      <c r="Q116" s="1">
        <v>20</v>
      </c>
      <c r="R116" s="4" t="s">
        <v>222</v>
      </c>
      <c r="S116" s="4" t="s">
        <v>223</v>
      </c>
      <c r="T116" s="4" t="s">
        <v>571</v>
      </c>
      <c r="U116" s="4" t="s">
        <v>225</v>
      </c>
      <c r="V116" s="4" t="s">
        <v>273</v>
      </c>
      <c r="W116" s="4" t="s">
        <v>226</v>
      </c>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row>
    <row r="117" spans="1:97" ht="15.75" hidden="1" customHeight="1">
      <c r="A117" s="3">
        <v>45714.385613425926</v>
      </c>
      <c r="B117" s="3">
        <v>45714.386307870373</v>
      </c>
      <c r="C117" s="4" t="s">
        <v>194</v>
      </c>
      <c r="D117" s="4" t="s">
        <v>572</v>
      </c>
      <c r="E117" s="1">
        <v>100</v>
      </c>
      <c r="F117" s="1">
        <v>59</v>
      </c>
      <c r="G117" s="4" t="s">
        <v>219</v>
      </c>
      <c r="H117" s="3">
        <v>45714.386313229166</v>
      </c>
      <c r="I117" s="4" t="s">
        <v>573</v>
      </c>
      <c r="J117" s="1">
        <v>6.2529000000000003</v>
      </c>
      <c r="K117" s="1">
        <v>-75.564599999999999</v>
      </c>
      <c r="L117" s="4" t="s">
        <v>198</v>
      </c>
      <c r="M117" s="4" t="s">
        <v>199</v>
      </c>
      <c r="N117" s="4" t="s">
        <v>200</v>
      </c>
      <c r="O117" s="4" t="s">
        <v>574</v>
      </c>
      <c r="P117" s="4" t="s">
        <v>574</v>
      </c>
      <c r="Q117" s="1">
        <v>17</v>
      </c>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row>
    <row r="118" spans="1:97" ht="15.75" hidden="1" customHeight="1">
      <c r="A118" s="3">
        <v>45715.326226851852</v>
      </c>
      <c r="B118" s="3">
        <v>45715.326932870368</v>
      </c>
      <c r="C118" s="4" t="s">
        <v>194</v>
      </c>
      <c r="D118" s="4" t="s">
        <v>575</v>
      </c>
      <c r="E118" s="1">
        <v>0</v>
      </c>
      <c r="F118" s="1">
        <v>60</v>
      </c>
      <c r="G118" s="4" t="s">
        <v>196</v>
      </c>
      <c r="H118" s="3">
        <v>45722.326971342591</v>
      </c>
      <c r="I118" s="4" t="s">
        <v>576</v>
      </c>
      <c r="J118" s="1">
        <v>6.2529000000000003</v>
      </c>
      <c r="K118" s="1">
        <v>-75.564599999999999</v>
      </c>
      <c r="L118" s="4" t="s">
        <v>198</v>
      </c>
      <c r="M118" s="4" t="s">
        <v>199</v>
      </c>
      <c r="N118" s="4" t="s">
        <v>200</v>
      </c>
      <c r="O118" s="4" t="s">
        <v>577</v>
      </c>
      <c r="P118" s="4" t="s">
        <v>577</v>
      </c>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row>
    <row r="119" spans="1:97" ht="15.75" hidden="1" customHeight="1">
      <c r="A119" s="3">
        <v>45754.487592592595</v>
      </c>
      <c r="B119" s="3">
        <v>45754.488298611112</v>
      </c>
      <c r="C119" s="4" t="s">
        <v>194</v>
      </c>
      <c r="D119" s="4" t="s">
        <v>578</v>
      </c>
      <c r="E119" s="1">
        <v>9</v>
      </c>
      <c r="F119" s="1">
        <v>60</v>
      </c>
      <c r="G119" s="4" t="s">
        <v>196</v>
      </c>
      <c r="H119" s="3">
        <v>45761.488335312497</v>
      </c>
      <c r="I119" s="4" t="s">
        <v>579</v>
      </c>
      <c r="J119" s="1">
        <v>6.2529000000000003</v>
      </c>
      <c r="K119" s="1">
        <v>-75.564599999999999</v>
      </c>
      <c r="L119" s="4" t="s">
        <v>198</v>
      </c>
      <c r="M119" s="4" t="s">
        <v>199</v>
      </c>
      <c r="N119" s="4" t="s">
        <v>200</v>
      </c>
      <c r="O119" s="4" t="s">
        <v>580</v>
      </c>
      <c r="P119" s="4" t="s">
        <v>580</v>
      </c>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row>
    <row r="120" spans="1:97" ht="15.75" hidden="1" customHeight="1">
      <c r="A120" s="3">
        <v>45748.617013888892</v>
      </c>
      <c r="B120" s="3">
        <v>45748.617719907408</v>
      </c>
      <c r="C120" s="4" t="s">
        <v>194</v>
      </c>
      <c r="D120" s="4" t="s">
        <v>581</v>
      </c>
      <c r="E120" s="1">
        <v>30</v>
      </c>
      <c r="F120" s="1">
        <v>61</v>
      </c>
      <c r="G120" s="4" t="s">
        <v>196</v>
      </c>
      <c r="H120" s="3">
        <v>45755.617755208332</v>
      </c>
      <c r="I120" s="4" t="s">
        <v>582</v>
      </c>
      <c r="J120" s="1">
        <v>6.2529000000000003</v>
      </c>
      <c r="K120" s="1">
        <v>-75.564599999999999</v>
      </c>
      <c r="L120" s="4" t="s">
        <v>198</v>
      </c>
      <c r="M120" s="4" t="s">
        <v>199</v>
      </c>
      <c r="N120" s="4" t="s">
        <v>200</v>
      </c>
      <c r="O120" s="4" t="s">
        <v>583</v>
      </c>
      <c r="P120" s="4" t="s">
        <v>583</v>
      </c>
      <c r="Q120" s="1">
        <v>18</v>
      </c>
      <c r="R120" s="4" t="s">
        <v>222</v>
      </c>
      <c r="S120" s="4" t="s">
        <v>223</v>
      </c>
      <c r="T120" s="4" t="s">
        <v>272</v>
      </c>
      <c r="U120" s="4" t="s">
        <v>200</v>
      </c>
      <c r="V120" s="4" t="s">
        <v>226</v>
      </c>
      <c r="W120" s="4" t="s">
        <v>584</v>
      </c>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row>
    <row r="121" spans="1:97" ht="15.75" hidden="1" customHeight="1">
      <c r="A121" s="3">
        <v>45747.372361111113</v>
      </c>
      <c r="B121" s="3">
        <v>45747.373067129629</v>
      </c>
      <c r="C121" s="4" t="s">
        <v>194</v>
      </c>
      <c r="D121" s="4" t="s">
        <v>585</v>
      </c>
      <c r="E121" s="1">
        <v>100</v>
      </c>
      <c r="F121" s="1">
        <v>61</v>
      </c>
      <c r="G121" s="4" t="s">
        <v>219</v>
      </c>
      <c r="H121" s="3">
        <v>45747.373077743054</v>
      </c>
      <c r="I121" s="4" t="s">
        <v>586</v>
      </c>
      <c r="J121" s="1">
        <v>6.2529000000000003</v>
      </c>
      <c r="K121" s="1">
        <v>-75.564599999999999</v>
      </c>
      <c r="L121" s="4" t="s">
        <v>198</v>
      </c>
      <c r="M121" s="4" t="s">
        <v>199</v>
      </c>
      <c r="N121" s="4" t="s">
        <v>200</v>
      </c>
      <c r="O121" s="4" t="s">
        <v>587</v>
      </c>
      <c r="P121" s="4" t="s">
        <v>587</v>
      </c>
      <c r="Q121" s="1">
        <v>16</v>
      </c>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row>
    <row r="122" spans="1:97" ht="15.75" hidden="1" customHeight="1">
      <c r="A122" s="3">
        <v>45715.528171296297</v>
      </c>
      <c r="B122" s="3">
        <v>45715.528900462959</v>
      </c>
      <c r="C122" s="4" t="s">
        <v>194</v>
      </c>
      <c r="D122" s="4" t="s">
        <v>588</v>
      </c>
      <c r="E122" s="1">
        <v>100</v>
      </c>
      <c r="F122" s="1">
        <v>62</v>
      </c>
      <c r="G122" s="4" t="s">
        <v>219</v>
      </c>
      <c r="H122" s="3">
        <v>45715.528905393519</v>
      </c>
      <c r="I122" s="4" t="s">
        <v>589</v>
      </c>
      <c r="J122" s="1">
        <v>6.2529000000000003</v>
      </c>
      <c r="K122" s="1">
        <v>-75.564599999999999</v>
      </c>
      <c r="L122" s="4" t="s">
        <v>198</v>
      </c>
      <c r="M122" s="4" t="s">
        <v>199</v>
      </c>
      <c r="N122" s="4" t="s">
        <v>200</v>
      </c>
      <c r="O122" s="4" t="s">
        <v>590</v>
      </c>
      <c r="P122" s="4" t="s">
        <v>590</v>
      </c>
      <c r="Q122" s="1">
        <v>17</v>
      </c>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row>
    <row r="123" spans="1:97" ht="15.75" hidden="1" customHeight="1">
      <c r="A123" s="3">
        <v>45747.365104166667</v>
      </c>
      <c r="B123" s="3">
        <v>45747.365833333337</v>
      </c>
      <c r="C123" s="4" t="s">
        <v>194</v>
      </c>
      <c r="D123" s="4" t="s">
        <v>591</v>
      </c>
      <c r="E123" s="1">
        <v>30</v>
      </c>
      <c r="F123" s="1">
        <v>63</v>
      </c>
      <c r="G123" s="4" t="s">
        <v>196</v>
      </c>
      <c r="H123" s="3">
        <v>45754.365921238423</v>
      </c>
      <c r="I123" s="4" t="s">
        <v>592</v>
      </c>
      <c r="J123" s="1">
        <v>6.2529000000000003</v>
      </c>
      <c r="K123" s="1">
        <v>-75.564599999999999</v>
      </c>
      <c r="L123" s="4" t="s">
        <v>198</v>
      </c>
      <c r="M123" s="4" t="s">
        <v>199</v>
      </c>
      <c r="N123" s="4" t="s">
        <v>200</v>
      </c>
      <c r="O123" s="4" t="s">
        <v>593</v>
      </c>
      <c r="P123" s="4" t="s">
        <v>593</v>
      </c>
      <c r="Q123" s="1">
        <v>19</v>
      </c>
      <c r="R123" s="4" t="s">
        <v>222</v>
      </c>
      <c r="S123" s="4" t="s">
        <v>223</v>
      </c>
      <c r="T123" s="4" t="s">
        <v>594</v>
      </c>
      <c r="U123" s="4" t="s">
        <v>200</v>
      </c>
      <c r="V123" s="4" t="s">
        <v>533</v>
      </c>
      <c r="W123" s="4" t="s">
        <v>532</v>
      </c>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row>
    <row r="124" spans="1:97" ht="15.75" hidden="1" customHeight="1">
      <c r="A124" s="3">
        <v>45716.326435185183</v>
      </c>
      <c r="B124" s="3">
        <v>45716.327187499999</v>
      </c>
      <c r="C124" s="4" t="s">
        <v>194</v>
      </c>
      <c r="D124" s="4" t="s">
        <v>595</v>
      </c>
      <c r="E124" s="1">
        <v>3</v>
      </c>
      <c r="F124" s="1">
        <v>64</v>
      </c>
      <c r="G124" s="4" t="s">
        <v>196</v>
      </c>
      <c r="H124" s="3">
        <v>45723.327202858796</v>
      </c>
      <c r="I124" s="4" t="s">
        <v>596</v>
      </c>
      <c r="J124" s="1">
        <v>6.2529000000000003</v>
      </c>
      <c r="K124" s="1">
        <v>-75.564599999999999</v>
      </c>
      <c r="L124" s="4" t="s">
        <v>213</v>
      </c>
      <c r="M124" s="4" t="s">
        <v>199</v>
      </c>
      <c r="N124" s="4" t="s">
        <v>200</v>
      </c>
      <c r="O124" s="4" t="s">
        <v>597</v>
      </c>
      <c r="P124" s="4" t="s">
        <v>597</v>
      </c>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row>
    <row r="125" spans="1:97" ht="15.75" hidden="1" customHeight="1">
      <c r="A125" s="3">
        <v>45748.616956018515</v>
      </c>
      <c r="B125" s="3">
        <v>45748.617708333331</v>
      </c>
      <c r="C125" s="4" t="s">
        <v>194</v>
      </c>
      <c r="D125" s="4" t="s">
        <v>598</v>
      </c>
      <c r="E125" s="1">
        <v>9</v>
      </c>
      <c r="F125" s="1">
        <v>64</v>
      </c>
      <c r="G125" s="4" t="s">
        <v>196</v>
      </c>
      <c r="H125" s="3">
        <v>45755.617747719909</v>
      </c>
      <c r="I125" s="4" t="s">
        <v>599</v>
      </c>
      <c r="J125" s="1">
        <v>6.2529000000000003</v>
      </c>
      <c r="K125" s="1">
        <v>-75.564599999999999</v>
      </c>
      <c r="L125" s="4" t="s">
        <v>198</v>
      </c>
      <c r="M125" s="4" t="s">
        <v>199</v>
      </c>
      <c r="N125" s="4" t="s">
        <v>200</v>
      </c>
      <c r="O125" s="4" t="s">
        <v>600</v>
      </c>
      <c r="P125" s="4" t="s">
        <v>600</v>
      </c>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row>
    <row r="126" spans="1:97" ht="15.75" hidden="1" customHeight="1">
      <c r="A126" s="3">
        <v>45770.638958333337</v>
      </c>
      <c r="B126" s="3">
        <v>45770.639710648145</v>
      </c>
      <c r="C126" s="4" t="s">
        <v>194</v>
      </c>
      <c r="D126" s="4" t="s">
        <v>601</v>
      </c>
      <c r="E126" s="1">
        <v>100</v>
      </c>
      <c r="F126" s="1">
        <v>64</v>
      </c>
      <c r="G126" s="4" t="s">
        <v>219</v>
      </c>
      <c r="H126" s="3">
        <v>45770.639716851852</v>
      </c>
      <c r="I126" s="4" t="s">
        <v>602</v>
      </c>
      <c r="J126" s="1">
        <v>6.2529000000000003</v>
      </c>
      <c r="K126" s="1">
        <v>-75.564599999999999</v>
      </c>
      <c r="L126" s="4" t="s">
        <v>198</v>
      </c>
      <c r="M126" s="4" t="s">
        <v>199</v>
      </c>
      <c r="N126" s="4" t="s">
        <v>200</v>
      </c>
      <c r="O126" s="4" t="s">
        <v>603</v>
      </c>
      <c r="P126" s="4" t="s">
        <v>603</v>
      </c>
      <c r="Q126" s="1">
        <v>17</v>
      </c>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row>
    <row r="127" spans="1:97" ht="15.75" hidden="1" customHeight="1">
      <c r="A127" s="3">
        <v>45747.372430555559</v>
      </c>
      <c r="B127" s="3">
        <v>45747.373194444444</v>
      </c>
      <c r="C127" s="4" t="s">
        <v>194</v>
      </c>
      <c r="D127" s="4" t="s">
        <v>604</v>
      </c>
      <c r="E127" s="1">
        <v>100</v>
      </c>
      <c r="F127" s="1">
        <v>65</v>
      </c>
      <c r="G127" s="4" t="s">
        <v>219</v>
      </c>
      <c r="H127" s="3">
        <v>45747.373203796298</v>
      </c>
      <c r="I127" s="4" t="s">
        <v>605</v>
      </c>
      <c r="J127" s="1">
        <v>6.2529000000000003</v>
      </c>
      <c r="K127" s="1">
        <v>-75.564599999999999</v>
      </c>
      <c r="L127" s="4" t="s">
        <v>198</v>
      </c>
      <c r="M127" s="4" t="s">
        <v>199</v>
      </c>
      <c r="N127" s="4" t="s">
        <v>200</v>
      </c>
      <c r="O127" s="4" t="s">
        <v>606</v>
      </c>
      <c r="P127" s="4" t="s">
        <v>606</v>
      </c>
      <c r="Q127" s="1">
        <v>17</v>
      </c>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row>
    <row r="128" spans="1:97" ht="15.75" hidden="1" customHeight="1">
      <c r="A128" s="3">
        <v>45719.68855324074</v>
      </c>
      <c r="B128" s="3">
        <v>45719.689328703702</v>
      </c>
      <c r="C128" s="4" t="s">
        <v>194</v>
      </c>
      <c r="D128" s="4" t="s">
        <v>607</v>
      </c>
      <c r="E128" s="1">
        <v>12</v>
      </c>
      <c r="F128" s="1">
        <v>66</v>
      </c>
      <c r="G128" s="4" t="s">
        <v>196</v>
      </c>
      <c r="H128" s="3">
        <v>45726.731021192129</v>
      </c>
      <c r="I128" s="4" t="s">
        <v>608</v>
      </c>
      <c r="J128" s="1">
        <v>4.6115000000000004</v>
      </c>
      <c r="K128" s="1">
        <v>-74.083299999999994</v>
      </c>
      <c r="L128" s="4" t="s">
        <v>198</v>
      </c>
      <c r="M128" s="4" t="s">
        <v>199</v>
      </c>
      <c r="N128" s="4" t="s">
        <v>200</v>
      </c>
      <c r="O128" s="4" t="s">
        <v>609</v>
      </c>
      <c r="P128" s="4" t="s">
        <v>609</v>
      </c>
      <c r="Q128" s="1">
        <v>24</v>
      </c>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row>
    <row r="129" spans="1:97" ht="15.75" hidden="1" customHeight="1">
      <c r="A129" s="3">
        <v>45747.372337962966</v>
      </c>
      <c r="B129" s="3">
        <v>45747.373113425929</v>
      </c>
      <c r="C129" s="4" t="s">
        <v>194</v>
      </c>
      <c r="D129" s="4" t="s">
        <v>610</v>
      </c>
      <c r="E129" s="1">
        <v>100</v>
      </c>
      <c r="F129" s="1">
        <v>66</v>
      </c>
      <c r="G129" s="4" t="s">
        <v>219</v>
      </c>
      <c r="H129" s="3">
        <v>45747.373119652781</v>
      </c>
      <c r="I129" s="4" t="s">
        <v>611</v>
      </c>
      <c r="J129" s="1">
        <v>6.2529000000000003</v>
      </c>
      <c r="K129" s="1">
        <v>-75.564599999999999</v>
      </c>
      <c r="L129" s="4" t="s">
        <v>198</v>
      </c>
      <c r="M129" s="4" t="s">
        <v>199</v>
      </c>
      <c r="N129" s="4" t="s">
        <v>200</v>
      </c>
      <c r="O129" s="4" t="s">
        <v>612</v>
      </c>
      <c r="P129" s="4" t="s">
        <v>612</v>
      </c>
      <c r="Q129" s="1">
        <v>17</v>
      </c>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row>
    <row r="130" spans="1:97" ht="15.75" hidden="1" customHeight="1">
      <c r="A130" s="3">
        <v>45747.372372685182</v>
      </c>
      <c r="B130" s="3">
        <v>45747.373159722221</v>
      </c>
      <c r="C130" s="4" t="s">
        <v>194</v>
      </c>
      <c r="D130" s="4" t="s">
        <v>613</v>
      </c>
      <c r="E130" s="1">
        <v>100</v>
      </c>
      <c r="F130" s="1">
        <v>67</v>
      </c>
      <c r="G130" s="4" t="s">
        <v>219</v>
      </c>
      <c r="H130" s="3">
        <v>45747.373165393517</v>
      </c>
      <c r="I130" s="4" t="s">
        <v>614</v>
      </c>
      <c r="J130" s="1">
        <v>6.2529000000000003</v>
      </c>
      <c r="K130" s="1">
        <v>-75.564599999999999</v>
      </c>
      <c r="L130" s="4" t="s">
        <v>198</v>
      </c>
      <c r="M130" s="4" t="s">
        <v>199</v>
      </c>
      <c r="N130" s="4" t="s">
        <v>200</v>
      </c>
      <c r="O130" s="4" t="s">
        <v>615</v>
      </c>
      <c r="P130" s="4" t="s">
        <v>615</v>
      </c>
      <c r="Q130" s="1">
        <v>17</v>
      </c>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row>
    <row r="131" spans="1:97" ht="15.75" hidden="1" customHeight="1">
      <c r="A131" s="3">
        <v>45748.563773148147</v>
      </c>
      <c r="B131" s="3">
        <v>45748.56454861111</v>
      </c>
      <c r="C131" s="4" t="s">
        <v>194</v>
      </c>
      <c r="D131" s="4" t="s">
        <v>616</v>
      </c>
      <c r="E131" s="1">
        <v>100</v>
      </c>
      <c r="F131" s="1">
        <v>67</v>
      </c>
      <c r="G131" s="4" t="s">
        <v>219</v>
      </c>
      <c r="H131" s="3">
        <v>45748.564562268519</v>
      </c>
      <c r="I131" s="4" t="s">
        <v>617</v>
      </c>
      <c r="J131" s="1">
        <v>6.2529000000000003</v>
      </c>
      <c r="K131" s="1">
        <v>-75.564599999999999</v>
      </c>
      <c r="L131" s="4" t="s">
        <v>213</v>
      </c>
      <c r="M131" s="4" t="s">
        <v>199</v>
      </c>
      <c r="N131" s="4" t="s">
        <v>200</v>
      </c>
      <c r="O131" s="4" t="s">
        <v>618</v>
      </c>
      <c r="P131" s="4" t="s">
        <v>618</v>
      </c>
      <c r="Q131" s="1">
        <v>17</v>
      </c>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row>
    <row r="132" spans="1:97" ht="15.75" hidden="1" customHeight="1">
      <c r="A132" s="3">
        <v>45715.528564814813</v>
      </c>
      <c r="B132" s="3">
        <v>45715.529363425929</v>
      </c>
      <c r="C132" s="4" t="s">
        <v>194</v>
      </c>
      <c r="D132" s="4" t="s">
        <v>619</v>
      </c>
      <c r="E132" s="1">
        <v>100</v>
      </c>
      <c r="F132" s="1">
        <v>68</v>
      </c>
      <c r="G132" s="4" t="s">
        <v>219</v>
      </c>
      <c r="H132" s="3">
        <v>45715.529369733798</v>
      </c>
      <c r="I132" s="4" t="s">
        <v>620</v>
      </c>
      <c r="J132" s="1">
        <v>4.5925000000000002</v>
      </c>
      <c r="K132" s="1">
        <v>-74.117500000000007</v>
      </c>
      <c r="L132" s="4" t="s">
        <v>198</v>
      </c>
      <c r="M132" s="4" t="s">
        <v>199</v>
      </c>
      <c r="N132" s="4" t="s">
        <v>200</v>
      </c>
      <c r="O132" s="4" t="s">
        <v>621</v>
      </c>
      <c r="P132" s="4" t="s">
        <v>621</v>
      </c>
      <c r="Q132" s="1">
        <v>17</v>
      </c>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row>
    <row r="133" spans="1:97" ht="15.75" hidden="1" customHeight="1">
      <c r="A133" s="3">
        <v>45715.533414351848</v>
      </c>
      <c r="B133" s="3">
        <v>45715.534224537034</v>
      </c>
      <c r="C133" s="4" t="s">
        <v>194</v>
      </c>
      <c r="D133" s="4" t="s">
        <v>622</v>
      </c>
      <c r="E133" s="1">
        <v>100</v>
      </c>
      <c r="F133" s="1">
        <v>69</v>
      </c>
      <c r="G133" s="4" t="s">
        <v>219</v>
      </c>
      <c r="H133" s="3">
        <v>45715.534234039354</v>
      </c>
      <c r="I133" s="4" t="s">
        <v>623</v>
      </c>
      <c r="J133" s="1">
        <v>6.2529000000000003</v>
      </c>
      <c r="K133" s="1">
        <v>-75.564599999999999</v>
      </c>
      <c r="L133" s="4" t="s">
        <v>198</v>
      </c>
      <c r="M133" s="4" t="s">
        <v>199</v>
      </c>
      <c r="N133" s="4" t="s">
        <v>200</v>
      </c>
      <c r="O133" s="4" t="s">
        <v>624</v>
      </c>
      <c r="P133" s="4" t="s">
        <v>624</v>
      </c>
      <c r="Q133" s="1">
        <v>17</v>
      </c>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row>
    <row r="134" spans="1:97" ht="15.75" hidden="1" customHeight="1">
      <c r="A134" s="3">
        <v>45747.37232638889</v>
      </c>
      <c r="B134" s="3">
        <v>45747.373136574075</v>
      </c>
      <c r="C134" s="4" t="s">
        <v>194</v>
      </c>
      <c r="D134" s="4" t="s">
        <v>625</v>
      </c>
      <c r="E134" s="1">
        <v>100</v>
      </c>
      <c r="F134" s="1">
        <v>69</v>
      </c>
      <c r="G134" s="4" t="s">
        <v>219</v>
      </c>
      <c r="H134" s="3">
        <v>45747.373144895835</v>
      </c>
      <c r="I134" s="4" t="s">
        <v>626</v>
      </c>
      <c r="J134" s="1">
        <v>6.2529000000000003</v>
      </c>
      <c r="K134" s="1">
        <v>-75.564599999999999</v>
      </c>
      <c r="L134" s="4" t="s">
        <v>198</v>
      </c>
      <c r="M134" s="4" t="s">
        <v>199</v>
      </c>
      <c r="N134" s="4" t="s">
        <v>200</v>
      </c>
      <c r="O134" s="4" t="s">
        <v>627</v>
      </c>
      <c r="P134" s="4" t="s">
        <v>627</v>
      </c>
      <c r="Q134" s="1">
        <v>17</v>
      </c>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row>
    <row r="135" spans="1:97" ht="15.75" customHeight="1">
      <c r="A135" s="3">
        <v>45747.615798611114</v>
      </c>
      <c r="B135" s="3">
        <v>45747.619490740741</v>
      </c>
      <c r="C135" s="4" t="s">
        <v>194</v>
      </c>
      <c r="D135" s="4" t="s">
        <v>628</v>
      </c>
      <c r="E135" s="1">
        <v>100</v>
      </c>
      <c r="F135" s="1">
        <v>319</v>
      </c>
      <c r="G135" s="4" t="s">
        <v>219</v>
      </c>
      <c r="H135" s="3">
        <v>45747.619505509261</v>
      </c>
      <c r="I135" s="4" t="s">
        <v>629</v>
      </c>
      <c r="J135" s="1">
        <v>6.2529000000000003</v>
      </c>
      <c r="K135" s="1">
        <v>-75.564599999999999</v>
      </c>
      <c r="L135" s="4" t="s">
        <v>198</v>
      </c>
      <c r="M135" s="4" t="s">
        <v>199</v>
      </c>
      <c r="N135" s="4" t="s">
        <v>200</v>
      </c>
      <c r="O135" s="4" t="s">
        <v>630</v>
      </c>
      <c r="P135" s="4" t="s">
        <v>630</v>
      </c>
      <c r="Q135" s="1">
        <v>18</v>
      </c>
      <c r="R135" s="4" t="s">
        <v>222</v>
      </c>
      <c r="S135" s="4" t="s">
        <v>223</v>
      </c>
      <c r="T135" s="4" t="s">
        <v>272</v>
      </c>
      <c r="U135" s="4" t="s">
        <v>200</v>
      </c>
      <c r="V135" s="4" t="s">
        <v>226</v>
      </c>
      <c r="W135" s="4" t="s">
        <v>533</v>
      </c>
      <c r="X135" s="4" t="s">
        <v>228</v>
      </c>
      <c r="Y135" s="4" t="s">
        <v>228</v>
      </c>
      <c r="Z135" s="4" t="s">
        <v>228</v>
      </c>
      <c r="AA135" s="4" t="s">
        <v>228</v>
      </c>
      <c r="AB135" s="4" t="s">
        <v>227</v>
      </c>
      <c r="AC135" s="4" t="s">
        <v>227</v>
      </c>
      <c r="AD135" s="4" t="s">
        <v>229</v>
      </c>
      <c r="AE135" s="4" t="s">
        <v>229</v>
      </c>
      <c r="AF135" s="4" t="s">
        <v>229</v>
      </c>
      <c r="AG135" s="4" t="s">
        <v>229</v>
      </c>
      <c r="AH135" s="4" t="s">
        <v>229</v>
      </c>
      <c r="AI135" s="4" t="s">
        <v>229</v>
      </c>
      <c r="AJ135" s="4" t="s">
        <v>229</v>
      </c>
      <c r="AK135" s="4" t="s">
        <v>229</v>
      </c>
      <c r="AL135" s="4" t="s">
        <v>227</v>
      </c>
      <c r="AM135" s="4" t="s">
        <v>229</v>
      </c>
      <c r="AN135" s="4" t="s">
        <v>227</v>
      </c>
      <c r="AO135" s="4" t="s">
        <v>227</v>
      </c>
      <c r="AP135" s="4" t="s">
        <v>227</v>
      </c>
      <c r="AQ135" s="4" t="s">
        <v>227</v>
      </c>
      <c r="AR135" s="4" t="s">
        <v>228</v>
      </c>
      <c r="AS135" s="4" t="s">
        <v>228</v>
      </c>
      <c r="AT135" s="4" t="s">
        <v>229</v>
      </c>
      <c r="AU135" s="4" t="s">
        <v>509</v>
      </c>
      <c r="AV135" s="4" t="s">
        <v>509</v>
      </c>
      <c r="AW135" s="4" t="s">
        <v>509</v>
      </c>
      <c r="AX135" s="4" t="s">
        <v>509</v>
      </c>
      <c r="AY135" s="4" t="s">
        <v>509</v>
      </c>
      <c r="AZ135" s="4" t="s">
        <v>509</v>
      </c>
      <c r="BA135" s="4" t="s">
        <v>229</v>
      </c>
      <c r="BB135" s="4" t="s">
        <v>509</v>
      </c>
      <c r="BC135" s="4" t="s">
        <v>509</v>
      </c>
      <c r="BD135" s="4" t="s">
        <v>509</v>
      </c>
      <c r="BE135" s="4" t="s">
        <v>229</v>
      </c>
      <c r="BF135" s="4" t="s">
        <v>229</v>
      </c>
      <c r="BG135" s="4" t="s">
        <v>227</v>
      </c>
      <c r="BH135" s="4" t="s">
        <v>227</v>
      </c>
      <c r="BI135" s="4" t="s">
        <v>227</v>
      </c>
      <c r="BJ135" s="4" t="s">
        <v>227</v>
      </c>
      <c r="BK135" s="4" t="s">
        <v>227</v>
      </c>
      <c r="BL135" s="4" t="s">
        <v>227</v>
      </c>
      <c r="BM135" s="4" t="s">
        <v>227</v>
      </c>
      <c r="BN135" s="4" t="s">
        <v>227</v>
      </c>
      <c r="BO135" s="4" t="s">
        <v>227</v>
      </c>
      <c r="BP135" s="4" t="s">
        <v>509</v>
      </c>
      <c r="BQ135" s="4" t="s">
        <v>509</v>
      </c>
      <c r="BR135" s="4" t="s">
        <v>509</v>
      </c>
      <c r="BS135" s="4" t="s">
        <v>509</v>
      </c>
      <c r="BT135" s="4" t="s">
        <v>509</v>
      </c>
      <c r="BU135" s="4" t="s">
        <v>509</v>
      </c>
      <c r="BV135" s="4" t="s">
        <v>509</v>
      </c>
      <c r="BW135" s="4" t="s">
        <v>509</v>
      </c>
      <c r="BX135" s="4" t="s">
        <v>509</v>
      </c>
      <c r="BY135" s="4" t="s">
        <v>509</v>
      </c>
      <c r="BZ135" s="4" t="s">
        <v>229</v>
      </c>
      <c r="CA135" s="4" t="s">
        <v>509</v>
      </c>
      <c r="CB135" s="4" t="s">
        <v>509</v>
      </c>
      <c r="CC135" s="4" t="s">
        <v>509</v>
      </c>
      <c r="CD135" s="4" t="s">
        <v>233</v>
      </c>
      <c r="CE135" s="4" t="s">
        <v>509</v>
      </c>
      <c r="CF135" s="4" t="s">
        <v>509</v>
      </c>
      <c r="CG135" s="4" t="s">
        <v>509</v>
      </c>
      <c r="CH135" s="4" t="s">
        <v>509</v>
      </c>
      <c r="CI135" s="4" t="s">
        <v>509</v>
      </c>
      <c r="CJ135" s="4" t="s">
        <v>18</v>
      </c>
      <c r="CK135" s="4" t="s">
        <v>17</v>
      </c>
      <c r="CL135" s="4" t="s">
        <v>16</v>
      </c>
      <c r="CM135" s="4" t="s">
        <v>631</v>
      </c>
      <c r="CN135" s="4" t="s">
        <v>631</v>
      </c>
      <c r="CO135" s="4" t="s">
        <v>632</v>
      </c>
      <c r="CP135" s="4" t="s">
        <v>632</v>
      </c>
      <c r="CQ135" s="4" t="s">
        <v>632</v>
      </c>
      <c r="CR135" s="4" t="s">
        <v>632</v>
      </c>
      <c r="CS135" s="4" t="s">
        <v>633</v>
      </c>
    </row>
    <row r="136" spans="1:97" ht="15.75" hidden="1" customHeight="1">
      <c r="A136" s="3">
        <v>45775.578692129631</v>
      </c>
      <c r="B136" s="3">
        <v>45775.579513888886</v>
      </c>
      <c r="C136" s="4" t="s">
        <v>194</v>
      </c>
      <c r="D136" s="4" t="s">
        <v>634</v>
      </c>
      <c r="E136" s="1">
        <v>100</v>
      </c>
      <c r="F136" s="1">
        <v>70</v>
      </c>
      <c r="G136" s="4" t="s">
        <v>219</v>
      </c>
      <c r="H136" s="3">
        <v>45775.579523298613</v>
      </c>
      <c r="I136" s="4" t="s">
        <v>635</v>
      </c>
      <c r="J136" s="1">
        <v>6.2529000000000003</v>
      </c>
      <c r="K136" s="1">
        <v>-75.564599999999999</v>
      </c>
      <c r="L136" s="4" t="s">
        <v>198</v>
      </c>
      <c r="M136" s="4" t="s">
        <v>199</v>
      </c>
      <c r="N136" s="4" t="s">
        <v>200</v>
      </c>
      <c r="O136" s="4" t="s">
        <v>636</v>
      </c>
      <c r="P136" s="4" t="s">
        <v>636</v>
      </c>
      <c r="Q136" s="1">
        <v>17</v>
      </c>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row>
    <row r="137" spans="1:97" ht="15.75" hidden="1" customHeight="1">
      <c r="A137" s="3">
        <v>45747.372430555559</v>
      </c>
      <c r="B137" s="3">
        <v>45747.373252314814</v>
      </c>
      <c r="C137" s="4" t="s">
        <v>194</v>
      </c>
      <c r="D137" s="4" t="s">
        <v>637</v>
      </c>
      <c r="E137" s="1">
        <v>100</v>
      </c>
      <c r="F137" s="1">
        <v>71</v>
      </c>
      <c r="G137" s="4" t="s">
        <v>219</v>
      </c>
      <c r="H137" s="3">
        <v>45747.373264733797</v>
      </c>
      <c r="I137" s="4" t="s">
        <v>638</v>
      </c>
      <c r="J137" s="1">
        <v>6.2529000000000003</v>
      </c>
      <c r="K137" s="1">
        <v>-75.564599999999999</v>
      </c>
      <c r="L137" s="4" t="s">
        <v>198</v>
      </c>
      <c r="M137" s="4" t="s">
        <v>199</v>
      </c>
      <c r="N137" s="4" t="s">
        <v>200</v>
      </c>
      <c r="O137" s="4" t="s">
        <v>639</v>
      </c>
      <c r="P137" s="4" t="s">
        <v>639</v>
      </c>
      <c r="Q137" s="1">
        <v>17</v>
      </c>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row>
    <row r="138" spans="1:97" ht="15.75" hidden="1" customHeight="1">
      <c r="A138" s="3">
        <v>45775.578333333331</v>
      </c>
      <c r="B138" s="3">
        <v>45775.579155092593</v>
      </c>
      <c r="C138" s="4" t="s">
        <v>194</v>
      </c>
      <c r="D138" s="4" t="s">
        <v>640</v>
      </c>
      <c r="E138" s="1">
        <v>100</v>
      </c>
      <c r="F138" s="1">
        <v>71</v>
      </c>
      <c r="G138" s="4" t="s">
        <v>219</v>
      </c>
      <c r="H138" s="3">
        <v>45775.57916548611</v>
      </c>
      <c r="I138" s="4" t="s">
        <v>641</v>
      </c>
      <c r="J138" s="1">
        <v>6.2529000000000003</v>
      </c>
      <c r="K138" s="1">
        <v>-75.564599999999999</v>
      </c>
      <c r="L138" s="4" t="s">
        <v>198</v>
      </c>
      <c r="M138" s="4" t="s">
        <v>199</v>
      </c>
      <c r="N138" s="4" t="s">
        <v>200</v>
      </c>
      <c r="O138" s="4" t="s">
        <v>642</v>
      </c>
      <c r="P138" s="4" t="s">
        <v>642</v>
      </c>
      <c r="Q138" s="1">
        <v>17</v>
      </c>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row>
    <row r="139" spans="1:97" ht="15.75" hidden="1" customHeight="1">
      <c r="A139" s="3">
        <v>45747.373668981483</v>
      </c>
      <c r="B139" s="3">
        <v>45747.374502314815</v>
      </c>
      <c r="C139" s="4" t="s">
        <v>194</v>
      </c>
      <c r="D139" s="4" t="s">
        <v>643</v>
      </c>
      <c r="E139" s="1">
        <v>12</v>
      </c>
      <c r="F139" s="1">
        <v>72</v>
      </c>
      <c r="G139" s="4" t="s">
        <v>196</v>
      </c>
      <c r="H139" s="3">
        <v>45754.374540335652</v>
      </c>
      <c r="I139" s="4" t="s">
        <v>644</v>
      </c>
      <c r="J139" s="1">
        <v>6.2529000000000003</v>
      </c>
      <c r="K139" s="1">
        <v>-75.564599999999999</v>
      </c>
      <c r="L139" s="4" t="s">
        <v>213</v>
      </c>
      <c r="M139" s="4" t="s">
        <v>199</v>
      </c>
      <c r="N139" s="4" t="s">
        <v>200</v>
      </c>
      <c r="O139" s="4" t="s">
        <v>645</v>
      </c>
      <c r="P139" s="4" t="s">
        <v>645</v>
      </c>
      <c r="Q139" s="1">
        <v>31</v>
      </c>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row>
    <row r="140" spans="1:97" ht="15.75" hidden="1" customHeight="1">
      <c r="A140" s="3">
        <v>45747.407581018517</v>
      </c>
      <c r="B140" s="3">
        <v>45747.408437500002</v>
      </c>
      <c r="C140" s="4" t="s">
        <v>194</v>
      </c>
      <c r="D140" s="4" t="s">
        <v>646</v>
      </c>
      <c r="E140" s="1">
        <v>30</v>
      </c>
      <c r="F140" s="1">
        <v>73</v>
      </c>
      <c r="G140" s="4" t="s">
        <v>196</v>
      </c>
      <c r="H140" s="3">
        <v>45754.408455763885</v>
      </c>
      <c r="I140" s="4" t="s">
        <v>647</v>
      </c>
      <c r="J140" s="1">
        <v>6.2529000000000003</v>
      </c>
      <c r="K140" s="1">
        <v>-75.564599999999999</v>
      </c>
      <c r="L140" s="4" t="s">
        <v>198</v>
      </c>
      <c r="M140" s="4" t="s">
        <v>199</v>
      </c>
      <c r="N140" s="4" t="s">
        <v>200</v>
      </c>
      <c r="O140" s="4" t="s">
        <v>648</v>
      </c>
      <c r="P140" s="4" t="s">
        <v>648</v>
      </c>
      <c r="Q140" s="1">
        <v>19</v>
      </c>
      <c r="R140" s="4" t="s">
        <v>222</v>
      </c>
      <c r="S140" s="4" t="s">
        <v>253</v>
      </c>
      <c r="T140" s="4" t="s">
        <v>224</v>
      </c>
      <c r="U140" s="4" t="s">
        <v>225</v>
      </c>
      <c r="V140" s="4" t="s">
        <v>226</v>
      </c>
      <c r="W140" s="4" t="s">
        <v>226</v>
      </c>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row>
    <row r="141" spans="1:97" ht="15.75" hidden="1" customHeight="1">
      <c r="A141" s="3">
        <v>45714.38559027778</v>
      </c>
      <c r="B141" s="3">
        <v>45714.386446759258</v>
      </c>
      <c r="C141" s="4" t="s">
        <v>194</v>
      </c>
      <c r="D141" s="4" t="s">
        <v>649</v>
      </c>
      <c r="E141" s="1">
        <v>100</v>
      </c>
      <c r="F141" s="1">
        <v>74</v>
      </c>
      <c r="G141" s="4" t="s">
        <v>219</v>
      </c>
      <c r="H141" s="3">
        <v>45714.386466886572</v>
      </c>
      <c r="I141" s="4" t="s">
        <v>650</v>
      </c>
      <c r="J141" s="1">
        <v>6.2529000000000003</v>
      </c>
      <c r="K141" s="1">
        <v>-75.564599999999999</v>
      </c>
      <c r="L141" s="4" t="s">
        <v>198</v>
      </c>
      <c r="M141" s="4" t="s">
        <v>199</v>
      </c>
      <c r="N141" s="4" t="s">
        <v>200</v>
      </c>
      <c r="O141" s="4" t="s">
        <v>651</v>
      </c>
      <c r="P141" s="4" t="s">
        <v>651</v>
      </c>
      <c r="Q141" s="1">
        <v>17</v>
      </c>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row>
    <row r="142" spans="1:97" ht="15.75" hidden="1" customHeight="1">
      <c r="A142" s="3">
        <v>45714.385636574072</v>
      </c>
      <c r="B142" s="3">
        <v>45714.386493055557</v>
      </c>
      <c r="C142" s="4" t="s">
        <v>194</v>
      </c>
      <c r="D142" s="4" t="s">
        <v>412</v>
      </c>
      <c r="E142" s="1">
        <v>100</v>
      </c>
      <c r="F142" s="1">
        <v>74</v>
      </c>
      <c r="G142" s="4" t="s">
        <v>219</v>
      </c>
      <c r="H142" s="3">
        <v>45714.386498912034</v>
      </c>
      <c r="I142" s="4" t="s">
        <v>652</v>
      </c>
      <c r="J142" s="1">
        <v>6.2529000000000003</v>
      </c>
      <c r="K142" s="1">
        <v>-75.564599999999999</v>
      </c>
      <c r="L142" s="4" t="s">
        <v>198</v>
      </c>
      <c r="M142" s="4" t="s">
        <v>199</v>
      </c>
      <c r="N142" s="4" t="s">
        <v>200</v>
      </c>
      <c r="O142" s="4" t="s">
        <v>653</v>
      </c>
      <c r="P142" s="4" t="s">
        <v>653</v>
      </c>
      <c r="Q142" s="1">
        <v>17</v>
      </c>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row>
    <row r="143" spans="1:97" ht="15.75" hidden="1" customHeight="1">
      <c r="A143" s="3">
        <v>45715.527951388889</v>
      </c>
      <c r="B143" s="3">
        <v>45715.528819444444</v>
      </c>
      <c r="C143" s="4" t="s">
        <v>194</v>
      </c>
      <c r="D143" s="4" t="s">
        <v>654</v>
      </c>
      <c r="E143" s="1">
        <v>100</v>
      </c>
      <c r="F143" s="1">
        <v>74</v>
      </c>
      <c r="G143" s="4" t="s">
        <v>219</v>
      </c>
      <c r="H143" s="3">
        <v>45715.52883087963</v>
      </c>
      <c r="I143" s="4" t="s">
        <v>655</v>
      </c>
      <c r="J143" s="1">
        <v>6.2529000000000003</v>
      </c>
      <c r="K143" s="1">
        <v>-75.564599999999999</v>
      </c>
      <c r="L143" s="4" t="s">
        <v>198</v>
      </c>
      <c r="M143" s="4" t="s">
        <v>199</v>
      </c>
      <c r="N143" s="4" t="s">
        <v>200</v>
      </c>
      <c r="O143" s="4" t="s">
        <v>656</v>
      </c>
      <c r="P143" s="4" t="s">
        <v>656</v>
      </c>
      <c r="Q143" s="1">
        <v>17</v>
      </c>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row>
    <row r="144" spans="1:97" ht="15.75" hidden="1" customHeight="1">
      <c r="A144" s="3">
        <v>45747.372314814813</v>
      </c>
      <c r="B144" s="3">
        <v>45747.373182870368</v>
      </c>
      <c r="C144" s="4" t="s">
        <v>194</v>
      </c>
      <c r="D144" s="4" t="s">
        <v>265</v>
      </c>
      <c r="E144" s="1">
        <v>100</v>
      </c>
      <c r="F144" s="1">
        <v>74</v>
      </c>
      <c r="G144" s="4" t="s">
        <v>219</v>
      </c>
      <c r="H144" s="3">
        <v>45747.373193356485</v>
      </c>
      <c r="I144" s="4" t="s">
        <v>657</v>
      </c>
      <c r="J144" s="1">
        <v>6.2529000000000003</v>
      </c>
      <c r="K144" s="1">
        <v>-75.564599999999999</v>
      </c>
      <c r="L144" s="4" t="s">
        <v>198</v>
      </c>
      <c r="M144" s="4" t="s">
        <v>199</v>
      </c>
      <c r="N144" s="4" t="s">
        <v>200</v>
      </c>
      <c r="O144" s="4" t="s">
        <v>658</v>
      </c>
      <c r="P144" s="4" t="s">
        <v>658</v>
      </c>
      <c r="Q144" s="1">
        <v>16</v>
      </c>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row>
    <row r="145" spans="1:97" ht="15.75" hidden="1" customHeight="1">
      <c r="A145" s="3">
        <v>45748.616550925923</v>
      </c>
      <c r="B145" s="3">
        <v>45748.617430555554</v>
      </c>
      <c r="C145" s="4" t="s">
        <v>194</v>
      </c>
      <c r="D145" s="4" t="s">
        <v>575</v>
      </c>
      <c r="E145" s="1">
        <v>30</v>
      </c>
      <c r="F145" s="1">
        <v>76</v>
      </c>
      <c r="G145" s="4" t="s">
        <v>196</v>
      </c>
      <c r="H145" s="3">
        <v>45755.617457581022</v>
      </c>
      <c r="I145" s="4" t="s">
        <v>659</v>
      </c>
      <c r="J145" s="1">
        <v>6.2529000000000003</v>
      </c>
      <c r="K145" s="1">
        <v>-75.564599999999999</v>
      </c>
      <c r="L145" s="4" t="s">
        <v>198</v>
      </c>
      <c r="M145" s="4" t="s">
        <v>199</v>
      </c>
      <c r="N145" s="4" t="s">
        <v>200</v>
      </c>
      <c r="O145" s="4" t="s">
        <v>660</v>
      </c>
      <c r="P145" s="4" t="s">
        <v>660</v>
      </c>
      <c r="Q145" s="1">
        <v>19</v>
      </c>
      <c r="R145" s="4" t="s">
        <v>222</v>
      </c>
      <c r="S145" s="4" t="s">
        <v>661</v>
      </c>
      <c r="T145" s="4" t="s">
        <v>272</v>
      </c>
      <c r="U145" s="4" t="s">
        <v>225</v>
      </c>
      <c r="V145" s="4" t="s">
        <v>255</v>
      </c>
      <c r="W145" s="4" t="s">
        <v>423</v>
      </c>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row>
    <row r="146" spans="1:97" ht="15.75" hidden="1" customHeight="1">
      <c r="A146" s="3">
        <v>45781.838553240741</v>
      </c>
      <c r="B146" s="3">
        <v>45781.839444444442</v>
      </c>
      <c r="C146" s="4" t="s">
        <v>194</v>
      </c>
      <c r="D146" s="4" t="s">
        <v>662</v>
      </c>
      <c r="E146" s="1">
        <v>3</v>
      </c>
      <c r="F146" s="1">
        <v>76</v>
      </c>
      <c r="G146" s="4" t="s">
        <v>196</v>
      </c>
      <c r="H146" s="3">
        <v>45788.839467928243</v>
      </c>
      <c r="I146" s="4" t="s">
        <v>663</v>
      </c>
      <c r="J146" s="1">
        <v>6.2529000000000003</v>
      </c>
      <c r="K146" s="1">
        <v>-75.564599999999999</v>
      </c>
      <c r="L146" s="4" t="s">
        <v>213</v>
      </c>
      <c r="M146" s="4" t="s">
        <v>199</v>
      </c>
      <c r="N146" s="4" t="s">
        <v>200</v>
      </c>
      <c r="O146" s="4" t="s">
        <v>664</v>
      </c>
      <c r="P146" s="4" t="s">
        <v>664</v>
      </c>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row>
    <row r="147" spans="1:97" ht="15.75" hidden="1" customHeight="1">
      <c r="A147" s="3">
        <v>45712.311747685184</v>
      </c>
      <c r="B147" s="3">
        <v>45712.312638888892</v>
      </c>
      <c r="C147" s="4" t="s">
        <v>194</v>
      </c>
      <c r="D147" s="4" t="s">
        <v>665</v>
      </c>
      <c r="E147" s="1">
        <v>30</v>
      </c>
      <c r="F147" s="1">
        <v>77</v>
      </c>
      <c r="G147" s="4" t="s">
        <v>196</v>
      </c>
      <c r="H147" s="3">
        <v>45719.312721944443</v>
      </c>
      <c r="I147" s="4" t="s">
        <v>666</v>
      </c>
      <c r="J147" s="1">
        <v>4.5975000000000001</v>
      </c>
      <c r="K147" s="1">
        <v>-74.068399999999997</v>
      </c>
      <c r="L147" s="4" t="s">
        <v>213</v>
      </c>
      <c r="M147" s="4" t="s">
        <v>199</v>
      </c>
      <c r="N147" s="4" t="s">
        <v>200</v>
      </c>
      <c r="O147" s="4" t="s">
        <v>667</v>
      </c>
      <c r="P147" s="4" t="s">
        <v>667</v>
      </c>
      <c r="Q147" s="1">
        <v>19</v>
      </c>
      <c r="R147" s="4" t="s">
        <v>668</v>
      </c>
      <c r="S147" s="4" t="s">
        <v>223</v>
      </c>
      <c r="T147" s="4" t="s">
        <v>531</v>
      </c>
      <c r="U147" s="4" t="s">
        <v>225</v>
      </c>
      <c r="V147" s="4" t="s">
        <v>226</v>
      </c>
      <c r="W147" s="4" t="s">
        <v>226</v>
      </c>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row>
    <row r="148" spans="1:97" ht="15.75" hidden="1" customHeight="1">
      <c r="A148" s="3">
        <v>45714.385868055557</v>
      </c>
      <c r="B148" s="3">
        <v>45714.386782407404</v>
      </c>
      <c r="C148" s="4" t="s">
        <v>194</v>
      </c>
      <c r="D148" s="4" t="s">
        <v>669</v>
      </c>
      <c r="E148" s="1">
        <v>100</v>
      </c>
      <c r="F148" s="1">
        <v>78</v>
      </c>
      <c r="G148" s="4" t="s">
        <v>219</v>
      </c>
      <c r="H148" s="3">
        <v>45714.386788854164</v>
      </c>
      <c r="I148" s="4" t="s">
        <v>670</v>
      </c>
      <c r="J148" s="1">
        <v>6.2529000000000003</v>
      </c>
      <c r="K148" s="1">
        <v>-75.564599999999999</v>
      </c>
      <c r="L148" s="4" t="s">
        <v>198</v>
      </c>
      <c r="M148" s="4" t="s">
        <v>199</v>
      </c>
      <c r="N148" s="4" t="s">
        <v>200</v>
      </c>
      <c r="O148" s="4" t="s">
        <v>671</v>
      </c>
      <c r="P148" s="4" t="s">
        <v>671</v>
      </c>
      <c r="Q148" s="1">
        <v>16</v>
      </c>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row>
    <row r="149" spans="1:97" ht="15.75" hidden="1" customHeight="1">
      <c r="A149" s="3">
        <v>45777.677916666667</v>
      </c>
      <c r="B149" s="3">
        <v>45777.678842592592</v>
      </c>
      <c r="C149" s="4" t="s">
        <v>194</v>
      </c>
      <c r="D149" s="4" t="s">
        <v>672</v>
      </c>
      <c r="E149" s="1">
        <v>30</v>
      </c>
      <c r="F149" s="1">
        <v>79</v>
      </c>
      <c r="G149" s="4" t="s">
        <v>196</v>
      </c>
      <c r="H149" s="3">
        <v>45784.678861053239</v>
      </c>
      <c r="I149" s="4" t="s">
        <v>673</v>
      </c>
      <c r="J149" s="1">
        <v>6.2529000000000003</v>
      </c>
      <c r="K149" s="1">
        <v>-75.564599999999999</v>
      </c>
      <c r="L149" s="4" t="s">
        <v>213</v>
      </c>
      <c r="M149" s="4" t="s">
        <v>199</v>
      </c>
      <c r="N149" s="4" t="s">
        <v>200</v>
      </c>
      <c r="O149" s="4" t="s">
        <v>674</v>
      </c>
      <c r="P149" s="4" t="s">
        <v>674</v>
      </c>
      <c r="Q149" s="1">
        <v>20</v>
      </c>
      <c r="R149" s="4" t="s">
        <v>222</v>
      </c>
      <c r="S149" s="4" t="s">
        <v>223</v>
      </c>
      <c r="T149" s="4" t="s">
        <v>531</v>
      </c>
      <c r="U149" s="4" t="s">
        <v>200</v>
      </c>
      <c r="V149" s="4" t="s">
        <v>532</v>
      </c>
      <c r="W149" s="4" t="s">
        <v>532</v>
      </c>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row>
    <row r="150" spans="1:97" ht="15.75" hidden="1" customHeight="1">
      <c r="A150" s="3">
        <v>45715.526944444442</v>
      </c>
      <c r="B150" s="3">
        <v>45715.527858796297</v>
      </c>
      <c r="C150" s="4" t="s">
        <v>194</v>
      </c>
      <c r="D150" s="4" t="s">
        <v>195</v>
      </c>
      <c r="E150" s="1">
        <v>100</v>
      </c>
      <c r="F150" s="1">
        <v>79</v>
      </c>
      <c r="G150" s="4" t="s">
        <v>219</v>
      </c>
      <c r="H150" s="3">
        <v>45715.527873287036</v>
      </c>
      <c r="I150" s="4" t="s">
        <v>675</v>
      </c>
      <c r="J150" s="1">
        <v>6.2529000000000003</v>
      </c>
      <c r="K150" s="1">
        <v>-75.564599999999999</v>
      </c>
      <c r="L150" s="4" t="s">
        <v>198</v>
      </c>
      <c r="M150" s="4" t="s">
        <v>199</v>
      </c>
      <c r="N150" s="4" t="s">
        <v>200</v>
      </c>
      <c r="O150" s="4" t="s">
        <v>676</v>
      </c>
      <c r="P150" s="4" t="s">
        <v>676</v>
      </c>
      <c r="Q150" s="1">
        <v>17</v>
      </c>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row>
    <row r="151" spans="1:97" ht="15.75" hidden="1" customHeight="1">
      <c r="A151" s="3">
        <v>45747.674143518518</v>
      </c>
      <c r="B151" s="3">
        <v>45747.675081018519</v>
      </c>
      <c r="C151" s="4" t="s">
        <v>194</v>
      </c>
      <c r="D151" s="4" t="s">
        <v>677</v>
      </c>
      <c r="E151" s="1">
        <v>100</v>
      </c>
      <c r="F151" s="1">
        <v>81</v>
      </c>
      <c r="G151" s="4" t="s">
        <v>219</v>
      </c>
      <c r="H151" s="3">
        <v>45747.67509866898</v>
      </c>
      <c r="I151" s="4" t="s">
        <v>678</v>
      </c>
      <c r="J151" s="1">
        <v>6.2529000000000003</v>
      </c>
      <c r="K151" s="1">
        <v>-75.564599999999999</v>
      </c>
      <c r="L151" s="4" t="s">
        <v>213</v>
      </c>
      <c r="M151" s="4" t="s">
        <v>199</v>
      </c>
      <c r="N151" s="4" t="s">
        <v>200</v>
      </c>
      <c r="O151" s="4" t="s">
        <v>679</v>
      </c>
      <c r="P151" s="4" t="s">
        <v>679</v>
      </c>
      <c r="Q151" s="1">
        <v>17</v>
      </c>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row>
    <row r="152" spans="1:97" ht="15.75" hidden="1" customHeight="1">
      <c r="A152" s="3">
        <v>45709.704664351855</v>
      </c>
      <c r="B152" s="3">
        <v>45709.705625000002</v>
      </c>
      <c r="C152" s="4" t="s">
        <v>194</v>
      </c>
      <c r="D152" s="4" t="s">
        <v>680</v>
      </c>
      <c r="E152" s="1">
        <v>100</v>
      </c>
      <c r="F152" s="1">
        <v>82</v>
      </c>
      <c r="G152" s="4" t="s">
        <v>219</v>
      </c>
      <c r="H152" s="3">
        <v>45709.705630231481</v>
      </c>
      <c r="I152" s="4" t="s">
        <v>681</v>
      </c>
      <c r="J152" s="1">
        <v>6.2529000000000003</v>
      </c>
      <c r="K152" s="1">
        <v>-75.564599999999999</v>
      </c>
      <c r="L152" s="4" t="s">
        <v>198</v>
      </c>
      <c r="M152" s="4" t="s">
        <v>199</v>
      </c>
      <c r="N152" s="4" t="s">
        <v>200</v>
      </c>
      <c r="O152" s="4" t="s">
        <v>682</v>
      </c>
      <c r="P152" s="4" t="s">
        <v>682</v>
      </c>
      <c r="Q152" s="1">
        <v>17</v>
      </c>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row>
    <row r="153" spans="1:97" ht="15.75" hidden="1" customHeight="1">
      <c r="A153" s="3">
        <v>45715.527337962965</v>
      </c>
      <c r="B153" s="3">
        <v>45715.528298611112</v>
      </c>
      <c r="C153" s="4" t="s">
        <v>194</v>
      </c>
      <c r="D153" s="4" t="s">
        <v>683</v>
      </c>
      <c r="E153" s="1">
        <v>100</v>
      </c>
      <c r="F153" s="1">
        <v>82</v>
      </c>
      <c r="G153" s="4" t="s">
        <v>219</v>
      </c>
      <c r="H153" s="3">
        <v>45715.528307997687</v>
      </c>
      <c r="I153" s="4" t="s">
        <v>684</v>
      </c>
      <c r="J153" s="1">
        <v>6.2529000000000003</v>
      </c>
      <c r="K153" s="1">
        <v>-75.564599999999999</v>
      </c>
      <c r="L153" s="4" t="s">
        <v>198</v>
      </c>
      <c r="M153" s="4" t="s">
        <v>199</v>
      </c>
      <c r="N153" s="4" t="s">
        <v>200</v>
      </c>
      <c r="O153" s="4" t="s">
        <v>685</v>
      </c>
      <c r="P153" s="4" t="s">
        <v>685</v>
      </c>
      <c r="Q153" s="1">
        <v>16</v>
      </c>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row>
    <row r="154" spans="1:97" ht="15.75" hidden="1" customHeight="1">
      <c r="A154" s="3">
        <v>45775.576643518521</v>
      </c>
      <c r="B154" s="3">
        <v>45775.577615740738</v>
      </c>
      <c r="C154" s="4" t="s">
        <v>194</v>
      </c>
      <c r="D154" s="4" t="s">
        <v>686</v>
      </c>
      <c r="E154" s="1">
        <v>100</v>
      </c>
      <c r="F154" s="1">
        <v>84</v>
      </c>
      <c r="G154" s="4" t="s">
        <v>219</v>
      </c>
      <c r="H154" s="3">
        <v>45775.577625949074</v>
      </c>
      <c r="I154" s="4" t="s">
        <v>687</v>
      </c>
      <c r="J154" s="1">
        <v>6.2529000000000003</v>
      </c>
      <c r="K154" s="1">
        <v>-75.564599999999999</v>
      </c>
      <c r="L154" s="4" t="s">
        <v>198</v>
      </c>
      <c r="M154" s="4" t="s">
        <v>199</v>
      </c>
      <c r="N154" s="4" t="s">
        <v>200</v>
      </c>
      <c r="O154" s="4" t="s">
        <v>688</v>
      </c>
      <c r="P154" s="4" t="s">
        <v>688</v>
      </c>
      <c r="Q154" s="1">
        <v>17</v>
      </c>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row>
    <row r="155" spans="1:97" ht="15.75" hidden="1" customHeight="1">
      <c r="A155" s="3">
        <v>45714.38559027778</v>
      </c>
      <c r="B155" s="3">
        <v>45714.38658564815</v>
      </c>
      <c r="C155" s="4" t="s">
        <v>194</v>
      </c>
      <c r="D155" s="4" t="s">
        <v>689</v>
      </c>
      <c r="E155" s="1">
        <v>100</v>
      </c>
      <c r="F155" s="1">
        <v>85</v>
      </c>
      <c r="G155" s="4" t="s">
        <v>219</v>
      </c>
      <c r="H155" s="3">
        <v>45714.386594710646</v>
      </c>
      <c r="I155" s="4" t="s">
        <v>690</v>
      </c>
      <c r="J155" s="1">
        <v>6.2529000000000003</v>
      </c>
      <c r="K155" s="1">
        <v>-75.564599999999999</v>
      </c>
      <c r="L155" s="4" t="s">
        <v>198</v>
      </c>
      <c r="M155" s="4" t="s">
        <v>199</v>
      </c>
      <c r="N155" s="4" t="s">
        <v>200</v>
      </c>
      <c r="O155" s="4" t="s">
        <v>691</v>
      </c>
      <c r="P155" s="4" t="s">
        <v>691</v>
      </c>
      <c r="Q155" s="1">
        <v>17</v>
      </c>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row>
    <row r="156" spans="1:97" ht="15.75" hidden="1" customHeight="1">
      <c r="A156" s="3">
        <v>45710.819745370369</v>
      </c>
      <c r="B156" s="3">
        <v>45710.820740740739</v>
      </c>
      <c r="C156" s="4" t="s">
        <v>194</v>
      </c>
      <c r="D156" s="4" t="s">
        <v>692</v>
      </c>
      <c r="E156" s="1">
        <v>30</v>
      </c>
      <c r="F156" s="1">
        <v>86</v>
      </c>
      <c r="G156" s="4" t="s">
        <v>196</v>
      </c>
      <c r="H156" s="3">
        <v>45717.820808449076</v>
      </c>
      <c r="I156" s="4" t="s">
        <v>693</v>
      </c>
      <c r="J156" s="1">
        <v>6.2529000000000003</v>
      </c>
      <c r="K156" s="1">
        <v>-75.564599999999999</v>
      </c>
      <c r="L156" s="4" t="s">
        <v>213</v>
      </c>
      <c r="M156" s="4" t="s">
        <v>199</v>
      </c>
      <c r="N156" s="4" t="s">
        <v>200</v>
      </c>
      <c r="O156" s="4" t="s">
        <v>694</v>
      </c>
      <c r="P156" s="4" t="s">
        <v>694</v>
      </c>
      <c r="Q156" s="1">
        <v>19</v>
      </c>
      <c r="R156" s="4" t="s">
        <v>222</v>
      </c>
      <c r="S156" s="4" t="s">
        <v>223</v>
      </c>
      <c r="T156" s="4" t="s">
        <v>531</v>
      </c>
      <c r="U156" s="4" t="s">
        <v>200</v>
      </c>
      <c r="V156" s="4" t="s">
        <v>532</v>
      </c>
      <c r="W156" s="4" t="s">
        <v>533</v>
      </c>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row>
    <row r="157" spans="1:97" ht="15.75" hidden="1" customHeight="1">
      <c r="A157" s="3">
        <v>45714.385914351849</v>
      </c>
      <c r="B157" s="3">
        <v>45714.38690972222</v>
      </c>
      <c r="C157" s="4" t="s">
        <v>194</v>
      </c>
      <c r="D157" s="4" t="s">
        <v>695</v>
      </c>
      <c r="E157" s="1">
        <v>100</v>
      </c>
      <c r="F157" s="1">
        <v>86</v>
      </c>
      <c r="G157" s="4" t="s">
        <v>219</v>
      </c>
      <c r="H157" s="3">
        <v>45714.386919942131</v>
      </c>
      <c r="I157" s="4" t="s">
        <v>696</v>
      </c>
      <c r="J157" s="1">
        <v>6.2529000000000003</v>
      </c>
      <c r="K157" s="1">
        <v>-75.564599999999999</v>
      </c>
      <c r="L157" s="4" t="s">
        <v>198</v>
      </c>
      <c r="M157" s="4" t="s">
        <v>199</v>
      </c>
      <c r="N157" s="4" t="s">
        <v>200</v>
      </c>
      <c r="O157" s="4" t="s">
        <v>697</v>
      </c>
      <c r="P157" s="4" t="s">
        <v>697</v>
      </c>
      <c r="Q157" s="1">
        <v>17</v>
      </c>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row>
    <row r="158" spans="1:97" ht="15.75" hidden="1" customHeight="1">
      <c r="A158" s="3">
        <v>45721.598171296297</v>
      </c>
      <c r="B158" s="3">
        <v>45721.599189814813</v>
      </c>
      <c r="C158" s="4" t="s">
        <v>194</v>
      </c>
      <c r="D158" s="4" t="s">
        <v>698</v>
      </c>
      <c r="E158" s="1">
        <v>12</v>
      </c>
      <c r="F158" s="1">
        <v>87</v>
      </c>
      <c r="G158" s="4" t="s">
        <v>196</v>
      </c>
      <c r="H158" s="3">
        <v>45728.640872465279</v>
      </c>
      <c r="I158" s="4" t="s">
        <v>699</v>
      </c>
      <c r="J158" s="1">
        <v>6.2529000000000003</v>
      </c>
      <c r="K158" s="1">
        <v>-75.564599999999999</v>
      </c>
      <c r="L158" s="4" t="s">
        <v>213</v>
      </c>
      <c r="M158" s="4" t="s">
        <v>199</v>
      </c>
      <c r="N158" s="4" t="s">
        <v>200</v>
      </c>
      <c r="O158" s="4" t="s">
        <v>700</v>
      </c>
      <c r="P158" s="4" t="s">
        <v>700</v>
      </c>
      <c r="Q158" s="1">
        <v>20</v>
      </c>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row>
    <row r="159" spans="1:97" ht="15.75" hidden="1" customHeight="1">
      <c r="A159" s="3">
        <v>45714.386250000003</v>
      </c>
      <c r="B159" s="3">
        <v>45714.38726851852</v>
      </c>
      <c r="C159" s="4" t="s">
        <v>194</v>
      </c>
      <c r="D159" s="4" t="s">
        <v>701</v>
      </c>
      <c r="E159" s="1">
        <v>100</v>
      </c>
      <c r="F159" s="1">
        <v>87</v>
      </c>
      <c r="G159" s="4" t="s">
        <v>219</v>
      </c>
      <c r="H159" s="3">
        <v>45714.387277407404</v>
      </c>
      <c r="I159" s="4" t="s">
        <v>702</v>
      </c>
      <c r="J159" s="1">
        <v>6.2529000000000003</v>
      </c>
      <c r="K159" s="1">
        <v>-75.564599999999999</v>
      </c>
      <c r="L159" s="4" t="s">
        <v>198</v>
      </c>
      <c r="M159" s="4" t="s">
        <v>199</v>
      </c>
      <c r="N159" s="4" t="s">
        <v>200</v>
      </c>
      <c r="O159" s="4" t="s">
        <v>703</v>
      </c>
      <c r="P159" s="4" t="s">
        <v>703</v>
      </c>
      <c r="Q159" s="1">
        <v>17</v>
      </c>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row>
    <row r="160" spans="1:97" ht="15.75" hidden="1" customHeight="1">
      <c r="A160" s="3">
        <v>45747.664988425924</v>
      </c>
      <c r="B160" s="3">
        <v>45747.666006944448</v>
      </c>
      <c r="C160" s="4" t="s">
        <v>194</v>
      </c>
      <c r="D160" s="4" t="s">
        <v>616</v>
      </c>
      <c r="E160" s="1">
        <v>100</v>
      </c>
      <c r="F160" s="1">
        <v>87</v>
      </c>
      <c r="G160" s="4" t="s">
        <v>219</v>
      </c>
      <c r="H160" s="3">
        <v>45747.66601601852</v>
      </c>
      <c r="I160" s="4" t="s">
        <v>704</v>
      </c>
      <c r="J160" s="1">
        <v>6.2529000000000003</v>
      </c>
      <c r="K160" s="1">
        <v>-75.564599999999999</v>
      </c>
      <c r="L160" s="4" t="s">
        <v>213</v>
      </c>
      <c r="M160" s="4" t="s">
        <v>199</v>
      </c>
      <c r="N160" s="4" t="s">
        <v>200</v>
      </c>
      <c r="O160" s="4" t="s">
        <v>705</v>
      </c>
      <c r="P160" s="4" t="s">
        <v>705</v>
      </c>
      <c r="Q160" s="1">
        <v>17</v>
      </c>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row>
    <row r="161" spans="1:97" ht="15.75" hidden="1" customHeight="1">
      <c r="A161" s="3">
        <v>45714.385937500003</v>
      </c>
      <c r="B161" s="3">
        <v>45714.386944444443</v>
      </c>
      <c r="C161" s="4" t="s">
        <v>194</v>
      </c>
      <c r="D161" s="4" t="s">
        <v>706</v>
      </c>
      <c r="E161" s="1">
        <v>100</v>
      </c>
      <c r="F161" s="1">
        <v>87</v>
      </c>
      <c r="G161" s="4" t="s">
        <v>219</v>
      </c>
      <c r="H161" s="3">
        <v>45714.386950856482</v>
      </c>
      <c r="I161" s="4" t="s">
        <v>707</v>
      </c>
      <c r="J161" s="1">
        <v>6.2529000000000003</v>
      </c>
      <c r="K161" s="1">
        <v>-75.564599999999999</v>
      </c>
      <c r="L161" s="4" t="s">
        <v>198</v>
      </c>
      <c r="M161" s="4" t="s">
        <v>199</v>
      </c>
      <c r="N161" s="4" t="s">
        <v>200</v>
      </c>
      <c r="O161" s="4" t="s">
        <v>708</v>
      </c>
      <c r="P161" s="4" t="s">
        <v>708</v>
      </c>
      <c r="Q161" s="1">
        <v>16</v>
      </c>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row>
    <row r="162" spans="1:97" ht="15.75" hidden="1" customHeight="1">
      <c r="A162" s="3">
        <v>45747.573078703703</v>
      </c>
      <c r="B162" s="3">
        <v>45747.574143518519</v>
      </c>
      <c r="C162" s="4" t="s">
        <v>194</v>
      </c>
      <c r="D162" s="4" t="s">
        <v>709</v>
      </c>
      <c r="E162" s="1">
        <v>30</v>
      </c>
      <c r="F162" s="1">
        <v>91</v>
      </c>
      <c r="G162" s="4" t="s">
        <v>196</v>
      </c>
      <c r="H162" s="3">
        <v>45754.574198819442</v>
      </c>
      <c r="I162" s="4" t="s">
        <v>710</v>
      </c>
      <c r="J162" s="1">
        <v>6.2529000000000003</v>
      </c>
      <c r="K162" s="1">
        <v>-75.564599999999999</v>
      </c>
      <c r="L162" s="4" t="s">
        <v>198</v>
      </c>
      <c r="M162" s="4" t="s">
        <v>199</v>
      </c>
      <c r="N162" s="4" t="s">
        <v>200</v>
      </c>
      <c r="O162" s="4" t="s">
        <v>711</v>
      </c>
      <c r="P162" s="4" t="s">
        <v>711</v>
      </c>
      <c r="Q162" s="1">
        <v>19</v>
      </c>
      <c r="R162" s="4" t="s">
        <v>668</v>
      </c>
      <c r="S162" s="4" t="s">
        <v>712</v>
      </c>
      <c r="T162" s="4" t="s">
        <v>713</v>
      </c>
      <c r="U162" s="4" t="s">
        <v>200</v>
      </c>
      <c r="V162" s="4" t="s">
        <v>584</v>
      </c>
      <c r="W162" s="4" t="s">
        <v>714</v>
      </c>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row>
    <row r="163" spans="1:97" ht="15.75" hidden="1" customHeight="1">
      <c r="A163" s="3">
        <v>45775.576655092591</v>
      </c>
      <c r="B163" s="3">
        <v>45775.577719907407</v>
      </c>
      <c r="C163" s="4" t="s">
        <v>194</v>
      </c>
      <c r="D163" s="4" t="s">
        <v>715</v>
      </c>
      <c r="E163" s="1">
        <v>100</v>
      </c>
      <c r="F163" s="1">
        <v>91</v>
      </c>
      <c r="G163" s="4" t="s">
        <v>219</v>
      </c>
      <c r="H163" s="3">
        <v>45775.577733182872</v>
      </c>
      <c r="I163" s="4" t="s">
        <v>716</v>
      </c>
      <c r="J163" s="1">
        <v>6.2529000000000003</v>
      </c>
      <c r="K163" s="1">
        <v>-75.564599999999999</v>
      </c>
      <c r="L163" s="4" t="s">
        <v>198</v>
      </c>
      <c r="M163" s="4" t="s">
        <v>199</v>
      </c>
      <c r="N163" s="4" t="s">
        <v>200</v>
      </c>
      <c r="O163" s="4" t="s">
        <v>717</v>
      </c>
      <c r="P163" s="4" t="s">
        <v>717</v>
      </c>
      <c r="Q163" s="1">
        <v>17</v>
      </c>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row>
    <row r="164" spans="1:97" ht="15.75" hidden="1" customHeight="1">
      <c r="A164" s="3">
        <v>45714.385960648149</v>
      </c>
      <c r="B164" s="3">
        <v>45714.387025462966</v>
      </c>
      <c r="C164" s="4" t="s">
        <v>194</v>
      </c>
      <c r="D164" s="4" t="s">
        <v>346</v>
      </c>
      <c r="E164" s="1">
        <v>100</v>
      </c>
      <c r="F164" s="1">
        <v>92</v>
      </c>
      <c r="G164" s="4" t="s">
        <v>219</v>
      </c>
      <c r="H164" s="3">
        <v>45714.387033101855</v>
      </c>
      <c r="I164" s="4" t="s">
        <v>718</v>
      </c>
      <c r="J164" s="1">
        <v>6.2529000000000003</v>
      </c>
      <c r="K164" s="1">
        <v>-75.564599999999999</v>
      </c>
      <c r="L164" s="4" t="s">
        <v>198</v>
      </c>
      <c r="M164" s="4" t="s">
        <v>199</v>
      </c>
      <c r="N164" s="4" t="s">
        <v>200</v>
      </c>
      <c r="O164" s="4" t="s">
        <v>719</v>
      </c>
      <c r="P164" s="4" t="s">
        <v>719</v>
      </c>
      <c r="Q164" s="1">
        <v>17</v>
      </c>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row>
    <row r="165" spans="1:97" ht="15.75" customHeight="1">
      <c r="A165" s="3">
        <v>45754.487673611111</v>
      </c>
      <c r="B165" s="3">
        <v>45754.491377314815</v>
      </c>
      <c r="C165" s="4" t="s">
        <v>194</v>
      </c>
      <c r="D165" s="4" t="s">
        <v>720</v>
      </c>
      <c r="E165" s="1">
        <v>100</v>
      </c>
      <c r="F165" s="1">
        <v>319</v>
      </c>
      <c r="G165" s="4" t="s">
        <v>219</v>
      </c>
      <c r="H165" s="3">
        <v>45754.49138388889</v>
      </c>
      <c r="I165" s="4" t="s">
        <v>721</v>
      </c>
      <c r="J165" s="1">
        <v>6.2529000000000003</v>
      </c>
      <c r="K165" s="1">
        <v>-75.564599999999999</v>
      </c>
      <c r="L165" s="4" t="s">
        <v>198</v>
      </c>
      <c r="M165" s="4" t="s">
        <v>199</v>
      </c>
      <c r="N165" s="4" t="s">
        <v>200</v>
      </c>
      <c r="O165" s="4" t="s">
        <v>722</v>
      </c>
      <c r="P165" s="4" t="s">
        <v>722</v>
      </c>
      <c r="Q165" s="1">
        <v>20</v>
      </c>
      <c r="R165" s="4" t="s">
        <v>222</v>
      </c>
      <c r="S165" s="4" t="s">
        <v>723</v>
      </c>
      <c r="T165" s="4" t="s">
        <v>224</v>
      </c>
      <c r="U165" s="4" t="s">
        <v>200</v>
      </c>
      <c r="V165" s="4" t="s">
        <v>226</v>
      </c>
      <c r="W165" s="4" t="s">
        <v>273</v>
      </c>
      <c r="X165" s="4" t="s">
        <v>231</v>
      </c>
      <c r="Y165" s="4" t="s">
        <v>231</v>
      </c>
      <c r="Z165" s="4" t="s">
        <v>231</v>
      </c>
      <c r="AA165" s="4" t="s">
        <v>231</v>
      </c>
      <c r="AB165" s="4" t="s">
        <v>231</v>
      </c>
      <c r="AC165" s="4" t="s">
        <v>231</v>
      </c>
      <c r="AD165" s="4" t="s">
        <v>231</v>
      </c>
      <c r="AE165" s="4" t="s">
        <v>230</v>
      </c>
      <c r="AF165" s="4" t="s">
        <v>231</v>
      </c>
      <c r="AG165" s="4" t="s">
        <v>231</v>
      </c>
      <c r="AH165" s="4" t="s">
        <v>231</v>
      </c>
      <c r="AI165" s="4" t="s">
        <v>231</v>
      </c>
      <c r="AJ165" s="4" t="s">
        <v>231</v>
      </c>
      <c r="AK165" s="4" t="s">
        <v>231</v>
      </c>
      <c r="AL165" s="4" t="s">
        <v>231</v>
      </c>
      <c r="AM165" s="4" t="s">
        <v>231</v>
      </c>
      <c r="AN165" s="4" t="s">
        <v>231</v>
      </c>
      <c r="AO165" s="4" t="s">
        <v>231</v>
      </c>
      <c r="AP165" s="4" t="s">
        <v>231</v>
      </c>
      <c r="AQ165" s="4" t="s">
        <v>231</v>
      </c>
      <c r="AR165" s="4" t="s">
        <v>231</v>
      </c>
      <c r="AS165" s="4" t="s">
        <v>231</v>
      </c>
      <c r="AT165" s="4" t="s">
        <v>231</v>
      </c>
      <c r="AU165" s="4" t="s">
        <v>231</v>
      </c>
      <c r="AV165" s="4" t="s">
        <v>231</v>
      </c>
      <c r="AW165" s="4" t="s">
        <v>231</v>
      </c>
      <c r="AX165" s="4" t="s">
        <v>231</v>
      </c>
      <c r="AY165" s="4" t="s">
        <v>231</v>
      </c>
      <c r="AZ165" s="4" t="s">
        <v>231</v>
      </c>
      <c r="BA165" s="4" t="s">
        <v>231</v>
      </c>
      <c r="BB165" s="4" t="s">
        <v>231</v>
      </c>
      <c r="BC165" s="4" t="s">
        <v>231</v>
      </c>
      <c r="BD165" s="4" t="s">
        <v>231</v>
      </c>
      <c r="BE165" s="4" t="s">
        <v>231</v>
      </c>
      <c r="BF165" s="4" t="s">
        <v>231</v>
      </c>
      <c r="BG165" s="4" t="s">
        <v>231</v>
      </c>
      <c r="BH165" s="4" t="s">
        <v>231</v>
      </c>
      <c r="BI165" s="4" t="s">
        <v>231</v>
      </c>
      <c r="BJ165" s="4" t="s">
        <v>231</v>
      </c>
      <c r="BK165" s="4" t="s">
        <v>231</v>
      </c>
      <c r="BL165" s="4" t="s">
        <v>231</v>
      </c>
      <c r="BM165" s="4" t="s">
        <v>231</v>
      </c>
      <c r="BN165" s="4" t="s">
        <v>231</v>
      </c>
      <c r="BO165" s="4" t="s">
        <v>231</v>
      </c>
      <c r="BP165" s="4" t="s">
        <v>231</v>
      </c>
      <c r="BQ165" s="4" t="s">
        <v>231</v>
      </c>
      <c r="BR165" s="4" t="s">
        <v>231</v>
      </c>
      <c r="BS165" s="4" t="s">
        <v>231</v>
      </c>
      <c r="BT165" s="4" t="s">
        <v>231</v>
      </c>
      <c r="BU165" s="4" t="s">
        <v>231</v>
      </c>
      <c r="BV165" s="4" t="s">
        <v>231</v>
      </c>
      <c r="BW165" s="4" t="s">
        <v>231</v>
      </c>
      <c r="BX165" s="4" t="s">
        <v>231</v>
      </c>
      <c r="BY165" s="4" t="s">
        <v>231</v>
      </c>
      <c r="BZ165" s="4" t="s">
        <v>231</v>
      </c>
      <c r="CA165" s="4" t="s">
        <v>231</v>
      </c>
      <c r="CB165" s="4" t="s">
        <v>231</v>
      </c>
      <c r="CC165" s="4" t="s">
        <v>231</v>
      </c>
      <c r="CD165" s="4" t="s">
        <v>231</v>
      </c>
      <c r="CE165" s="4" t="s">
        <v>231</v>
      </c>
      <c r="CF165" s="4" t="s">
        <v>231</v>
      </c>
      <c r="CG165" s="4" t="s">
        <v>232</v>
      </c>
      <c r="CH165" s="4" t="s">
        <v>231</v>
      </c>
      <c r="CI165" s="4" t="s">
        <v>231</v>
      </c>
      <c r="CJ165" s="4" t="s">
        <v>19</v>
      </c>
      <c r="CK165" s="4" t="s">
        <v>19</v>
      </c>
      <c r="CL165" s="4" t="s">
        <v>19</v>
      </c>
      <c r="CM165" s="4" t="s">
        <v>724</v>
      </c>
      <c r="CN165" s="4" t="s">
        <v>725</v>
      </c>
      <c r="CO165" s="4" t="s">
        <v>726</v>
      </c>
      <c r="CP165" s="4" t="s">
        <v>727</v>
      </c>
      <c r="CQ165" s="4" t="s">
        <v>728</v>
      </c>
      <c r="CR165" s="4" t="s">
        <v>729</v>
      </c>
      <c r="CS165" s="4" t="s">
        <v>730</v>
      </c>
    </row>
    <row r="166" spans="1:97" ht="15.75" hidden="1" customHeight="1">
      <c r="A166" s="3">
        <v>45722.345925925925</v>
      </c>
      <c r="B166" s="3">
        <v>45722.347025462965</v>
      </c>
      <c r="C166" s="4" t="s">
        <v>194</v>
      </c>
      <c r="D166" s="4" t="s">
        <v>731</v>
      </c>
      <c r="E166" s="1">
        <v>12</v>
      </c>
      <c r="F166" s="1">
        <v>94</v>
      </c>
      <c r="G166" s="4" t="s">
        <v>196</v>
      </c>
      <c r="H166" s="3">
        <v>45729.388762418981</v>
      </c>
      <c r="I166" s="4" t="s">
        <v>732</v>
      </c>
      <c r="J166" s="1">
        <v>6.2529000000000003</v>
      </c>
      <c r="K166" s="1">
        <v>-75.564599999999999</v>
      </c>
      <c r="L166" s="4" t="s">
        <v>213</v>
      </c>
      <c r="M166" s="4" t="s">
        <v>199</v>
      </c>
      <c r="N166" s="4" t="s">
        <v>200</v>
      </c>
      <c r="O166" s="4" t="s">
        <v>733</v>
      </c>
      <c r="P166" s="4" t="s">
        <v>733</v>
      </c>
      <c r="Q166" s="1">
        <v>20</v>
      </c>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row>
    <row r="167" spans="1:97" ht="15.75" hidden="1" customHeight="1">
      <c r="A167" s="3">
        <v>45713.775219907409</v>
      </c>
      <c r="B167" s="3">
        <v>45713.776307870372</v>
      </c>
      <c r="C167" s="4" t="s">
        <v>194</v>
      </c>
      <c r="D167" s="4" t="s">
        <v>734</v>
      </c>
      <c r="E167" s="1">
        <v>3</v>
      </c>
      <c r="F167" s="1">
        <v>94</v>
      </c>
      <c r="G167" s="4" t="s">
        <v>196</v>
      </c>
      <c r="H167" s="3">
        <v>45720.77640815972</v>
      </c>
      <c r="I167" s="4" t="s">
        <v>735</v>
      </c>
      <c r="J167" s="1">
        <v>6.2529000000000003</v>
      </c>
      <c r="K167" s="1">
        <v>-75.564599999999999</v>
      </c>
      <c r="L167" s="4" t="s">
        <v>213</v>
      </c>
      <c r="M167" s="4" t="s">
        <v>199</v>
      </c>
      <c r="N167" s="4" t="s">
        <v>200</v>
      </c>
      <c r="O167" s="4" t="s">
        <v>736</v>
      </c>
      <c r="P167" s="4" t="s">
        <v>736</v>
      </c>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row>
    <row r="168" spans="1:97" ht="15.75" hidden="1" customHeight="1">
      <c r="A168" s="3">
        <v>45715.526620370372</v>
      </c>
      <c r="B168" s="3">
        <v>45715.527708333335</v>
      </c>
      <c r="C168" s="4" t="s">
        <v>194</v>
      </c>
      <c r="D168" s="4" t="s">
        <v>357</v>
      </c>
      <c r="E168" s="1">
        <v>100</v>
      </c>
      <c r="F168" s="1">
        <v>94</v>
      </c>
      <c r="G168" s="4" t="s">
        <v>219</v>
      </c>
      <c r="H168" s="3">
        <v>45715.52772096065</v>
      </c>
      <c r="I168" s="4" t="s">
        <v>737</v>
      </c>
      <c r="J168" s="1">
        <v>6.2529000000000003</v>
      </c>
      <c r="K168" s="1">
        <v>-75.564599999999999</v>
      </c>
      <c r="L168" s="4" t="s">
        <v>198</v>
      </c>
      <c r="M168" s="4" t="s">
        <v>199</v>
      </c>
      <c r="N168" s="4" t="s">
        <v>200</v>
      </c>
      <c r="O168" s="4" t="s">
        <v>738</v>
      </c>
      <c r="P168" s="4" t="s">
        <v>738</v>
      </c>
      <c r="Q168" s="1">
        <v>17</v>
      </c>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row>
    <row r="169" spans="1:97" ht="15.75" hidden="1" customHeight="1">
      <c r="A169" s="3">
        <v>45775.578217592592</v>
      </c>
      <c r="B169" s="3">
        <v>45775.579305555555</v>
      </c>
      <c r="C169" s="4" t="s">
        <v>194</v>
      </c>
      <c r="D169" s="4" t="s">
        <v>739</v>
      </c>
      <c r="E169" s="1">
        <v>100</v>
      </c>
      <c r="F169" s="1">
        <v>94</v>
      </c>
      <c r="G169" s="4" t="s">
        <v>219</v>
      </c>
      <c r="H169" s="3">
        <v>45775.579320636571</v>
      </c>
      <c r="I169" s="4" t="s">
        <v>740</v>
      </c>
      <c r="J169" s="1">
        <v>6.2529000000000003</v>
      </c>
      <c r="K169" s="1">
        <v>-75.564599999999999</v>
      </c>
      <c r="L169" s="4" t="s">
        <v>198</v>
      </c>
      <c r="M169" s="4" t="s">
        <v>199</v>
      </c>
      <c r="N169" s="4" t="s">
        <v>200</v>
      </c>
      <c r="O169" s="4" t="s">
        <v>741</v>
      </c>
      <c r="P169" s="4" t="s">
        <v>741</v>
      </c>
      <c r="Q169" s="1">
        <v>17</v>
      </c>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row>
    <row r="170" spans="1:97" ht="15.75" hidden="1" customHeight="1">
      <c r="A170" s="3">
        <v>45775.577592592592</v>
      </c>
      <c r="B170" s="3">
        <v>45775.578703703701</v>
      </c>
      <c r="C170" s="4" t="s">
        <v>194</v>
      </c>
      <c r="D170" s="4" t="s">
        <v>742</v>
      </c>
      <c r="E170" s="1">
        <v>100</v>
      </c>
      <c r="F170" s="1">
        <v>95</v>
      </c>
      <c r="G170" s="4" t="s">
        <v>219</v>
      </c>
      <c r="H170" s="3">
        <v>45775.578710532405</v>
      </c>
      <c r="I170" s="4" t="s">
        <v>743</v>
      </c>
      <c r="J170" s="1">
        <v>6.2529000000000003</v>
      </c>
      <c r="K170" s="1">
        <v>-75.564599999999999</v>
      </c>
      <c r="L170" s="4" t="s">
        <v>198</v>
      </c>
      <c r="M170" s="4" t="s">
        <v>199</v>
      </c>
      <c r="N170" s="4" t="s">
        <v>200</v>
      </c>
      <c r="O170" s="4" t="s">
        <v>744</v>
      </c>
      <c r="P170" s="4" t="s">
        <v>744</v>
      </c>
      <c r="Q170" s="1">
        <v>17</v>
      </c>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row>
    <row r="171" spans="1:97" ht="15.75" hidden="1" customHeight="1">
      <c r="A171" s="3">
        <v>45747.372523148151</v>
      </c>
      <c r="B171" s="3">
        <v>45747.373657407406</v>
      </c>
      <c r="C171" s="4" t="s">
        <v>194</v>
      </c>
      <c r="D171" s="4" t="s">
        <v>745</v>
      </c>
      <c r="E171" s="1">
        <v>3</v>
      </c>
      <c r="F171" s="1">
        <v>97</v>
      </c>
      <c r="G171" s="4" t="s">
        <v>196</v>
      </c>
      <c r="H171" s="3">
        <v>45754.373702187499</v>
      </c>
      <c r="I171" s="4" t="s">
        <v>746</v>
      </c>
      <c r="J171" s="1">
        <v>6.2529000000000003</v>
      </c>
      <c r="K171" s="1">
        <v>-75.564599999999999</v>
      </c>
      <c r="L171" s="4" t="s">
        <v>198</v>
      </c>
      <c r="M171" s="4" t="s">
        <v>199</v>
      </c>
      <c r="N171" s="4" t="s">
        <v>200</v>
      </c>
      <c r="O171" s="4" t="s">
        <v>747</v>
      </c>
      <c r="P171" s="4" t="s">
        <v>747</v>
      </c>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row>
    <row r="172" spans="1:97" ht="15.75" hidden="1" customHeight="1">
      <c r="A172" s="3">
        <v>45715.526643518519</v>
      </c>
      <c r="B172" s="3">
        <v>45715.527766203704</v>
      </c>
      <c r="C172" s="4" t="s">
        <v>194</v>
      </c>
      <c r="D172" s="4" t="s">
        <v>748</v>
      </c>
      <c r="E172" s="1">
        <v>100</v>
      </c>
      <c r="F172" s="1">
        <v>97</v>
      </c>
      <c r="G172" s="4" t="s">
        <v>219</v>
      </c>
      <c r="H172" s="3">
        <v>45715.527778067131</v>
      </c>
      <c r="I172" s="4" t="s">
        <v>749</v>
      </c>
      <c r="J172" s="1">
        <v>6.2529000000000003</v>
      </c>
      <c r="K172" s="1">
        <v>-75.564599999999999</v>
      </c>
      <c r="L172" s="4" t="s">
        <v>198</v>
      </c>
      <c r="M172" s="4" t="s">
        <v>199</v>
      </c>
      <c r="N172" s="4" t="s">
        <v>200</v>
      </c>
      <c r="O172" s="4" t="s">
        <v>750</v>
      </c>
      <c r="P172" s="4" t="s">
        <v>750</v>
      </c>
      <c r="Q172" s="1">
        <v>17</v>
      </c>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row>
    <row r="173" spans="1:97" ht="15.75" hidden="1" customHeight="1">
      <c r="A173" s="3">
        <v>45748.616620370369</v>
      </c>
      <c r="B173" s="3">
        <v>45748.617777777778</v>
      </c>
      <c r="C173" s="4" t="s">
        <v>194</v>
      </c>
      <c r="D173" s="4" t="s">
        <v>751</v>
      </c>
      <c r="E173" s="1">
        <v>30</v>
      </c>
      <c r="F173" s="1">
        <v>99</v>
      </c>
      <c r="G173" s="4" t="s">
        <v>196</v>
      </c>
      <c r="H173" s="3">
        <v>45755.617795590275</v>
      </c>
      <c r="I173" s="4" t="s">
        <v>752</v>
      </c>
      <c r="J173" s="1">
        <v>6.2529000000000003</v>
      </c>
      <c r="K173" s="1">
        <v>-75.564599999999999</v>
      </c>
      <c r="L173" s="4" t="s">
        <v>198</v>
      </c>
      <c r="M173" s="4" t="s">
        <v>199</v>
      </c>
      <c r="N173" s="4" t="s">
        <v>200</v>
      </c>
      <c r="O173" s="4" t="s">
        <v>753</v>
      </c>
      <c r="P173" s="4" t="s">
        <v>753</v>
      </c>
      <c r="Q173" s="1">
        <v>18</v>
      </c>
      <c r="R173" s="4" t="s">
        <v>668</v>
      </c>
      <c r="S173" s="4" t="s">
        <v>271</v>
      </c>
      <c r="T173" s="4" t="s">
        <v>272</v>
      </c>
      <c r="U173" s="4" t="s">
        <v>200</v>
      </c>
      <c r="V173" s="4" t="s">
        <v>423</v>
      </c>
      <c r="W173" s="4" t="s">
        <v>584</v>
      </c>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row>
    <row r="174" spans="1:97" ht="15.75" hidden="1" customHeight="1">
      <c r="A174" s="3">
        <v>45714.385659722226</v>
      </c>
      <c r="B174" s="3">
        <v>45714.386805555558</v>
      </c>
      <c r="C174" s="4" t="s">
        <v>194</v>
      </c>
      <c r="D174" s="4" t="s">
        <v>754</v>
      </c>
      <c r="E174" s="1">
        <v>100</v>
      </c>
      <c r="F174" s="1">
        <v>99</v>
      </c>
      <c r="G174" s="4" t="s">
        <v>219</v>
      </c>
      <c r="H174" s="3">
        <v>45714.386816261576</v>
      </c>
      <c r="I174" s="4" t="s">
        <v>755</v>
      </c>
      <c r="J174" s="1">
        <v>6.2529000000000003</v>
      </c>
      <c r="K174" s="1">
        <v>-75.564599999999999</v>
      </c>
      <c r="L174" s="4" t="s">
        <v>198</v>
      </c>
      <c r="M174" s="4" t="s">
        <v>199</v>
      </c>
      <c r="N174" s="4" t="s">
        <v>200</v>
      </c>
      <c r="O174" s="4" t="s">
        <v>756</v>
      </c>
      <c r="P174" s="4" t="s">
        <v>756</v>
      </c>
      <c r="Q174" s="1">
        <v>17</v>
      </c>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row>
    <row r="175" spans="1:97" ht="15.75" hidden="1" customHeight="1">
      <c r="A175" s="3">
        <v>45714.38559027778</v>
      </c>
      <c r="B175" s="3">
        <v>45714.386759259258</v>
      </c>
      <c r="C175" s="4" t="s">
        <v>194</v>
      </c>
      <c r="D175" s="4" t="s">
        <v>757</v>
      </c>
      <c r="E175" s="1">
        <v>100</v>
      </c>
      <c r="F175" s="1">
        <v>100</v>
      </c>
      <c r="G175" s="4" t="s">
        <v>219</v>
      </c>
      <c r="H175" s="3">
        <v>45714.386770972225</v>
      </c>
      <c r="I175" s="4" t="s">
        <v>758</v>
      </c>
      <c r="J175" s="1">
        <v>4.6115000000000004</v>
      </c>
      <c r="K175" s="1">
        <v>-74.083299999999994</v>
      </c>
      <c r="L175" s="4" t="s">
        <v>198</v>
      </c>
      <c r="M175" s="4" t="s">
        <v>199</v>
      </c>
      <c r="N175" s="4" t="s">
        <v>200</v>
      </c>
      <c r="O175" s="4" t="s">
        <v>759</v>
      </c>
      <c r="P175" s="4" t="s">
        <v>759</v>
      </c>
      <c r="Q175" s="1">
        <v>17</v>
      </c>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row>
    <row r="176" spans="1:97" ht="15.75" hidden="1" customHeight="1">
      <c r="A176" s="3">
        <v>45714.385983796295</v>
      </c>
      <c r="B176" s="3">
        <v>45714.387152777781</v>
      </c>
      <c r="C176" s="4" t="s">
        <v>194</v>
      </c>
      <c r="D176" s="4" t="s">
        <v>218</v>
      </c>
      <c r="E176" s="1">
        <v>100</v>
      </c>
      <c r="F176" s="1">
        <v>100</v>
      </c>
      <c r="G176" s="4" t="s">
        <v>219</v>
      </c>
      <c r="H176" s="3">
        <v>45714.387158923608</v>
      </c>
      <c r="I176" s="4" t="s">
        <v>760</v>
      </c>
      <c r="J176" s="1">
        <v>6.2529000000000003</v>
      </c>
      <c r="K176" s="1">
        <v>-75.564599999999999</v>
      </c>
      <c r="L176" s="4" t="s">
        <v>198</v>
      </c>
      <c r="M176" s="4" t="s">
        <v>199</v>
      </c>
      <c r="N176" s="4" t="s">
        <v>200</v>
      </c>
      <c r="O176" s="4" t="s">
        <v>761</v>
      </c>
      <c r="P176" s="4" t="s">
        <v>761</v>
      </c>
      <c r="Q176" s="1">
        <v>17</v>
      </c>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row>
    <row r="177" spans="1:97" ht="15.75" hidden="1" customHeight="1">
      <c r="A177" s="3">
        <v>45714.58011574074</v>
      </c>
      <c r="B177" s="3">
        <v>45714.581296296295</v>
      </c>
      <c r="C177" s="4" t="s">
        <v>194</v>
      </c>
      <c r="D177" s="4" t="s">
        <v>762</v>
      </c>
      <c r="E177" s="1">
        <v>3</v>
      </c>
      <c r="F177" s="1">
        <v>102</v>
      </c>
      <c r="G177" s="4" t="s">
        <v>196</v>
      </c>
      <c r="H177" s="3">
        <v>45721.581333020833</v>
      </c>
      <c r="I177" s="4" t="s">
        <v>763</v>
      </c>
      <c r="J177" s="1">
        <v>6.2529000000000003</v>
      </c>
      <c r="K177" s="1">
        <v>-75.564599999999999</v>
      </c>
      <c r="L177" s="4" t="s">
        <v>213</v>
      </c>
      <c r="M177" s="4" t="s">
        <v>199</v>
      </c>
      <c r="N177" s="4" t="s">
        <v>200</v>
      </c>
      <c r="O177" s="4" t="s">
        <v>764</v>
      </c>
      <c r="P177" s="4" t="s">
        <v>764</v>
      </c>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row>
    <row r="178" spans="1:97" ht="15.75" hidden="1" customHeight="1">
      <c r="A178" s="3">
        <v>45747.407268518517</v>
      </c>
      <c r="B178" s="3">
        <v>45747.408449074072</v>
      </c>
      <c r="C178" s="4" t="s">
        <v>194</v>
      </c>
      <c r="D178" s="4" t="s">
        <v>765</v>
      </c>
      <c r="E178" s="1">
        <v>100</v>
      </c>
      <c r="F178" s="1">
        <v>102</v>
      </c>
      <c r="G178" s="4" t="s">
        <v>219</v>
      </c>
      <c r="H178" s="3">
        <v>45747.408464733795</v>
      </c>
      <c r="I178" s="4" t="s">
        <v>766</v>
      </c>
      <c r="J178" s="1">
        <v>6.2529000000000003</v>
      </c>
      <c r="K178" s="1">
        <v>-75.564599999999999</v>
      </c>
      <c r="L178" s="4" t="s">
        <v>198</v>
      </c>
      <c r="M178" s="4" t="s">
        <v>199</v>
      </c>
      <c r="N178" s="4" t="s">
        <v>200</v>
      </c>
      <c r="O178" s="4" t="s">
        <v>767</v>
      </c>
      <c r="P178" s="4" t="s">
        <v>767</v>
      </c>
      <c r="Q178" s="1">
        <v>17</v>
      </c>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row>
    <row r="179" spans="1:97" ht="15.75" hidden="1" customHeight="1">
      <c r="A179" s="3">
        <v>45728.784594907411</v>
      </c>
      <c r="B179" s="3">
        <v>45728.785798611112</v>
      </c>
      <c r="C179" s="4" t="s">
        <v>194</v>
      </c>
      <c r="D179" s="4" t="s">
        <v>768</v>
      </c>
      <c r="E179" s="1">
        <v>30</v>
      </c>
      <c r="F179" s="1">
        <v>103</v>
      </c>
      <c r="G179" s="4" t="s">
        <v>196</v>
      </c>
      <c r="H179" s="3">
        <v>45735.78585482639</v>
      </c>
      <c r="I179" s="4" t="s">
        <v>769</v>
      </c>
      <c r="J179" s="1">
        <v>6.2529000000000003</v>
      </c>
      <c r="K179" s="1">
        <v>-75.564599999999999</v>
      </c>
      <c r="L179" s="4" t="s">
        <v>198</v>
      </c>
      <c r="M179" s="4" t="s">
        <v>199</v>
      </c>
      <c r="N179" s="4" t="s">
        <v>200</v>
      </c>
      <c r="O179" s="4" t="s">
        <v>770</v>
      </c>
      <c r="P179" s="4" t="s">
        <v>770</v>
      </c>
      <c r="Q179" s="1">
        <v>45</v>
      </c>
      <c r="R179" s="4" t="s">
        <v>222</v>
      </c>
      <c r="S179" s="4" t="s">
        <v>253</v>
      </c>
      <c r="T179" s="4" t="s">
        <v>571</v>
      </c>
      <c r="U179" s="4" t="s">
        <v>200</v>
      </c>
      <c r="V179" s="4" t="s">
        <v>584</v>
      </c>
      <c r="W179" s="4" t="s">
        <v>226</v>
      </c>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row>
    <row r="180" spans="1:97" ht="15.75" hidden="1" customHeight="1">
      <c r="A180" s="3">
        <v>45719.921631944446</v>
      </c>
      <c r="B180" s="3">
        <v>45719.922824074078</v>
      </c>
      <c r="C180" s="4" t="s">
        <v>194</v>
      </c>
      <c r="D180" s="4" t="s">
        <v>771</v>
      </c>
      <c r="E180" s="1">
        <v>30</v>
      </c>
      <c r="F180" s="1">
        <v>103</v>
      </c>
      <c r="G180" s="4" t="s">
        <v>196</v>
      </c>
      <c r="H180" s="3">
        <v>45726.964594606485</v>
      </c>
      <c r="I180" s="4" t="s">
        <v>772</v>
      </c>
      <c r="J180" s="1">
        <v>6.2529000000000003</v>
      </c>
      <c r="K180" s="1">
        <v>-75.564599999999999</v>
      </c>
      <c r="L180" s="4" t="s">
        <v>198</v>
      </c>
      <c r="M180" s="4" t="s">
        <v>199</v>
      </c>
      <c r="N180" s="4" t="s">
        <v>200</v>
      </c>
      <c r="O180" s="4" t="s">
        <v>773</v>
      </c>
      <c r="P180" s="4" t="s">
        <v>773</v>
      </c>
      <c r="Q180" s="1">
        <v>25</v>
      </c>
      <c r="R180" s="4" t="s">
        <v>774</v>
      </c>
      <c r="S180" s="4" t="s">
        <v>712</v>
      </c>
      <c r="T180" s="4" t="s">
        <v>571</v>
      </c>
      <c r="U180" s="4" t="s">
        <v>225</v>
      </c>
      <c r="V180" s="4" t="s">
        <v>226</v>
      </c>
      <c r="W180" s="4" t="s">
        <v>255</v>
      </c>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row>
    <row r="181" spans="1:97" ht="15.75" hidden="1" customHeight="1">
      <c r="A181" s="3">
        <v>45756.56894675926</v>
      </c>
      <c r="B181" s="3">
        <v>45756.570138888892</v>
      </c>
      <c r="C181" s="4" t="s">
        <v>194</v>
      </c>
      <c r="D181" s="4" t="s">
        <v>649</v>
      </c>
      <c r="E181" s="1">
        <v>100</v>
      </c>
      <c r="F181" s="1">
        <v>103</v>
      </c>
      <c r="G181" s="4" t="s">
        <v>219</v>
      </c>
      <c r="H181" s="3">
        <v>45756.570154548608</v>
      </c>
      <c r="I181" s="4" t="s">
        <v>775</v>
      </c>
      <c r="J181" s="1">
        <v>6.2529000000000003</v>
      </c>
      <c r="K181" s="1">
        <v>-75.564599999999999</v>
      </c>
      <c r="L181" s="4" t="s">
        <v>198</v>
      </c>
      <c r="M181" s="4" t="s">
        <v>199</v>
      </c>
      <c r="N181" s="4" t="s">
        <v>200</v>
      </c>
      <c r="O181" s="4" t="s">
        <v>776</v>
      </c>
      <c r="P181" s="4" t="s">
        <v>776</v>
      </c>
      <c r="Q181" s="1">
        <v>17</v>
      </c>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row>
    <row r="182" spans="1:97" ht="15.75" customHeight="1">
      <c r="A182" s="3">
        <v>45747.734606481485</v>
      </c>
      <c r="B182" s="3">
        <v>45747.738495370373</v>
      </c>
      <c r="C182" s="4" t="s">
        <v>194</v>
      </c>
      <c r="D182" s="4" t="s">
        <v>777</v>
      </c>
      <c r="E182" s="1">
        <v>100</v>
      </c>
      <c r="F182" s="1">
        <v>336</v>
      </c>
      <c r="G182" s="4" t="s">
        <v>219</v>
      </c>
      <c r="H182" s="3">
        <v>45747.738508344904</v>
      </c>
      <c r="I182" s="4" t="s">
        <v>778</v>
      </c>
      <c r="J182" s="1">
        <v>6.2529000000000003</v>
      </c>
      <c r="K182" s="1">
        <v>-75.564599999999999</v>
      </c>
      <c r="L182" s="4" t="s">
        <v>198</v>
      </c>
      <c r="M182" s="4" t="s">
        <v>199</v>
      </c>
      <c r="N182" s="4" t="s">
        <v>200</v>
      </c>
      <c r="O182" s="4" t="s">
        <v>779</v>
      </c>
      <c r="P182" s="4" t="s">
        <v>779</v>
      </c>
      <c r="Q182" s="1">
        <v>20</v>
      </c>
      <c r="R182" s="4" t="s">
        <v>222</v>
      </c>
      <c r="S182" s="4" t="s">
        <v>712</v>
      </c>
      <c r="T182" s="4" t="s">
        <v>713</v>
      </c>
      <c r="U182" s="4" t="s">
        <v>225</v>
      </c>
      <c r="V182" s="4" t="s">
        <v>226</v>
      </c>
      <c r="W182" s="4" t="s">
        <v>226</v>
      </c>
      <c r="X182" s="4" t="s">
        <v>231</v>
      </c>
      <c r="Y182" s="4" t="s">
        <v>231</v>
      </c>
      <c r="Z182" s="4" t="s">
        <v>231</v>
      </c>
      <c r="AA182" s="4" t="s">
        <v>231</v>
      </c>
      <c r="AB182" s="4" t="s">
        <v>231</v>
      </c>
      <c r="AC182" s="4" t="s">
        <v>231</v>
      </c>
      <c r="AD182" s="4" t="s">
        <v>231</v>
      </c>
      <c r="AE182" s="4" t="s">
        <v>231</v>
      </c>
      <c r="AF182" s="4" t="s">
        <v>231</v>
      </c>
      <c r="AG182" s="4" t="s">
        <v>231</v>
      </c>
      <c r="AH182" s="4" t="s">
        <v>231</v>
      </c>
      <c r="AI182" s="4" t="s">
        <v>231</v>
      </c>
      <c r="AJ182" s="4" t="s">
        <v>231</v>
      </c>
      <c r="AK182" s="4" t="s">
        <v>231</v>
      </c>
      <c r="AL182" s="4" t="s">
        <v>231</v>
      </c>
      <c r="AM182" s="4" t="s">
        <v>231</v>
      </c>
      <c r="AN182" s="4" t="s">
        <v>229</v>
      </c>
      <c r="AO182" s="4" t="s">
        <v>231</v>
      </c>
      <c r="AP182" s="4" t="s">
        <v>231</v>
      </c>
      <c r="AQ182" s="4" t="s">
        <v>231</v>
      </c>
      <c r="AR182" s="4" t="s">
        <v>231</v>
      </c>
      <c r="AS182" s="4" t="s">
        <v>231</v>
      </c>
      <c r="AT182" s="4" t="s">
        <v>231</v>
      </c>
      <c r="AU182" s="4" t="s">
        <v>231</v>
      </c>
      <c r="AV182" s="4" t="s">
        <v>231</v>
      </c>
      <c r="AW182" s="4" t="s">
        <v>231</v>
      </c>
      <c r="AX182" s="4" t="s">
        <v>231</v>
      </c>
      <c r="AY182" s="4" t="s">
        <v>231</v>
      </c>
      <c r="AZ182" s="4" t="s">
        <v>232</v>
      </c>
      <c r="BA182" s="4" t="s">
        <v>232</v>
      </c>
      <c r="BB182" s="4" t="s">
        <v>231</v>
      </c>
      <c r="BC182" s="4" t="s">
        <v>231</v>
      </c>
      <c r="BD182" s="4" t="s">
        <v>231</v>
      </c>
      <c r="BE182" s="4" t="s">
        <v>231</v>
      </c>
      <c r="BF182" s="4" t="s">
        <v>231</v>
      </c>
      <c r="BG182" s="4" t="s">
        <v>231</v>
      </c>
      <c r="BH182" s="4" t="s">
        <v>229</v>
      </c>
      <c r="BI182" s="4" t="s">
        <v>230</v>
      </c>
      <c r="BJ182" s="4" t="s">
        <v>229</v>
      </c>
      <c r="BK182" s="4" t="s">
        <v>229</v>
      </c>
      <c r="BL182" s="4" t="s">
        <v>229</v>
      </c>
      <c r="BM182" s="4" t="s">
        <v>229</v>
      </c>
      <c r="BN182" s="4" t="s">
        <v>229</v>
      </c>
      <c r="BO182" s="4" t="s">
        <v>229</v>
      </c>
      <c r="BP182" s="4" t="s">
        <v>229</v>
      </c>
      <c r="BQ182" s="4" t="s">
        <v>233</v>
      </c>
      <c r="BR182" s="4" t="s">
        <v>229</v>
      </c>
      <c r="BS182" s="4" t="s">
        <v>229</v>
      </c>
      <c r="BT182" s="4" t="s">
        <v>229</v>
      </c>
      <c r="BU182" s="4" t="s">
        <v>229</v>
      </c>
      <c r="BV182" s="4" t="s">
        <v>229</v>
      </c>
      <c r="BW182" s="4" t="s">
        <v>229</v>
      </c>
      <c r="BX182" s="4" t="s">
        <v>229</v>
      </c>
      <c r="BY182" s="4" t="s">
        <v>229</v>
      </c>
      <c r="BZ182" s="4" t="s">
        <v>229</v>
      </c>
      <c r="CA182" s="4" t="s">
        <v>229</v>
      </c>
      <c r="CB182" s="4" t="s">
        <v>229</v>
      </c>
      <c r="CC182" s="4" t="s">
        <v>229</v>
      </c>
      <c r="CD182" s="4" t="s">
        <v>229</v>
      </c>
      <c r="CE182" s="4" t="s">
        <v>229</v>
      </c>
      <c r="CF182" s="4" t="s">
        <v>229</v>
      </c>
      <c r="CG182" s="4" t="s">
        <v>229</v>
      </c>
      <c r="CH182" s="4" t="s">
        <v>229</v>
      </c>
      <c r="CI182" s="4" t="s">
        <v>229</v>
      </c>
      <c r="CJ182" s="4" t="s">
        <v>17</v>
      </c>
      <c r="CK182" s="4" t="s">
        <v>14</v>
      </c>
      <c r="CL182" s="4" t="s">
        <v>14</v>
      </c>
      <c r="CM182" s="4" t="s">
        <v>780</v>
      </c>
      <c r="CN182" s="4" t="s">
        <v>780</v>
      </c>
      <c r="CO182" s="4" t="s">
        <v>781</v>
      </c>
      <c r="CP182" s="4" t="s">
        <v>781</v>
      </c>
      <c r="CQ182" s="4" t="s">
        <v>782</v>
      </c>
      <c r="CR182" s="4" t="s">
        <v>780</v>
      </c>
      <c r="CS182" s="4" t="s">
        <v>780</v>
      </c>
    </row>
    <row r="183" spans="1:97" ht="15.75" hidden="1" customHeight="1">
      <c r="A183" s="3">
        <v>45722.345590277779</v>
      </c>
      <c r="B183" s="3">
        <v>45722.346828703703</v>
      </c>
      <c r="C183" s="4" t="s">
        <v>194</v>
      </c>
      <c r="D183" s="4" t="s">
        <v>783</v>
      </c>
      <c r="E183" s="1">
        <v>30</v>
      </c>
      <c r="F183" s="1">
        <v>106</v>
      </c>
      <c r="G183" s="4" t="s">
        <v>196</v>
      </c>
      <c r="H183" s="3">
        <v>45729.388532453704</v>
      </c>
      <c r="I183" s="4" t="s">
        <v>784</v>
      </c>
      <c r="J183" s="1">
        <v>6.2529000000000003</v>
      </c>
      <c r="K183" s="1">
        <v>-75.564599999999999</v>
      </c>
      <c r="L183" s="4" t="s">
        <v>213</v>
      </c>
      <c r="M183" s="4" t="s">
        <v>199</v>
      </c>
      <c r="N183" s="4" t="s">
        <v>200</v>
      </c>
      <c r="O183" s="4" t="s">
        <v>785</v>
      </c>
      <c r="P183" s="4" t="s">
        <v>785</v>
      </c>
      <c r="Q183" s="1">
        <v>19</v>
      </c>
      <c r="R183" s="4" t="s">
        <v>222</v>
      </c>
      <c r="S183" s="4" t="s">
        <v>223</v>
      </c>
      <c r="T183" s="4" t="s">
        <v>713</v>
      </c>
      <c r="U183" s="4" t="s">
        <v>225</v>
      </c>
      <c r="V183" s="4" t="s">
        <v>423</v>
      </c>
      <c r="W183" s="4" t="s">
        <v>584</v>
      </c>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row>
    <row r="184" spans="1:97" ht="15.75" hidden="1" customHeight="1">
      <c r="A184" s="3">
        <v>45715.528657407405</v>
      </c>
      <c r="B184" s="3">
        <v>45715.52988425926</v>
      </c>
      <c r="C184" s="4" t="s">
        <v>194</v>
      </c>
      <c r="D184" s="4" t="s">
        <v>786</v>
      </c>
      <c r="E184" s="1">
        <v>30</v>
      </c>
      <c r="F184" s="1">
        <v>106</v>
      </c>
      <c r="G184" s="4" t="s">
        <v>196</v>
      </c>
      <c r="H184" s="3">
        <v>45722.529900243055</v>
      </c>
      <c r="I184" s="4" t="s">
        <v>787</v>
      </c>
      <c r="J184" s="1">
        <v>6.2529000000000003</v>
      </c>
      <c r="K184" s="1">
        <v>-75.564599999999999</v>
      </c>
      <c r="L184" s="4" t="s">
        <v>198</v>
      </c>
      <c r="M184" s="4" t="s">
        <v>199</v>
      </c>
      <c r="N184" s="4" t="s">
        <v>200</v>
      </c>
      <c r="O184" s="4" t="s">
        <v>788</v>
      </c>
      <c r="P184" s="4" t="s">
        <v>788</v>
      </c>
      <c r="Q184" s="1">
        <v>18</v>
      </c>
      <c r="R184" s="4" t="s">
        <v>222</v>
      </c>
      <c r="S184" s="4" t="s">
        <v>223</v>
      </c>
      <c r="T184" s="4" t="s">
        <v>480</v>
      </c>
      <c r="U184" s="4" t="s">
        <v>225</v>
      </c>
      <c r="V184" s="4" t="s">
        <v>226</v>
      </c>
      <c r="W184" s="4" t="s">
        <v>226</v>
      </c>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row>
    <row r="185" spans="1:97" ht="15.75" hidden="1" customHeight="1">
      <c r="A185" s="3">
        <v>45747.369155092594</v>
      </c>
      <c r="B185" s="3">
        <v>45747.370393518519</v>
      </c>
      <c r="C185" s="4" t="s">
        <v>194</v>
      </c>
      <c r="D185" s="4" t="s">
        <v>789</v>
      </c>
      <c r="E185" s="1">
        <v>100</v>
      </c>
      <c r="F185" s="1">
        <v>107</v>
      </c>
      <c r="G185" s="4" t="s">
        <v>219</v>
      </c>
      <c r="H185" s="3">
        <v>45747.370407430557</v>
      </c>
      <c r="I185" s="4" t="s">
        <v>790</v>
      </c>
      <c r="J185" s="1">
        <v>6.2529000000000003</v>
      </c>
      <c r="K185" s="1">
        <v>-75.564599999999999</v>
      </c>
      <c r="L185" s="4" t="s">
        <v>198</v>
      </c>
      <c r="M185" s="4" t="s">
        <v>199</v>
      </c>
      <c r="N185" s="4" t="s">
        <v>200</v>
      </c>
      <c r="O185" s="4" t="s">
        <v>791</v>
      </c>
      <c r="P185" s="4" t="s">
        <v>791</v>
      </c>
      <c r="Q185" s="1">
        <v>17</v>
      </c>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row>
    <row r="186" spans="1:97" ht="15.75" hidden="1" customHeight="1">
      <c r="A186" s="3">
        <v>45758.720081018517</v>
      </c>
      <c r="B186" s="3">
        <v>45758.721331018518</v>
      </c>
      <c r="C186" s="4" t="s">
        <v>194</v>
      </c>
      <c r="D186" s="4" t="s">
        <v>792</v>
      </c>
      <c r="E186" s="1">
        <v>100</v>
      </c>
      <c r="F186" s="1">
        <v>108</v>
      </c>
      <c r="G186" s="4" t="s">
        <v>219</v>
      </c>
      <c r="H186" s="3">
        <v>45758.72134196759</v>
      </c>
      <c r="I186" s="4" t="s">
        <v>793</v>
      </c>
      <c r="J186" s="1">
        <v>10.9711</v>
      </c>
      <c r="K186" s="1">
        <v>-74.783699999999996</v>
      </c>
      <c r="L186" s="4" t="s">
        <v>198</v>
      </c>
      <c r="M186" s="4" t="s">
        <v>199</v>
      </c>
      <c r="N186" s="4" t="s">
        <v>200</v>
      </c>
      <c r="O186" s="4" t="s">
        <v>794</v>
      </c>
      <c r="P186" s="4" t="s">
        <v>794</v>
      </c>
      <c r="Q186" s="1">
        <v>17</v>
      </c>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row>
    <row r="187" spans="1:97" ht="15.75" hidden="1" customHeight="1">
      <c r="A187" s="3">
        <v>45747.373159722221</v>
      </c>
      <c r="B187" s="3">
        <v>45747.374409722222</v>
      </c>
      <c r="C187" s="4" t="s">
        <v>194</v>
      </c>
      <c r="D187" s="4" t="s">
        <v>795</v>
      </c>
      <c r="E187" s="1">
        <v>100</v>
      </c>
      <c r="F187" s="1">
        <v>108</v>
      </c>
      <c r="G187" s="4" t="s">
        <v>219</v>
      </c>
      <c r="H187" s="3">
        <v>45747.374424027781</v>
      </c>
      <c r="I187" s="4" t="s">
        <v>796</v>
      </c>
      <c r="J187" s="1">
        <v>6.2529000000000003</v>
      </c>
      <c r="K187" s="1">
        <v>-75.564599999999999</v>
      </c>
      <c r="L187" s="4" t="s">
        <v>198</v>
      </c>
      <c r="M187" s="4" t="s">
        <v>199</v>
      </c>
      <c r="N187" s="4" t="s">
        <v>200</v>
      </c>
      <c r="O187" s="4" t="s">
        <v>797</v>
      </c>
      <c r="P187" s="4" t="s">
        <v>797</v>
      </c>
      <c r="Q187" s="1">
        <v>16</v>
      </c>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row>
    <row r="188" spans="1:97" ht="15.75" hidden="1" customHeight="1">
      <c r="A188" s="3">
        <v>45716.411319444444</v>
      </c>
      <c r="B188" s="3">
        <v>45716.412581018521</v>
      </c>
      <c r="C188" s="4" t="s">
        <v>194</v>
      </c>
      <c r="D188" s="4" t="s">
        <v>250</v>
      </c>
      <c r="E188" s="1">
        <v>30</v>
      </c>
      <c r="F188" s="1">
        <v>109</v>
      </c>
      <c r="G188" s="4" t="s">
        <v>196</v>
      </c>
      <c r="H188" s="3">
        <v>45723.41259414352</v>
      </c>
      <c r="I188" s="4" t="s">
        <v>798</v>
      </c>
      <c r="J188" s="1">
        <v>6.2529000000000003</v>
      </c>
      <c r="K188" s="1">
        <v>-75.564599999999999</v>
      </c>
      <c r="L188" s="4" t="s">
        <v>198</v>
      </c>
      <c r="M188" s="4" t="s">
        <v>199</v>
      </c>
      <c r="N188" s="4" t="s">
        <v>200</v>
      </c>
      <c r="O188" s="4" t="s">
        <v>799</v>
      </c>
      <c r="P188" s="4" t="s">
        <v>799</v>
      </c>
      <c r="Q188" s="1">
        <v>21</v>
      </c>
      <c r="R188" s="4" t="s">
        <v>222</v>
      </c>
      <c r="S188" s="4" t="s">
        <v>223</v>
      </c>
      <c r="T188" s="4" t="s">
        <v>571</v>
      </c>
      <c r="U188" s="4" t="s">
        <v>225</v>
      </c>
      <c r="V188" s="4" t="s">
        <v>226</v>
      </c>
      <c r="W188" s="4" t="s">
        <v>423</v>
      </c>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row>
    <row r="189" spans="1:97" ht="15.75" hidden="1" customHeight="1">
      <c r="A189" s="3">
        <v>45747.644108796296</v>
      </c>
      <c r="B189" s="3">
        <v>45747.645416666666</v>
      </c>
      <c r="C189" s="4" t="s">
        <v>194</v>
      </c>
      <c r="D189" s="4" t="s">
        <v>800</v>
      </c>
      <c r="E189" s="1">
        <v>30</v>
      </c>
      <c r="F189" s="1">
        <v>113</v>
      </c>
      <c r="G189" s="4" t="s">
        <v>196</v>
      </c>
      <c r="H189" s="3">
        <v>45754.645434513892</v>
      </c>
      <c r="I189" s="4" t="s">
        <v>801</v>
      </c>
      <c r="J189" s="1">
        <v>6.2529000000000003</v>
      </c>
      <c r="K189" s="1">
        <v>-75.564599999999999</v>
      </c>
      <c r="L189" s="4" t="s">
        <v>213</v>
      </c>
      <c r="M189" s="4" t="s">
        <v>199</v>
      </c>
      <c r="N189" s="4" t="s">
        <v>200</v>
      </c>
      <c r="O189" s="4" t="s">
        <v>802</v>
      </c>
      <c r="P189" s="4" t="s">
        <v>802</v>
      </c>
      <c r="Q189" s="1">
        <v>18</v>
      </c>
      <c r="R189" s="4" t="s">
        <v>668</v>
      </c>
      <c r="S189" s="4" t="s">
        <v>223</v>
      </c>
      <c r="T189" s="4" t="s">
        <v>272</v>
      </c>
      <c r="U189" s="4" t="s">
        <v>200</v>
      </c>
      <c r="V189" s="4" t="s">
        <v>273</v>
      </c>
      <c r="W189" s="4" t="s">
        <v>533</v>
      </c>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row>
    <row r="190" spans="1:97" ht="15.75" hidden="1" customHeight="1">
      <c r="A190" s="3">
        <v>45758.720173611109</v>
      </c>
      <c r="B190" s="3">
        <v>45758.72148148148</v>
      </c>
      <c r="C190" s="4" t="s">
        <v>194</v>
      </c>
      <c r="D190" s="4" t="s">
        <v>803</v>
      </c>
      <c r="E190" s="1">
        <v>100</v>
      </c>
      <c r="F190" s="1">
        <v>113</v>
      </c>
      <c r="G190" s="4" t="s">
        <v>219</v>
      </c>
      <c r="H190" s="3">
        <v>45758.721496666665</v>
      </c>
      <c r="I190" s="4" t="s">
        <v>804</v>
      </c>
      <c r="J190" s="1">
        <v>6.2529000000000003</v>
      </c>
      <c r="K190" s="1">
        <v>-75.564599999999999</v>
      </c>
      <c r="L190" s="4" t="s">
        <v>198</v>
      </c>
      <c r="M190" s="4" t="s">
        <v>199</v>
      </c>
      <c r="N190" s="4" t="s">
        <v>200</v>
      </c>
      <c r="O190" s="4" t="s">
        <v>805</v>
      </c>
      <c r="P190" s="4" t="s">
        <v>805</v>
      </c>
      <c r="Q190" s="1">
        <v>17</v>
      </c>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row>
    <row r="191" spans="1:97" ht="15.75" hidden="1" customHeight="1">
      <c r="A191" s="3">
        <v>45775.577951388892</v>
      </c>
      <c r="B191" s="3">
        <v>45775.579259259262</v>
      </c>
      <c r="C191" s="4" t="s">
        <v>194</v>
      </c>
      <c r="D191" s="4" t="s">
        <v>806</v>
      </c>
      <c r="E191" s="1">
        <v>100</v>
      </c>
      <c r="F191" s="1">
        <v>113</v>
      </c>
      <c r="G191" s="4" t="s">
        <v>219</v>
      </c>
      <c r="H191" s="3">
        <v>45775.579268611109</v>
      </c>
      <c r="I191" s="4" t="s">
        <v>807</v>
      </c>
      <c r="J191" s="1">
        <v>6.2529000000000003</v>
      </c>
      <c r="K191" s="1">
        <v>-75.564599999999999</v>
      </c>
      <c r="L191" s="4" t="s">
        <v>198</v>
      </c>
      <c r="M191" s="4" t="s">
        <v>199</v>
      </c>
      <c r="N191" s="4" t="s">
        <v>200</v>
      </c>
      <c r="O191" s="4" t="s">
        <v>808</v>
      </c>
      <c r="P191" s="4" t="s">
        <v>808</v>
      </c>
      <c r="Q191" s="1">
        <v>17</v>
      </c>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row>
    <row r="192" spans="1:97" ht="15.75" hidden="1" customHeight="1">
      <c r="A192" s="3">
        <v>45715.529016203705</v>
      </c>
      <c r="B192" s="3">
        <v>45715.530347222222</v>
      </c>
      <c r="C192" s="4" t="s">
        <v>194</v>
      </c>
      <c r="D192" s="4" t="s">
        <v>686</v>
      </c>
      <c r="E192" s="1">
        <v>100</v>
      </c>
      <c r="F192" s="1">
        <v>114</v>
      </c>
      <c r="G192" s="4" t="s">
        <v>219</v>
      </c>
      <c r="H192" s="3">
        <v>45715.530352152775</v>
      </c>
      <c r="I192" s="4" t="s">
        <v>809</v>
      </c>
      <c r="J192" s="1">
        <v>6.2529000000000003</v>
      </c>
      <c r="K192" s="1">
        <v>-75.564599999999999</v>
      </c>
      <c r="L192" s="4" t="s">
        <v>198</v>
      </c>
      <c r="M192" s="4" t="s">
        <v>199</v>
      </c>
      <c r="N192" s="4" t="s">
        <v>200</v>
      </c>
      <c r="O192" s="4" t="s">
        <v>810</v>
      </c>
      <c r="P192" s="4" t="s">
        <v>810</v>
      </c>
      <c r="Q192" s="1">
        <v>17</v>
      </c>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row>
    <row r="193" spans="1:97" ht="15.75" hidden="1" customHeight="1">
      <c r="A193" s="3">
        <v>45747.734270833331</v>
      </c>
      <c r="B193" s="3">
        <v>45747.735601851855</v>
      </c>
      <c r="C193" s="4" t="s">
        <v>194</v>
      </c>
      <c r="D193" s="4" t="s">
        <v>811</v>
      </c>
      <c r="E193" s="1">
        <v>42</v>
      </c>
      <c r="F193" s="1">
        <v>115</v>
      </c>
      <c r="G193" s="4" t="s">
        <v>196</v>
      </c>
      <c r="H193" s="3">
        <v>45754.735633321761</v>
      </c>
      <c r="I193" s="4" t="s">
        <v>812</v>
      </c>
      <c r="J193" s="1">
        <v>6.2529000000000003</v>
      </c>
      <c r="K193" s="1">
        <v>-75.564599999999999</v>
      </c>
      <c r="L193" s="4" t="s">
        <v>198</v>
      </c>
      <c r="M193" s="4" t="s">
        <v>199</v>
      </c>
      <c r="N193" s="4" t="s">
        <v>200</v>
      </c>
      <c r="O193" s="4" t="s">
        <v>813</v>
      </c>
      <c r="P193" s="4" t="s">
        <v>813</v>
      </c>
      <c r="Q193" s="1">
        <v>19</v>
      </c>
      <c r="R193" s="4" t="s">
        <v>222</v>
      </c>
      <c r="S193" s="4" t="s">
        <v>223</v>
      </c>
      <c r="T193" s="4" t="s">
        <v>594</v>
      </c>
      <c r="U193" s="4" t="s">
        <v>225</v>
      </c>
      <c r="V193" s="4" t="s">
        <v>423</v>
      </c>
      <c r="W193" s="4" t="s">
        <v>423</v>
      </c>
      <c r="X193" s="4" t="s">
        <v>229</v>
      </c>
      <c r="Y193" s="4" t="s">
        <v>230</v>
      </c>
      <c r="Z193" s="4" t="s">
        <v>229</v>
      </c>
      <c r="AA193" s="4" t="s">
        <v>229</v>
      </c>
      <c r="AB193" s="4" t="s">
        <v>229</v>
      </c>
      <c r="AC193" s="4" t="s">
        <v>229</v>
      </c>
      <c r="AD193" s="4" t="s">
        <v>229</v>
      </c>
      <c r="AE193" s="4" t="s">
        <v>229</v>
      </c>
      <c r="AF193" s="4" t="s">
        <v>229</v>
      </c>
      <c r="AG193" s="4" t="s">
        <v>229</v>
      </c>
      <c r="AH193" s="4" t="s">
        <v>229</v>
      </c>
      <c r="AI193" s="4" t="s">
        <v>229</v>
      </c>
      <c r="AJ193" s="4" t="s">
        <v>229</v>
      </c>
      <c r="AK193" s="4" t="s">
        <v>229</v>
      </c>
      <c r="AL193" s="4" t="s">
        <v>229</v>
      </c>
      <c r="AM193" s="4" t="s">
        <v>229</v>
      </c>
      <c r="AN193" s="4" t="s">
        <v>229</v>
      </c>
      <c r="AO193" s="4" t="s">
        <v>229</v>
      </c>
      <c r="AP193" s="4" t="s">
        <v>229</v>
      </c>
      <c r="AQ193" s="4" t="s">
        <v>229</v>
      </c>
      <c r="AR193" s="4" t="s">
        <v>229</v>
      </c>
      <c r="AS193" s="4" t="s">
        <v>229</v>
      </c>
      <c r="AT193" s="4" t="s">
        <v>229</v>
      </c>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row>
    <row r="194" spans="1:97" ht="15.75" hidden="1" customHeight="1">
      <c r="A194" s="3">
        <v>45714.385659722226</v>
      </c>
      <c r="B194" s="3">
        <v>45714.386990740742</v>
      </c>
      <c r="C194" s="4" t="s">
        <v>194</v>
      </c>
      <c r="D194" s="4" t="s">
        <v>814</v>
      </c>
      <c r="E194" s="1">
        <v>100</v>
      </c>
      <c r="F194" s="1">
        <v>115</v>
      </c>
      <c r="G194" s="4" t="s">
        <v>219</v>
      </c>
      <c r="H194" s="3">
        <v>45714.387004814816</v>
      </c>
      <c r="I194" s="4" t="s">
        <v>815</v>
      </c>
      <c r="J194" s="1">
        <v>6.2529000000000003</v>
      </c>
      <c r="K194" s="1">
        <v>-75.564599999999999</v>
      </c>
      <c r="L194" s="4" t="s">
        <v>198</v>
      </c>
      <c r="M194" s="4" t="s">
        <v>199</v>
      </c>
      <c r="N194" s="4" t="s">
        <v>200</v>
      </c>
      <c r="O194" s="4" t="s">
        <v>816</v>
      </c>
      <c r="P194" s="4" t="s">
        <v>816</v>
      </c>
      <c r="Q194" s="1">
        <v>17</v>
      </c>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row>
    <row r="195" spans="1:97" ht="15.75" hidden="1" customHeight="1">
      <c r="A195" s="3">
        <v>45714.385937500003</v>
      </c>
      <c r="B195" s="3">
        <v>45714.38726851852</v>
      </c>
      <c r="C195" s="4" t="s">
        <v>194</v>
      </c>
      <c r="D195" s="4" t="s">
        <v>395</v>
      </c>
      <c r="E195" s="1">
        <v>100</v>
      </c>
      <c r="F195" s="1">
        <v>115</v>
      </c>
      <c r="G195" s="4" t="s">
        <v>219</v>
      </c>
      <c r="H195" s="3">
        <v>45714.3872791088</v>
      </c>
      <c r="I195" s="4" t="s">
        <v>817</v>
      </c>
      <c r="J195" s="1">
        <v>6.2529000000000003</v>
      </c>
      <c r="K195" s="1">
        <v>-75.564599999999999</v>
      </c>
      <c r="L195" s="4" t="s">
        <v>198</v>
      </c>
      <c r="M195" s="4" t="s">
        <v>199</v>
      </c>
      <c r="N195" s="4" t="s">
        <v>200</v>
      </c>
      <c r="O195" s="4" t="s">
        <v>818</v>
      </c>
      <c r="P195" s="4" t="s">
        <v>818</v>
      </c>
      <c r="Q195" s="1">
        <v>17</v>
      </c>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row>
    <row r="196" spans="1:97" ht="15.75" hidden="1" customHeight="1">
      <c r="A196" s="3">
        <v>45776.714560185188</v>
      </c>
      <c r="B196" s="3">
        <v>45776.715914351851</v>
      </c>
      <c r="C196" s="4" t="s">
        <v>194</v>
      </c>
      <c r="D196" s="4" t="s">
        <v>819</v>
      </c>
      <c r="E196" s="1">
        <v>30</v>
      </c>
      <c r="F196" s="1">
        <v>116</v>
      </c>
      <c r="G196" s="4" t="s">
        <v>196</v>
      </c>
      <c r="H196" s="3">
        <v>45783.715940185182</v>
      </c>
      <c r="I196" s="4" t="s">
        <v>820</v>
      </c>
      <c r="J196" s="1">
        <v>6.2529000000000003</v>
      </c>
      <c r="K196" s="1">
        <v>-75.564599999999999</v>
      </c>
      <c r="L196" s="4" t="s">
        <v>198</v>
      </c>
      <c r="M196" s="4" t="s">
        <v>199</v>
      </c>
      <c r="N196" s="4" t="s">
        <v>200</v>
      </c>
      <c r="O196" s="4" t="s">
        <v>821</v>
      </c>
      <c r="P196" s="4" t="s">
        <v>821</v>
      </c>
      <c r="Q196" s="1">
        <v>20</v>
      </c>
      <c r="R196" s="4" t="s">
        <v>668</v>
      </c>
      <c r="S196" s="4" t="s">
        <v>223</v>
      </c>
      <c r="T196" s="4" t="s">
        <v>531</v>
      </c>
      <c r="U196" s="4" t="s">
        <v>200</v>
      </c>
      <c r="V196" s="4" t="s">
        <v>226</v>
      </c>
      <c r="W196" s="4" t="s">
        <v>273</v>
      </c>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row>
    <row r="197" spans="1:97" ht="15.75" hidden="1" customHeight="1">
      <c r="A197" s="3">
        <v>45714.385648148149</v>
      </c>
      <c r="B197" s="3">
        <v>45714.386990740742</v>
      </c>
      <c r="C197" s="4" t="s">
        <v>194</v>
      </c>
      <c r="D197" s="4" t="s">
        <v>822</v>
      </c>
      <c r="E197" s="1">
        <v>100</v>
      </c>
      <c r="F197" s="1">
        <v>116</v>
      </c>
      <c r="G197" s="4" t="s">
        <v>219</v>
      </c>
      <c r="H197" s="3">
        <v>45714.38700033565</v>
      </c>
      <c r="I197" s="4" t="s">
        <v>823</v>
      </c>
      <c r="J197" s="1">
        <v>6.2529000000000003</v>
      </c>
      <c r="K197" s="1">
        <v>-75.564599999999999</v>
      </c>
      <c r="L197" s="4" t="s">
        <v>198</v>
      </c>
      <c r="M197" s="4" t="s">
        <v>199</v>
      </c>
      <c r="N197" s="4" t="s">
        <v>200</v>
      </c>
      <c r="O197" s="4" t="s">
        <v>824</v>
      </c>
      <c r="P197" s="4" t="s">
        <v>824</v>
      </c>
      <c r="Q197" s="1">
        <v>17</v>
      </c>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row>
    <row r="198" spans="1:97" ht="15.75" hidden="1" customHeight="1">
      <c r="A198" s="3">
        <v>45721.59474537037</v>
      </c>
      <c r="B198" s="3">
        <v>45721.596099537041</v>
      </c>
      <c r="C198" s="4" t="s">
        <v>194</v>
      </c>
      <c r="D198" s="4" t="s">
        <v>825</v>
      </c>
      <c r="E198" s="1">
        <v>30</v>
      </c>
      <c r="F198" s="1">
        <v>117</v>
      </c>
      <c r="G198" s="4" t="s">
        <v>196</v>
      </c>
      <c r="H198" s="3">
        <v>45728.637786377316</v>
      </c>
      <c r="I198" s="4" t="s">
        <v>826</v>
      </c>
      <c r="J198" s="1">
        <v>6.2529000000000003</v>
      </c>
      <c r="K198" s="1">
        <v>-75.564599999999999</v>
      </c>
      <c r="L198" s="4" t="s">
        <v>213</v>
      </c>
      <c r="M198" s="4" t="s">
        <v>199</v>
      </c>
      <c r="N198" s="4" t="s">
        <v>200</v>
      </c>
      <c r="O198" s="4" t="s">
        <v>827</v>
      </c>
      <c r="P198" s="4" t="s">
        <v>827</v>
      </c>
      <c r="Q198" s="1">
        <v>19</v>
      </c>
      <c r="R198" s="4" t="s">
        <v>668</v>
      </c>
      <c r="S198" s="4" t="s">
        <v>223</v>
      </c>
      <c r="T198" s="4" t="s">
        <v>531</v>
      </c>
      <c r="U198" s="4" t="s">
        <v>200</v>
      </c>
      <c r="V198" s="4" t="s">
        <v>226</v>
      </c>
      <c r="W198" s="4" t="s">
        <v>714</v>
      </c>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row>
    <row r="199" spans="1:97" ht="15.75" hidden="1" customHeight="1">
      <c r="A199" s="3">
        <v>45714.385868055557</v>
      </c>
      <c r="B199" s="3">
        <v>45714.387233796297</v>
      </c>
      <c r="C199" s="4" t="s">
        <v>194</v>
      </c>
      <c r="D199" s="4" t="s">
        <v>828</v>
      </c>
      <c r="E199" s="1">
        <v>100</v>
      </c>
      <c r="F199" s="1">
        <v>117</v>
      </c>
      <c r="G199" s="4" t="s">
        <v>219</v>
      </c>
      <c r="H199" s="3">
        <v>45714.387246712962</v>
      </c>
      <c r="I199" s="4" t="s">
        <v>829</v>
      </c>
      <c r="J199" s="1">
        <v>4.6115000000000004</v>
      </c>
      <c r="K199" s="1">
        <v>-74.083299999999994</v>
      </c>
      <c r="L199" s="4" t="s">
        <v>198</v>
      </c>
      <c r="M199" s="4" t="s">
        <v>199</v>
      </c>
      <c r="N199" s="4" t="s">
        <v>200</v>
      </c>
      <c r="O199" s="4" t="s">
        <v>830</v>
      </c>
      <c r="P199" s="4" t="s">
        <v>830</v>
      </c>
      <c r="Q199" s="1">
        <v>17</v>
      </c>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row>
    <row r="200" spans="1:97" ht="15.75" hidden="1" customHeight="1">
      <c r="A200" s="3">
        <v>45715.526817129627</v>
      </c>
      <c r="B200" s="3">
        <v>45715.528182870374</v>
      </c>
      <c r="C200" s="4" t="s">
        <v>194</v>
      </c>
      <c r="D200" s="4" t="s">
        <v>831</v>
      </c>
      <c r="E200" s="1">
        <v>100</v>
      </c>
      <c r="F200" s="1">
        <v>117</v>
      </c>
      <c r="G200" s="4" t="s">
        <v>219</v>
      </c>
      <c r="H200" s="3">
        <v>45715.528191296296</v>
      </c>
      <c r="I200" s="4" t="s">
        <v>832</v>
      </c>
      <c r="J200" s="1">
        <v>6.2529000000000003</v>
      </c>
      <c r="K200" s="1">
        <v>-75.564599999999999</v>
      </c>
      <c r="L200" s="4" t="s">
        <v>198</v>
      </c>
      <c r="M200" s="4" t="s">
        <v>199</v>
      </c>
      <c r="N200" s="4" t="s">
        <v>200</v>
      </c>
      <c r="O200" s="4" t="s">
        <v>833</v>
      </c>
      <c r="P200" s="4" t="s">
        <v>833</v>
      </c>
      <c r="Q200" s="1">
        <v>16</v>
      </c>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row>
    <row r="201" spans="1:97" ht="15.75" hidden="1" customHeight="1">
      <c r="A201" s="3">
        <v>45715.529317129629</v>
      </c>
      <c r="B201" s="3">
        <v>45715.530694444446</v>
      </c>
      <c r="C201" s="4" t="s">
        <v>194</v>
      </c>
      <c r="D201" s="4" t="s">
        <v>834</v>
      </c>
      <c r="E201" s="1">
        <v>100</v>
      </c>
      <c r="F201" s="1">
        <v>118</v>
      </c>
      <c r="G201" s="4" t="s">
        <v>219</v>
      </c>
      <c r="H201" s="3">
        <v>45715.530710185187</v>
      </c>
      <c r="I201" s="4" t="s">
        <v>835</v>
      </c>
      <c r="J201" s="1">
        <v>6.2529000000000003</v>
      </c>
      <c r="K201" s="1">
        <v>-75.564599999999999</v>
      </c>
      <c r="L201" s="4" t="s">
        <v>198</v>
      </c>
      <c r="M201" s="4" t="s">
        <v>199</v>
      </c>
      <c r="N201" s="4" t="s">
        <v>200</v>
      </c>
      <c r="O201" s="4" t="s">
        <v>836</v>
      </c>
      <c r="P201" s="4" t="s">
        <v>836</v>
      </c>
      <c r="Q201" s="1">
        <v>17</v>
      </c>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row>
    <row r="202" spans="1:97" ht="15.75" hidden="1" customHeight="1">
      <c r="A202" s="3">
        <v>45714.385810185187</v>
      </c>
      <c r="B202" s="3">
        <v>45714.387199074074</v>
      </c>
      <c r="C202" s="4" t="s">
        <v>194</v>
      </c>
      <c r="D202" s="4" t="s">
        <v>837</v>
      </c>
      <c r="E202" s="1">
        <v>100</v>
      </c>
      <c r="F202" s="1">
        <v>119</v>
      </c>
      <c r="G202" s="4" t="s">
        <v>219</v>
      </c>
      <c r="H202" s="3">
        <v>45714.387207361113</v>
      </c>
      <c r="I202" s="4" t="s">
        <v>838</v>
      </c>
      <c r="J202" s="1">
        <v>6.2529000000000003</v>
      </c>
      <c r="K202" s="1">
        <v>-75.564599999999999</v>
      </c>
      <c r="L202" s="4" t="s">
        <v>198</v>
      </c>
      <c r="M202" s="4" t="s">
        <v>199</v>
      </c>
      <c r="N202" s="4" t="s">
        <v>200</v>
      </c>
      <c r="O202" s="4" t="s">
        <v>839</v>
      </c>
      <c r="P202" s="4" t="s">
        <v>839</v>
      </c>
      <c r="Q202" s="1">
        <v>16</v>
      </c>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row>
    <row r="203" spans="1:97" ht="15.75" hidden="1" customHeight="1">
      <c r="A203" s="3">
        <v>45775.576689814814</v>
      </c>
      <c r="B203" s="3">
        <v>45775.5780787037</v>
      </c>
      <c r="C203" s="4" t="s">
        <v>194</v>
      </c>
      <c r="D203" s="4" t="s">
        <v>238</v>
      </c>
      <c r="E203" s="1">
        <v>100</v>
      </c>
      <c r="F203" s="1">
        <v>120</v>
      </c>
      <c r="G203" s="4" t="s">
        <v>219</v>
      </c>
      <c r="H203" s="3">
        <v>45775.578096759258</v>
      </c>
      <c r="I203" s="4" t="s">
        <v>840</v>
      </c>
      <c r="J203" s="1">
        <v>6.2529000000000003</v>
      </c>
      <c r="K203" s="1">
        <v>-75.564599999999999</v>
      </c>
      <c r="L203" s="4" t="s">
        <v>198</v>
      </c>
      <c r="M203" s="4" t="s">
        <v>199</v>
      </c>
      <c r="N203" s="4" t="s">
        <v>200</v>
      </c>
      <c r="O203" s="4" t="s">
        <v>841</v>
      </c>
      <c r="P203" s="4" t="s">
        <v>841</v>
      </c>
      <c r="Q203" s="1">
        <v>17</v>
      </c>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row>
    <row r="204" spans="1:97" ht="15.75" hidden="1" customHeight="1">
      <c r="A204" s="3">
        <v>45775.578414351854</v>
      </c>
      <c r="B204" s="3">
        <v>45775.579814814817</v>
      </c>
      <c r="C204" s="4" t="s">
        <v>194</v>
      </c>
      <c r="D204" s="4" t="s">
        <v>842</v>
      </c>
      <c r="E204" s="1">
        <v>100</v>
      </c>
      <c r="F204" s="1">
        <v>121</v>
      </c>
      <c r="G204" s="4" t="s">
        <v>219</v>
      </c>
      <c r="H204" s="3">
        <v>45775.579824594904</v>
      </c>
      <c r="I204" s="4" t="s">
        <v>843</v>
      </c>
      <c r="J204" s="1">
        <v>6.2529000000000003</v>
      </c>
      <c r="K204" s="1">
        <v>-75.564599999999999</v>
      </c>
      <c r="L204" s="4" t="s">
        <v>198</v>
      </c>
      <c r="M204" s="4" t="s">
        <v>199</v>
      </c>
      <c r="N204" s="4" t="s">
        <v>200</v>
      </c>
      <c r="O204" s="4" t="s">
        <v>844</v>
      </c>
      <c r="P204" s="4" t="s">
        <v>844</v>
      </c>
      <c r="Q204" s="1">
        <v>17</v>
      </c>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row>
    <row r="205" spans="1:97" ht="15.75" hidden="1" customHeight="1">
      <c r="A205" s="3">
        <v>45714.510474537034</v>
      </c>
      <c r="B205" s="3">
        <v>45714.511886574073</v>
      </c>
      <c r="C205" s="4" t="s">
        <v>194</v>
      </c>
      <c r="D205" s="4" t="s">
        <v>845</v>
      </c>
      <c r="E205" s="1">
        <v>12</v>
      </c>
      <c r="F205" s="1">
        <v>122</v>
      </c>
      <c r="G205" s="4" t="s">
        <v>196</v>
      </c>
      <c r="H205" s="3">
        <v>45721.511926134262</v>
      </c>
      <c r="I205" s="4" t="s">
        <v>846</v>
      </c>
      <c r="J205" s="1">
        <v>6.2529000000000003</v>
      </c>
      <c r="K205" s="1">
        <v>-75.564599999999999</v>
      </c>
      <c r="L205" s="4" t="s">
        <v>198</v>
      </c>
      <c r="M205" s="4" t="s">
        <v>199</v>
      </c>
      <c r="N205" s="4" t="s">
        <v>200</v>
      </c>
      <c r="O205" s="4" t="s">
        <v>847</v>
      </c>
      <c r="P205" s="4" t="s">
        <v>847</v>
      </c>
      <c r="Q205" s="1">
        <v>21</v>
      </c>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row>
    <row r="206" spans="1:97" ht="15.75" hidden="1" customHeight="1">
      <c r="A206" s="3">
        <v>45715.527094907404</v>
      </c>
      <c r="B206" s="3">
        <v>45715.528541666667</v>
      </c>
      <c r="C206" s="4" t="s">
        <v>194</v>
      </c>
      <c r="D206" s="4" t="s">
        <v>848</v>
      </c>
      <c r="E206" s="1">
        <v>100</v>
      </c>
      <c r="F206" s="1">
        <v>124</v>
      </c>
      <c r="G206" s="4" t="s">
        <v>219</v>
      </c>
      <c r="H206" s="3">
        <v>45715.528552696756</v>
      </c>
      <c r="I206" s="4" t="s">
        <v>849</v>
      </c>
      <c r="J206" s="1">
        <v>4.6115000000000004</v>
      </c>
      <c r="K206" s="1">
        <v>-74.083299999999994</v>
      </c>
      <c r="L206" s="4" t="s">
        <v>198</v>
      </c>
      <c r="M206" s="4" t="s">
        <v>199</v>
      </c>
      <c r="N206" s="4" t="s">
        <v>200</v>
      </c>
      <c r="O206" s="4" t="s">
        <v>850</v>
      </c>
      <c r="P206" s="4" t="s">
        <v>850</v>
      </c>
      <c r="Q206" s="1">
        <v>17</v>
      </c>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row>
    <row r="207" spans="1:97" ht="15.75" hidden="1" customHeight="1">
      <c r="A207" s="3">
        <v>45775.578553240739</v>
      </c>
      <c r="B207" s="3">
        <v>45775.58</v>
      </c>
      <c r="C207" s="4" t="s">
        <v>194</v>
      </c>
      <c r="D207" s="4" t="s">
        <v>851</v>
      </c>
      <c r="E207" s="1">
        <v>100</v>
      </c>
      <c r="F207" s="1">
        <v>124</v>
      </c>
      <c r="G207" s="4" t="s">
        <v>219</v>
      </c>
      <c r="H207" s="3">
        <v>45775.580006412034</v>
      </c>
      <c r="I207" s="4" t="s">
        <v>852</v>
      </c>
      <c r="J207" s="1">
        <v>6.2529000000000003</v>
      </c>
      <c r="K207" s="1">
        <v>-75.564599999999999</v>
      </c>
      <c r="L207" s="4" t="s">
        <v>198</v>
      </c>
      <c r="M207" s="4" t="s">
        <v>199</v>
      </c>
      <c r="N207" s="4" t="s">
        <v>200</v>
      </c>
      <c r="O207" s="4" t="s">
        <v>853</v>
      </c>
      <c r="P207" s="4" t="s">
        <v>853</v>
      </c>
      <c r="Q207" s="1">
        <v>17</v>
      </c>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row>
    <row r="208" spans="1:97" ht="15.75" hidden="1" customHeight="1">
      <c r="A208" s="3">
        <v>45769.390717592592</v>
      </c>
      <c r="B208" s="3">
        <v>45769.392175925925</v>
      </c>
      <c r="C208" s="4" t="s">
        <v>194</v>
      </c>
      <c r="D208" s="4" t="s">
        <v>854</v>
      </c>
      <c r="E208" s="1">
        <v>30</v>
      </c>
      <c r="F208" s="1">
        <v>125</v>
      </c>
      <c r="G208" s="4" t="s">
        <v>196</v>
      </c>
      <c r="H208" s="3">
        <v>45776.392220381946</v>
      </c>
      <c r="I208" s="4" t="s">
        <v>855</v>
      </c>
      <c r="J208" s="1">
        <v>6.2529000000000003</v>
      </c>
      <c r="K208" s="1">
        <v>-75.564599999999999</v>
      </c>
      <c r="L208" s="4" t="s">
        <v>198</v>
      </c>
      <c r="M208" s="4" t="s">
        <v>199</v>
      </c>
      <c r="N208" s="4" t="s">
        <v>200</v>
      </c>
      <c r="O208" s="4" t="s">
        <v>856</v>
      </c>
      <c r="P208" s="4" t="s">
        <v>856</v>
      </c>
      <c r="Q208" s="1">
        <v>22</v>
      </c>
      <c r="R208" s="4" t="s">
        <v>668</v>
      </c>
      <c r="S208" s="4" t="s">
        <v>271</v>
      </c>
      <c r="T208" s="4" t="s">
        <v>571</v>
      </c>
      <c r="U208" s="4" t="s">
        <v>225</v>
      </c>
      <c r="V208" s="4" t="s">
        <v>226</v>
      </c>
      <c r="W208" s="4" t="s">
        <v>423</v>
      </c>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row>
    <row r="209" spans="1:97" ht="15.75" hidden="1" customHeight="1">
      <c r="A209" s="3">
        <v>45714.386006944442</v>
      </c>
      <c r="B209" s="3">
        <v>45714.387465277781</v>
      </c>
      <c r="C209" s="4" t="s">
        <v>194</v>
      </c>
      <c r="D209" s="4" t="s">
        <v>857</v>
      </c>
      <c r="E209" s="1">
        <v>100</v>
      </c>
      <c r="F209" s="1">
        <v>125</v>
      </c>
      <c r="G209" s="4" t="s">
        <v>219</v>
      </c>
      <c r="H209" s="3">
        <v>45714.387469745372</v>
      </c>
      <c r="I209" s="4" t="s">
        <v>858</v>
      </c>
      <c r="J209" s="1">
        <v>6.2529000000000003</v>
      </c>
      <c r="K209" s="1">
        <v>-75.564599999999999</v>
      </c>
      <c r="L209" s="4" t="s">
        <v>198</v>
      </c>
      <c r="M209" s="4" t="s">
        <v>199</v>
      </c>
      <c r="N209" s="4" t="s">
        <v>200</v>
      </c>
      <c r="O209" s="4" t="s">
        <v>859</v>
      </c>
      <c r="P209" s="4" t="s">
        <v>859</v>
      </c>
      <c r="Q209" s="1">
        <v>17</v>
      </c>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row>
    <row r="210" spans="1:97" ht="15.75" hidden="1" customHeight="1">
      <c r="A210" s="3">
        <v>45747.373113425929</v>
      </c>
      <c r="B210" s="3">
        <v>45747.374583333331</v>
      </c>
      <c r="C210" s="4" t="s">
        <v>194</v>
      </c>
      <c r="D210" s="4" t="s">
        <v>860</v>
      </c>
      <c r="E210" s="1">
        <v>100</v>
      </c>
      <c r="F210" s="1">
        <v>126</v>
      </c>
      <c r="G210" s="4" t="s">
        <v>219</v>
      </c>
      <c r="H210" s="3">
        <v>45747.374591562497</v>
      </c>
      <c r="I210" s="4" t="s">
        <v>861</v>
      </c>
      <c r="J210" s="1">
        <v>6.2529000000000003</v>
      </c>
      <c r="K210" s="1">
        <v>-75.564599999999999</v>
      </c>
      <c r="L210" s="4" t="s">
        <v>198</v>
      </c>
      <c r="M210" s="4" t="s">
        <v>199</v>
      </c>
      <c r="N210" s="4" t="s">
        <v>200</v>
      </c>
      <c r="O210" s="4" t="s">
        <v>862</v>
      </c>
      <c r="P210" s="4" t="s">
        <v>862</v>
      </c>
      <c r="Q210" s="1">
        <v>17</v>
      </c>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row>
    <row r="211" spans="1:97" ht="15.75" hidden="1" customHeight="1">
      <c r="A211" s="3">
        <v>45715.526585648149</v>
      </c>
      <c r="B211" s="3">
        <v>45715.528067129628</v>
      </c>
      <c r="C211" s="4" t="s">
        <v>194</v>
      </c>
      <c r="D211" s="4" t="s">
        <v>863</v>
      </c>
      <c r="E211" s="1">
        <v>100</v>
      </c>
      <c r="F211" s="1">
        <v>128</v>
      </c>
      <c r="G211" s="4" t="s">
        <v>219</v>
      </c>
      <c r="H211" s="3">
        <v>45715.528076574075</v>
      </c>
      <c r="I211" s="4" t="s">
        <v>864</v>
      </c>
      <c r="J211" s="1">
        <v>6.2529000000000003</v>
      </c>
      <c r="K211" s="1">
        <v>-75.564599999999999</v>
      </c>
      <c r="L211" s="4" t="s">
        <v>198</v>
      </c>
      <c r="M211" s="4" t="s">
        <v>199</v>
      </c>
      <c r="N211" s="4" t="s">
        <v>200</v>
      </c>
      <c r="O211" s="4" t="s">
        <v>865</v>
      </c>
      <c r="P211" s="4" t="s">
        <v>865</v>
      </c>
      <c r="Q211" s="1">
        <v>17</v>
      </c>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row>
    <row r="212" spans="1:97" ht="15.75" hidden="1" customHeight="1">
      <c r="A212" s="3">
        <v>45727.429606481484</v>
      </c>
      <c r="B212" s="3">
        <v>45727.431111111109</v>
      </c>
      <c r="C212" s="4" t="s">
        <v>194</v>
      </c>
      <c r="D212" s="4" t="s">
        <v>866</v>
      </c>
      <c r="E212" s="1">
        <v>52</v>
      </c>
      <c r="F212" s="1">
        <v>129</v>
      </c>
      <c r="G212" s="4" t="s">
        <v>196</v>
      </c>
      <c r="H212" s="3">
        <v>45734.4311275</v>
      </c>
      <c r="I212" s="4" t="s">
        <v>867</v>
      </c>
      <c r="J212" s="1">
        <v>6.2529000000000003</v>
      </c>
      <c r="K212" s="1">
        <v>-75.564599999999999</v>
      </c>
      <c r="L212" s="4" t="s">
        <v>198</v>
      </c>
      <c r="M212" s="4" t="s">
        <v>199</v>
      </c>
      <c r="N212" s="4" t="s">
        <v>200</v>
      </c>
      <c r="O212" s="4" t="s">
        <v>868</v>
      </c>
      <c r="P212" s="4" t="s">
        <v>868</v>
      </c>
      <c r="Q212" s="1">
        <v>20</v>
      </c>
      <c r="R212" s="4" t="s">
        <v>668</v>
      </c>
      <c r="S212" s="4" t="s">
        <v>223</v>
      </c>
      <c r="T212" s="4" t="s">
        <v>224</v>
      </c>
      <c r="U212" s="4" t="s">
        <v>200</v>
      </c>
      <c r="V212" s="4" t="s">
        <v>226</v>
      </c>
      <c r="W212" s="4" t="s">
        <v>273</v>
      </c>
      <c r="X212" s="4" t="s">
        <v>231</v>
      </c>
      <c r="Y212" s="4" t="s">
        <v>231</v>
      </c>
      <c r="Z212" s="4" t="s">
        <v>231</v>
      </c>
      <c r="AA212" s="4" t="s">
        <v>231</v>
      </c>
      <c r="AB212" s="4" t="s">
        <v>231</v>
      </c>
      <c r="AC212" s="4" t="s">
        <v>231</v>
      </c>
      <c r="AD212" s="4" t="s">
        <v>231</v>
      </c>
      <c r="AE212" s="4" t="s">
        <v>231</v>
      </c>
      <c r="AF212" s="4" t="s">
        <v>230</v>
      </c>
      <c r="AG212" s="4" t="s">
        <v>231</v>
      </c>
      <c r="AH212" s="4" t="s">
        <v>231</v>
      </c>
      <c r="AI212" s="4" t="s">
        <v>231</v>
      </c>
      <c r="AJ212" s="4" t="s">
        <v>231</v>
      </c>
      <c r="AK212" s="4" t="s">
        <v>231</v>
      </c>
      <c r="AL212" s="4" t="s">
        <v>231</v>
      </c>
      <c r="AM212" s="4" t="s">
        <v>231</v>
      </c>
      <c r="AN212" s="4" t="s">
        <v>231</v>
      </c>
      <c r="AO212" s="4" t="s">
        <v>231</v>
      </c>
      <c r="AP212" s="4" t="s">
        <v>231</v>
      </c>
      <c r="AQ212" s="4" t="s">
        <v>231</v>
      </c>
      <c r="AR212" s="4" t="s">
        <v>231</v>
      </c>
      <c r="AS212" s="4" t="s">
        <v>231</v>
      </c>
      <c r="AT212" s="4" t="s">
        <v>231</v>
      </c>
      <c r="AU212" s="4" t="s">
        <v>231</v>
      </c>
      <c r="AV212" s="4" t="s">
        <v>231</v>
      </c>
      <c r="AW212" s="4" t="s">
        <v>231</v>
      </c>
      <c r="AX212" s="4" t="s">
        <v>231</v>
      </c>
      <c r="AY212" s="4" t="s">
        <v>231</v>
      </c>
      <c r="AZ212" s="4" t="s">
        <v>231</v>
      </c>
      <c r="BA212" s="4" t="s">
        <v>229</v>
      </c>
      <c r="BB212" s="4" t="s">
        <v>232</v>
      </c>
      <c r="BC212" s="4" t="s">
        <v>231</v>
      </c>
      <c r="BD212" s="4" t="s">
        <v>232</v>
      </c>
      <c r="BE212" s="4" t="s">
        <v>231</v>
      </c>
      <c r="BF212" s="4" t="s">
        <v>231</v>
      </c>
      <c r="BG212" s="4" t="s">
        <v>231</v>
      </c>
      <c r="BH212" s="4" t="s">
        <v>230</v>
      </c>
      <c r="BI212" s="4" t="s">
        <v>230</v>
      </c>
      <c r="BJ212" s="4" t="s">
        <v>231</v>
      </c>
      <c r="BK212" s="4" t="s">
        <v>231</v>
      </c>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row>
    <row r="213" spans="1:97" ht="15.75" hidden="1" customHeight="1">
      <c r="A213" s="3">
        <v>45748.739259259259</v>
      </c>
      <c r="B213" s="3">
        <v>45748.740763888891</v>
      </c>
      <c r="C213" s="4" t="s">
        <v>194</v>
      </c>
      <c r="D213" s="4" t="s">
        <v>869</v>
      </c>
      <c r="E213" s="1">
        <v>30</v>
      </c>
      <c r="F213" s="1">
        <v>129</v>
      </c>
      <c r="G213" s="4" t="s">
        <v>196</v>
      </c>
      <c r="H213" s="3">
        <v>45755.740778206018</v>
      </c>
      <c r="I213" s="4" t="s">
        <v>870</v>
      </c>
      <c r="J213" s="1">
        <v>6.2529000000000003</v>
      </c>
      <c r="K213" s="1">
        <v>-75.564599999999999</v>
      </c>
      <c r="L213" s="4" t="s">
        <v>198</v>
      </c>
      <c r="M213" s="4" t="s">
        <v>199</v>
      </c>
      <c r="N213" s="4" t="s">
        <v>200</v>
      </c>
      <c r="O213" s="4" t="s">
        <v>871</v>
      </c>
      <c r="P213" s="4" t="s">
        <v>871</v>
      </c>
      <c r="Q213" s="1">
        <v>18</v>
      </c>
      <c r="R213" s="4" t="s">
        <v>668</v>
      </c>
      <c r="S213" s="4" t="s">
        <v>723</v>
      </c>
      <c r="T213" s="4" t="s">
        <v>872</v>
      </c>
      <c r="U213" s="4" t="s">
        <v>200</v>
      </c>
      <c r="V213" s="4" t="s">
        <v>714</v>
      </c>
      <c r="W213" s="4" t="s">
        <v>532</v>
      </c>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row>
    <row r="214" spans="1:97" ht="15.75" hidden="1" customHeight="1">
      <c r="A214" s="3">
        <v>45747.615752314814</v>
      </c>
      <c r="B214" s="3">
        <v>45747.617256944446</v>
      </c>
      <c r="C214" s="4" t="s">
        <v>194</v>
      </c>
      <c r="D214" s="4" t="s">
        <v>873</v>
      </c>
      <c r="E214" s="1">
        <v>0</v>
      </c>
      <c r="F214" s="1">
        <v>129</v>
      </c>
      <c r="G214" s="4" t="s">
        <v>196</v>
      </c>
      <c r="H214" s="3">
        <v>45754.617271516203</v>
      </c>
      <c r="I214" s="4" t="s">
        <v>874</v>
      </c>
      <c r="J214" s="1">
        <v>6.2529000000000003</v>
      </c>
      <c r="K214" s="1">
        <v>-75.564599999999999</v>
      </c>
      <c r="L214" s="4" t="s">
        <v>198</v>
      </c>
      <c r="M214" s="4" t="s">
        <v>199</v>
      </c>
      <c r="N214" s="4" t="s">
        <v>200</v>
      </c>
      <c r="O214" s="4" t="s">
        <v>875</v>
      </c>
      <c r="P214" s="4" t="s">
        <v>875</v>
      </c>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row>
    <row r="215" spans="1:97" ht="15.75" hidden="1" customHeight="1">
      <c r="A215" s="3">
        <v>45714.385775462964</v>
      </c>
      <c r="B215" s="3">
        <v>45714.387280092589</v>
      </c>
      <c r="C215" s="4" t="s">
        <v>194</v>
      </c>
      <c r="D215" s="4" t="s">
        <v>876</v>
      </c>
      <c r="E215" s="1">
        <v>100</v>
      </c>
      <c r="F215" s="1">
        <v>130</v>
      </c>
      <c r="G215" s="4" t="s">
        <v>219</v>
      </c>
      <c r="H215" s="3">
        <v>45714.387293900465</v>
      </c>
      <c r="I215" s="4" t="s">
        <v>877</v>
      </c>
      <c r="J215" s="1">
        <v>6.2529000000000003</v>
      </c>
      <c r="K215" s="1">
        <v>-75.564599999999999</v>
      </c>
      <c r="L215" s="4" t="s">
        <v>198</v>
      </c>
      <c r="M215" s="4" t="s">
        <v>199</v>
      </c>
      <c r="N215" s="4" t="s">
        <v>200</v>
      </c>
      <c r="O215" s="4" t="s">
        <v>878</v>
      </c>
      <c r="P215" s="4" t="s">
        <v>878</v>
      </c>
      <c r="Q215" s="1">
        <v>17</v>
      </c>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row>
    <row r="216" spans="1:97" ht="15.75" hidden="1" customHeight="1">
      <c r="A216" s="3">
        <v>45714.385775462964</v>
      </c>
      <c r="B216" s="3">
        <v>45714.387280092589</v>
      </c>
      <c r="C216" s="4" t="s">
        <v>194</v>
      </c>
      <c r="D216" s="4" t="s">
        <v>879</v>
      </c>
      <c r="E216" s="1">
        <v>100</v>
      </c>
      <c r="F216" s="1">
        <v>130</v>
      </c>
      <c r="G216" s="4" t="s">
        <v>219</v>
      </c>
      <c r="H216" s="3">
        <v>45714.38729431713</v>
      </c>
      <c r="I216" s="4" t="s">
        <v>880</v>
      </c>
      <c r="J216" s="1">
        <v>6.2529000000000003</v>
      </c>
      <c r="K216" s="1">
        <v>-75.564599999999999</v>
      </c>
      <c r="L216" s="4" t="s">
        <v>198</v>
      </c>
      <c r="M216" s="4" t="s">
        <v>199</v>
      </c>
      <c r="N216" s="4" t="s">
        <v>200</v>
      </c>
      <c r="O216" s="4" t="s">
        <v>881</v>
      </c>
      <c r="P216" s="4" t="s">
        <v>881</v>
      </c>
      <c r="Q216" s="1">
        <v>17</v>
      </c>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row>
    <row r="217" spans="1:97" ht="15.75" hidden="1" customHeight="1">
      <c r="A217" s="3">
        <v>45775.577187499999</v>
      </c>
      <c r="B217" s="3">
        <v>45775.578703703701</v>
      </c>
      <c r="C217" s="4" t="s">
        <v>194</v>
      </c>
      <c r="D217" s="4" t="s">
        <v>882</v>
      </c>
      <c r="E217" s="1">
        <v>100</v>
      </c>
      <c r="F217" s="1">
        <v>130</v>
      </c>
      <c r="G217" s="4" t="s">
        <v>219</v>
      </c>
      <c r="H217" s="3">
        <v>45775.578710428243</v>
      </c>
      <c r="I217" s="4" t="s">
        <v>883</v>
      </c>
      <c r="J217" s="1">
        <v>6.2529000000000003</v>
      </c>
      <c r="K217" s="1">
        <v>-75.564599999999999</v>
      </c>
      <c r="L217" s="4" t="s">
        <v>198</v>
      </c>
      <c r="M217" s="4" t="s">
        <v>199</v>
      </c>
      <c r="N217" s="4" t="s">
        <v>200</v>
      </c>
      <c r="O217" s="4" t="s">
        <v>884</v>
      </c>
      <c r="P217" s="4" t="s">
        <v>884</v>
      </c>
      <c r="Q217" s="1">
        <v>17</v>
      </c>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row>
    <row r="218" spans="1:97" ht="15.75" hidden="1" customHeight="1">
      <c r="A218" s="3">
        <v>45748.772245370368</v>
      </c>
      <c r="B218" s="3">
        <v>45748.773773148147</v>
      </c>
      <c r="C218" s="4" t="s">
        <v>194</v>
      </c>
      <c r="D218" s="4" t="s">
        <v>885</v>
      </c>
      <c r="E218" s="1">
        <v>3</v>
      </c>
      <c r="F218" s="1">
        <v>131</v>
      </c>
      <c r="G218" s="4" t="s">
        <v>196</v>
      </c>
      <c r="H218" s="3">
        <v>45755.773786134261</v>
      </c>
      <c r="I218" s="4" t="s">
        <v>886</v>
      </c>
      <c r="J218" s="1">
        <v>6.2529000000000003</v>
      </c>
      <c r="K218" s="1">
        <v>-75.564599999999999</v>
      </c>
      <c r="L218" s="4" t="s">
        <v>213</v>
      </c>
      <c r="M218" s="4" t="s">
        <v>199</v>
      </c>
      <c r="N218" s="4" t="s">
        <v>200</v>
      </c>
      <c r="O218" s="4" t="s">
        <v>887</v>
      </c>
      <c r="P218" s="4" t="s">
        <v>887</v>
      </c>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row>
    <row r="219" spans="1:97" ht="15.75" hidden="1" customHeight="1">
      <c r="A219" s="3">
        <v>45747.372314814813</v>
      </c>
      <c r="B219" s="3">
        <v>45747.373854166668</v>
      </c>
      <c r="C219" s="4" t="s">
        <v>194</v>
      </c>
      <c r="D219" s="4" t="s">
        <v>888</v>
      </c>
      <c r="E219" s="1">
        <v>0</v>
      </c>
      <c r="F219" s="1">
        <v>133</v>
      </c>
      <c r="G219" s="4" t="s">
        <v>196</v>
      </c>
      <c r="H219" s="3">
        <v>45754.373877939812</v>
      </c>
      <c r="I219" s="4" t="s">
        <v>889</v>
      </c>
      <c r="J219" s="1">
        <v>6.2529000000000003</v>
      </c>
      <c r="K219" s="1">
        <v>-75.564599999999999</v>
      </c>
      <c r="L219" s="4" t="s">
        <v>198</v>
      </c>
      <c r="M219" s="4" t="s">
        <v>199</v>
      </c>
      <c r="N219" s="4" t="s">
        <v>200</v>
      </c>
      <c r="O219" s="4" t="s">
        <v>890</v>
      </c>
      <c r="P219" s="4" t="s">
        <v>890</v>
      </c>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row>
    <row r="220" spans="1:97" ht="15.75" hidden="1" customHeight="1">
      <c r="A220" s="3">
        <v>45714.385787037034</v>
      </c>
      <c r="B220" s="3">
        <v>45714.387372685182</v>
      </c>
      <c r="C220" s="4" t="s">
        <v>194</v>
      </c>
      <c r="D220" s="4" t="s">
        <v>891</v>
      </c>
      <c r="E220" s="1">
        <v>100</v>
      </c>
      <c r="F220" s="1">
        <v>136</v>
      </c>
      <c r="G220" s="4" t="s">
        <v>219</v>
      </c>
      <c r="H220" s="3">
        <v>45714.387380439817</v>
      </c>
      <c r="I220" s="4" t="s">
        <v>892</v>
      </c>
      <c r="J220" s="1">
        <v>6.2529000000000003</v>
      </c>
      <c r="K220" s="1">
        <v>-75.564599999999999</v>
      </c>
      <c r="L220" s="4" t="s">
        <v>198</v>
      </c>
      <c r="M220" s="4" t="s">
        <v>199</v>
      </c>
      <c r="N220" s="4" t="s">
        <v>200</v>
      </c>
      <c r="O220" s="4" t="s">
        <v>893</v>
      </c>
      <c r="P220" s="4" t="s">
        <v>893</v>
      </c>
      <c r="Q220" s="1">
        <v>17</v>
      </c>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row>
    <row r="221" spans="1:97" ht="15.75" hidden="1" customHeight="1">
      <c r="A221" s="3">
        <v>45715.52652777778</v>
      </c>
      <c r="B221" s="3">
        <v>45715.528124999997</v>
      </c>
      <c r="C221" s="4" t="s">
        <v>194</v>
      </c>
      <c r="D221" s="4" t="s">
        <v>894</v>
      </c>
      <c r="E221" s="1">
        <v>30</v>
      </c>
      <c r="F221" s="1">
        <v>137</v>
      </c>
      <c r="G221" s="4" t="s">
        <v>196</v>
      </c>
      <c r="H221" s="3">
        <v>45722.528162766204</v>
      </c>
      <c r="I221" s="4" t="s">
        <v>895</v>
      </c>
      <c r="J221" s="1">
        <v>4.6115000000000004</v>
      </c>
      <c r="K221" s="1">
        <v>-74.083299999999994</v>
      </c>
      <c r="L221" s="4" t="s">
        <v>198</v>
      </c>
      <c r="M221" s="4" t="s">
        <v>199</v>
      </c>
      <c r="N221" s="4" t="s">
        <v>200</v>
      </c>
      <c r="O221" s="4" t="s">
        <v>896</v>
      </c>
      <c r="P221" s="4" t="s">
        <v>896</v>
      </c>
      <c r="Q221" s="1">
        <v>21</v>
      </c>
      <c r="R221" s="4" t="s">
        <v>222</v>
      </c>
      <c r="S221" s="4" t="s">
        <v>223</v>
      </c>
      <c r="T221" s="4" t="s">
        <v>872</v>
      </c>
      <c r="U221" s="4" t="s">
        <v>225</v>
      </c>
      <c r="V221" s="4" t="s">
        <v>532</v>
      </c>
      <c r="W221" s="4" t="s">
        <v>532</v>
      </c>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row>
    <row r="222" spans="1:97" ht="15.75" hidden="1" customHeight="1">
      <c r="A222" s="3">
        <v>45714.51059027778</v>
      </c>
      <c r="B222" s="3">
        <v>45714.512175925927</v>
      </c>
      <c r="C222" s="4" t="s">
        <v>194</v>
      </c>
      <c r="D222" s="4" t="s">
        <v>897</v>
      </c>
      <c r="E222" s="1">
        <v>12</v>
      </c>
      <c r="F222" s="1">
        <v>137</v>
      </c>
      <c r="G222" s="4" t="s">
        <v>196</v>
      </c>
      <c r="H222" s="3">
        <v>45721.512198090277</v>
      </c>
      <c r="I222" s="4" t="s">
        <v>898</v>
      </c>
      <c r="J222" s="1">
        <v>6.2529000000000003</v>
      </c>
      <c r="K222" s="1">
        <v>-75.564599999999999</v>
      </c>
      <c r="L222" s="4" t="s">
        <v>198</v>
      </c>
      <c r="M222" s="4" t="s">
        <v>199</v>
      </c>
      <c r="N222" s="4" t="s">
        <v>200</v>
      </c>
      <c r="O222" s="4" t="s">
        <v>899</v>
      </c>
      <c r="P222" s="4" t="s">
        <v>899</v>
      </c>
      <c r="Q222" s="1">
        <v>19</v>
      </c>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row>
    <row r="223" spans="1:97" ht="15.75" hidden="1" customHeight="1">
      <c r="A223" s="3">
        <v>45706.36178240741</v>
      </c>
      <c r="B223" s="3">
        <v>45706.363368055558</v>
      </c>
      <c r="C223" s="4" t="s">
        <v>194</v>
      </c>
      <c r="D223" s="4" t="s">
        <v>900</v>
      </c>
      <c r="E223" s="1">
        <v>3</v>
      </c>
      <c r="F223" s="1">
        <v>137</v>
      </c>
      <c r="G223" s="4" t="s">
        <v>196</v>
      </c>
      <c r="H223" s="3">
        <v>45713.363384594908</v>
      </c>
      <c r="I223" s="4" t="s">
        <v>901</v>
      </c>
      <c r="J223" s="1">
        <v>6.2529000000000003</v>
      </c>
      <c r="K223" s="1">
        <v>-75.564599999999999</v>
      </c>
      <c r="L223" s="4" t="s">
        <v>213</v>
      </c>
      <c r="M223" s="4" t="s">
        <v>199</v>
      </c>
      <c r="N223" s="4" t="s">
        <v>200</v>
      </c>
      <c r="O223" s="4" t="s">
        <v>902</v>
      </c>
      <c r="P223" s="4" t="s">
        <v>902</v>
      </c>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row>
    <row r="224" spans="1:97" ht="15.75" hidden="1" customHeight="1">
      <c r="A224" s="3">
        <v>45715.526782407411</v>
      </c>
      <c r="B224" s="3">
        <v>45715.528368055559</v>
      </c>
      <c r="C224" s="4" t="s">
        <v>194</v>
      </c>
      <c r="D224" s="4" t="s">
        <v>903</v>
      </c>
      <c r="E224" s="1">
        <v>100</v>
      </c>
      <c r="F224" s="1">
        <v>137</v>
      </c>
      <c r="G224" s="4" t="s">
        <v>219</v>
      </c>
      <c r="H224" s="3">
        <v>45715.528381168981</v>
      </c>
      <c r="I224" s="4" t="s">
        <v>904</v>
      </c>
      <c r="J224" s="1">
        <v>6.2529000000000003</v>
      </c>
      <c r="K224" s="1">
        <v>-75.564599999999999</v>
      </c>
      <c r="L224" s="4" t="s">
        <v>198</v>
      </c>
      <c r="M224" s="4" t="s">
        <v>199</v>
      </c>
      <c r="N224" s="4" t="s">
        <v>200</v>
      </c>
      <c r="O224" s="4" t="s">
        <v>905</v>
      </c>
      <c r="P224" s="4" t="s">
        <v>905</v>
      </c>
      <c r="Q224" s="1">
        <v>16</v>
      </c>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row>
    <row r="225" spans="1:97" ht="15.75" hidden="1" customHeight="1">
      <c r="A225" s="3">
        <v>45775.578055555554</v>
      </c>
      <c r="B225" s="3">
        <v>45775.579652777778</v>
      </c>
      <c r="C225" s="4" t="s">
        <v>194</v>
      </c>
      <c r="D225" s="4" t="s">
        <v>466</v>
      </c>
      <c r="E225" s="1">
        <v>100</v>
      </c>
      <c r="F225" s="1">
        <v>138</v>
      </c>
      <c r="G225" s="4" t="s">
        <v>219</v>
      </c>
      <c r="H225" s="3">
        <v>45775.579668032406</v>
      </c>
      <c r="I225" s="4" t="s">
        <v>906</v>
      </c>
      <c r="J225" s="1">
        <v>6.2529000000000003</v>
      </c>
      <c r="K225" s="1">
        <v>-75.564599999999999</v>
      </c>
      <c r="L225" s="4" t="s">
        <v>198</v>
      </c>
      <c r="M225" s="4" t="s">
        <v>199</v>
      </c>
      <c r="N225" s="4" t="s">
        <v>200</v>
      </c>
      <c r="O225" s="4" t="s">
        <v>907</v>
      </c>
      <c r="P225" s="4" t="s">
        <v>907</v>
      </c>
      <c r="Q225" s="1">
        <v>17</v>
      </c>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row>
    <row r="226" spans="1:97" ht="15.75" hidden="1" customHeight="1">
      <c r="A226" s="3">
        <v>45715.526539351849</v>
      </c>
      <c r="B226" s="3">
        <v>45715.528148148151</v>
      </c>
      <c r="C226" s="4" t="s">
        <v>194</v>
      </c>
      <c r="D226" s="4" t="s">
        <v>349</v>
      </c>
      <c r="E226" s="1">
        <v>100</v>
      </c>
      <c r="F226" s="1">
        <v>139</v>
      </c>
      <c r="G226" s="4" t="s">
        <v>219</v>
      </c>
      <c r="H226" s="3">
        <v>45715.528161747687</v>
      </c>
      <c r="I226" s="4" t="s">
        <v>908</v>
      </c>
      <c r="J226" s="1">
        <v>6.2529000000000003</v>
      </c>
      <c r="K226" s="1">
        <v>-75.564599999999999</v>
      </c>
      <c r="L226" s="4" t="s">
        <v>198</v>
      </c>
      <c r="M226" s="4" t="s">
        <v>199</v>
      </c>
      <c r="N226" s="4" t="s">
        <v>200</v>
      </c>
      <c r="O226" s="4" t="s">
        <v>909</v>
      </c>
      <c r="P226" s="4" t="s">
        <v>909</v>
      </c>
      <c r="Q226" s="1">
        <v>17</v>
      </c>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row>
    <row r="227" spans="1:97" ht="15.75" hidden="1" customHeight="1">
      <c r="A227" s="3">
        <v>45715.526562500003</v>
      </c>
      <c r="B227" s="3">
        <v>45715.528171296297</v>
      </c>
      <c r="C227" s="4" t="s">
        <v>194</v>
      </c>
      <c r="D227" s="4" t="s">
        <v>910</v>
      </c>
      <c r="E227" s="1">
        <v>100</v>
      </c>
      <c r="F227" s="1">
        <v>139</v>
      </c>
      <c r="G227" s="4" t="s">
        <v>219</v>
      </c>
      <c r="H227" s="3">
        <v>45715.528188784723</v>
      </c>
      <c r="I227" s="4" t="s">
        <v>911</v>
      </c>
      <c r="J227" s="1">
        <v>6.2529000000000003</v>
      </c>
      <c r="K227" s="1">
        <v>-75.564599999999999</v>
      </c>
      <c r="L227" s="4" t="s">
        <v>198</v>
      </c>
      <c r="M227" s="4" t="s">
        <v>199</v>
      </c>
      <c r="N227" s="4" t="s">
        <v>200</v>
      </c>
      <c r="O227" s="4" t="s">
        <v>912</v>
      </c>
      <c r="P227" s="4" t="s">
        <v>912</v>
      </c>
      <c r="Q227" s="1">
        <v>17</v>
      </c>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row>
    <row r="228" spans="1:97" ht="15.75" hidden="1" customHeight="1">
      <c r="A228" s="3">
        <v>45747.372546296298</v>
      </c>
      <c r="B228" s="3">
        <v>45747.374189814815</v>
      </c>
      <c r="C228" s="4" t="s">
        <v>194</v>
      </c>
      <c r="D228" s="4" t="s">
        <v>913</v>
      </c>
      <c r="E228" s="1">
        <v>100</v>
      </c>
      <c r="F228" s="1">
        <v>142</v>
      </c>
      <c r="G228" s="4" t="s">
        <v>219</v>
      </c>
      <c r="H228" s="3">
        <v>45747.374196180557</v>
      </c>
      <c r="I228" s="4" t="s">
        <v>914</v>
      </c>
      <c r="J228" s="1">
        <v>6.2529000000000003</v>
      </c>
      <c r="K228" s="1">
        <v>-75.564599999999999</v>
      </c>
      <c r="L228" s="4" t="s">
        <v>198</v>
      </c>
      <c r="M228" s="4" t="s">
        <v>199</v>
      </c>
      <c r="N228" s="4" t="s">
        <v>200</v>
      </c>
      <c r="O228" s="4" t="s">
        <v>915</v>
      </c>
      <c r="P228" s="4" t="s">
        <v>915</v>
      </c>
      <c r="Q228" s="1">
        <v>17</v>
      </c>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row>
    <row r="229" spans="1:97" ht="15.75" hidden="1" customHeight="1">
      <c r="A229" s="3">
        <v>45714.596377314818</v>
      </c>
      <c r="B229" s="3">
        <v>45714.598043981481</v>
      </c>
      <c r="C229" s="4" t="s">
        <v>194</v>
      </c>
      <c r="D229" s="4" t="s">
        <v>916</v>
      </c>
      <c r="E229" s="1">
        <v>12</v>
      </c>
      <c r="F229" s="1">
        <v>143</v>
      </c>
      <c r="G229" s="4" t="s">
        <v>196</v>
      </c>
      <c r="H229" s="3">
        <v>45721.598114930559</v>
      </c>
      <c r="I229" s="4" t="s">
        <v>917</v>
      </c>
      <c r="J229" s="1">
        <v>6.2529000000000003</v>
      </c>
      <c r="K229" s="1">
        <v>-75.564599999999999</v>
      </c>
      <c r="L229" s="4" t="s">
        <v>198</v>
      </c>
      <c r="M229" s="4" t="s">
        <v>199</v>
      </c>
      <c r="N229" s="4" t="s">
        <v>200</v>
      </c>
      <c r="O229" s="4" t="s">
        <v>918</v>
      </c>
      <c r="P229" s="4" t="s">
        <v>918</v>
      </c>
      <c r="Q229" s="1">
        <v>20</v>
      </c>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row>
    <row r="230" spans="1:97" ht="15.75" hidden="1" customHeight="1">
      <c r="A230" s="3">
        <v>45715.52679398148</v>
      </c>
      <c r="B230" s="3">
        <v>45715.528449074074</v>
      </c>
      <c r="C230" s="4" t="s">
        <v>194</v>
      </c>
      <c r="D230" s="4" t="s">
        <v>598</v>
      </c>
      <c r="E230" s="1">
        <v>100</v>
      </c>
      <c r="F230" s="1">
        <v>143</v>
      </c>
      <c r="G230" s="4" t="s">
        <v>219</v>
      </c>
      <c r="H230" s="3">
        <v>45715.528471736114</v>
      </c>
      <c r="I230" s="4" t="s">
        <v>919</v>
      </c>
      <c r="J230" s="1">
        <v>6.2529000000000003</v>
      </c>
      <c r="K230" s="1">
        <v>-75.564599999999999</v>
      </c>
      <c r="L230" s="4" t="s">
        <v>198</v>
      </c>
      <c r="M230" s="4" t="s">
        <v>199</v>
      </c>
      <c r="N230" s="4" t="s">
        <v>200</v>
      </c>
      <c r="O230" s="4" t="s">
        <v>920</v>
      </c>
      <c r="P230" s="4" t="s">
        <v>920</v>
      </c>
      <c r="Q230" s="1">
        <v>17</v>
      </c>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row>
    <row r="231" spans="1:97" ht="15.75" hidden="1" customHeight="1">
      <c r="A231" s="3">
        <v>45775.576817129629</v>
      </c>
      <c r="B231" s="3">
        <v>45775.578506944446</v>
      </c>
      <c r="C231" s="4" t="s">
        <v>194</v>
      </c>
      <c r="D231" s="4" t="s">
        <v>453</v>
      </c>
      <c r="E231" s="1">
        <v>100</v>
      </c>
      <c r="F231" s="1">
        <v>145</v>
      </c>
      <c r="G231" s="4" t="s">
        <v>219</v>
      </c>
      <c r="H231" s="3">
        <v>45775.578513321758</v>
      </c>
      <c r="I231" s="4" t="s">
        <v>921</v>
      </c>
      <c r="J231" s="1">
        <v>6.2529000000000003</v>
      </c>
      <c r="K231" s="1">
        <v>-75.564599999999999</v>
      </c>
      <c r="L231" s="4" t="s">
        <v>198</v>
      </c>
      <c r="M231" s="4" t="s">
        <v>199</v>
      </c>
      <c r="N231" s="4" t="s">
        <v>200</v>
      </c>
      <c r="O231" s="4" t="s">
        <v>922</v>
      </c>
      <c r="P231" s="4" t="s">
        <v>922</v>
      </c>
      <c r="Q231" s="1">
        <v>17</v>
      </c>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row>
    <row r="232" spans="1:97" ht="15.75" hidden="1" customHeight="1">
      <c r="A232" s="3">
        <v>45747.372349537036</v>
      </c>
      <c r="B232" s="3">
        <v>45747.374050925922</v>
      </c>
      <c r="C232" s="4" t="s">
        <v>194</v>
      </c>
      <c r="D232" s="4" t="s">
        <v>923</v>
      </c>
      <c r="E232" s="1">
        <v>100</v>
      </c>
      <c r="F232" s="1">
        <v>146</v>
      </c>
      <c r="G232" s="4" t="s">
        <v>219</v>
      </c>
      <c r="H232" s="3">
        <v>45747.374062280091</v>
      </c>
      <c r="I232" s="4" t="s">
        <v>924</v>
      </c>
      <c r="J232" s="1">
        <v>6.2529000000000003</v>
      </c>
      <c r="K232" s="1">
        <v>-75.564599999999999</v>
      </c>
      <c r="L232" s="4" t="s">
        <v>198</v>
      </c>
      <c r="M232" s="4" t="s">
        <v>199</v>
      </c>
      <c r="N232" s="4" t="s">
        <v>200</v>
      </c>
      <c r="O232" s="4" t="s">
        <v>925</v>
      </c>
      <c r="P232" s="4" t="s">
        <v>925</v>
      </c>
      <c r="Q232" s="1">
        <v>17</v>
      </c>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row>
    <row r="233" spans="1:97" ht="15.75" hidden="1" customHeight="1">
      <c r="A233" s="3">
        <v>45714.38559027778</v>
      </c>
      <c r="B233" s="3">
        <v>45714.387291666666</v>
      </c>
      <c r="C233" s="4" t="s">
        <v>194</v>
      </c>
      <c r="D233" s="4" t="s">
        <v>751</v>
      </c>
      <c r="E233" s="1">
        <v>100</v>
      </c>
      <c r="F233" s="1">
        <v>147</v>
      </c>
      <c r="G233" s="4" t="s">
        <v>219</v>
      </c>
      <c r="H233" s="3">
        <v>45714.387306365737</v>
      </c>
      <c r="I233" s="4" t="s">
        <v>926</v>
      </c>
      <c r="J233" s="1">
        <v>6.2529000000000003</v>
      </c>
      <c r="K233" s="1">
        <v>-75.564599999999999</v>
      </c>
      <c r="L233" s="4" t="s">
        <v>198</v>
      </c>
      <c r="M233" s="4" t="s">
        <v>199</v>
      </c>
      <c r="N233" s="4" t="s">
        <v>200</v>
      </c>
      <c r="O233" s="4" t="s">
        <v>927</v>
      </c>
      <c r="P233" s="4" t="s">
        <v>927</v>
      </c>
      <c r="Q233" s="1">
        <v>17</v>
      </c>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row>
    <row r="234" spans="1:97" ht="15.75" hidden="1" customHeight="1">
      <c r="A234" s="3">
        <v>45715.526550925926</v>
      </c>
      <c r="B234" s="3">
        <v>45715.528263888889</v>
      </c>
      <c r="C234" s="4" t="s">
        <v>194</v>
      </c>
      <c r="D234" s="4" t="s">
        <v>420</v>
      </c>
      <c r="E234" s="1">
        <v>100</v>
      </c>
      <c r="F234" s="1">
        <v>147</v>
      </c>
      <c r="G234" s="4" t="s">
        <v>219</v>
      </c>
      <c r="H234" s="3">
        <v>45715.528268009257</v>
      </c>
      <c r="I234" s="4" t="s">
        <v>928</v>
      </c>
      <c r="J234" s="1">
        <v>6.2529000000000003</v>
      </c>
      <c r="K234" s="1">
        <v>-75.564599999999999</v>
      </c>
      <c r="L234" s="4" t="s">
        <v>198</v>
      </c>
      <c r="M234" s="4" t="s">
        <v>199</v>
      </c>
      <c r="N234" s="4" t="s">
        <v>200</v>
      </c>
      <c r="O234" s="4" t="s">
        <v>929</v>
      </c>
      <c r="P234" s="4" t="s">
        <v>929</v>
      </c>
      <c r="Q234" s="1">
        <v>16</v>
      </c>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row>
    <row r="235" spans="1:97" ht="15.75" hidden="1" customHeight="1">
      <c r="A235" s="3">
        <v>45716.350405092591</v>
      </c>
      <c r="B235" s="3">
        <v>45716.352129629631</v>
      </c>
      <c r="C235" s="4" t="s">
        <v>194</v>
      </c>
      <c r="D235" s="4" t="s">
        <v>930</v>
      </c>
      <c r="E235" s="1">
        <v>30</v>
      </c>
      <c r="F235" s="1">
        <v>148</v>
      </c>
      <c r="G235" s="4" t="s">
        <v>196</v>
      </c>
      <c r="H235" s="3">
        <v>45723.352161643517</v>
      </c>
      <c r="I235" s="4" t="s">
        <v>931</v>
      </c>
      <c r="J235" s="1">
        <v>6.2529000000000003</v>
      </c>
      <c r="K235" s="1">
        <v>-75.564599999999999</v>
      </c>
      <c r="L235" s="4" t="s">
        <v>198</v>
      </c>
      <c r="M235" s="4" t="s">
        <v>199</v>
      </c>
      <c r="N235" s="4" t="s">
        <v>200</v>
      </c>
      <c r="O235" s="4" t="s">
        <v>932</v>
      </c>
      <c r="P235" s="4" t="s">
        <v>932</v>
      </c>
      <c r="Q235" s="1">
        <v>19</v>
      </c>
      <c r="R235" s="4" t="s">
        <v>668</v>
      </c>
      <c r="S235" s="4" t="s">
        <v>253</v>
      </c>
      <c r="T235" s="4" t="s">
        <v>594</v>
      </c>
      <c r="U235" s="4" t="s">
        <v>200</v>
      </c>
      <c r="V235" s="4" t="s">
        <v>273</v>
      </c>
      <c r="W235" s="4" t="s">
        <v>584</v>
      </c>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row>
    <row r="236" spans="1:97" ht="15.75" hidden="1" customHeight="1">
      <c r="A236" s="3">
        <v>45715.52721064815</v>
      </c>
      <c r="B236" s="3">
        <v>45715.528969907406</v>
      </c>
      <c r="C236" s="4" t="s">
        <v>194</v>
      </c>
      <c r="D236" s="4" t="s">
        <v>933</v>
      </c>
      <c r="E236" s="1">
        <v>100</v>
      </c>
      <c r="F236" s="1">
        <v>152</v>
      </c>
      <c r="G236" s="4" t="s">
        <v>219</v>
      </c>
      <c r="H236" s="3">
        <v>45715.528982488424</v>
      </c>
      <c r="I236" s="4" t="s">
        <v>934</v>
      </c>
      <c r="J236" s="1">
        <v>6.2529000000000003</v>
      </c>
      <c r="K236" s="1">
        <v>-75.564599999999999</v>
      </c>
      <c r="L236" s="4" t="s">
        <v>198</v>
      </c>
      <c r="M236" s="4" t="s">
        <v>199</v>
      </c>
      <c r="N236" s="4" t="s">
        <v>200</v>
      </c>
      <c r="O236" s="4" t="s">
        <v>935</v>
      </c>
      <c r="P236" s="4" t="s">
        <v>935</v>
      </c>
      <c r="Q236" s="1">
        <v>17</v>
      </c>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row>
    <row r="237" spans="1:97" ht="15.75" hidden="1" customHeight="1">
      <c r="A237" s="3">
        <v>45715.52716435185</v>
      </c>
      <c r="B237" s="3">
        <v>45715.528946759259</v>
      </c>
      <c r="C237" s="4" t="s">
        <v>194</v>
      </c>
      <c r="D237" s="4" t="s">
        <v>936</v>
      </c>
      <c r="E237" s="1">
        <v>100</v>
      </c>
      <c r="F237" s="1">
        <v>153</v>
      </c>
      <c r="G237" s="4" t="s">
        <v>219</v>
      </c>
      <c r="H237" s="3">
        <v>45715.528953946756</v>
      </c>
      <c r="I237" s="4" t="s">
        <v>937</v>
      </c>
      <c r="J237" s="1">
        <v>6.2529000000000003</v>
      </c>
      <c r="K237" s="1">
        <v>-75.564599999999999</v>
      </c>
      <c r="L237" s="4" t="s">
        <v>198</v>
      </c>
      <c r="M237" s="4" t="s">
        <v>199</v>
      </c>
      <c r="N237" s="4" t="s">
        <v>200</v>
      </c>
      <c r="O237" s="4" t="s">
        <v>938</v>
      </c>
      <c r="P237" s="4" t="s">
        <v>938</v>
      </c>
      <c r="Q237" s="1">
        <v>17</v>
      </c>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row>
    <row r="238" spans="1:97" ht="15.75" hidden="1" customHeight="1">
      <c r="A238" s="3">
        <v>45747.372372685182</v>
      </c>
      <c r="B238" s="3">
        <v>45747.374155092592</v>
      </c>
      <c r="C238" s="4" t="s">
        <v>194</v>
      </c>
      <c r="D238" s="4" t="s">
        <v>939</v>
      </c>
      <c r="E238" s="1">
        <v>100</v>
      </c>
      <c r="F238" s="1">
        <v>154</v>
      </c>
      <c r="G238" s="4" t="s">
        <v>219</v>
      </c>
      <c r="H238" s="3">
        <v>45747.374171192132</v>
      </c>
      <c r="I238" s="4" t="s">
        <v>940</v>
      </c>
      <c r="J238" s="1">
        <v>6.2529000000000003</v>
      </c>
      <c r="K238" s="1">
        <v>-75.564599999999999</v>
      </c>
      <c r="L238" s="4" t="s">
        <v>198</v>
      </c>
      <c r="M238" s="4" t="s">
        <v>199</v>
      </c>
      <c r="N238" s="4" t="s">
        <v>200</v>
      </c>
      <c r="O238" s="4" t="s">
        <v>941</v>
      </c>
      <c r="P238" s="4" t="s">
        <v>941</v>
      </c>
      <c r="Q238" s="1">
        <v>16</v>
      </c>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row>
    <row r="239" spans="1:97" ht="15.75" hidden="1" customHeight="1">
      <c r="A239" s="3">
        <v>45747.734120370369</v>
      </c>
      <c r="B239" s="3">
        <v>45747.735949074071</v>
      </c>
      <c r="C239" s="4" t="s">
        <v>194</v>
      </c>
      <c r="D239" s="4" t="s">
        <v>942</v>
      </c>
      <c r="E239" s="1">
        <v>0</v>
      </c>
      <c r="F239" s="1">
        <v>157</v>
      </c>
      <c r="G239" s="4" t="s">
        <v>196</v>
      </c>
      <c r="H239" s="3">
        <v>45754.735995752315</v>
      </c>
      <c r="I239" s="4" t="s">
        <v>943</v>
      </c>
      <c r="J239" s="1">
        <v>4.6115000000000004</v>
      </c>
      <c r="K239" s="1">
        <v>-74.083299999999994</v>
      </c>
      <c r="L239" s="4" t="s">
        <v>198</v>
      </c>
      <c r="M239" s="4" t="s">
        <v>199</v>
      </c>
      <c r="N239" s="4" t="s">
        <v>200</v>
      </c>
      <c r="O239" s="4" t="s">
        <v>944</v>
      </c>
      <c r="P239" s="4" t="s">
        <v>944</v>
      </c>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row>
    <row r="240" spans="1:97" ht="15.75" hidden="1" customHeight="1">
      <c r="A240" s="3">
        <v>45714.38559027778</v>
      </c>
      <c r="B240" s="3">
        <v>45714.387407407405</v>
      </c>
      <c r="C240" s="4" t="s">
        <v>194</v>
      </c>
      <c r="D240" s="4" t="s">
        <v>945</v>
      </c>
      <c r="E240" s="1">
        <v>100</v>
      </c>
      <c r="F240" s="1">
        <v>157</v>
      </c>
      <c r="G240" s="4" t="s">
        <v>219</v>
      </c>
      <c r="H240" s="3">
        <v>45714.387415983794</v>
      </c>
      <c r="I240" s="4" t="s">
        <v>946</v>
      </c>
      <c r="J240" s="1">
        <v>6.2529000000000003</v>
      </c>
      <c r="K240" s="1">
        <v>-75.564599999999999</v>
      </c>
      <c r="L240" s="4" t="s">
        <v>198</v>
      </c>
      <c r="M240" s="4" t="s">
        <v>199</v>
      </c>
      <c r="N240" s="4" t="s">
        <v>200</v>
      </c>
      <c r="O240" s="4" t="s">
        <v>947</v>
      </c>
      <c r="P240" s="4" t="s">
        <v>947</v>
      </c>
      <c r="Q240" s="1">
        <v>17</v>
      </c>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row>
    <row r="241" spans="1:97" ht="15.75" hidden="1" customHeight="1">
      <c r="A241" s="3">
        <v>45715.526712962965</v>
      </c>
      <c r="B241" s="3">
        <v>45715.52853009259</v>
      </c>
      <c r="C241" s="4" t="s">
        <v>194</v>
      </c>
      <c r="D241" s="4" t="s">
        <v>882</v>
      </c>
      <c r="E241" s="1">
        <v>100</v>
      </c>
      <c r="F241" s="1">
        <v>157</v>
      </c>
      <c r="G241" s="4" t="s">
        <v>219</v>
      </c>
      <c r="H241" s="3">
        <v>45715.528544618057</v>
      </c>
      <c r="I241" s="4" t="s">
        <v>948</v>
      </c>
      <c r="J241" s="1">
        <v>6.2529000000000003</v>
      </c>
      <c r="K241" s="1">
        <v>-75.564599999999999</v>
      </c>
      <c r="L241" s="4" t="s">
        <v>198</v>
      </c>
      <c r="M241" s="4" t="s">
        <v>199</v>
      </c>
      <c r="N241" s="4" t="s">
        <v>200</v>
      </c>
      <c r="O241" s="4" t="s">
        <v>949</v>
      </c>
      <c r="P241" s="4" t="s">
        <v>949</v>
      </c>
      <c r="Q241" s="1">
        <v>17</v>
      </c>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row>
    <row r="242" spans="1:97" ht="15.75" hidden="1" customHeight="1">
      <c r="A242" s="3">
        <v>45756.567060185182</v>
      </c>
      <c r="B242" s="3">
        <v>45756.56890046296</v>
      </c>
      <c r="C242" s="4" t="s">
        <v>194</v>
      </c>
      <c r="D242" s="4" t="s">
        <v>950</v>
      </c>
      <c r="E242" s="1">
        <v>12</v>
      </c>
      <c r="F242" s="1">
        <v>159</v>
      </c>
      <c r="G242" s="4" t="s">
        <v>196</v>
      </c>
      <c r="H242" s="3">
        <v>45763.56892607639</v>
      </c>
      <c r="I242" s="4" t="s">
        <v>951</v>
      </c>
      <c r="J242" s="1">
        <v>10.9711</v>
      </c>
      <c r="K242" s="1">
        <v>-74.783699999999996</v>
      </c>
      <c r="L242" s="4" t="s">
        <v>198</v>
      </c>
      <c r="M242" s="4" t="s">
        <v>199</v>
      </c>
      <c r="N242" s="4" t="s">
        <v>200</v>
      </c>
      <c r="O242" s="4" t="s">
        <v>952</v>
      </c>
      <c r="P242" s="4" t="s">
        <v>952</v>
      </c>
      <c r="Q242" s="1">
        <v>19</v>
      </c>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row>
    <row r="243" spans="1:97" ht="15.75" hidden="1" customHeight="1">
      <c r="A243" s="3">
        <v>45715.526898148149</v>
      </c>
      <c r="B243" s="3">
        <v>45715.528749999998</v>
      </c>
      <c r="C243" s="4" t="s">
        <v>194</v>
      </c>
      <c r="D243" s="4" t="s">
        <v>450</v>
      </c>
      <c r="E243" s="1">
        <v>100</v>
      </c>
      <c r="F243" s="1">
        <v>159</v>
      </c>
      <c r="G243" s="4" t="s">
        <v>219</v>
      </c>
      <c r="H243" s="3">
        <v>45715.528753530096</v>
      </c>
      <c r="I243" s="4" t="s">
        <v>953</v>
      </c>
      <c r="J243" s="1">
        <v>6.2529000000000003</v>
      </c>
      <c r="K243" s="1">
        <v>-75.564599999999999</v>
      </c>
      <c r="L243" s="4" t="s">
        <v>198</v>
      </c>
      <c r="M243" s="4" t="s">
        <v>199</v>
      </c>
      <c r="N243" s="4" t="s">
        <v>200</v>
      </c>
      <c r="O243" s="4" t="s">
        <v>954</v>
      </c>
      <c r="P243" s="4" t="s">
        <v>954</v>
      </c>
      <c r="Q243" s="1">
        <v>17</v>
      </c>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row>
    <row r="244" spans="1:97" ht="15.75" hidden="1" customHeight="1">
      <c r="A244" s="3">
        <v>45715.52648148148</v>
      </c>
      <c r="B244" s="3">
        <v>45715.528333333335</v>
      </c>
      <c r="C244" s="4" t="s">
        <v>194</v>
      </c>
      <c r="D244" s="4" t="s">
        <v>955</v>
      </c>
      <c r="E244" s="1">
        <v>30</v>
      </c>
      <c r="F244" s="1">
        <v>160</v>
      </c>
      <c r="G244" s="4" t="s">
        <v>196</v>
      </c>
      <c r="H244" s="3">
        <v>45722.528396608795</v>
      </c>
      <c r="I244" s="4" t="s">
        <v>956</v>
      </c>
      <c r="J244" s="1">
        <v>6.2529000000000003</v>
      </c>
      <c r="K244" s="1">
        <v>-75.564599999999999</v>
      </c>
      <c r="L244" s="4" t="s">
        <v>198</v>
      </c>
      <c r="M244" s="4" t="s">
        <v>199</v>
      </c>
      <c r="N244" s="4" t="s">
        <v>200</v>
      </c>
      <c r="O244" s="4" t="s">
        <v>957</v>
      </c>
      <c r="P244" s="4" t="s">
        <v>957</v>
      </c>
      <c r="Q244" s="1">
        <v>18</v>
      </c>
      <c r="R244" s="4" t="s">
        <v>222</v>
      </c>
      <c r="S244" s="4" t="s">
        <v>223</v>
      </c>
      <c r="T244" s="4" t="s">
        <v>480</v>
      </c>
      <c r="U244" s="4" t="s">
        <v>225</v>
      </c>
      <c r="V244" s="4" t="s">
        <v>532</v>
      </c>
      <c r="W244" s="4" t="s">
        <v>226</v>
      </c>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row>
    <row r="245" spans="1:97" ht="15.75" hidden="1" customHeight="1">
      <c r="A245" s="3">
        <v>45715.526562500003</v>
      </c>
      <c r="B245" s="3">
        <v>45715.528425925928</v>
      </c>
      <c r="C245" s="4" t="s">
        <v>194</v>
      </c>
      <c r="D245" s="4" t="s">
        <v>939</v>
      </c>
      <c r="E245" s="1">
        <v>100</v>
      </c>
      <c r="F245" s="1">
        <v>161</v>
      </c>
      <c r="G245" s="4" t="s">
        <v>219</v>
      </c>
      <c r="H245" s="3">
        <v>45715.528433576386</v>
      </c>
      <c r="I245" s="4" t="s">
        <v>958</v>
      </c>
      <c r="J245" s="1">
        <v>6.2529000000000003</v>
      </c>
      <c r="K245" s="1">
        <v>-75.564599999999999</v>
      </c>
      <c r="L245" s="4" t="s">
        <v>198</v>
      </c>
      <c r="M245" s="4" t="s">
        <v>199</v>
      </c>
      <c r="N245" s="4" t="s">
        <v>200</v>
      </c>
      <c r="O245" s="4" t="s">
        <v>959</v>
      </c>
      <c r="P245" s="4" t="s">
        <v>959</v>
      </c>
      <c r="Q245" s="1">
        <v>17</v>
      </c>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row>
    <row r="246" spans="1:97" ht="15.75" hidden="1" customHeight="1">
      <c r="A246" s="3">
        <v>45714.264664351853</v>
      </c>
      <c r="B246" s="3">
        <v>45714.266539351855</v>
      </c>
      <c r="C246" s="4" t="s">
        <v>194</v>
      </c>
      <c r="D246" s="4" t="s">
        <v>960</v>
      </c>
      <c r="E246" s="1">
        <v>3</v>
      </c>
      <c r="F246" s="1">
        <v>162</v>
      </c>
      <c r="G246" s="4" t="s">
        <v>196</v>
      </c>
      <c r="H246" s="3">
        <v>45721.266606157405</v>
      </c>
      <c r="I246" s="4" t="s">
        <v>961</v>
      </c>
      <c r="J246" s="1">
        <v>6.2529000000000003</v>
      </c>
      <c r="K246" s="1">
        <v>-75.564599999999999</v>
      </c>
      <c r="L246" s="4" t="s">
        <v>213</v>
      </c>
      <c r="M246" s="4" t="s">
        <v>199</v>
      </c>
      <c r="N246" s="4" t="s">
        <v>200</v>
      </c>
      <c r="O246" s="4" t="s">
        <v>962</v>
      </c>
      <c r="P246" s="4" t="s">
        <v>962</v>
      </c>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row>
    <row r="247" spans="1:97" ht="15.75" hidden="1" customHeight="1">
      <c r="A247" s="3">
        <v>45714.385659722226</v>
      </c>
      <c r="B247" s="3">
        <v>45714.387557870374</v>
      </c>
      <c r="C247" s="4" t="s">
        <v>194</v>
      </c>
      <c r="D247" s="4" t="s">
        <v>312</v>
      </c>
      <c r="E247" s="1">
        <v>30</v>
      </c>
      <c r="F247" s="1">
        <v>163</v>
      </c>
      <c r="G247" s="4" t="s">
        <v>196</v>
      </c>
      <c r="H247" s="3">
        <v>45721.387600509261</v>
      </c>
      <c r="I247" s="4" t="s">
        <v>963</v>
      </c>
      <c r="J247" s="1">
        <v>6.2529000000000003</v>
      </c>
      <c r="K247" s="1">
        <v>-75.564599999999999</v>
      </c>
      <c r="L247" s="4" t="s">
        <v>198</v>
      </c>
      <c r="M247" s="4" t="s">
        <v>199</v>
      </c>
      <c r="N247" s="4" t="s">
        <v>200</v>
      </c>
      <c r="O247" s="4" t="s">
        <v>964</v>
      </c>
      <c r="P247" s="4" t="s">
        <v>964</v>
      </c>
      <c r="Q247" s="1">
        <v>21</v>
      </c>
      <c r="R247" s="4" t="s">
        <v>222</v>
      </c>
      <c r="S247" s="4" t="s">
        <v>965</v>
      </c>
      <c r="T247" s="4" t="s">
        <v>480</v>
      </c>
      <c r="U247" s="4" t="s">
        <v>225</v>
      </c>
      <c r="V247" s="4" t="s">
        <v>226</v>
      </c>
      <c r="W247" s="4" t="s">
        <v>226</v>
      </c>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row>
    <row r="248" spans="1:97" ht="15.75" hidden="1" customHeight="1">
      <c r="A248" s="3">
        <v>45715.52652777778</v>
      </c>
      <c r="B248" s="3">
        <v>45715.528425925928</v>
      </c>
      <c r="C248" s="4" t="s">
        <v>194</v>
      </c>
      <c r="D248" s="4" t="s">
        <v>303</v>
      </c>
      <c r="E248" s="1">
        <v>100</v>
      </c>
      <c r="F248" s="1">
        <v>163</v>
      </c>
      <c r="G248" s="4" t="s">
        <v>219</v>
      </c>
      <c r="H248" s="3">
        <v>45715.528436898145</v>
      </c>
      <c r="I248" s="4" t="s">
        <v>966</v>
      </c>
      <c r="J248" s="1">
        <v>6.2529000000000003</v>
      </c>
      <c r="K248" s="1">
        <v>-75.564599999999999</v>
      </c>
      <c r="L248" s="4" t="s">
        <v>198</v>
      </c>
      <c r="M248" s="4" t="s">
        <v>199</v>
      </c>
      <c r="N248" s="4" t="s">
        <v>200</v>
      </c>
      <c r="O248" s="4" t="s">
        <v>967</v>
      </c>
      <c r="P248" s="4" t="s">
        <v>967</v>
      </c>
      <c r="Q248" s="1">
        <v>16</v>
      </c>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row>
    <row r="249" spans="1:97" ht="15.75" hidden="1" customHeight="1">
      <c r="A249" s="3">
        <v>45715.526539351849</v>
      </c>
      <c r="B249" s="3">
        <v>45715.528449074074</v>
      </c>
      <c r="C249" s="4" t="s">
        <v>194</v>
      </c>
      <c r="D249" s="4" t="s">
        <v>968</v>
      </c>
      <c r="E249" s="1">
        <v>100</v>
      </c>
      <c r="F249" s="1">
        <v>164</v>
      </c>
      <c r="G249" s="4" t="s">
        <v>219</v>
      </c>
      <c r="H249" s="3">
        <v>45715.528453368053</v>
      </c>
      <c r="I249" s="4" t="s">
        <v>969</v>
      </c>
      <c r="J249" s="1">
        <v>6.2529000000000003</v>
      </c>
      <c r="K249" s="1">
        <v>-75.564599999999999</v>
      </c>
      <c r="L249" s="4" t="s">
        <v>198</v>
      </c>
      <c r="M249" s="4" t="s">
        <v>199</v>
      </c>
      <c r="N249" s="4" t="s">
        <v>200</v>
      </c>
      <c r="O249" s="4" t="s">
        <v>970</v>
      </c>
      <c r="P249" s="4" t="s">
        <v>970</v>
      </c>
      <c r="Q249" s="1">
        <v>17</v>
      </c>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row>
    <row r="250" spans="1:97" ht="15.75" hidden="1" customHeight="1">
      <c r="A250" s="3">
        <v>45715.5309375</v>
      </c>
      <c r="B250" s="3">
        <v>45715.532835648148</v>
      </c>
      <c r="C250" s="4" t="s">
        <v>194</v>
      </c>
      <c r="D250" s="4" t="s">
        <v>971</v>
      </c>
      <c r="E250" s="1">
        <v>100</v>
      </c>
      <c r="F250" s="1">
        <v>164</v>
      </c>
      <c r="G250" s="4" t="s">
        <v>219</v>
      </c>
      <c r="H250" s="3">
        <v>45715.532851678239</v>
      </c>
      <c r="I250" s="4" t="s">
        <v>972</v>
      </c>
      <c r="J250" s="1">
        <v>6.2529000000000003</v>
      </c>
      <c r="K250" s="1">
        <v>-75.564599999999999</v>
      </c>
      <c r="L250" s="4" t="s">
        <v>198</v>
      </c>
      <c r="M250" s="4" t="s">
        <v>199</v>
      </c>
      <c r="N250" s="4" t="s">
        <v>200</v>
      </c>
      <c r="O250" s="4" t="s">
        <v>973</v>
      </c>
      <c r="P250" s="4" t="s">
        <v>973</v>
      </c>
      <c r="Q250" s="1">
        <v>17</v>
      </c>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row>
    <row r="251" spans="1:97" ht="15.75" hidden="1" customHeight="1">
      <c r="A251" s="3">
        <v>45715.526516203703</v>
      </c>
      <c r="B251" s="3">
        <v>45715.52847222222</v>
      </c>
      <c r="C251" s="4" t="s">
        <v>194</v>
      </c>
      <c r="D251" s="4" t="s">
        <v>974</v>
      </c>
      <c r="E251" s="1">
        <v>100</v>
      </c>
      <c r="F251" s="1">
        <v>168</v>
      </c>
      <c r="G251" s="4" t="s">
        <v>219</v>
      </c>
      <c r="H251" s="3">
        <v>45715.528480821762</v>
      </c>
      <c r="I251" s="4" t="s">
        <v>975</v>
      </c>
      <c r="J251" s="1">
        <v>6.2529000000000003</v>
      </c>
      <c r="K251" s="1">
        <v>-75.564599999999999</v>
      </c>
      <c r="L251" s="4" t="s">
        <v>198</v>
      </c>
      <c r="M251" s="4" t="s">
        <v>199</v>
      </c>
      <c r="N251" s="4" t="s">
        <v>200</v>
      </c>
      <c r="O251" s="4" t="s">
        <v>976</v>
      </c>
      <c r="P251" s="4" t="s">
        <v>976</v>
      </c>
      <c r="Q251" s="1">
        <v>17</v>
      </c>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row>
    <row r="252" spans="1:97" ht="15.75" hidden="1" customHeight="1">
      <c r="A252" s="3">
        <v>45715.526539351849</v>
      </c>
      <c r="B252" s="3">
        <v>45715.528506944444</v>
      </c>
      <c r="C252" s="4" t="s">
        <v>194</v>
      </c>
      <c r="D252" s="4" t="s">
        <v>977</v>
      </c>
      <c r="E252" s="1">
        <v>100</v>
      </c>
      <c r="F252" s="1">
        <v>169</v>
      </c>
      <c r="G252" s="4" t="s">
        <v>219</v>
      </c>
      <c r="H252" s="3">
        <v>45715.528520717591</v>
      </c>
      <c r="I252" s="4" t="s">
        <v>978</v>
      </c>
      <c r="J252" s="1">
        <v>6.2529000000000003</v>
      </c>
      <c r="K252" s="1">
        <v>-75.564599999999999</v>
      </c>
      <c r="L252" s="4" t="s">
        <v>198</v>
      </c>
      <c r="M252" s="4" t="s">
        <v>199</v>
      </c>
      <c r="N252" s="4" t="s">
        <v>200</v>
      </c>
      <c r="O252" s="4" t="s">
        <v>979</v>
      </c>
      <c r="P252" s="4" t="s">
        <v>979</v>
      </c>
      <c r="Q252" s="1">
        <v>17</v>
      </c>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row>
    <row r="253" spans="1:97" ht="15.75" hidden="1" customHeight="1">
      <c r="A253" s="3">
        <v>45715.529467592591</v>
      </c>
      <c r="B253" s="3">
        <v>45715.531493055554</v>
      </c>
      <c r="C253" s="4" t="s">
        <v>194</v>
      </c>
      <c r="D253" s="4" t="s">
        <v>980</v>
      </c>
      <c r="E253" s="1">
        <v>100</v>
      </c>
      <c r="F253" s="1">
        <v>174</v>
      </c>
      <c r="G253" s="4" t="s">
        <v>219</v>
      </c>
      <c r="H253" s="3">
        <v>45715.531499097226</v>
      </c>
      <c r="I253" s="4" t="s">
        <v>981</v>
      </c>
      <c r="J253" s="1">
        <v>6.2529000000000003</v>
      </c>
      <c r="K253" s="1">
        <v>-75.564599999999999</v>
      </c>
      <c r="L253" s="4" t="s">
        <v>198</v>
      </c>
      <c r="M253" s="4" t="s">
        <v>199</v>
      </c>
      <c r="N253" s="4" t="s">
        <v>200</v>
      </c>
      <c r="O253" s="4" t="s">
        <v>982</v>
      </c>
      <c r="P253" s="4" t="s">
        <v>982</v>
      </c>
      <c r="Q253" s="1">
        <v>17</v>
      </c>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row>
    <row r="254" spans="1:97" ht="15.75" hidden="1" customHeight="1">
      <c r="A254" s="3">
        <v>45715.526446759257</v>
      </c>
      <c r="B254" s="3">
        <v>45715.528460648151</v>
      </c>
      <c r="C254" s="4" t="s">
        <v>194</v>
      </c>
      <c r="D254" s="4" t="s">
        <v>375</v>
      </c>
      <c r="E254" s="1">
        <v>100</v>
      </c>
      <c r="F254" s="1">
        <v>174</v>
      </c>
      <c r="G254" s="4" t="s">
        <v>219</v>
      </c>
      <c r="H254" s="3">
        <v>45715.528471712962</v>
      </c>
      <c r="I254" s="4" t="s">
        <v>983</v>
      </c>
      <c r="J254" s="1">
        <v>6.2529000000000003</v>
      </c>
      <c r="K254" s="1">
        <v>-75.564599999999999</v>
      </c>
      <c r="L254" s="4" t="s">
        <v>198</v>
      </c>
      <c r="M254" s="4" t="s">
        <v>199</v>
      </c>
      <c r="N254" s="4" t="s">
        <v>200</v>
      </c>
      <c r="O254" s="4" t="s">
        <v>984</v>
      </c>
      <c r="P254" s="4" t="s">
        <v>984</v>
      </c>
      <c r="Q254" s="1">
        <v>16</v>
      </c>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row>
    <row r="255" spans="1:97" ht="15.75" hidden="1" customHeight="1">
      <c r="A255" s="3">
        <v>45715.525578703702</v>
      </c>
      <c r="B255" s="3">
        <v>45715.527615740742</v>
      </c>
      <c r="C255" s="4" t="s">
        <v>194</v>
      </c>
      <c r="D255" s="4" t="s">
        <v>985</v>
      </c>
      <c r="E255" s="1">
        <v>100</v>
      </c>
      <c r="F255" s="1">
        <v>175</v>
      </c>
      <c r="G255" s="4" t="s">
        <v>219</v>
      </c>
      <c r="H255" s="3">
        <v>45715.527625972223</v>
      </c>
      <c r="I255" s="4" t="s">
        <v>986</v>
      </c>
      <c r="J255" s="1">
        <v>6.2529000000000003</v>
      </c>
      <c r="K255" s="1">
        <v>-75.564599999999999</v>
      </c>
      <c r="L255" s="4" t="s">
        <v>198</v>
      </c>
      <c r="M255" s="4" t="s">
        <v>199</v>
      </c>
      <c r="N255" s="4" t="s">
        <v>200</v>
      </c>
      <c r="O255" s="4" t="s">
        <v>987</v>
      </c>
      <c r="P255" s="4" t="s">
        <v>987</v>
      </c>
      <c r="Q255" s="1">
        <v>17</v>
      </c>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row>
    <row r="256" spans="1:97" ht="15.75" hidden="1" customHeight="1">
      <c r="A256" s="3">
        <v>45714.385613425926</v>
      </c>
      <c r="B256" s="3">
        <v>45714.387662037036</v>
      </c>
      <c r="C256" s="4" t="s">
        <v>194</v>
      </c>
      <c r="D256" s="4" t="s">
        <v>988</v>
      </c>
      <c r="E256" s="1">
        <v>30</v>
      </c>
      <c r="F256" s="1">
        <v>176</v>
      </c>
      <c r="G256" s="4" t="s">
        <v>196</v>
      </c>
      <c r="H256" s="3">
        <v>45721.387710358795</v>
      </c>
      <c r="I256" s="4" t="s">
        <v>989</v>
      </c>
      <c r="J256" s="1">
        <v>6.2529000000000003</v>
      </c>
      <c r="K256" s="1">
        <v>-75.564599999999999</v>
      </c>
      <c r="L256" s="4" t="s">
        <v>198</v>
      </c>
      <c r="M256" s="4" t="s">
        <v>199</v>
      </c>
      <c r="N256" s="4" t="s">
        <v>200</v>
      </c>
      <c r="O256" s="4" t="s">
        <v>990</v>
      </c>
      <c r="P256" s="4" t="s">
        <v>990</v>
      </c>
      <c r="Q256" s="1">
        <v>20</v>
      </c>
      <c r="R256" s="4" t="s">
        <v>222</v>
      </c>
      <c r="S256" s="4" t="s">
        <v>253</v>
      </c>
      <c r="T256" s="4" t="s">
        <v>480</v>
      </c>
      <c r="U256" s="4" t="s">
        <v>225</v>
      </c>
      <c r="V256" s="4" t="s">
        <v>226</v>
      </c>
      <c r="W256" s="4" t="s">
        <v>226</v>
      </c>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row>
    <row r="257" spans="1:97" ht="15.75" hidden="1" customHeight="1">
      <c r="A257" s="3">
        <v>45747.366215277776</v>
      </c>
      <c r="B257" s="3">
        <v>45747.368275462963</v>
      </c>
      <c r="C257" s="4" t="s">
        <v>194</v>
      </c>
      <c r="D257" s="4" t="s">
        <v>991</v>
      </c>
      <c r="E257" s="1">
        <v>3</v>
      </c>
      <c r="F257" s="1">
        <v>178</v>
      </c>
      <c r="G257" s="4" t="s">
        <v>196</v>
      </c>
      <c r="H257" s="3">
        <v>45754.368374155092</v>
      </c>
      <c r="I257" s="4" t="s">
        <v>992</v>
      </c>
      <c r="J257" s="1">
        <v>6.2529000000000003</v>
      </c>
      <c r="K257" s="1">
        <v>-75.564599999999999</v>
      </c>
      <c r="L257" s="4" t="s">
        <v>198</v>
      </c>
      <c r="M257" s="4" t="s">
        <v>199</v>
      </c>
      <c r="N257" s="4" t="s">
        <v>200</v>
      </c>
      <c r="O257" s="4" t="s">
        <v>993</v>
      </c>
      <c r="P257" s="4" t="s">
        <v>993</v>
      </c>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row>
    <row r="258" spans="1:97" ht="15.75" hidden="1" customHeight="1">
      <c r="A258" s="3">
        <v>45715.526493055557</v>
      </c>
      <c r="B258" s="3">
        <v>45715.528564814813</v>
      </c>
      <c r="C258" s="4" t="s">
        <v>194</v>
      </c>
      <c r="D258" s="4" t="s">
        <v>994</v>
      </c>
      <c r="E258" s="1">
        <v>100</v>
      </c>
      <c r="F258" s="1">
        <v>179</v>
      </c>
      <c r="G258" s="4" t="s">
        <v>219</v>
      </c>
      <c r="H258" s="3">
        <v>45715.528576122684</v>
      </c>
      <c r="I258" s="4" t="s">
        <v>995</v>
      </c>
      <c r="J258" s="1">
        <v>6.2529000000000003</v>
      </c>
      <c r="K258" s="1">
        <v>-75.564599999999999</v>
      </c>
      <c r="L258" s="4" t="s">
        <v>198</v>
      </c>
      <c r="M258" s="4" t="s">
        <v>199</v>
      </c>
      <c r="N258" s="4" t="s">
        <v>200</v>
      </c>
      <c r="O258" s="4" t="s">
        <v>996</v>
      </c>
      <c r="P258" s="4" t="s">
        <v>996</v>
      </c>
      <c r="Q258" s="1">
        <v>16</v>
      </c>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row>
    <row r="259" spans="1:97" ht="15.75" hidden="1" customHeight="1">
      <c r="A259" s="3">
        <v>45715.526388888888</v>
      </c>
      <c r="B259" s="3">
        <v>45715.528506944444</v>
      </c>
      <c r="C259" s="4" t="s">
        <v>194</v>
      </c>
      <c r="D259" s="4" t="s">
        <v>997</v>
      </c>
      <c r="E259" s="1">
        <v>100</v>
      </c>
      <c r="F259" s="1">
        <v>182</v>
      </c>
      <c r="G259" s="4" t="s">
        <v>219</v>
      </c>
      <c r="H259" s="3">
        <v>45715.528518067127</v>
      </c>
      <c r="I259" s="4" t="s">
        <v>998</v>
      </c>
      <c r="J259" s="1">
        <v>6.2529000000000003</v>
      </c>
      <c r="K259" s="1">
        <v>-75.564599999999999</v>
      </c>
      <c r="L259" s="4" t="s">
        <v>198</v>
      </c>
      <c r="M259" s="4" t="s">
        <v>199</v>
      </c>
      <c r="N259" s="4" t="s">
        <v>200</v>
      </c>
      <c r="O259" s="4" t="s">
        <v>999</v>
      </c>
      <c r="P259" s="4" t="s">
        <v>999</v>
      </c>
      <c r="Q259" s="1">
        <v>16</v>
      </c>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row>
    <row r="260" spans="1:97" ht="15.75" hidden="1" customHeight="1">
      <c r="A260" s="3">
        <v>45715.526724537034</v>
      </c>
      <c r="B260" s="3">
        <v>45715.52884259259</v>
      </c>
      <c r="C260" s="4" t="s">
        <v>194</v>
      </c>
      <c r="D260" s="4" t="s">
        <v>1000</v>
      </c>
      <c r="E260" s="1">
        <v>100</v>
      </c>
      <c r="F260" s="1">
        <v>182</v>
      </c>
      <c r="G260" s="4" t="s">
        <v>219</v>
      </c>
      <c r="H260" s="3">
        <v>45715.528849560185</v>
      </c>
      <c r="I260" s="4" t="s">
        <v>1001</v>
      </c>
      <c r="J260" s="1">
        <v>6.2529000000000003</v>
      </c>
      <c r="K260" s="1">
        <v>-75.564599999999999</v>
      </c>
      <c r="L260" s="4" t="s">
        <v>198</v>
      </c>
      <c r="M260" s="4" t="s">
        <v>199</v>
      </c>
      <c r="N260" s="4" t="s">
        <v>200</v>
      </c>
      <c r="O260" s="4" t="s">
        <v>1002</v>
      </c>
      <c r="P260" s="4" t="s">
        <v>1002</v>
      </c>
      <c r="Q260" s="1">
        <v>16</v>
      </c>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row>
    <row r="261" spans="1:97" ht="15.75" customHeight="1">
      <c r="A261" s="3">
        <v>45713.37158564815</v>
      </c>
      <c r="B261" s="3">
        <v>45713.375844907408</v>
      </c>
      <c r="C261" s="4" t="s">
        <v>194</v>
      </c>
      <c r="D261" s="4" t="s">
        <v>1003</v>
      </c>
      <c r="E261" s="1">
        <v>100</v>
      </c>
      <c r="F261" s="1">
        <v>368</v>
      </c>
      <c r="G261" s="4" t="s">
        <v>219</v>
      </c>
      <c r="H261" s="3">
        <v>45713.375862303241</v>
      </c>
      <c r="I261" s="4" t="s">
        <v>1004</v>
      </c>
      <c r="J261" s="1">
        <v>6.2529000000000003</v>
      </c>
      <c r="K261" s="1">
        <v>-75.564599999999999</v>
      </c>
      <c r="L261" s="4" t="s">
        <v>198</v>
      </c>
      <c r="M261" s="4" t="s">
        <v>199</v>
      </c>
      <c r="N261" s="4" t="s">
        <v>200</v>
      </c>
      <c r="O261" s="4" t="s">
        <v>1005</v>
      </c>
      <c r="P261" s="4" t="s">
        <v>1005</v>
      </c>
      <c r="Q261" s="1">
        <v>24</v>
      </c>
      <c r="R261" s="4" t="s">
        <v>222</v>
      </c>
      <c r="S261" s="4" t="s">
        <v>253</v>
      </c>
      <c r="T261" s="4" t="s">
        <v>571</v>
      </c>
      <c r="U261" s="4" t="s">
        <v>225</v>
      </c>
      <c r="V261" s="4" t="s">
        <v>226</v>
      </c>
      <c r="W261" s="4" t="s">
        <v>226</v>
      </c>
      <c r="X261" s="4" t="s">
        <v>227</v>
      </c>
      <c r="Y261" s="4" t="s">
        <v>227</v>
      </c>
      <c r="Z261" s="4" t="s">
        <v>227</v>
      </c>
      <c r="AA261" s="4" t="s">
        <v>227</v>
      </c>
      <c r="AB261" s="4" t="s">
        <v>227</v>
      </c>
      <c r="AC261" s="4" t="s">
        <v>227</v>
      </c>
      <c r="AD261" s="4" t="s">
        <v>227</v>
      </c>
      <c r="AE261" s="4" t="s">
        <v>227</v>
      </c>
      <c r="AF261" s="4" t="s">
        <v>227</v>
      </c>
      <c r="AG261" s="4" t="s">
        <v>227</v>
      </c>
      <c r="AH261" s="4" t="s">
        <v>227</v>
      </c>
      <c r="AI261" s="4" t="s">
        <v>227</v>
      </c>
      <c r="AJ261" s="4" t="s">
        <v>227</v>
      </c>
      <c r="AK261" s="4" t="s">
        <v>227</v>
      </c>
      <c r="AL261" s="4" t="s">
        <v>227</v>
      </c>
      <c r="AM261" s="4" t="s">
        <v>227</v>
      </c>
      <c r="AN261" s="4" t="s">
        <v>227</v>
      </c>
      <c r="AO261" s="4" t="s">
        <v>227</v>
      </c>
      <c r="AP261" s="4" t="s">
        <v>227</v>
      </c>
      <c r="AQ261" s="4" t="s">
        <v>227</v>
      </c>
      <c r="AR261" s="4" t="s">
        <v>227</v>
      </c>
      <c r="AS261" s="4" t="s">
        <v>227</v>
      </c>
      <c r="AT261" s="4" t="s">
        <v>227</v>
      </c>
      <c r="AU261" s="4" t="s">
        <v>509</v>
      </c>
      <c r="AV261" s="4" t="s">
        <v>509</v>
      </c>
      <c r="AW261" s="4" t="s">
        <v>509</v>
      </c>
      <c r="AX261" s="4" t="s">
        <v>509</v>
      </c>
      <c r="AY261" s="4" t="s">
        <v>509</v>
      </c>
      <c r="AZ261" s="4" t="s">
        <v>509</v>
      </c>
      <c r="BA261" s="4" t="s">
        <v>509</v>
      </c>
      <c r="BB261" s="4" t="s">
        <v>509</v>
      </c>
      <c r="BC261" s="4" t="s">
        <v>509</v>
      </c>
      <c r="BD261" s="4" t="s">
        <v>509</v>
      </c>
      <c r="BE261" s="4" t="s">
        <v>509</v>
      </c>
      <c r="BF261" s="4" t="s">
        <v>509</v>
      </c>
      <c r="BG261" s="4" t="s">
        <v>227</v>
      </c>
      <c r="BH261" s="4" t="s">
        <v>227</v>
      </c>
      <c r="BI261" s="4" t="s">
        <v>227</v>
      </c>
      <c r="BJ261" s="4" t="s">
        <v>227</v>
      </c>
      <c r="BK261" s="4" t="s">
        <v>227</v>
      </c>
      <c r="BL261" s="4" t="s">
        <v>227</v>
      </c>
      <c r="BM261" s="4" t="s">
        <v>227</v>
      </c>
      <c r="BN261" s="4" t="s">
        <v>227</v>
      </c>
      <c r="BO261" s="4" t="s">
        <v>227</v>
      </c>
      <c r="BP261" s="4" t="s">
        <v>509</v>
      </c>
      <c r="BQ261" s="4" t="s">
        <v>509</v>
      </c>
      <c r="BR261" s="4" t="s">
        <v>509</v>
      </c>
      <c r="BS261" s="4" t="s">
        <v>509</v>
      </c>
      <c r="BT261" s="4" t="s">
        <v>509</v>
      </c>
      <c r="BU261" s="4" t="s">
        <v>509</v>
      </c>
      <c r="BV261" s="4" t="s">
        <v>509</v>
      </c>
      <c r="BW261" s="4" t="s">
        <v>509</v>
      </c>
      <c r="BX261" s="4" t="s">
        <v>509</v>
      </c>
      <c r="BY261" s="4" t="s">
        <v>509</v>
      </c>
      <c r="BZ261" s="4" t="s">
        <v>509</v>
      </c>
      <c r="CA261" s="4" t="s">
        <v>509</v>
      </c>
      <c r="CB261" s="4" t="s">
        <v>509</v>
      </c>
      <c r="CC261" s="4" t="s">
        <v>509</v>
      </c>
      <c r="CD261" s="4" t="s">
        <v>509</v>
      </c>
      <c r="CE261" s="4" t="s">
        <v>509</v>
      </c>
      <c r="CF261" s="4" t="s">
        <v>509</v>
      </c>
      <c r="CG261" s="4" t="s">
        <v>509</v>
      </c>
      <c r="CH261" s="4" t="s">
        <v>509</v>
      </c>
      <c r="CI261" s="4" t="s">
        <v>509</v>
      </c>
      <c r="CJ261" s="4" t="s">
        <v>19</v>
      </c>
      <c r="CK261" s="4" t="s">
        <v>18</v>
      </c>
      <c r="CL261" s="4" t="s">
        <v>234</v>
      </c>
      <c r="CM261" s="4" t="s">
        <v>1006</v>
      </c>
      <c r="CN261" s="4" t="s">
        <v>1007</v>
      </c>
      <c r="CO261" s="4" t="s">
        <v>780</v>
      </c>
      <c r="CP261" s="4" t="s">
        <v>333</v>
      </c>
      <c r="CQ261" s="4" t="s">
        <v>1008</v>
      </c>
      <c r="CR261" s="4" t="s">
        <v>1009</v>
      </c>
      <c r="CS261" s="4" t="s">
        <v>1010</v>
      </c>
    </row>
    <row r="262" spans="1:97" ht="15.75" hidden="1" customHeight="1">
      <c r="A262" s="3">
        <v>45715.526597222219</v>
      </c>
      <c r="B262" s="3">
        <v>45715.528738425928</v>
      </c>
      <c r="C262" s="4" t="s">
        <v>194</v>
      </c>
      <c r="D262" s="4" t="s">
        <v>548</v>
      </c>
      <c r="E262" s="1">
        <v>100</v>
      </c>
      <c r="F262" s="1">
        <v>184</v>
      </c>
      <c r="G262" s="4" t="s">
        <v>219</v>
      </c>
      <c r="H262" s="3">
        <v>45715.528754444444</v>
      </c>
      <c r="I262" s="4" t="s">
        <v>1011</v>
      </c>
      <c r="J262" s="1">
        <v>6.2529000000000003</v>
      </c>
      <c r="K262" s="1">
        <v>-75.564599999999999</v>
      </c>
      <c r="L262" s="4" t="s">
        <v>198</v>
      </c>
      <c r="M262" s="4" t="s">
        <v>199</v>
      </c>
      <c r="N262" s="4" t="s">
        <v>200</v>
      </c>
      <c r="O262" s="4" t="s">
        <v>1012</v>
      </c>
      <c r="P262" s="4" t="s">
        <v>1012</v>
      </c>
      <c r="Q262" s="1">
        <v>17</v>
      </c>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row>
    <row r="263" spans="1:97" ht="15.75" hidden="1" customHeight="1">
      <c r="A263" s="3">
        <v>45775.579699074071</v>
      </c>
      <c r="B263" s="3">
        <v>45775.58184027778</v>
      </c>
      <c r="C263" s="4" t="s">
        <v>194</v>
      </c>
      <c r="D263" s="4" t="s">
        <v>1013</v>
      </c>
      <c r="E263" s="1">
        <v>100</v>
      </c>
      <c r="F263" s="1">
        <v>184</v>
      </c>
      <c r="G263" s="4" t="s">
        <v>219</v>
      </c>
      <c r="H263" s="3">
        <v>45775.581846458335</v>
      </c>
      <c r="I263" s="4" t="s">
        <v>1014</v>
      </c>
      <c r="J263" s="1">
        <v>6.2529000000000003</v>
      </c>
      <c r="K263" s="1">
        <v>-75.564599999999999</v>
      </c>
      <c r="L263" s="4" t="s">
        <v>198</v>
      </c>
      <c r="M263" s="4" t="s">
        <v>199</v>
      </c>
      <c r="N263" s="4" t="s">
        <v>200</v>
      </c>
      <c r="O263" s="4" t="s">
        <v>1015</v>
      </c>
      <c r="P263" s="4" t="s">
        <v>1015</v>
      </c>
      <c r="Q263" s="1">
        <v>17</v>
      </c>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row>
    <row r="264" spans="1:97" ht="15.75" hidden="1" customHeight="1">
      <c r="A264" s="3">
        <v>45769.39099537037</v>
      </c>
      <c r="B264" s="3">
        <v>45769.393171296295</v>
      </c>
      <c r="C264" s="4" t="s">
        <v>194</v>
      </c>
      <c r="D264" s="4" t="s">
        <v>195</v>
      </c>
      <c r="E264" s="1">
        <v>30</v>
      </c>
      <c r="F264" s="1">
        <v>188</v>
      </c>
      <c r="G264" s="4" t="s">
        <v>196</v>
      </c>
      <c r="H264" s="3">
        <v>45776.393272627312</v>
      </c>
      <c r="I264" s="4" t="s">
        <v>1016</v>
      </c>
      <c r="J264" s="1">
        <v>6.2529000000000003</v>
      </c>
      <c r="K264" s="1">
        <v>-75.564599999999999</v>
      </c>
      <c r="L264" s="4" t="s">
        <v>198</v>
      </c>
      <c r="M264" s="4" t="s">
        <v>199</v>
      </c>
      <c r="N264" s="4" t="s">
        <v>200</v>
      </c>
      <c r="O264" s="4" t="s">
        <v>1017</v>
      </c>
      <c r="P264" s="4" t="s">
        <v>1017</v>
      </c>
      <c r="Q264" s="1">
        <v>19</v>
      </c>
      <c r="R264" s="4" t="s">
        <v>668</v>
      </c>
      <c r="S264" s="4" t="s">
        <v>271</v>
      </c>
      <c r="T264" s="4" t="s">
        <v>713</v>
      </c>
      <c r="U264" s="4" t="s">
        <v>200</v>
      </c>
      <c r="V264" s="4" t="s">
        <v>584</v>
      </c>
      <c r="W264" s="4" t="s">
        <v>584</v>
      </c>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row>
    <row r="265" spans="1:97" ht="15.75" hidden="1" customHeight="1">
      <c r="A265" s="3">
        <v>45715.526585648149</v>
      </c>
      <c r="B265" s="3">
        <v>45715.528784722221</v>
      </c>
      <c r="C265" s="4" t="s">
        <v>194</v>
      </c>
      <c r="D265" s="4" t="s">
        <v>1018</v>
      </c>
      <c r="E265" s="1">
        <v>100</v>
      </c>
      <c r="F265" s="1">
        <v>189</v>
      </c>
      <c r="G265" s="4" t="s">
        <v>219</v>
      </c>
      <c r="H265" s="3">
        <v>45715.528792442128</v>
      </c>
      <c r="I265" s="4" t="s">
        <v>1019</v>
      </c>
      <c r="J265" s="1">
        <v>6.2529000000000003</v>
      </c>
      <c r="K265" s="1">
        <v>-75.564599999999999</v>
      </c>
      <c r="L265" s="4" t="s">
        <v>198</v>
      </c>
      <c r="M265" s="4" t="s">
        <v>199</v>
      </c>
      <c r="N265" s="4" t="s">
        <v>200</v>
      </c>
      <c r="O265" s="4" t="s">
        <v>1020</v>
      </c>
      <c r="P265" s="4" t="s">
        <v>1020</v>
      </c>
      <c r="Q265" s="1">
        <v>17</v>
      </c>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row>
    <row r="266" spans="1:97" ht="15.75" hidden="1" customHeight="1">
      <c r="A266" s="3">
        <v>45747.734155092592</v>
      </c>
      <c r="B266" s="3">
        <v>45747.736388888887</v>
      </c>
      <c r="C266" s="4" t="s">
        <v>194</v>
      </c>
      <c r="D266" s="4" t="s">
        <v>372</v>
      </c>
      <c r="E266" s="1">
        <v>52</v>
      </c>
      <c r="F266" s="1">
        <v>192</v>
      </c>
      <c r="G266" s="4" t="s">
        <v>196</v>
      </c>
      <c r="H266" s="3">
        <v>45754.736396030094</v>
      </c>
      <c r="I266" s="4" t="s">
        <v>1021</v>
      </c>
      <c r="J266" s="1">
        <v>6.2529000000000003</v>
      </c>
      <c r="K266" s="1">
        <v>-75.564599999999999</v>
      </c>
      <c r="L266" s="4" t="s">
        <v>198</v>
      </c>
      <c r="M266" s="4" t="s">
        <v>199</v>
      </c>
      <c r="N266" s="4" t="s">
        <v>200</v>
      </c>
      <c r="O266" s="4" t="s">
        <v>1022</v>
      </c>
      <c r="P266" s="4" t="s">
        <v>1022</v>
      </c>
      <c r="Q266" s="1">
        <v>18</v>
      </c>
      <c r="R266" s="4" t="s">
        <v>222</v>
      </c>
      <c r="S266" s="4" t="s">
        <v>253</v>
      </c>
      <c r="T266" s="4" t="s">
        <v>594</v>
      </c>
      <c r="U266" s="4" t="s">
        <v>225</v>
      </c>
      <c r="V266" s="4" t="s">
        <v>423</v>
      </c>
      <c r="W266" s="4" t="s">
        <v>423</v>
      </c>
      <c r="X266" s="4" t="s">
        <v>231</v>
      </c>
      <c r="Y266" s="4" t="s">
        <v>231</v>
      </c>
      <c r="Z266" s="4" t="s">
        <v>231</v>
      </c>
      <c r="AA266" s="4" t="s">
        <v>231</v>
      </c>
      <c r="AB266" s="4" t="s">
        <v>231</v>
      </c>
      <c r="AC266" s="4" t="s">
        <v>231</v>
      </c>
      <c r="AD266" s="4" t="s">
        <v>230</v>
      </c>
      <c r="AE266" s="4" t="s">
        <v>230</v>
      </c>
      <c r="AF266" s="4" t="s">
        <v>230</v>
      </c>
      <c r="AG266" s="4" t="s">
        <v>231</v>
      </c>
      <c r="AH266" s="4" t="s">
        <v>230</v>
      </c>
      <c r="AI266" s="4" t="s">
        <v>231</v>
      </c>
      <c r="AJ266" s="4" t="s">
        <v>229</v>
      </c>
      <c r="AK266" s="4" t="s">
        <v>230</v>
      </c>
      <c r="AL266" s="4" t="s">
        <v>231</v>
      </c>
      <c r="AM266" s="4" t="s">
        <v>229</v>
      </c>
      <c r="AN266" s="4" t="s">
        <v>230</v>
      </c>
      <c r="AO266" s="4" t="s">
        <v>228</v>
      </c>
      <c r="AP266" s="4" t="s">
        <v>230</v>
      </c>
      <c r="AQ266" s="4" t="s">
        <v>231</v>
      </c>
      <c r="AR266" s="4" t="s">
        <v>231</v>
      </c>
      <c r="AS266" s="4" t="s">
        <v>230</v>
      </c>
      <c r="AT266" s="4" t="s">
        <v>231</v>
      </c>
      <c r="AU266" s="4" t="s">
        <v>231</v>
      </c>
      <c r="AV266" s="4" t="s">
        <v>231</v>
      </c>
      <c r="AW266" s="4" t="s">
        <v>232</v>
      </c>
      <c r="AX266" s="4" t="s">
        <v>231</v>
      </c>
      <c r="AY266" s="4" t="s">
        <v>231</v>
      </c>
      <c r="AZ266" s="4" t="s">
        <v>231</v>
      </c>
      <c r="BA266" s="4" t="s">
        <v>229</v>
      </c>
      <c r="BB266" s="4" t="s">
        <v>231</v>
      </c>
      <c r="BC266" s="4" t="s">
        <v>229</v>
      </c>
      <c r="BD266" s="4" t="s">
        <v>233</v>
      </c>
      <c r="BE266" s="4" t="s">
        <v>233</v>
      </c>
      <c r="BF266" s="4" t="s">
        <v>233</v>
      </c>
      <c r="BG266" s="4" t="s">
        <v>231</v>
      </c>
      <c r="BH266" s="4" t="s">
        <v>231</v>
      </c>
      <c r="BI266" s="4" t="s">
        <v>231</v>
      </c>
      <c r="BJ266" s="4" t="s">
        <v>231</v>
      </c>
      <c r="BK266" s="4" t="s">
        <v>231</v>
      </c>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row>
    <row r="267" spans="1:97" ht="15.75" hidden="1" customHeight="1">
      <c r="A267" s="3">
        <v>45714.385578703703</v>
      </c>
      <c r="B267" s="3">
        <v>45714.387870370374</v>
      </c>
      <c r="C267" s="4" t="s">
        <v>194</v>
      </c>
      <c r="D267" s="4" t="s">
        <v>1023</v>
      </c>
      <c r="E267" s="1">
        <v>100</v>
      </c>
      <c r="F267" s="1">
        <v>198</v>
      </c>
      <c r="G267" s="4" t="s">
        <v>219</v>
      </c>
      <c r="H267" s="3">
        <v>45714.38788047454</v>
      </c>
      <c r="I267" s="4" t="s">
        <v>1024</v>
      </c>
      <c r="J267" s="1">
        <v>4.6022999999999996</v>
      </c>
      <c r="K267" s="1">
        <v>-74.117000000000004</v>
      </c>
      <c r="L267" s="4" t="s">
        <v>198</v>
      </c>
      <c r="M267" s="4" t="s">
        <v>199</v>
      </c>
      <c r="N267" s="4" t="s">
        <v>200</v>
      </c>
      <c r="O267" s="4" t="s">
        <v>1025</v>
      </c>
      <c r="P267" s="4" t="s">
        <v>1025</v>
      </c>
      <c r="Q267" s="1">
        <v>17</v>
      </c>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row>
    <row r="268" spans="1:97" ht="15.75" hidden="1" customHeight="1">
      <c r="A268" s="3">
        <v>45758.720347222225</v>
      </c>
      <c r="B268" s="3">
        <v>45758.722731481481</v>
      </c>
      <c r="C268" s="4" t="s">
        <v>194</v>
      </c>
      <c r="D268" s="4" t="s">
        <v>845</v>
      </c>
      <c r="E268" s="1">
        <v>52</v>
      </c>
      <c r="F268" s="1">
        <v>206</v>
      </c>
      <c r="G268" s="4" t="s">
        <v>196</v>
      </c>
      <c r="H268" s="3">
        <v>45765.722841342591</v>
      </c>
      <c r="I268" s="4" t="s">
        <v>1026</v>
      </c>
      <c r="J268" s="1">
        <v>6.2529000000000003</v>
      </c>
      <c r="K268" s="1">
        <v>-75.564599999999999</v>
      </c>
      <c r="L268" s="4" t="s">
        <v>198</v>
      </c>
      <c r="M268" s="4" t="s">
        <v>199</v>
      </c>
      <c r="N268" s="4" t="s">
        <v>200</v>
      </c>
      <c r="O268" s="4" t="s">
        <v>1027</v>
      </c>
      <c r="P268" s="4" t="s">
        <v>1027</v>
      </c>
      <c r="Q268" s="1">
        <v>19</v>
      </c>
      <c r="R268" s="4" t="s">
        <v>222</v>
      </c>
      <c r="S268" s="4" t="s">
        <v>253</v>
      </c>
      <c r="T268" s="4" t="s">
        <v>480</v>
      </c>
      <c r="U268" s="4" t="s">
        <v>225</v>
      </c>
      <c r="V268" s="4" t="s">
        <v>226</v>
      </c>
      <c r="W268" s="4" t="s">
        <v>423</v>
      </c>
      <c r="X268" s="4" t="s">
        <v>231</v>
      </c>
      <c r="Y268" s="4" t="s">
        <v>231</v>
      </c>
      <c r="Z268" s="4" t="s">
        <v>231</v>
      </c>
      <c r="AA268" s="4" t="s">
        <v>231</v>
      </c>
      <c r="AB268" s="4" t="s">
        <v>231</v>
      </c>
      <c r="AC268" s="4" t="s">
        <v>231</v>
      </c>
      <c r="AD268" s="4" t="s">
        <v>229</v>
      </c>
      <c r="AE268" s="4" t="s">
        <v>231</v>
      </c>
      <c r="AF268" s="4" t="s">
        <v>231</v>
      </c>
      <c r="AG268" s="4" t="s">
        <v>231</v>
      </c>
      <c r="AH268" s="4" t="s">
        <v>229</v>
      </c>
      <c r="AI268" s="4" t="s">
        <v>229</v>
      </c>
      <c r="AJ268" s="4" t="s">
        <v>229</v>
      </c>
      <c r="AK268" s="4" t="s">
        <v>229</v>
      </c>
      <c r="AL268" s="4" t="s">
        <v>229</v>
      </c>
      <c r="AM268" s="4" t="s">
        <v>229</v>
      </c>
      <c r="AN268" s="4" t="s">
        <v>229</v>
      </c>
      <c r="AO268" s="4" t="s">
        <v>229</v>
      </c>
      <c r="AP268" s="4" t="s">
        <v>231</v>
      </c>
      <c r="AQ268" s="4" t="s">
        <v>231</v>
      </c>
      <c r="AR268" s="4" t="s">
        <v>231</v>
      </c>
      <c r="AS268" s="4" t="s">
        <v>231</v>
      </c>
      <c r="AT268" s="4" t="s">
        <v>231</v>
      </c>
      <c r="AU268" s="4" t="s">
        <v>231</v>
      </c>
      <c r="AV268" s="4" t="s">
        <v>231</v>
      </c>
      <c r="AW268" s="4" t="s">
        <v>231</v>
      </c>
      <c r="AX268" s="4" t="s">
        <v>231</v>
      </c>
      <c r="AY268" s="4" t="s">
        <v>231</v>
      </c>
      <c r="AZ268" s="4" t="s">
        <v>231</v>
      </c>
      <c r="BA268" s="4" t="s">
        <v>231</v>
      </c>
      <c r="BB268" s="4" t="s">
        <v>231</v>
      </c>
      <c r="BC268" s="4" t="s">
        <v>229</v>
      </c>
      <c r="BD268" s="4" t="s">
        <v>229</v>
      </c>
      <c r="BE268" s="4" t="s">
        <v>229</v>
      </c>
      <c r="BF268" s="4" t="s">
        <v>229</v>
      </c>
      <c r="BG268" s="4" t="s">
        <v>231</v>
      </c>
      <c r="BH268" s="4" t="s">
        <v>231</v>
      </c>
      <c r="BI268" s="4" t="s">
        <v>231</v>
      </c>
      <c r="BJ268" s="4" t="s">
        <v>231</v>
      </c>
      <c r="BK268" s="4" t="s">
        <v>231</v>
      </c>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row>
    <row r="269" spans="1:97" ht="15.75" hidden="1" customHeight="1">
      <c r="A269" s="3">
        <v>45724.525335648148</v>
      </c>
      <c r="B269" s="3">
        <v>45724.527719907404</v>
      </c>
      <c r="C269" s="4" t="s">
        <v>194</v>
      </c>
      <c r="D269" s="4" t="s">
        <v>1028</v>
      </c>
      <c r="E269" s="1">
        <v>100</v>
      </c>
      <c r="F269" s="1">
        <v>206</v>
      </c>
      <c r="G269" s="4" t="s">
        <v>219</v>
      </c>
      <c r="H269" s="3">
        <v>45724.527731018519</v>
      </c>
      <c r="I269" s="4" t="s">
        <v>1029</v>
      </c>
      <c r="J269" s="1">
        <v>6.2529000000000003</v>
      </c>
      <c r="K269" s="1">
        <v>-75.564599999999999</v>
      </c>
      <c r="L269" s="4" t="s">
        <v>198</v>
      </c>
      <c r="M269" s="4" t="s">
        <v>199</v>
      </c>
      <c r="N269" s="4" t="s">
        <v>200</v>
      </c>
      <c r="O269" s="4" t="s">
        <v>1030</v>
      </c>
      <c r="P269" s="4" t="s">
        <v>1030</v>
      </c>
      <c r="Q269" s="1">
        <v>17</v>
      </c>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row>
    <row r="270" spans="1:97" ht="15.75" hidden="1" customHeight="1">
      <c r="A270" s="3">
        <v>45714.385567129626</v>
      </c>
      <c r="B270" s="3">
        <v>45714.387986111113</v>
      </c>
      <c r="C270" s="4" t="s">
        <v>194</v>
      </c>
      <c r="D270" s="4" t="s">
        <v>1031</v>
      </c>
      <c r="E270" s="1">
        <v>100</v>
      </c>
      <c r="F270" s="1">
        <v>209</v>
      </c>
      <c r="G270" s="4" t="s">
        <v>219</v>
      </c>
      <c r="H270" s="3">
        <v>45714.388000451392</v>
      </c>
      <c r="I270" s="4" t="s">
        <v>1032</v>
      </c>
      <c r="J270" s="1">
        <v>6.2529000000000003</v>
      </c>
      <c r="K270" s="1">
        <v>-75.564599999999999</v>
      </c>
      <c r="L270" s="4" t="s">
        <v>198</v>
      </c>
      <c r="M270" s="4" t="s">
        <v>199</v>
      </c>
      <c r="N270" s="4" t="s">
        <v>200</v>
      </c>
      <c r="O270" s="4" t="s">
        <v>1033</v>
      </c>
      <c r="P270" s="4" t="s">
        <v>1033</v>
      </c>
      <c r="Q270" s="1">
        <v>17</v>
      </c>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row>
    <row r="271" spans="1:97" ht="15.75" hidden="1" customHeight="1">
      <c r="A271" s="3">
        <v>45748.734502314815</v>
      </c>
      <c r="B271" s="3">
        <v>45748.736944444441</v>
      </c>
      <c r="C271" s="4" t="s">
        <v>194</v>
      </c>
      <c r="D271" s="4" t="s">
        <v>1034</v>
      </c>
      <c r="E271" s="1">
        <v>52</v>
      </c>
      <c r="F271" s="1">
        <v>211</v>
      </c>
      <c r="G271" s="4" t="s">
        <v>196</v>
      </c>
      <c r="H271" s="3">
        <v>45755.736998425928</v>
      </c>
      <c r="I271" s="4" t="s">
        <v>1035</v>
      </c>
      <c r="J271" s="1">
        <v>6.2529000000000003</v>
      </c>
      <c r="K271" s="1">
        <v>-75.564599999999999</v>
      </c>
      <c r="L271" s="4" t="s">
        <v>213</v>
      </c>
      <c r="M271" s="4" t="s">
        <v>199</v>
      </c>
      <c r="N271" s="4" t="s">
        <v>200</v>
      </c>
      <c r="O271" s="4" t="s">
        <v>1036</v>
      </c>
      <c r="P271" s="4" t="s">
        <v>1036</v>
      </c>
      <c r="Q271" s="1">
        <v>18</v>
      </c>
      <c r="R271" s="4" t="s">
        <v>668</v>
      </c>
      <c r="S271" s="4" t="s">
        <v>223</v>
      </c>
      <c r="T271" s="4" t="s">
        <v>872</v>
      </c>
      <c r="U271" s="4" t="s">
        <v>200</v>
      </c>
      <c r="V271" s="4" t="s">
        <v>226</v>
      </c>
      <c r="W271" s="4" t="s">
        <v>273</v>
      </c>
      <c r="X271" s="4" t="s">
        <v>231</v>
      </c>
      <c r="Y271" s="4" t="s">
        <v>231</v>
      </c>
      <c r="Z271" s="4" t="s">
        <v>230</v>
      </c>
      <c r="AA271" s="4" t="s">
        <v>230</v>
      </c>
      <c r="AB271" s="4" t="s">
        <v>231</v>
      </c>
      <c r="AC271" s="4" t="s">
        <v>231</v>
      </c>
      <c r="AD271" s="4" t="s">
        <v>230</v>
      </c>
      <c r="AE271" s="4" t="s">
        <v>231</v>
      </c>
      <c r="AF271" s="4" t="s">
        <v>231</v>
      </c>
      <c r="AG271" s="4" t="s">
        <v>231</v>
      </c>
      <c r="AH271" s="4" t="s">
        <v>231</v>
      </c>
      <c r="AI271" s="4" t="s">
        <v>229</v>
      </c>
      <c r="AJ271" s="4" t="s">
        <v>230</v>
      </c>
      <c r="AK271" s="4" t="s">
        <v>229</v>
      </c>
      <c r="AL271" s="4" t="s">
        <v>230</v>
      </c>
      <c r="AM271" s="4" t="s">
        <v>230</v>
      </c>
      <c r="AN271" s="4" t="s">
        <v>228</v>
      </c>
      <c r="AO271" s="4" t="s">
        <v>229</v>
      </c>
      <c r="AP271" s="4" t="s">
        <v>231</v>
      </c>
      <c r="AQ271" s="4" t="s">
        <v>231</v>
      </c>
      <c r="AR271" s="4" t="s">
        <v>231</v>
      </c>
      <c r="AS271" s="4" t="s">
        <v>231</v>
      </c>
      <c r="AT271" s="4" t="s">
        <v>231</v>
      </c>
      <c r="AU271" s="4" t="s">
        <v>232</v>
      </c>
      <c r="AV271" s="4" t="s">
        <v>232</v>
      </c>
      <c r="AW271" s="4" t="s">
        <v>231</v>
      </c>
      <c r="AX271" s="4" t="s">
        <v>231</v>
      </c>
      <c r="AY271" s="4" t="s">
        <v>231</v>
      </c>
      <c r="AZ271" s="4" t="s">
        <v>231</v>
      </c>
      <c r="BA271" s="4" t="s">
        <v>232</v>
      </c>
      <c r="BB271" s="4" t="s">
        <v>232</v>
      </c>
      <c r="BC271" s="4" t="s">
        <v>231</v>
      </c>
      <c r="BD271" s="4" t="s">
        <v>231</v>
      </c>
      <c r="BE271" s="4" t="s">
        <v>231</v>
      </c>
      <c r="BF271" s="4" t="s">
        <v>229</v>
      </c>
      <c r="BG271" s="4" t="s">
        <v>231</v>
      </c>
      <c r="BH271" s="4" t="s">
        <v>231</v>
      </c>
      <c r="BI271" s="4" t="s">
        <v>231</v>
      </c>
      <c r="BJ271" s="4" t="s">
        <v>231</v>
      </c>
      <c r="BK271" s="4" t="s">
        <v>231</v>
      </c>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row>
    <row r="272" spans="1:97" ht="15.75" hidden="1" customHeight="1">
      <c r="A272" s="3">
        <v>45721.594467592593</v>
      </c>
      <c r="B272" s="3">
        <v>45721.596932870372</v>
      </c>
      <c r="C272" s="4" t="s">
        <v>194</v>
      </c>
      <c r="D272" s="4" t="s">
        <v>1037</v>
      </c>
      <c r="E272" s="1">
        <v>30</v>
      </c>
      <c r="F272" s="1">
        <v>213</v>
      </c>
      <c r="G272" s="4" t="s">
        <v>196</v>
      </c>
      <c r="H272" s="3">
        <v>45728.638706469908</v>
      </c>
      <c r="I272" s="4" t="s">
        <v>1038</v>
      </c>
      <c r="J272" s="1">
        <v>6.2529000000000003</v>
      </c>
      <c r="K272" s="1">
        <v>-75.564599999999999</v>
      </c>
      <c r="L272" s="4" t="s">
        <v>213</v>
      </c>
      <c r="M272" s="4" t="s">
        <v>199</v>
      </c>
      <c r="N272" s="4" t="s">
        <v>200</v>
      </c>
      <c r="O272" s="4" t="s">
        <v>1039</v>
      </c>
      <c r="P272" s="4" t="s">
        <v>1039</v>
      </c>
      <c r="Q272" s="1">
        <v>20</v>
      </c>
      <c r="R272" s="4" t="s">
        <v>222</v>
      </c>
      <c r="S272" s="4" t="s">
        <v>223</v>
      </c>
      <c r="T272" s="4" t="s">
        <v>531</v>
      </c>
      <c r="U272" s="4" t="s">
        <v>225</v>
      </c>
      <c r="V272" s="4" t="s">
        <v>273</v>
      </c>
      <c r="W272" s="4" t="s">
        <v>273</v>
      </c>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row>
    <row r="273" spans="1:97" ht="15.75" hidden="1" customHeight="1">
      <c r="A273" s="3">
        <v>45715.526377314818</v>
      </c>
      <c r="B273" s="3">
        <v>45715.52884259259</v>
      </c>
      <c r="C273" s="4" t="s">
        <v>194</v>
      </c>
      <c r="D273" s="4" t="s">
        <v>1040</v>
      </c>
      <c r="E273" s="1">
        <v>100</v>
      </c>
      <c r="F273" s="1">
        <v>213</v>
      </c>
      <c r="G273" s="4" t="s">
        <v>219</v>
      </c>
      <c r="H273" s="3">
        <v>45715.528856643519</v>
      </c>
      <c r="I273" s="4" t="s">
        <v>1041</v>
      </c>
      <c r="J273" s="1">
        <v>6.2529000000000003</v>
      </c>
      <c r="K273" s="1">
        <v>-75.564599999999999</v>
      </c>
      <c r="L273" s="4" t="s">
        <v>198</v>
      </c>
      <c r="M273" s="4" t="s">
        <v>199</v>
      </c>
      <c r="N273" s="4" t="s">
        <v>200</v>
      </c>
      <c r="O273" s="4" t="s">
        <v>1042</v>
      </c>
      <c r="P273" s="4" t="s">
        <v>1042</v>
      </c>
      <c r="Q273" s="1">
        <v>17</v>
      </c>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row>
    <row r="274" spans="1:97" ht="15.75" hidden="1" customHeight="1">
      <c r="A274" s="3">
        <v>45714.385625000003</v>
      </c>
      <c r="B274" s="3">
        <v>45714.388136574074</v>
      </c>
      <c r="C274" s="4" t="s">
        <v>194</v>
      </c>
      <c r="D274" s="4" t="s">
        <v>202</v>
      </c>
      <c r="E274" s="1">
        <v>100</v>
      </c>
      <c r="F274" s="1">
        <v>216</v>
      </c>
      <c r="G274" s="4" t="s">
        <v>219</v>
      </c>
      <c r="H274" s="3">
        <v>45714.38814195602</v>
      </c>
      <c r="I274" s="4" t="s">
        <v>1043</v>
      </c>
      <c r="J274" s="1">
        <v>6.2529000000000003</v>
      </c>
      <c r="K274" s="1">
        <v>-75.564599999999999</v>
      </c>
      <c r="L274" s="4" t="s">
        <v>198</v>
      </c>
      <c r="M274" s="4" t="s">
        <v>199</v>
      </c>
      <c r="N274" s="4" t="s">
        <v>200</v>
      </c>
      <c r="O274" s="4" t="s">
        <v>1044</v>
      </c>
      <c r="P274" s="4" t="s">
        <v>1044</v>
      </c>
      <c r="Q274" s="1">
        <v>17</v>
      </c>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row>
    <row r="275" spans="1:97" ht="15.75" hidden="1" customHeight="1">
      <c r="A275" s="3">
        <v>45747.372453703705</v>
      </c>
      <c r="B275" s="3">
        <v>45747.374976851854</v>
      </c>
      <c r="C275" s="4" t="s">
        <v>194</v>
      </c>
      <c r="D275" s="4" t="s">
        <v>1045</v>
      </c>
      <c r="E275" s="1">
        <v>100</v>
      </c>
      <c r="F275" s="1">
        <v>218</v>
      </c>
      <c r="G275" s="4" t="s">
        <v>219</v>
      </c>
      <c r="H275" s="3">
        <v>45747.374988101852</v>
      </c>
      <c r="I275" s="4" t="s">
        <v>1046</v>
      </c>
      <c r="J275" s="1">
        <v>6.2529000000000003</v>
      </c>
      <c r="K275" s="1">
        <v>-75.564599999999999</v>
      </c>
      <c r="L275" s="4" t="s">
        <v>198</v>
      </c>
      <c r="M275" s="4" t="s">
        <v>199</v>
      </c>
      <c r="N275" s="4" t="s">
        <v>200</v>
      </c>
      <c r="O275" s="4" t="s">
        <v>1047</v>
      </c>
      <c r="P275" s="4" t="s">
        <v>1047</v>
      </c>
      <c r="Q275" s="1">
        <v>17</v>
      </c>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row>
    <row r="276" spans="1:97" ht="15.75" hidden="1" customHeight="1">
      <c r="A276" s="3">
        <v>45714.385601851849</v>
      </c>
      <c r="B276" s="3">
        <v>45714.388159722221</v>
      </c>
      <c r="C276" s="4" t="s">
        <v>194</v>
      </c>
      <c r="D276" s="4" t="s">
        <v>1048</v>
      </c>
      <c r="E276" s="1">
        <v>42</v>
      </c>
      <c r="F276" s="1">
        <v>221</v>
      </c>
      <c r="G276" s="4" t="s">
        <v>196</v>
      </c>
      <c r="H276" s="3">
        <v>45721.388214733794</v>
      </c>
      <c r="I276" s="4" t="s">
        <v>1049</v>
      </c>
      <c r="J276" s="1">
        <v>6.2529000000000003</v>
      </c>
      <c r="K276" s="1">
        <v>-75.564599999999999</v>
      </c>
      <c r="L276" s="4" t="s">
        <v>198</v>
      </c>
      <c r="M276" s="4" t="s">
        <v>199</v>
      </c>
      <c r="N276" s="4" t="s">
        <v>200</v>
      </c>
      <c r="O276" s="4" t="s">
        <v>1050</v>
      </c>
      <c r="P276" s="4" t="s">
        <v>1050</v>
      </c>
      <c r="Q276" s="1">
        <v>20</v>
      </c>
      <c r="R276" s="4" t="s">
        <v>222</v>
      </c>
      <c r="S276" s="4" t="s">
        <v>253</v>
      </c>
      <c r="T276" s="4" t="s">
        <v>480</v>
      </c>
      <c r="U276" s="4" t="s">
        <v>225</v>
      </c>
      <c r="V276" s="4" t="s">
        <v>226</v>
      </c>
      <c r="W276" s="4" t="s">
        <v>423</v>
      </c>
      <c r="X276" s="4" t="s">
        <v>231</v>
      </c>
      <c r="Y276" s="4" t="s">
        <v>231</v>
      </c>
      <c r="Z276" s="4" t="s">
        <v>231</v>
      </c>
      <c r="AA276" s="4" t="s">
        <v>231</v>
      </c>
      <c r="AB276" s="4" t="s">
        <v>229</v>
      </c>
      <c r="AC276" s="4" t="s">
        <v>230</v>
      </c>
      <c r="AD276" s="4" t="s">
        <v>228</v>
      </c>
      <c r="AE276" s="4" t="s">
        <v>228</v>
      </c>
      <c r="AF276" s="4" t="s">
        <v>228</v>
      </c>
      <c r="AG276" s="4" t="s">
        <v>230</v>
      </c>
      <c r="AH276" s="4" t="s">
        <v>231</v>
      </c>
      <c r="AI276" s="4" t="s">
        <v>230</v>
      </c>
      <c r="AJ276" s="4" t="s">
        <v>231</v>
      </c>
      <c r="AK276" s="4" t="s">
        <v>229</v>
      </c>
      <c r="AL276" s="4" t="s">
        <v>231</v>
      </c>
      <c r="AM276" s="4" t="s">
        <v>231</v>
      </c>
      <c r="AN276" s="4" t="s">
        <v>231</v>
      </c>
      <c r="AO276" s="4" t="s">
        <v>231</v>
      </c>
      <c r="AP276" s="4" t="s">
        <v>231</v>
      </c>
      <c r="AQ276" s="4" t="s">
        <v>231</v>
      </c>
      <c r="AR276" s="4" t="s">
        <v>231</v>
      </c>
      <c r="AS276" s="4" t="s">
        <v>231</v>
      </c>
      <c r="AT276" s="4" t="s">
        <v>231</v>
      </c>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row>
    <row r="277" spans="1:97" ht="15.75" customHeight="1">
      <c r="A277" s="3">
        <v>45721.594583333332</v>
      </c>
      <c r="B277" s="3">
        <v>45721.598923611113</v>
      </c>
      <c r="C277" s="4" t="s">
        <v>194</v>
      </c>
      <c r="D277" s="4" t="s">
        <v>1051</v>
      </c>
      <c r="E277" s="1">
        <v>100</v>
      </c>
      <c r="F277" s="1">
        <v>374</v>
      </c>
      <c r="G277" s="4" t="s">
        <v>219</v>
      </c>
      <c r="H277" s="3">
        <v>45721.598929687498</v>
      </c>
      <c r="I277" s="4" t="s">
        <v>1052</v>
      </c>
      <c r="J277" s="1">
        <v>6.2529000000000003</v>
      </c>
      <c r="K277" s="1">
        <v>-75.564599999999999</v>
      </c>
      <c r="L277" s="4" t="s">
        <v>213</v>
      </c>
      <c r="M277" s="4" t="s">
        <v>199</v>
      </c>
      <c r="N277" s="4" t="s">
        <v>200</v>
      </c>
      <c r="O277" s="4" t="s">
        <v>1053</v>
      </c>
      <c r="P277" s="4" t="s">
        <v>1053</v>
      </c>
      <c r="Q277" s="1">
        <v>20</v>
      </c>
      <c r="R277" s="4" t="s">
        <v>222</v>
      </c>
      <c r="S277" s="4" t="s">
        <v>223</v>
      </c>
      <c r="T277" s="4" t="s">
        <v>531</v>
      </c>
      <c r="U277" s="4" t="s">
        <v>225</v>
      </c>
      <c r="V277" s="4" t="s">
        <v>423</v>
      </c>
      <c r="W277" s="4" t="s">
        <v>273</v>
      </c>
      <c r="X277" s="4" t="s">
        <v>230</v>
      </c>
      <c r="Y277" s="4" t="s">
        <v>230</v>
      </c>
      <c r="Z277" s="4" t="s">
        <v>230</v>
      </c>
      <c r="AA277" s="4" t="s">
        <v>230</v>
      </c>
      <c r="AB277" s="4" t="s">
        <v>230</v>
      </c>
      <c r="AC277" s="4" t="s">
        <v>229</v>
      </c>
      <c r="AD277" s="4" t="s">
        <v>229</v>
      </c>
      <c r="AE277" s="4" t="s">
        <v>230</v>
      </c>
      <c r="AF277" s="4" t="s">
        <v>229</v>
      </c>
      <c r="AG277" s="4" t="s">
        <v>230</v>
      </c>
      <c r="AH277" s="4" t="s">
        <v>230</v>
      </c>
      <c r="AI277" s="4" t="s">
        <v>230</v>
      </c>
      <c r="AJ277" s="4" t="s">
        <v>230</v>
      </c>
      <c r="AK277" s="4" t="s">
        <v>230</v>
      </c>
      <c r="AL277" s="4" t="s">
        <v>230</v>
      </c>
      <c r="AM277" s="4" t="s">
        <v>230</v>
      </c>
      <c r="AN277" s="4" t="s">
        <v>230</v>
      </c>
      <c r="AO277" s="4" t="s">
        <v>230</v>
      </c>
      <c r="AP277" s="4" t="s">
        <v>230</v>
      </c>
      <c r="AQ277" s="4" t="s">
        <v>230</v>
      </c>
      <c r="AR277" s="4" t="s">
        <v>230</v>
      </c>
      <c r="AS277" s="4" t="s">
        <v>230</v>
      </c>
      <c r="AT277" s="4" t="s">
        <v>230</v>
      </c>
      <c r="AU277" s="4" t="s">
        <v>232</v>
      </c>
      <c r="AV277" s="4" t="s">
        <v>232</v>
      </c>
      <c r="AW277" s="4" t="s">
        <v>232</v>
      </c>
      <c r="AX277" s="4" t="s">
        <v>232</v>
      </c>
      <c r="AY277" s="4" t="s">
        <v>232</v>
      </c>
      <c r="AZ277" s="4" t="s">
        <v>232</v>
      </c>
      <c r="BA277" s="4" t="s">
        <v>232</v>
      </c>
      <c r="BB277" s="4" t="s">
        <v>232</v>
      </c>
      <c r="BC277" s="4" t="s">
        <v>229</v>
      </c>
      <c r="BD277" s="4" t="s">
        <v>229</v>
      </c>
      <c r="BE277" s="4" t="s">
        <v>229</v>
      </c>
      <c r="BF277" s="4" t="s">
        <v>229</v>
      </c>
      <c r="BG277" s="4" t="s">
        <v>230</v>
      </c>
      <c r="BH277" s="4" t="s">
        <v>230</v>
      </c>
      <c r="BI277" s="4" t="s">
        <v>230</v>
      </c>
      <c r="BJ277" s="4" t="s">
        <v>230</v>
      </c>
      <c r="BK277" s="4" t="s">
        <v>230</v>
      </c>
      <c r="BL277" s="4" t="s">
        <v>230</v>
      </c>
      <c r="BM277" s="4" t="s">
        <v>230</v>
      </c>
      <c r="BN277" s="4" t="s">
        <v>230</v>
      </c>
      <c r="BO277" s="4" t="s">
        <v>230</v>
      </c>
      <c r="BP277" s="4" t="s">
        <v>229</v>
      </c>
      <c r="BQ277" s="4" t="s">
        <v>229</v>
      </c>
      <c r="BR277" s="4" t="s">
        <v>229</v>
      </c>
      <c r="BS277" s="4" t="s">
        <v>229</v>
      </c>
      <c r="BT277" s="4" t="s">
        <v>229</v>
      </c>
      <c r="BU277" s="4" t="s">
        <v>229</v>
      </c>
      <c r="BV277" s="4" t="s">
        <v>229</v>
      </c>
      <c r="BW277" s="4" t="s">
        <v>229</v>
      </c>
      <c r="BX277" s="4" t="s">
        <v>229</v>
      </c>
      <c r="BY277" s="4" t="s">
        <v>229</v>
      </c>
      <c r="BZ277" s="4" t="s">
        <v>229</v>
      </c>
      <c r="CA277" s="4" t="s">
        <v>229</v>
      </c>
      <c r="CB277" s="4" t="s">
        <v>229</v>
      </c>
      <c r="CC277" s="4" t="s">
        <v>229</v>
      </c>
      <c r="CD277" s="4" t="s">
        <v>229</v>
      </c>
      <c r="CE277" s="4" t="s">
        <v>232</v>
      </c>
      <c r="CF277" s="4" t="s">
        <v>232</v>
      </c>
      <c r="CG277" s="4" t="s">
        <v>229</v>
      </c>
      <c r="CH277" s="4" t="s">
        <v>229</v>
      </c>
      <c r="CI277" s="4" t="s">
        <v>229</v>
      </c>
      <c r="CJ277" s="4" t="s">
        <v>234</v>
      </c>
      <c r="CK277" s="4" t="s">
        <v>16</v>
      </c>
      <c r="CL277" s="4" t="s">
        <v>15</v>
      </c>
      <c r="CM277" s="4" t="s">
        <v>1054</v>
      </c>
      <c r="CN277" s="4" t="s">
        <v>1054</v>
      </c>
      <c r="CO277" s="4" t="s">
        <v>1054</v>
      </c>
      <c r="CP277" s="4" t="s">
        <v>1054</v>
      </c>
      <c r="CQ277" s="4" t="s">
        <v>1055</v>
      </c>
      <c r="CR277" s="4" t="s">
        <v>1054</v>
      </c>
      <c r="CS277" s="4" t="s">
        <v>1054</v>
      </c>
    </row>
    <row r="278" spans="1:97" ht="15.75" hidden="1" customHeight="1">
      <c r="A278" s="3">
        <v>45715.526423611111</v>
      </c>
      <c r="B278" s="3">
        <v>45715.529004629629</v>
      </c>
      <c r="C278" s="4" t="s">
        <v>194</v>
      </c>
      <c r="D278" s="4" t="s">
        <v>572</v>
      </c>
      <c r="E278" s="1">
        <v>30</v>
      </c>
      <c r="F278" s="1">
        <v>222</v>
      </c>
      <c r="G278" s="4" t="s">
        <v>196</v>
      </c>
      <c r="H278" s="3">
        <v>45722.52908951389</v>
      </c>
      <c r="I278" s="4" t="s">
        <v>1056</v>
      </c>
      <c r="J278" s="1">
        <v>6.2529000000000003</v>
      </c>
      <c r="K278" s="1">
        <v>-75.564599999999999</v>
      </c>
      <c r="L278" s="4" t="s">
        <v>198</v>
      </c>
      <c r="M278" s="4" t="s">
        <v>199</v>
      </c>
      <c r="N278" s="4" t="s">
        <v>200</v>
      </c>
      <c r="O278" s="4" t="s">
        <v>1057</v>
      </c>
      <c r="P278" s="4" t="s">
        <v>1057</v>
      </c>
      <c r="Q278" s="1">
        <v>18</v>
      </c>
      <c r="R278" s="4" t="s">
        <v>222</v>
      </c>
      <c r="S278" s="4" t="s">
        <v>253</v>
      </c>
      <c r="T278" s="4" t="s">
        <v>480</v>
      </c>
      <c r="U278" s="4" t="s">
        <v>225</v>
      </c>
      <c r="V278" s="4" t="s">
        <v>226</v>
      </c>
      <c r="W278" s="4" t="s">
        <v>226</v>
      </c>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row>
    <row r="279" spans="1:97" ht="15.75" customHeight="1">
      <c r="A279" s="3">
        <v>45747.741562499999</v>
      </c>
      <c r="B279" s="3">
        <v>45747.744305555556</v>
      </c>
      <c r="C279" s="4" t="s">
        <v>194</v>
      </c>
      <c r="D279" s="4" t="s">
        <v>1058</v>
      </c>
      <c r="E279" s="1">
        <v>76</v>
      </c>
      <c r="F279" s="1">
        <v>237</v>
      </c>
      <c r="G279" s="4" t="s">
        <v>196</v>
      </c>
      <c r="H279" s="3">
        <v>45754.744339884259</v>
      </c>
      <c r="I279" s="4" t="s">
        <v>1059</v>
      </c>
      <c r="J279" s="1">
        <v>6.2529000000000003</v>
      </c>
      <c r="K279" s="1">
        <v>-75.564599999999999</v>
      </c>
      <c r="L279" s="4" t="s">
        <v>198</v>
      </c>
      <c r="M279" s="4" t="s">
        <v>199</v>
      </c>
      <c r="N279" s="4" t="s">
        <v>200</v>
      </c>
      <c r="O279" s="4" t="s">
        <v>1060</v>
      </c>
      <c r="P279" s="4" t="s">
        <v>1060</v>
      </c>
      <c r="Q279" s="1">
        <v>18</v>
      </c>
      <c r="R279" s="4" t="s">
        <v>222</v>
      </c>
      <c r="S279" s="4" t="s">
        <v>723</v>
      </c>
      <c r="T279" s="4" t="s">
        <v>272</v>
      </c>
      <c r="U279" s="4" t="s">
        <v>200</v>
      </c>
      <c r="V279" s="4" t="s">
        <v>226</v>
      </c>
      <c r="W279" s="4" t="s">
        <v>423</v>
      </c>
      <c r="X279" s="4" t="s">
        <v>227</v>
      </c>
      <c r="Y279" s="4" t="s">
        <v>227</v>
      </c>
      <c r="Z279" s="4" t="s">
        <v>227</v>
      </c>
      <c r="AA279" s="4" t="s">
        <v>227</v>
      </c>
      <c r="AB279" s="4" t="s">
        <v>227</v>
      </c>
      <c r="AC279" s="4" t="s">
        <v>227</v>
      </c>
      <c r="AD279" s="4" t="s">
        <v>228</v>
      </c>
      <c r="AE279" s="4" t="s">
        <v>228</v>
      </c>
      <c r="AF279" s="4" t="s">
        <v>229</v>
      </c>
      <c r="AG279" s="4" t="s">
        <v>229</v>
      </c>
      <c r="AH279" s="4" t="s">
        <v>227</v>
      </c>
      <c r="AI279" s="4" t="s">
        <v>227</v>
      </c>
      <c r="AJ279" s="4" t="s">
        <v>227</v>
      </c>
      <c r="AK279" s="4" t="s">
        <v>227</v>
      </c>
      <c r="AL279" s="4" t="s">
        <v>228</v>
      </c>
      <c r="AM279" s="4" t="s">
        <v>228</v>
      </c>
      <c r="AN279" s="4" t="s">
        <v>227</v>
      </c>
      <c r="AO279" s="4" t="s">
        <v>229</v>
      </c>
      <c r="AP279" s="4" t="s">
        <v>227</v>
      </c>
      <c r="AQ279" s="4" t="s">
        <v>227</v>
      </c>
      <c r="AR279" s="4" t="s">
        <v>227</v>
      </c>
      <c r="AS279" s="4" t="s">
        <v>227</v>
      </c>
      <c r="AT279" s="4" t="s">
        <v>227</v>
      </c>
      <c r="AU279" s="4" t="s">
        <v>509</v>
      </c>
      <c r="AV279" s="4" t="s">
        <v>509</v>
      </c>
      <c r="AW279" s="4" t="s">
        <v>509</v>
      </c>
      <c r="AX279" s="4" t="s">
        <v>509</v>
      </c>
      <c r="AY279" s="4" t="s">
        <v>509</v>
      </c>
      <c r="AZ279" s="4" t="s">
        <v>509</v>
      </c>
      <c r="BA279" s="4" t="s">
        <v>509</v>
      </c>
      <c r="BB279" s="4" t="s">
        <v>509</v>
      </c>
      <c r="BC279" s="4" t="s">
        <v>509</v>
      </c>
      <c r="BD279" s="4" t="s">
        <v>509</v>
      </c>
      <c r="BE279" s="4" t="s">
        <v>233</v>
      </c>
      <c r="BF279" s="4" t="s">
        <v>509</v>
      </c>
      <c r="BG279" s="4" t="s">
        <v>227</v>
      </c>
      <c r="BH279" s="4" t="s">
        <v>227</v>
      </c>
      <c r="BI279" s="4" t="s">
        <v>227</v>
      </c>
      <c r="BJ279" s="4" t="s">
        <v>227</v>
      </c>
      <c r="BK279" s="4" t="s">
        <v>227</v>
      </c>
      <c r="BL279" s="4" t="s">
        <v>227</v>
      </c>
      <c r="BM279" s="4" t="s">
        <v>227</v>
      </c>
      <c r="BN279" s="4" t="s">
        <v>227</v>
      </c>
      <c r="BO279" s="4" t="s">
        <v>227</v>
      </c>
      <c r="BP279" s="4" t="s">
        <v>509</v>
      </c>
      <c r="BQ279" s="4" t="s">
        <v>509</v>
      </c>
      <c r="BR279" s="4" t="s">
        <v>509</v>
      </c>
      <c r="BS279" s="4" t="s">
        <v>509</v>
      </c>
      <c r="BT279" s="4" t="s">
        <v>509</v>
      </c>
      <c r="BU279" s="4" t="s">
        <v>233</v>
      </c>
      <c r="BV279" s="4" t="s">
        <v>233</v>
      </c>
      <c r="BW279" s="4" t="s">
        <v>233</v>
      </c>
      <c r="BX279" s="4" t="s">
        <v>509</v>
      </c>
      <c r="BY279" s="4" t="s">
        <v>509</v>
      </c>
      <c r="BZ279" s="4" t="s">
        <v>233</v>
      </c>
      <c r="CA279" s="4" t="s">
        <v>509</v>
      </c>
      <c r="CB279" s="4" t="s">
        <v>509</v>
      </c>
      <c r="CC279" s="4" t="s">
        <v>233</v>
      </c>
      <c r="CD279" s="4" t="s">
        <v>233</v>
      </c>
      <c r="CE279" s="4" t="s">
        <v>233</v>
      </c>
      <c r="CF279" s="4" t="s">
        <v>509</v>
      </c>
      <c r="CG279" s="4" t="s">
        <v>509</v>
      </c>
      <c r="CH279" s="4" t="s">
        <v>509</v>
      </c>
      <c r="CI279" s="4" t="s">
        <v>509</v>
      </c>
      <c r="CJ279" s="4" t="s">
        <v>234</v>
      </c>
      <c r="CK279" s="4" t="s">
        <v>234</v>
      </c>
      <c r="CL279" s="4" t="s">
        <v>234</v>
      </c>
      <c r="CM279" s="4"/>
      <c r="CN279" s="4"/>
      <c r="CO279" s="4"/>
      <c r="CP279" s="4"/>
      <c r="CQ279" s="4"/>
      <c r="CR279" s="4"/>
      <c r="CS279" s="4"/>
    </row>
    <row r="280" spans="1:97" ht="15.75" hidden="1" customHeight="1">
      <c r="A280" s="3">
        <v>45748.739317129628</v>
      </c>
      <c r="B280" s="3">
        <v>45748.742071759261</v>
      </c>
      <c r="C280" s="4" t="s">
        <v>194</v>
      </c>
      <c r="D280" s="4" t="s">
        <v>1061</v>
      </c>
      <c r="E280" s="1">
        <v>30</v>
      </c>
      <c r="F280" s="1">
        <v>238</v>
      </c>
      <c r="G280" s="4" t="s">
        <v>196</v>
      </c>
      <c r="H280" s="3">
        <v>45755.742106469908</v>
      </c>
      <c r="I280" s="4" t="s">
        <v>1062</v>
      </c>
      <c r="J280" s="1">
        <v>6.2529000000000003</v>
      </c>
      <c r="K280" s="1">
        <v>-75.564599999999999</v>
      </c>
      <c r="L280" s="4" t="s">
        <v>198</v>
      </c>
      <c r="M280" s="4" t="s">
        <v>199</v>
      </c>
      <c r="N280" s="4" t="s">
        <v>200</v>
      </c>
      <c r="O280" s="4" t="s">
        <v>1063</v>
      </c>
      <c r="P280" s="4" t="s">
        <v>1063</v>
      </c>
      <c r="Q280" s="1">
        <v>18</v>
      </c>
      <c r="R280" s="4" t="s">
        <v>222</v>
      </c>
      <c r="S280" s="4" t="s">
        <v>223</v>
      </c>
      <c r="T280" s="4" t="s">
        <v>872</v>
      </c>
      <c r="U280" s="4" t="s">
        <v>225</v>
      </c>
      <c r="V280" s="4" t="s">
        <v>714</v>
      </c>
      <c r="W280" s="4" t="s">
        <v>1064</v>
      </c>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row>
    <row r="281" spans="1:97" ht="15.75" hidden="1" customHeight="1">
      <c r="A281" s="3">
        <v>45715.528043981481</v>
      </c>
      <c r="B281" s="3">
        <v>45715.530810185184</v>
      </c>
      <c r="C281" s="4" t="s">
        <v>194</v>
      </c>
      <c r="D281" s="4" t="s">
        <v>923</v>
      </c>
      <c r="E281" s="1">
        <v>3</v>
      </c>
      <c r="F281" s="1">
        <v>239</v>
      </c>
      <c r="G281" s="4" t="s">
        <v>196</v>
      </c>
      <c r="H281" s="3">
        <v>45722.53086215278</v>
      </c>
      <c r="I281" s="4" t="s">
        <v>1065</v>
      </c>
      <c r="J281" s="1">
        <v>6.2529000000000003</v>
      </c>
      <c r="K281" s="1">
        <v>-75.564599999999999</v>
      </c>
      <c r="L281" s="4" t="s">
        <v>198</v>
      </c>
      <c r="M281" s="4" t="s">
        <v>199</v>
      </c>
      <c r="N281" s="4" t="s">
        <v>200</v>
      </c>
      <c r="O281" s="4" t="s">
        <v>1066</v>
      </c>
      <c r="P281" s="4" t="s">
        <v>1066</v>
      </c>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row>
    <row r="282" spans="1:97" ht="15.75" customHeight="1">
      <c r="A282" s="3">
        <v>45777.745775462965</v>
      </c>
      <c r="B282" s="3">
        <v>45777.750289351854</v>
      </c>
      <c r="C282" s="4" t="s">
        <v>194</v>
      </c>
      <c r="D282" s="4" t="s">
        <v>1067</v>
      </c>
      <c r="E282" s="1">
        <v>100</v>
      </c>
      <c r="F282" s="1">
        <v>389</v>
      </c>
      <c r="G282" s="4" t="s">
        <v>219</v>
      </c>
      <c r="H282" s="3">
        <v>45777.750298437502</v>
      </c>
      <c r="I282" s="4" t="s">
        <v>1068</v>
      </c>
      <c r="J282" s="1">
        <v>6.2529000000000003</v>
      </c>
      <c r="K282" s="1">
        <v>-75.564599999999999</v>
      </c>
      <c r="L282" s="4" t="s">
        <v>198</v>
      </c>
      <c r="M282" s="4" t="s">
        <v>199</v>
      </c>
      <c r="N282" s="4" t="s">
        <v>200</v>
      </c>
      <c r="O282" s="4" t="s">
        <v>1069</v>
      </c>
      <c r="P282" s="4" t="s">
        <v>1069</v>
      </c>
      <c r="Q282" s="1">
        <v>19</v>
      </c>
      <c r="R282" s="4" t="s">
        <v>222</v>
      </c>
      <c r="S282" s="4" t="s">
        <v>223</v>
      </c>
      <c r="T282" s="4" t="s">
        <v>594</v>
      </c>
      <c r="U282" s="4" t="s">
        <v>225</v>
      </c>
      <c r="V282" s="4" t="s">
        <v>226</v>
      </c>
      <c r="W282" s="4" t="s">
        <v>226</v>
      </c>
      <c r="X282" s="4" t="s">
        <v>231</v>
      </c>
      <c r="Y282" s="4" t="s">
        <v>231</v>
      </c>
      <c r="Z282" s="4" t="s">
        <v>231</v>
      </c>
      <c r="AA282" s="4" t="s">
        <v>231</v>
      </c>
      <c r="AB282" s="4" t="s">
        <v>231</v>
      </c>
      <c r="AC282" s="4" t="s">
        <v>231</v>
      </c>
      <c r="AD282" s="4" t="s">
        <v>231</v>
      </c>
      <c r="AE282" s="4" t="s">
        <v>231</v>
      </c>
      <c r="AF282" s="4" t="s">
        <v>231</v>
      </c>
      <c r="AG282" s="4" t="s">
        <v>231</v>
      </c>
      <c r="AH282" s="4" t="s">
        <v>231</v>
      </c>
      <c r="AI282" s="4" t="s">
        <v>231</v>
      </c>
      <c r="AJ282" s="4" t="s">
        <v>231</v>
      </c>
      <c r="AK282" s="4" t="s">
        <v>231</v>
      </c>
      <c r="AL282" s="4" t="s">
        <v>231</v>
      </c>
      <c r="AM282" s="4" t="s">
        <v>231</v>
      </c>
      <c r="AN282" s="4" t="s">
        <v>231</v>
      </c>
      <c r="AO282" s="4" t="s">
        <v>231</v>
      </c>
      <c r="AP282" s="4" t="s">
        <v>230</v>
      </c>
      <c r="AQ282" s="4" t="s">
        <v>230</v>
      </c>
      <c r="AR282" s="4" t="s">
        <v>230</v>
      </c>
      <c r="AS282" s="4" t="s">
        <v>230</v>
      </c>
      <c r="AT282" s="4" t="s">
        <v>230</v>
      </c>
      <c r="AU282" s="4" t="s">
        <v>232</v>
      </c>
      <c r="AV282" s="4" t="s">
        <v>232</v>
      </c>
      <c r="AW282" s="4" t="s">
        <v>232</v>
      </c>
      <c r="AX282" s="4" t="s">
        <v>232</v>
      </c>
      <c r="AY282" s="4" t="s">
        <v>232</v>
      </c>
      <c r="AZ282" s="4" t="s">
        <v>232</v>
      </c>
      <c r="BA282" s="4" t="s">
        <v>232</v>
      </c>
      <c r="BB282" s="4" t="s">
        <v>232</v>
      </c>
      <c r="BC282" s="4" t="s">
        <v>232</v>
      </c>
      <c r="BD282" s="4" t="s">
        <v>232</v>
      </c>
      <c r="BE282" s="4" t="s">
        <v>232</v>
      </c>
      <c r="BF282" s="4" t="s">
        <v>232</v>
      </c>
      <c r="BG282" s="4" t="s">
        <v>230</v>
      </c>
      <c r="BH282" s="4" t="s">
        <v>230</v>
      </c>
      <c r="BI282" s="4" t="s">
        <v>230</v>
      </c>
      <c r="BJ282" s="4" t="s">
        <v>230</v>
      </c>
      <c r="BK282" s="4" t="s">
        <v>230</v>
      </c>
      <c r="BL282" s="4" t="s">
        <v>230</v>
      </c>
      <c r="BM282" s="4" t="s">
        <v>230</v>
      </c>
      <c r="BN282" s="4" t="s">
        <v>230</v>
      </c>
      <c r="BO282" s="4" t="s">
        <v>230</v>
      </c>
      <c r="BP282" s="4" t="s">
        <v>232</v>
      </c>
      <c r="BQ282" s="4" t="s">
        <v>232</v>
      </c>
      <c r="BR282" s="4" t="s">
        <v>232</v>
      </c>
      <c r="BS282" s="4" t="s">
        <v>232</v>
      </c>
      <c r="BT282" s="4" t="s">
        <v>232</v>
      </c>
      <c r="BU282" s="4" t="s">
        <v>232</v>
      </c>
      <c r="BV282" s="4" t="s">
        <v>232</v>
      </c>
      <c r="BW282" s="4" t="s">
        <v>232</v>
      </c>
      <c r="BX282" s="4" t="s">
        <v>232</v>
      </c>
      <c r="BY282" s="4" t="s">
        <v>232</v>
      </c>
      <c r="BZ282" s="4" t="s">
        <v>232</v>
      </c>
      <c r="CA282" s="4" t="s">
        <v>232</v>
      </c>
      <c r="CB282" s="4" t="s">
        <v>232</v>
      </c>
      <c r="CC282" s="4" t="s">
        <v>232</v>
      </c>
      <c r="CD282" s="4" t="s">
        <v>232</v>
      </c>
      <c r="CE282" s="4" t="s">
        <v>229</v>
      </c>
      <c r="CF282" s="4" t="s">
        <v>229</v>
      </c>
      <c r="CG282" s="4" t="s">
        <v>229</v>
      </c>
      <c r="CH282" s="4" t="s">
        <v>229</v>
      </c>
      <c r="CI282" s="4" t="s">
        <v>229</v>
      </c>
      <c r="CJ282" s="4" t="s">
        <v>14</v>
      </c>
      <c r="CK282" s="4" t="s">
        <v>17</v>
      </c>
      <c r="CL282" s="4" t="s">
        <v>14</v>
      </c>
      <c r="CM282" s="4" t="s">
        <v>1070</v>
      </c>
      <c r="CN282" s="4" t="s">
        <v>1071</v>
      </c>
      <c r="CO282" s="4" t="s">
        <v>1072</v>
      </c>
      <c r="CP282" s="4" t="s">
        <v>1073</v>
      </c>
      <c r="CQ282" s="4" t="s">
        <v>1074</v>
      </c>
      <c r="CR282" s="4" t="s">
        <v>1075</v>
      </c>
      <c r="CS282" s="4" t="s">
        <v>1076</v>
      </c>
    </row>
    <row r="283" spans="1:97" ht="15.75" hidden="1" customHeight="1">
      <c r="A283" s="3">
        <v>45715.527673611112</v>
      </c>
      <c r="B283" s="3">
        <v>45715.530555555553</v>
      </c>
      <c r="C283" s="4" t="s">
        <v>194</v>
      </c>
      <c r="D283" s="4" t="s">
        <v>1077</v>
      </c>
      <c r="E283" s="1">
        <v>30</v>
      </c>
      <c r="F283" s="1">
        <v>248</v>
      </c>
      <c r="G283" s="4" t="s">
        <v>196</v>
      </c>
      <c r="H283" s="3">
        <v>45722.530638275464</v>
      </c>
      <c r="I283" s="4" t="s">
        <v>1078</v>
      </c>
      <c r="J283" s="1">
        <v>6.2529000000000003</v>
      </c>
      <c r="K283" s="1">
        <v>-75.564599999999999</v>
      </c>
      <c r="L283" s="4" t="s">
        <v>198</v>
      </c>
      <c r="M283" s="4" t="s">
        <v>199</v>
      </c>
      <c r="N283" s="4" t="s">
        <v>200</v>
      </c>
      <c r="O283" s="4" t="s">
        <v>1079</v>
      </c>
      <c r="P283" s="4" t="s">
        <v>1079</v>
      </c>
      <c r="Q283" s="1">
        <v>33</v>
      </c>
      <c r="R283" s="4" t="s">
        <v>222</v>
      </c>
      <c r="S283" s="4" t="s">
        <v>1080</v>
      </c>
      <c r="T283" s="4" t="s">
        <v>594</v>
      </c>
      <c r="U283" s="4" t="s">
        <v>200</v>
      </c>
      <c r="V283" s="4" t="s">
        <v>533</v>
      </c>
      <c r="W283" s="4" t="s">
        <v>255</v>
      </c>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row>
    <row r="284" spans="1:97" ht="15.75" hidden="1" customHeight="1">
      <c r="A284" s="3">
        <v>45747.572743055556</v>
      </c>
      <c r="B284" s="3">
        <v>45747.575636574074</v>
      </c>
      <c r="C284" s="4" t="s">
        <v>194</v>
      </c>
      <c r="D284" s="4" t="s">
        <v>1081</v>
      </c>
      <c r="E284" s="1">
        <v>30</v>
      </c>
      <c r="F284" s="1">
        <v>249</v>
      </c>
      <c r="G284" s="4" t="s">
        <v>196</v>
      </c>
      <c r="H284" s="3">
        <v>45754.575651585648</v>
      </c>
      <c r="I284" s="4" t="s">
        <v>1082</v>
      </c>
      <c r="J284" s="1">
        <v>6.2529000000000003</v>
      </c>
      <c r="K284" s="1">
        <v>-75.564599999999999</v>
      </c>
      <c r="L284" s="4" t="s">
        <v>198</v>
      </c>
      <c r="M284" s="4" t="s">
        <v>199</v>
      </c>
      <c r="N284" s="4" t="s">
        <v>200</v>
      </c>
      <c r="O284" s="4" t="s">
        <v>1083</v>
      </c>
      <c r="P284" s="4" t="s">
        <v>1083</v>
      </c>
      <c r="Q284" s="1">
        <v>19</v>
      </c>
      <c r="R284" s="4" t="s">
        <v>222</v>
      </c>
      <c r="S284" s="4" t="s">
        <v>1084</v>
      </c>
      <c r="T284" s="4" t="s">
        <v>872</v>
      </c>
      <c r="U284" s="4" t="s">
        <v>225</v>
      </c>
      <c r="V284" s="4" t="s">
        <v>226</v>
      </c>
      <c r="W284" s="4" t="s">
        <v>273</v>
      </c>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row>
    <row r="285" spans="1:97" ht="15.75" hidden="1" customHeight="1">
      <c r="A285" s="3">
        <v>45747.372465277775</v>
      </c>
      <c r="B285" s="3">
        <v>45747.375358796293</v>
      </c>
      <c r="C285" s="4" t="s">
        <v>194</v>
      </c>
      <c r="D285" s="4" t="s">
        <v>1085</v>
      </c>
      <c r="E285" s="1">
        <v>9</v>
      </c>
      <c r="F285" s="1">
        <v>249</v>
      </c>
      <c r="G285" s="4" t="s">
        <v>196</v>
      </c>
      <c r="H285" s="3">
        <v>45754.375421689816</v>
      </c>
      <c r="I285" s="4" t="s">
        <v>1086</v>
      </c>
      <c r="J285" s="1">
        <v>6.2529000000000003</v>
      </c>
      <c r="K285" s="1">
        <v>-75.564599999999999</v>
      </c>
      <c r="L285" s="4" t="s">
        <v>198</v>
      </c>
      <c r="M285" s="4" t="s">
        <v>199</v>
      </c>
      <c r="N285" s="4" t="s">
        <v>200</v>
      </c>
      <c r="O285" s="4" t="s">
        <v>1087</v>
      </c>
      <c r="P285" s="4" t="s">
        <v>1087</v>
      </c>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row>
    <row r="286" spans="1:97" ht="15.75" hidden="1" customHeight="1">
      <c r="A286" s="3">
        <v>45715.526550925926</v>
      </c>
      <c r="B286" s="3">
        <v>45715.529490740744</v>
      </c>
      <c r="C286" s="4" t="s">
        <v>194</v>
      </c>
      <c r="D286" s="4" t="s">
        <v>1088</v>
      </c>
      <c r="E286" s="1">
        <v>42</v>
      </c>
      <c r="F286" s="1">
        <v>253</v>
      </c>
      <c r="G286" s="4" t="s">
        <v>196</v>
      </c>
      <c r="H286" s="3">
        <v>45722.529528622683</v>
      </c>
      <c r="I286" s="4" t="s">
        <v>1089</v>
      </c>
      <c r="J286" s="1">
        <v>6.2529000000000003</v>
      </c>
      <c r="K286" s="1">
        <v>-75.564599999999999</v>
      </c>
      <c r="L286" s="4" t="s">
        <v>198</v>
      </c>
      <c r="M286" s="4" t="s">
        <v>199</v>
      </c>
      <c r="N286" s="4" t="s">
        <v>200</v>
      </c>
      <c r="O286" s="4" t="s">
        <v>1090</v>
      </c>
      <c r="P286" s="4" t="s">
        <v>1090</v>
      </c>
      <c r="Q286" s="1">
        <v>18</v>
      </c>
      <c r="R286" s="4" t="s">
        <v>222</v>
      </c>
      <c r="S286" s="4" t="s">
        <v>723</v>
      </c>
      <c r="T286" s="4" t="s">
        <v>480</v>
      </c>
      <c r="U286" s="4" t="s">
        <v>200</v>
      </c>
      <c r="V286" s="4" t="s">
        <v>423</v>
      </c>
      <c r="W286" s="4" t="s">
        <v>255</v>
      </c>
      <c r="X286" s="4" t="s">
        <v>231</v>
      </c>
      <c r="Y286" s="4" t="s">
        <v>230</v>
      </c>
      <c r="Z286" s="4" t="s">
        <v>230</v>
      </c>
      <c r="AA286" s="4" t="s">
        <v>231</v>
      </c>
      <c r="AB286" s="4" t="s">
        <v>231</v>
      </c>
      <c r="AC286" s="4" t="s">
        <v>231</v>
      </c>
      <c r="AD286" s="4" t="s">
        <v>230</v>
      </c>
      <c r="AE286" s="4" t="s">
        <v>231</v>
      </c>
      <c r="AF286" s="4" t="s">
        <v>230</v>
      </c>
      <c r="AG286" s="4" t="s">
        <v>231</v>
      </c>
      <c r="AH286" s="4" t="s">
        <v>231</v>
      </c>
      <c r="AI286" s="4" t="s">
        <v>231</v>
      </c>
      <c r="AJ286" s="4" t="s">
        <v>231</v>
      </c>
      <c r="AK286" s="4" t="s">
        <v>231</v>
      </c>
      <c r="AL286" s="4" t="s">
        <v>231</v>
      </c>
      <c r="AM286" s="4" t="s">
        <v>230</v>
      </c>
      <c r="AN286" s="4" t="s">
        <v>231</v>
      </c>
      <c r="AO286" s="4" t="s">
        <v>231</v>
      </c>
      <c r="AP286" s="4" t="s">
        <v>231</v>
      </c>
      <c r="AQ286" s="4" t="s">
        <v>231</v>
      </c>
      <c r="AR286" s="4" t="s">
        <v>230</v>
      </c>
      <c r="AS286" s="4" t="s">
        <v>231</v>
      </c>
      <c r="AT286" s="4" t="s">
        <v>231</v>
      </c>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row>
    <row r="287" spans="1:97" ht="15.75" customHeight="1">
      <c r="A287" s="3">
        <v>45716.397997685184</v>
      </c>
      <c r="B287" s="3">
        <v>45716.402546296296</v>
      </c>
      <c r="C287" s="4" t="s">
        <v>194</v>
      </c>
      <c r="D287" s="4" t="s">
        <v>913</v>
      </c>
      <c r="E287" s="1">
        <v>100</v>
      </c>
      <c r="F287" s="1">
        <v>392</v>
      </c>
      <c r="G287" s="4" t="s">
        <v>219</v>
      </c>
      <c r="H287" s="3">
        <v>45716.402559212962</v>
      </c>
      <c r="I287" s="4" t="s">
        <v>1091</v>
      </c>
      <c r="J287" s="1">
        <v>6.2529000000000003</v>
      </c>
      <c r="K287" s="1">
        <v>-75.564599999999999</v>
      </c>
      <c r="L287" s="4" t="s">
        <v>198</v>
      </c>
      <c r="M287" s="4" t="s">
        <v>199</v>
      </c>
      <c r="N287" s="4" t="s">
        <v>200</v>
      </c>
      <c r="O287" s="4" t="s">
        <v>1092</v>
      </c>
      <c r="P287" s="4" t="s">
        <v>1092</v>
      </c>
      <c r="Q287" s="1">
        <v>21</v>
      </c>
      <c r="R287" s="4" t="s">
        <v>222</v>
      </c>
      <c r="S287" s="4" t="s">
        <v>223</v>
      </c>
      <c r="T287" s="4" t="s">
        <v>594</v>
      </c>
      <c r="U287" s="4" t="s">
        <v>225</v>
      </c>
      <c r="V287" s="4" t="s">
        <v>423</v>
      </c>
      <c r="W287" s="4" t="s">
        <v>423</v>
      </c>
      <c r="X287" s="4" t="s">
        <v>230</v>
      </c>
      <c r="Y287" s="4" t="s">
        <v>230</v>
      </c>
      <c r="Z287" s="4" t="s">
        <v>230</v>
      </c>
      <c r="AA287" s="4" t="s">
        <v>229</v>
      </c>
      <c r="AB287" s="4" t="s">
        <v>228</v>
      </c>
      <c r="AC287" s="4" t="s">
        <v>228</v>
      </c>
      <c r="AD287" s="4" t="s">
        <v>228</v>
      </c>
      <c r="AE287" s="4" t="s">
        <v>229</v>
      </c>
      <c r="AF287" s="4" t="s">
        <v>230</v>
      </c>
      <c r="AG287" s="4" t="s">
        <v>228</v>
      </c>
      <c r="AH287" s="4" t="s">
        <v>229</v>
      </c>
      <c r="AI287" s="4" t="s">
        <v>230</v>
      </c>
      <c r="AJ287" s="4" t="s">
        <v>229</v>
      </c>
      <c r="AK287" s="4" t="s">
        <v>230</v>
      </c>
      <c r="AL287" s="4" t="s">
        <v>228</v>
      </c>
      <c r="AM287" s="4" t="s">
        <v>230</v>
      </c>
      <c r="AN287" s="4" t="s">
        <v>228</v>
      </c>
      <c r="AO287" s="4" t="s">
        <v>230</v>
      </c>
      <c r="AP287" s="4" t="s">
        <v>230</v>
      </c>
      <c r="AQ287" s="4" t="s">
        <v>229</v>
      </c>
      <c r="AR287" s="4" t="s">
        <v>231</v>
      </c>
      <c r="AS287" s="4" t="s">
        <v>229</v>
      </c>
      <c r="AT287" s="4" t="s">
        <v>229</v>
      </c>
      <c r="AU287" s="4" t="s">
        <v>229</v>
      </c>
      <c r="AV287" s="4" t="s">
        <v>229</v>
      </c>
      <c r="AW287" s="4" t="s">
        <v>231</v>
      </c>
      <c r="AX287" s="4" t="s">
        <v>229</v>
      </c>
      <c r="AY287" s="4" t="s">
        <v>231</v>
      </c>
      <c r="AZ287" s="4" t="s">
        <v>231</v>
      </c>
      <c r="BA287" s="4" t="s">
        <v>232</v>
      </c>
      <c r="BB287" s="4" t="s">
        <v>232</v>
      </c>
      <c r="BC287" s="4" t="s">
        <v>232</v>
      </c>
      <c r="BD287" s="4" t="s">
        <v>232</v>
      </c>
      <c r="BE287" s="4" t="s">
        <v>229</v>
      </c>
      <c r="BF287" s="4" t="s">
        <v>233</v>
      </c>
      <c r="BG287" s="4" t="s">
        <v>230</v>
      </c>
      <c r="BH287" s="4" t="s">
        <v>231</v>
      </c>
      <c r="BI287" s="4" t="s">
        <v>231</v>
      </c>
      <c r="BJ287" s="4" t="s">
        <v>231</v>
      </c>
      <c r="BK287" s="4" t="s">
        <v>231</v>
      </c>
      <c r="BL287" s="4" t="s">
        <v>231</v>
      </c>
      <c r="BM287" s="4" t="s">
        <v>230</v>
      </c>
      <c r="BN287" s="4" t="s">
        <v>231</v>
      </c>
      <c r="BO287" s="4" t="s">
        <v>231</v>
      </c>
      <c r="BP287" s="4" t="s">
        <v>232</v>
      </c>
      <c r="BQ287" s="4" t="s">
        <v>232</v>
      </c>
      <c r="BR287" s="4" t="s">
        <v>232</v>
      </c>
      <c r="BS287" s="4" t="s">
        <v>232</v>
      </c>
      <c r="BT287" s="4" t="s">
        <v>232</v>
      </c>
      <c r="BU287" s="4" t="s">
        <v>232</v>
      </c>
      <c r="BV287" s="4" t="s">
        <v>232</v>
      </c>
      <c r="BW287" s="4" t="s">
        <v>232</v>
      </c>
      <c r="BX287" s="4" t="s">
        <v>232</v>
      </c>
      <c r="BY287" s="4" t="s">
        <v>232</v>
      </c>
      <c r="BZ287" s="4" t="s">
        <v>232</v>
      </c>
      <c r="CA287" s="4" t="s">
        <v>232</v>
      </c>
      <c r="CB287" s="4" t="s">
        <v>232</v>
      </c>
      <c r="CC287" s="4" t="s">
        <v>231</v>
      </c>
      <c r="CD287" s="4" t="s">
        <v>232</v>
      </c>
      <c r="CE287" s="4" t="s">
        <v>509</v>
      </c>
      <c r="CF287" s="4" t="s">
        <v>509</v>
      </c>
      <c r="CG287" s="4" t="s">
        <v>509</v>
      </c>
      <c r="CH287" s="4" t="s">
        <v>509</v>
      </c>
      <c r="CI287" s="4" t="s">
        <v>509</v>
      </c>
      <c r="CJ287" s="4" t="s">
        <v>19</v>
      </c>
      <c r="CK287" s="4" t="s">
        <v>234</v>
      </c>
      <c r="CL287" s="4" t="s">
        <v>19</v>
      </c>
      <c r="CM287" s="4" t="s">
        <v>1093</v>
      </c>
      <c r="CN287" s="4" t="s">
        <v>1094</v>
      </c>
      <c r="CO287" s="4" t="s">
        <v>1095</v>
      </c>
      <c r="CP287" s="4" t="s">
        <v>1096</v>
      </c>
      <c r="CQ287" s="4" t="s">
        <v>514</v>
      </c>
      <c r="CR287" s="4" t="s">
        <v>1097</v>
      </c>
      <c r="CS287" s="4" t="s">
        <v>1098</v>
      </c>
    </row>
    <row r="288" spans="1:97" ht="15.75" customHeight="1">
      <c r="A288" s="3">
        <v>45770.639097222222</v>
      </c>
      <c r="B288" s="3">
        <v>45770.64366898148</v>
      </c>
      <c r="C288" s="4" t="s">
        <v>194</v>
      </c>
      <c r="D288" s="4" t="s">
        <v>1099</v>
      </c>
      <c r="E288" s="1">
        <v>100</v>
      </c>
      <c r="F288" s="1">
        <v>395</v>
      </c>
      <c r="G288" s="4" t="s">
        <v>219</v>
      </c>
      <c r="H288" s="3">
        <v>45770.643678807872</v>
      </c>
      <c r="I288" s="4" t="s">
        <v>1100</v>
      </c>
      <c r="J288" s="1">
        <v>6.2529000000000003</v>
      </c>
      <c r="K288" s="1">
        <v>-75.564599999999999</v>
      </c>
      <c r="L288" s="4" t="s">
        <v>198</v>
      </c>
      <c r="M288" s="4" t="s">
        <v>199</v>
      </c>
      <c r="N288" s="4" t="s">
        <v>200</v>
      </c>
      <c r="O288" s="4" t="s">
        <v>1101</v>
      </c>
      <c r="P288" s="4" t="s">
        <v>1101</v>
      </c>
      <c r="Q288" s="1">
        <v>18</v>
      </c>
      <c r="R288" s="4" t="s">
        <v>222</v>
      </c>
      <c r="S288" s="4" t="s">
        <v>271</v>
      </c>
      <c r="T288" s="4" t="s">
        <v>272</v>
      </c>
      <c r="U288" s="4" t="s">
        <v>225</v>
      </c>
      <c r="V288" s="4" t="s">
        <v>255</v>
      </c>
      <c r="W288" s="4" t="s">
        <v>423</v>
      </c>
      <c r="X288" s="4" t="s">
        <v>230</v>
      </c>
      <c r="Y288" s="4" t="s">
        <v>230</v>
      </c>
      <c r="Z288" s="4" t="s">
        <v>231</v>
      </c>
      <c r="AA288" s="4" t="s">
        <v>230</v>
      </c>
      <c r="AB288" s="4" t="s">
        <v>230</v>
      </c>
      <c r="AC288" s="4" t="s">
        <v>231</v>
      </c>
      <c r="AD288" s="4" t="s">
        <v>230</v>
      </c>
      <c r="AE288" s="4" t="s">
        <v>230</v>
      </c>
      <c r="AF288" s="4" t="s">
        <v>230</v>
      </c>
      <c r="AG288" s="4" t="s">
        <v>231</v>
      </c>
      <c r="AH288" s="4" t="s">
        <v>231</v>
      </c>
      <c r="AI288" s="4" t="s">
        <v>231</v>
      </c>
      <c r="AJ288" s="4" t="s">
        <v>231</v>
      </c>
      <c r="AK288" s="4" t="s">
        <v>231</v>
      </c>
      <c r="AL288" s="4" t="s">
        <v>229</v>
      </c>
      <c r="AM288" s="4" t="s">
        <v>230</v>
      </c>
      <c r="AN288" s="4" t="s">
        <v>230</v>
      </c>
      <c r="AO288" s="4" t="s">
        <v>230</v>
      </c>
      <c r="AP288" s="4" t="s">
        <v>231</v>
      </c>
      <c r="AQ288" s="4" t="s">
        <v>231</v>
      </c>
      <c r="AR288" s="4" t="s">
        <v>231</v>
      </c>
      <c r="AS288" s="4" t="s">
        <v>230</v>
      </c>
      <c r="AT288" s="4" t="s">
        <v>231</v>
      </c>
      <c r="AU288" s="4" t="s">
        <v>232</v>
      </c>
      <c r="AV288" s="4" t="s">
        <v>232</v>
      </c>
      <c r="AW288" s="4" t="s">
        <v>231</v>
      </c>
      <c r="AX288" s="4" t="s">
        <v>231</v>
      </c>
      <c r="AY288" s="4" t="s">
        <v>231</v>
      </c>
      <c r="AZ288" s="4" t="s">
        <v>231</v>
      </c>
      <c r="BA288" s="4" t="s">
        <v>231</v>
      </c>
      <c r="BB288" s="4" t="s">
        <v>231</v>
      </c>
      <c r="BC288" s="4" t="s">
        <v>233</v>
      </c>
      <c r="BD288" s="4" t="s">
        <v>233</v>
      </c>
      <c r="BE288" s="4" t="s">
        <v>233</v>
      </c>
      <c r="BF288" s="4" t="s">
        <v>233</v>
      </c>
      <c r="BG288" s="4" t="s">
        <v>231</v>
      </c>
      <c r="BH288" s="4" t="s">
        <v>231</v>
      </c>
      <c r="BI288" s="4" t="s">
        <v>230</v>
      </c>
      <c r="BJ288" s="4" t="s">
        <v>231</v>
      </c>
      <c r="BK288" s="4" t="s">
        <v>230</v>
      </c>
      <c r="BL288" s="4" t="s">
        <v>231</v>
      </c>
      <c r="BM288" s="4" t="s">
        <v>231</v>
      </c>
      <c r="BN288" s="4" t="s">
        <v>231</v>
      </c>
      <c r="BO288" s="4" t="s">
        <v>231</v>
      </c>
      <c r="BP288" s="4" t="s">
        <v>232</v>
      </c>
      <c r="BQ288" s="4" t="s">
        <v>232</v>
      </c>
      <c r="BR288" s="4" t="s">
        <v>229</v>
      </c>
      <c r="BS288" s="4" t="s">
        <v>232</v>
      </c>
      <c r="BT288" s="4" t="s">
        <v>231</v>
      </c>
      <c r="BU288" s="4" t="s">
        <v>231</v>
      </c>
      <c r="BV288" s="4" t="s">
        <v>231</v>
      </c>
      <c r="BW288" s="4" t="s">
        <v>231</v>
      </c>
      <c r="BX288" s="4" t="s">
        <v>231</v>
      </c>
      <c r="BY288" s="4" t="s">
        <v>231</v>
      </c>
      <c r="BZ288" s="4" t="s">
        <v>231</v>
      </c>
      <c r="CA288" s="4" t="s">
        <v>231</v>
      </c>
      <c r="CB288" s="4" t="s">
        <v>231</v>
      </c>
      <c r="CC288" s="4" t="s">
        <v>231</v>
      </c>
      <c r="CD288" s="4" t="s">
        <v>231</v>
      </c>
      <c r="CE288" s="4" t="s">
        <v>233</v>
      </c>
      <c r="CF288" s="4" t="s">
        <v>509</v>
      </c>
      <c r="CG288" s="4" t="s">
        <v>509</v>
      </c>
      <c r="CH288" s="4" t="s">
        <v>509</v>
      </c>
      <c r="CI288" s="4" t="s">
        <v>509</v>
      </c>
      <c r="CJ288" s="4" t="s">
        <v>234</v>
      </c>
      <c r="CK288" s="4" t="s">
        <v>234</v>
      </c>
      <c r="CL288" s="4" t="s">
        <v>19</v>
      </c>
      <c r="CM288" s="4" t="s">
        <v>1102</v>
      </c>
      <c r="CN288" s="4" t="s">
        <v>1103</v>
      </c>
      <c r="CO288" s="4" t="s">
        <v>1104</v>
      </c>
      <c r="CP288" s="4" t="s">
        <v>1105</v>
      </c>
      <c r="CQ288" s="4" t="s">
        <v>1106</v>
      </c>
      <c r="CR288" s="4" t="s">
        <v>1107</v>
      </c>
      <c r="CS288" s="4" t="s">
        <v>1108</v>
      </c>
    </row>
    <row r="289" spans="1:97" ht="15.75" hidden="1" customHeight="1">
      <c r="A289" s="3">
        <v>45714.385648148149</v>
      </c>
      <c r="B289" s="3">
        <v>45714.388842592591</v>
      </c>
      <c r="C289" s="4" t="s">
        <v>194</v>
      </c>
      <c r="D289" s="4" t="s">
        <v>945</v>
      </c>
      <c r="E289" s="1">
        <v>52</v>
      </c>
      <c r="F289" s="1">
        <v>276</v>
      </c>
      <c r="G289" s="4" t="s">
        <v>196</v>
      </c>
      <c r="H289" s="3">
        <v>45721.388923854167</v>
      </c>
      <c r="I289" s="4" t="s">
        <v>1109</v>
      </c>
      <c r="J289" s="1">
        <v>6.2529000000000003</v>
      </c>
      <c r="K289" s="1">
        <v>-75.564599999999999</v>
      </c>
      <c r="L289" s="4" t="s">
        <v>198</v>
      </c>
      <c r="M289" s="4" t="s">
        <v>199</v>
      </c>
      <c r="N289" s="4" t="s">
        <v>200</v>
      </c>
      <c r="O289" s="4" t="s">
        <v>1110</v>
      </c>
      <c r="P289" s="4" t="s">
        <v>1110</v>
      </c>
      <c r="Q289" s="1">
        <v>18</v>
      </c>
      <c r="R289" s="4" t="s">
        <v>668</v>
      </c>
      <c r="S289" s="4" t="s">
        <v>965</v>
      </c>
      <c r="T289" s="4" t="s">
        <v>480</v>
      </c>
      <c r="U289" s="4" t="s">
        <v>225</v>
      </c>
      <c r="V289" s="4" t="s">
        <v>273</v>
      </c>
      <c r="W289" s="4" t="s">
        <v>714</v>
      </c>
      <c r="X289" s="4" t="s">
        <v>231</v>
      </c>
      <c r="Y289" s="4" t="s">
        <v>231</v>
      </c>
      <c r="Z289" s="4" t="s">
        <v>231</v>
      </c>
      <c r="AA289" s="4" t="s">
        <v>231</v>
      </c>
      <c r="AB289" s="4" t="s">
        <v>231</v>
      </c>
      <c r="AC289" s="4" t="s">
        <v>231</v>
      </c>
      <c r="AD289" s="4" t="s">
        <v>231</v>
      </c>
      <c r="AE289" s="4" t="s">
        <v>231</v>
      </c>
      <c r="AF289" s="4" t="s">
        <v>231</v>
      </c>
      <c r="AG289" s="4" t="s">
        <v>227</v>
      </c>
      <c r="AH289" s="4" t="s">
        <v>231</v>
      </c>
      <c r="AI289" s="4" t="s">
        <v>231</v>
      </c>
      <c r="AJ289" s="4" t="s">
        <v>231</v>
      </c>
      <c r="AK289" s="4" t="s">
        <v>231</v>
      </c>
      <c r="AL289" s="4" t="s">
        <v>231</v>
      </c>
      <c r="AM289" s="4" t="s">
        <v>231</v>
      </c>
      <c r="AN289" s="4" t="s">
        <v>231</v>
      </c>
      <c r="AO289" s="4" t="s">
        <v>231</v>
      </c>
      <c r="AP289" s="4" t="s">
        <v>231</v>
      </c>
      <c r="AQ289" s="4" t="s">
        <v>231</v>
      </c>
      <c r="AR289" s="4" t="s">
        <v>231</v>
      </c>
      <c r="AS289" s="4" t="s">
        <v>230</v>
      </c>
      <c r="AT289" s="4" t="s">
        <v>231</v>
      </c>
      <c r="AU289" s="4" t="s">
        <v>231</v>
      </c>
      <c r="AV289" s="4" t="s">
        <v>231</v>
      </c>
      <c r="AW289" s="4" t="s">
        <v>231</v>
      </c>
      <c r="AX289" s="4" t="s">
        <v>231</v>
      </c>
      <c r="AY289" s="4" t="s">
        <v>231</v>
      </c>
      <c r="AZ289" s="4" t="s">
        <v>509</v>
      </c>
      <c r="BA289" s="4" t="s">
        <v>509</v>
      </c>
      <c r="BB289" s="4" t="s">
        <v>509</v>
      </c>
      <c r="BC289" s="4" t="s">
        <v>231</v>
      </c>
      <c r="BD289" s="4" t="s">
        <v>231</v>
      </c>
      <c r="BE289" s="4" t="s">
        <v>231</v>
      </c>
      <c r="BF289" s="4" t="s">
        <v>231</v>
      </c>
      <c r="BG289" s="4" t="s">
        <v>231</v>
      </c>
      <c r="BH289" s="4" t="s">
        <v>230</v>
      </c>
      <c r="BI289" s="4" t="s">
        <v>231</v>
      </c>
      <c r="BJ289" s="4" t="s">
        <v>231</v>
      </c>
      <c r="BK289" s="4" t="s">
        <v>230</v>
      </c>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row>
    <row r="290" spans="1:97" ht="15.75" hidden="1" customHeight="1">
      <c r="A290" s="3">
        <v>45715.527233796296</v>
      </c>
      <c r="B290" s="3">
        <v>45715.530462962961</v>
      </c>
      <c r="C290" s="4" t="s">
        <v>194</v>
      </c>
      <c r="D290" s="4" t="s">
        <v>1111</v>
      </c>
      <c r="E290" s="1">
        <v>100</v>
      </c>
      <c r="F290" s="1">
        <v>279</v>
      </c>
      <c r="G290" s="4" t="s">
        <v>219</v>
      </c>
      <c r="H290" s="3">
        <v>45715.530474988424</v>
      </c>
      <c r="I290" s="4" t="s">
        <v>1112</v>
      </c>
      <c r="J290" s="1">
        <v>6.2529000000000003</v>
      </c>
      <c r="K290" s="1">
        <v>-75.564599999999999</v>
      </c>
      <c r="L290" s="4" t="s">
        <v>198</v>
      </c>
      <c r="M290" s="4" t="s">
        <v>199</v>
      </c>
      <c r="N290" s="4" t="s">
        <v>200</v>
      </c>
      <c r="O290" s="4" t="s">
        <v>1113</v>
      </c>
      <c r="P290" s="4" t="s">
        <v>1113</v>
      </c>
      <c r="Q290" s="1">
        <v>17</v>
      </c>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row>
    <row r="291" spans="1:97" ht="15.75" hidden="1" customHeight="1">
      <c r="A291" s="3">
        <v>45721.596747685187</v>
      </c>
      <c r="B291" s="3">
        <v>45721.599988425929</v>
      </c>
      <c r="C291" s="4" t="s">
        <v>194</v>
      </c>
      <c r="D291" s="4" t="s">
        <v>1114</v>
      </c>
      <c r="E291" s="1">
        <v>42</v>
      </c>
      <c r="F291" s="1">
        <v>280</v>
      </c>
      <c r="G291" s="4" t="s">
        <v>196</v>
      </c>
      <c r="H291" s="3">
        <v>45728.641678981483</v>
      </c>
      <c r="I291" s="4" t="s">
        <v>1115</v>
      </c>
      <c r="J291" s="1">
        <v>6.2529000000000003</v>
      </c>
      <c r="K291" s="1">
        <v>-75.564599999999999</v>
      </c>
      <c r="L291" s="4" t="s">
        <v>213</v>
      </c>
      <c r="M291" s="4" t="s">
        <v>199</v>
      </c>
      <c r="N291" s="4" t="s">
        <v>200</v>
      </c>
      <c r="O291" s="4" t="s">
        <v>1116</v>
      </c>
      <c r="P291" s="4" t="s">
        <v>1116</v>
      </c>
      <c r="Q291" s="1">
        <v>23</v>
      </c>
      <c r="R291" s="4" t="s">
        <v>222</v>
      </c>
      <c r="S291" s="4" t="s">
        <v>223</v>
      </c>
      <c r="T291" s="4" t="s">
        <v>571</v>
      </c>
      <c r="U291" s="4" t="s">
        <v>225</v>
      </c>
      <c r="V291" s="4" t="s">
        <v>1117</v>
      </c>
      <c r="W291" s="4" t="s">
        <v>1064</v>
      </c>
      <c r="X291" s="4" t="s">
        <v>229</v>
      </c>
      <c r="Y291" s="4" t="s">
        <v>227</v>
      </c>
      <c r="Z291" s="4" t="s">
        <v>227</v>
      </c>
      <c r="AA291" s="4" t="s">
        <v>230</v>
      </c>
      <c r="AB291" s="4" t="s">
        <v>229</v>
      </c>
      <c r="AC291" s="4" t="s">
        <v>230</v>
      </c>
      <c r="AD291" s="4" t="s">
        <v>227</v>
      </c>
      <c r="AE291" s="4" t="s">
        <v>229</v>
      </c>
      <c r="AF291" s="4" t="s">
        <v>231</v>
      </c>
      <c r="AG291" s="4" t="s">
        <v>228</v>
      </c>
      <c r="AH291" s="4" t="s">
        <v>228</v>
      </c>
      <c r="AI291" s="4" t="s">
        <v>231</v>
      </c>
      <c r="AJ291" s="4" t="s">
        <v>229</v>
      </c>
      <c r="AK291" s="4" t="s">
        <v>231</v>
      </c>
      <c r="AL291" s="4" t="s">
        <v>228</v>
      </c>
      <c r="AM291" s="4" t="s">
        <v>228</v>
      </c>
      <c r="AN291" s="4" t="s">
        <v>229</v>
      </c>
      <c r="AO291" s="4" t="s">
        <v>230</v>
      </c>
      <c r="AP291" s="4" t="s">
        <v>229</v>
      </c>
      <c r="AQ291" s="4" t="s">
        <v>229</v>
      </c>
      <c r="AR291" s="4" t="s">
        <v>230</v>
      </c>
      <c r="AS291" s="4" t="s">
        <v>229</v>
      </c>
      <c r="AT291" s="4" t="s">
        <v>229</v>
      </c>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row>
    <row r="292" spans="1:97" ht="15.75" hidden="1" customHeight="1">
      <c r="A292" s="3">
        <v>45727.428171296298</v>
      </c>
      <c r="B292" s="3">
        <v>45727.431504629632</v>
      </c>
      <c r="C292" s="4" t="s">
        <v>194</v>
      </c>
      <c r="D292" s="4" t="s">
        <v>1118</v>
      </c>
      <c r="E292" s="1">
        <v>42</v>
      </c>
      <c r="F292" s="1">
        <v>288</v>
      </c>
      <c r="G292" s="4" t="s">
        <v>196</v>
      </c>
      <c r="H292" s="3">
        <v>45734.431518726851</v>
      </c>
      <c r="I292" s="4" t="s">
        <v>1119</v>
      </c>
      <c r="J292" s="1">
        <v>6.2529000000000003</v>
      </c>
      <c r="K292" s="1">
        <v>-75.564599999999999</v>
      </c>
      <c r="L292" s="4" t="s">
        <v>198</v>
      </c>
      <c r="M292" s="4" t="s">
        <v>199</v>
      </c>
      <c r="N292" s="4" t="s">
        <v>200</v>
      </c>
      <c r="O292" s="4" t="s">
        <v>1120</v>
      </c>
      <c r="P292" s="4" t="s">
        <v>1120</v>
      </c>
      <c r="Q292" s="1">
        <v>20</v>
      </c>
      <c r="R292" s="4" t="s">
        <v>222</v>
      </c>
      <c r="S292" s="4" t="s">
        <v>223</v>
      </c>
      <c r="T292" s="4" t="s">
        <v>224</v>
      </c>
      <c r="U292" s="4" t="s">
        <v>225</v>
      </c>
      <c r="V292" s="4" t="s">
        <v>273</v>
      </c>
      <c r="W292" s="4" t="s">
        <v>226</v>
      </c>
      <c r="X292" s="4" t="s">
        <v>230</v>
      </c>
      <c r="Y292" s="4" t="s">
        <v>230</v>
      </c>
      <c r="Z292" s="4" t="s">
        <v>230</v>
      </c>
      <c r="AA292" s="4" t="s">
        <v>230</v>
      </c>
      <c r="AB292" s="4" t="s">
        <v>230</v>
      </c>
      <c r="AC292" s="4" t="s">
        <v>230</v>
      </c>
      <c r="AD292" s="4" t="s">
        <v>230</v>
      </c>
      <c r="AE292" s="4" t="s">
        <v>230</v>
      </c>
      <c r="AF292" s="4" t="s">
        <v>230</v>
      </c>
      <c r="AG292" s="4" t="s">
        <v>230</v>
      </c>
      <c r="AH292" s="4" t="s">
        <v>230</v>
      </c>
      <c r="AI292" s="4" t="s">
        <v>230</v>
      </c>
      <c r="AJ292" s="4" t="s">
        <v>230</v>
      </c>
      <c r="AK292" s="4" t="s">
        <v>230</v>
      </c>
      <c r="AL292" s="4" t="s">
        <v>230</v>
      </c>
      <c r="AM292" s="4" t="s">
        <v>229</v>
      </c>
      <c r="AN292" s="4" t="s">
        <v>230</v>
      </c>
      <c r="AO292" s="4" t="s">
        <v>230</v>
      </c>
      <c r="AP292" s="4" t="s">
        <v>230</v>
      </c>
      <c r="AQ292" s="4" t="s">
        <v>230</v>
      </c>
      <c r="AR292" s="4" t="s">
        <v>230</v>
      </c>
      <c r="AS292" s="4" t="s">
        <v>230</v>
      </c>
      <c r="AT292" s="4" t="s">
        <v>230</v>
      </c>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row>
    <row r="293" spans="1:97" ht="15.75" hidden="1" customHeight="1">
      <c r="A293" s="3">
        <v>45748.59103009259</v>
      </c>
      <c r="B293" s="3">
        <v>45748.594363425924</v>
      </c>
      <c r="C293" s="4" t="s">
        <v>194</v>
      </c>
      <c r="D293" s="4" t="s">
        <v>1121</v>
      </c>
      <c r="E293" s="1">
        <v>42</v>
      </c>
      <c r="F293" s="1">
        <v>288</v>
      </c>
      <c r="G293" s="4" t="s">
        <v>196</v>
      </c>
      <c r="H293" s="3">
        <v>45755.594381006944</v>
      </c>
      <c r="I293" s="4" t="s">
        <v>1122</v>
      </c>
      <c r="J293" s="1">
        <v>6.2529000000000003</v>
      </c>
      <c r="K293" s="1">
        <v>-75.564599999999999</v>
      </c>
      <c r="L293" s="4" t="s">
        <v>213</v>
      </c>
      <c r="M293" s="4" t="s">
        <v>199</v>
      </c>
      <c r="N293" s="4" t="s">
        <v>200</v>
      </c>
      <c r="O293" s="4" t="s">
        <v>1123</v>
      </c>
      <c r="P293" s="4" t="s">
        <v>1123</v>
      </c>
      <c r="Q293" s="1">
        <v>18</v>
      </c>
      <c r="R293" s="4" t="s">
        <v>668</v>
      </c>
      <c r="S293" s="4" t="s">
        <v>223</v>
      </c>
      <c r="T293" s="4" t="s">
        <v>872</v>
      </c>
      <c r="U293" s="4" t="s">
        <v>200</v>
      </c>
      <c r="V293" s="4" t="s">
        <v>714</v>
      </c>
      <c r="W293" s="4" t="s">
        <v>532</v>
      </c>
      <c r="X293" s="4" t="s">
        <v>231</v>
      </c>
      <c r="Y293" s="4" t="s">
        <v>231</v>
      </c>
      <c r="Z293" s="4" t="s">
        <v>231</v>
      </c>
      <c r="AA293" s="4" t="s">
        <v>230</v>
      </c>
      <c r="AB293" s="4" t="s">
        <v>229</v>
      </c>
      <c r="AC293" s="4" t="s">
        <v>231</v>
      </c>
      <c r="AD293" s="4" t="s">
        <v>231</v>
      </c>
      <c r="AE293" s="4" t="s">
        <v>228</v>
      </c>
      <c r="AF293" s="4" t="s">
        <v>229</v>
      </c>
      <c r="AG293" s="4" t="s">
        <v>231</v>
      </c>
      <c r="AH293" s="4" t="s">
        <v>230</v>
      </c>
      <c r="AI293" s="4" t="s">
        <v>231</v>
      </c>
      <c r="AJ293" s="4" t="s">
        <v>231</v>
      </c>
      <c r="AK293" s="4" t="s">
        <v>229</v>
      </c>
      <c r="AL293" s="4" t="s">
        <v>231</v>
      </c>
      <c r="AM293" s="4" t="s">
        <v>231</v>
      </c>
      <c r="AN293" s="4" t="s">
        <v>231</v>
      </c>
      <c r="AO293" s="4" t="s">
        <v>229</v>
      </c>
      <c r="AP293" s="4" t="s">
        <v>230</v>
      </c>
      <c r="AQ293" s="4" t="s">
        <v>231</v>
      </c>
      <c r="AR293" s="4" t="s">
        <v>230</v>
      </c>
      <c r="AS293" s="4" t="s">
        <v>230</v>
      </c>
      <c r="AT293" s="4" t="s">
        <v>230</v>
      </c>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row>
    <row r="294" spans="1:97" ht="15.75" customHeight="1">
      <c r="A294" s="3">
        <v>45709.503946759258</v>
      </c>
      <c r="B294" s="3">
        <v>45709.50854166667</v>
      </c>
      <c r="C294" s="4" t="s">
        <v>194</v>
      </c>
      <c r="D294" s="4" t="s">
        <v>783</v>
      </c>
      <c r="E294" s="1">
        <v>100</v>
      </c>
      <c r="F294" s="1">
        <v>396</v>
      </c>
      <c r="G294" s="4" t="s">
        <v>219</v>
      </c>
      <c r="H294" s="3">
        <v>45709.508552604166</v>
      </c>
      <c r="I294" s="4" t="s">
        <v>1124</v>
      </c>
      <c r="J294" s="1">
        <v>6.2529000000000003</v>
      </c>
      <c r="K294" s="1">
        <v>-75.564599999999999</v>
      </c>
      <c r="L294" s="4" t="s">
        <v>198</v>
      </c>
      <c r="M294" s="4" t="s">
        <v>199</v>
      </c>
      <c r="N294" s="4" t="s">
        <v>200</v>
      </c>
      <c r="O294" s="4" t="s">
        <v>1125</v>
      </c>
      <c r="P294" s="4" t="s">
        <v>1125</v>
      </c>
      <c r="Q294" s="1">
        <v>18</v>
      </c>
      <c r="R294" s="4" t="s">
        <v>222</v>
      </c>
      <c r="S294" s="4" t="s">
        <v>223</v>
      </c>
      <c r="T294" s="4" t="s">
        <v>713</v>
      </c>
      <c r="U294" s="4" t="s">
        <v>225</v>
      </c>
      <c r="V294" s="4" t="s">
        <v>714</v>
      </c>
      <c r="W294" s="4" t="s">
        <v>226</v>
      </c>
      <c r="X294" s="4" t="s">
        <v>231</v>
      </c>
      <c r="Y294" s="4" t="s">
        <v>231</v>
      </c>
      <c r="Z294" s="4" t="s">
        <v>230</v>
      </c>
      <c r="AA294" s="4" t="s">
        <v>230</v>
      </c>
      <c r="AB294" s="4" t="s">
        <v>230</v>
      </c>
      <c r="AC294" s="4" t="s">
        <v>230</v>
      </c>
      <c r="AD294" s="4" t="s">
        <v>231</v>
      </c>
      <c r="AE294" s="4" t="s">
        <v>230</v>
      </c>
      <c r="AF294" s="4" t="s">
        <v>230</v>
      </c>
      <c r="AG294" s="4" t="s">
        <v>230</v>
      </c>
      <c r="AH294" s="4" t="s">
        <v>231</v>
      </c>
      <c r="AI294" s="4" t="s">
        <v>231</v>
      </c>
      <c r="AJ294" s="4" t="s">
        <v>231</v>
      </c>
      <c r="AK294" s="4" t="s">
        <v>231</v>
      </c>
      <c r="AL294" s="4" t="s">
        <v>231</v>
      </c>
      <c r="AM294" s="4" t="s">
        <v>231</v>
      </c>
      <c r="AN294" s="4" t="s">
        <v>231</v>
      </c>
      <c r="AO294" s="4" t="s">
        <v>231</v>
      </c>
      <c r="AP294" s="4" t="s">
        <v>231</v>
      </c>
      <c r="AQ294" s="4" t="s">
        <v>230</v>
      </c>
      <c r="AR294" s="4" t="s">
        <v>230</v>
      </c>
      <c r="AS294" s="4" t="s">
        <v>231</v>
      </c>
      <c r="AT294" s="4" t="s">
        <v>231</v>
      </c>
      <c r="AU294" s="4" t="s">
        <v>231</v>
      </c>
      <c r="AV294" s="4" t="s">
        <v>231</v>
      </c>
      <c r="AW294" s="4" t="s">
        <v>231</v>
      </c>
      <c r="AX294" s="4" t="s">
        <v>231</v>
      </c>
      <c r="AY294" s="4" t="s">
        <v>231</v>
      </c>
      <c r="AZ294" s="4" t="s">
        <v>231</v>
      </c>
      <c r="BA294" s="4" t="s">
        <v>231</v>
      </c>
      <c r="BB294" s="4" t="s">
        <v>231</v>
      </c>
      <c r="BC294" s="4" t="s">
        <v>231</v>
      </c>
      <c r="BD294" s="4" t="s">
        <v>231</v>
      </c>
      <c r="BE294" s="4" t="s">
        <v>231</v>
      </c>
      <c r="BF294" s="4" t="s">
        <v>231</v>
      </c>
      <c r="BG294" s="4" t="s">
        <v>231</v>
      </c>
      <c r="BH294" s="4" t="s">
        <v>231</v>
      </c>
      <c r="BI294" s="4" t="s">
        <v>231</v>
      </c>
      <c r="BJ294" s="4" t="s">
        <v>231</v>
      </c>
      <c r="BK294" s="4" t="s">
        <v>231</v>
      </c>
      <c r="BL294" s="4" t="s">
        <v>231</v>
      </c>
      <c r="BM294" s="4" t="s">
        <v>231</v>
      </c>
      <c r="BN294" s="4" t="s">
        <v>231</v>
      </c>
      <c r="BO294" s="4" t="s">
        <v>231</v>
      </c>
      <c r="BP294" s="4" t="s">
        <v>232</v>
      </c>
      <c r="BQ294" s="4" t="s">
        <v>232</v>
      </c>
      <c r="BR294" s="4" t="s">
        <v>232</v>
      </c>
      <c r="BS294" s="4" t="s">
        <v>232</v>
      </c>
      <c r="BT294" s="4" t="s">
        <v>232</v>
      </c>
      <c r="BU294" s="4" t="s">
        <v>232</v>
      </c>
      <c r="BV294" s="4" t="s">
        <v>231</v>
      </c>
      <c r="BW294" s="4" t="s">
        <v>232</v>
      </c>
      <c r="BX294" s="4" t="s">
        <v>232</v>
      </c>
      <c r="BY294" s="4" t="s">
        <v>232</v>
      </c>
      <c r="BZ294" s="4" t="s">
        <v>232</v>
      </c>
      <c r="CA294" s="4" t="s">
        <v>231</v>
      </c>
      <c r="CB294" s="4" t="s">
        <v>231</v>
      </c>
      <c r="CC294" s="4" t="s">
        <v>232</v>
      </c>
      <c r="CD294" s="4" t="s">
        <v>232</v>
      </c>
      <c r="CE294" s="4" t="s">
        <v>231</v>
      </c>
      <c r="CF294" s="4" t="s">
        <v>231</v>
      </c>
      <c r="CG294" s="4" t="s">
        <v>231</v>
      </c>
      <c r="CH294" s="4" t="s">
        <v>231</v>
      </c>
      <c r="CI294" s="4" t="s">
        <v>232</v>
      </c>
      <c r="CJ294" s="4" t="s">
        <v>19</v>
      </c>
      <c r="CK294" s="4" t="s">
        <v>19</v>
      </c>
      <c r="CL294" s="4" t="s">
        <v>19</v>
      </c>
      <c r="CM294" s="4" t="s">
        <v>1126</v>
      </c>
      <c r="CN294" s="4" t="s">
        <v>1126</v>
      </c>
      <c r="CO294" s="4" t="s">
        <v>1127</v>
      </c>
      <c r="CP294" s="4" t="s">
        <v>1128</v>
      </c>
      <c r="CQ294" s="4" t="s">
        <v>1129</v>
      </c>
      <c r="CR294" s="4" t="s">
        <v>1130</v>
      </c>
      <c r="CS294" s="4" t="s">
        <v>1131</v>
      </c>
    </row>
    <row r="295" spans="1:97" ht="15.75" hidden="1" customHeight="1">
      <c r="A295" s="3">
        <v>45715.338310185187</v>
      </c>
      <c r="B295" s="3">
        <v>45715.341689814813</v>
      </c>
      <c r="C295" s="4" t="s">
        <v>194</v>
      </c>
      <c r="D295" s="4" t="s">
        <v>1132</v>
      </c>
      <c r="E295" s="1">
        <v>52</v>
      </c>
      <c r="F295" s="1">
        <v>292</v>
      </c>
      <c r="G295" s="4" t="s">
        <v>196</v>
      </c>
      <c r="H295" s="3">
        <v>45722.341727245373</v>
      </c>
      <c r="I295" s="4" t="s">
        <v>1133</v>
      </c>
      <c r="J295" s="1">
        <v>4.6115000000000004</v>
      </c>
      <c r="K295" s="1">
        <v>-74.083299999999994</v>
      </c>
      <c r="L295" s="4" t="s">
        <v>198</v>
      </c>
      <c r="M295" s="4" t="s">
        <v>199</v>
      </c>
      <c r="N295" s="4" t="s">
        <v>200</v>
      </c>
      <c r="O295" s="4" t="s">
        <v>1134</v>
      </c>
      <c r="P295" s="4" t="s">
        <v>1134</v>
      </c>
      <c r="Q295" s="1">
        <v>19</v>
      </c>
      <c r="R295" s="4" t="s">
        <v>668</v>
      </c>
      <c r="S295" s="4" t="s">
        <v>712</v>
      </c>
      <c r="T295" s="4" t="s">
        <v>224</v>
      </c>
      <c r="U295" s="4" t="s">
        <v>225</v>
      </c>
      <c r="V295" s="4" t="s">
        <v>423</v>
      </c>
      <c r="W295" s="4" t="s">
        <v>423</v>
      </c>
      <c r="X295" s="4" t="s">
        <v>231</v>
      </c>
      <c r="Y295" s="4" t="s">
        <v>231</v>
      </c>
      <c r="Z295" s="4" t="s">
        <v>231</v>
      </c>
      <c r="AA295" s="4" t="s">
        <v>231</v>
      </c>
      <c r="AB295" s="4" t="s">
        <v>229</v>
      </c>
      <c r="AC295" s="4" t="s">
        <v>230</v>
      </c>
      <c r="AD295" s="4" t="s">
        <v>230</v>
      </c>
      <c r="AE295" s="4" t="s">
        <v>231</v>
      </c>
      <c r="AF295" s="4" t="s">
        <v>230</v>
      </c>
      <c r="AG295" s="4" t="s">
        <v>230</v>
      </c>
      <c r="AH295" s="4" t="s">
        <v>230</v>
      </c>
      <c r="AI295" s="4" t="s">
        <v>230</v>
      </c>
      <c r="AJ295" s="4" t="s">
        <v>231</v>
      </c>
      <c r="AK295" s="4" t="s">
        <v>230</v>
      </c>
      <c r="AL295" s="4" t="s">
        <v>231</v>
      </c>
      <c r="AM295" s="4" t="s">
        <v>230</v>
      </c>
      <c r="AN295" s="4" t="s">
        <v>231</v>
      </c>
      <c r="AO295" s="4" t="s">
        <v>231</v>
      </c>
      <c r="AP295" s="4" t="s">
        <v>231</v>
      </c>
      <c r="AQ295" s="4" t="s">
        <v>231</v>
      </c>
      <c r="AR295" s="4" t="s">
        <v>231</v>
      </c>
      <c r="AS295" s="4" t="s">
        <v>231</v>
      </c>
      <c r="AT295" s="4" t="s">
        <v>231</v>
      </c>
      <c r="AU295" s="4" t="s">
        <v>231</v>
      </c>
      <c r="AV295" s="4" t="s">
        <v>231</v>
      </c>
      <c r="AW295" s="4" t="s">
        <v>231</v>
      </c>
      <c r="AX295" s="4" t="s">
        <v>231</v>
      </c>
      <c r="AY295" s="4" t="s">
        <v>231</v>
      </c>
      <c r="AZ295" s="4" t="s">
        <v>231</v>
      </c>
      <c r="BA295" s="4" t="s">
        <v>231</v>
      </c>
      <c r="BB295" s="4" t="s">
        <v>231</v>
      </c>
      <c r="BC295" s="4" t="s">
        <v>229</v>
      </c>
      <c r="BD295" s="4" t="s">
        <v>229</v>
      </c>
      <c r="BE295" s="4" t="s">
        <v>229</v>
      </c>
      <c r="BF295" s="4" t="s">
        <v>229</v>
      </c>
      <c r="BG295" s="4" t="s">
        <v>231</v>
      </c>
      <c r="BH295" s="4" t="s">
        <v>231</v>
      </c>
      <c r="BI295" s="4" t="s">
        <v>231</v>
      </c>
      <c r="BJ295" s="4" t="s">
        <v>231</v>
      </c>
      <c r="BK295" s="4" t="s">
        <v>231</v>
      </c>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row>
    <row r="296" spans="1:97" ht="15.75" customHeight="1">
      <c r="A296" s="3">
        <v>45715.526504629626</v>
      </c>
      <c r="B296" s="3">
        <v>45715.529918981483</v>
      </c>
      <c r="C296" s="4" t="s">
        <v>194</v>
      </c>
      <c r="D296" s="4" t="s">
        <v>1135</v>
      </c>
      <c r="E296" s="1">
        <v>76</v>
      </c>
      <c r="F296" s="1">
        <v>294</v>
      </c>
      <c r="G296" s="4" t="s">
        <v>196</v>
      </c>
      <c r="H296" s="3">
        <v>45722.529927361109</v>
      </c>
      <c r="I296" s="4" t="s">
        <v>1136</v>
      </c>
      <c r="J296" s="1">
        <v>6.2529000000000003</v>
      </c>
      <c r="K296" s="1">
        <v>-75.564599999999999</v>
      </c>
      <c r="L296" s="4" t="s">
        <v>198</v>
      </c>
      <c r="M296" s="4" t="s">
        <v>199</v>
      </c>
      <c r="N296" s="4" t="s">
        <v>200</v>
      </c>
      <c r="O296" s="4" t="s">
        <v>1137</v>
      </c>
      <c r="P296" s="4" t="s">
        <v>1137</v>
      </c>
      <c r="Q296" s="1">
        <v>18</v>
      </c>
      <c r="R296" s="4" t="s">
        <v>222</v>
      </c>
      <c r="S296" s="4" t="s">
        <v>223</v>
      </c>
      <c r="T296" s="4" t="s">
        <v>480</v>
      </c>
      <c r="U296" s="4" t="s">
        <v>225</v>
      </c>
      <c r="V296" s="4" t="s">
        <v>226</v>
      </c>
      <c r="W296" s="4" t="s">
        <v>226</v>
      </c>
      <c r="X296" s="4" t="s">
        <v>231</v>
      </c>
      <c r="Y296" s="4" t="s">
        <v>230</v>
      </c>
      <c r="Z296" s="4" t="s">
        <v>231</v>
      </c>
      <c r="AA296" s="4" t="s">
        <v>231</v>
      </c>
      <c r="AB296" s="4" t="s">
        <v>231</v>
      </c>
      <c r="AC296" s="4" t="s">
        <v>227</v>
      </c>
      <c r="AD296" s="4" t="s">
        <v>230</v>
      </c>
      <c r="AE296" s="4" t="s">
        <v>230</v>
      </c>
      <c r="AF296" s="4" t="s">
        <v>230</v>
      </c>
      <c r="AG296" s="4" t="s">
        <v>230</v>
      </c>
      <c r="AH296" s="4" t="s">
        <v>231</v>
      </c>
      <c r="AI296" s="4" t="s">
        <v>231</v>
      </c>
      <c r="AJ296" s="4" t="s">
        <v>231</v>
      </c>
      <c r="AK296" s="4" t="s">
        <v>231</v>
      </c>
      <c r="AL296" s="4" t="s">
        <v>231</v>
      </c>
      <c r="AM296" s="4" t="s">
        <v>231</v>
      </c>
      <c r="AN296" s="4" t="s">
        <v>231</v>
      </c>
      <c r="AO296" s="4" t="s">
        <v>231</v>
      </c>
      <c r="AP296" s="4" t="s">
        <v>231</v>
      </c>
      <c r="AQ296" s="4" t="s">
        <v>231</v>
      </c>
      <c r="AR296" s="4" t="s">
        <v>231</v>
      </c>
      <c r="AS296" s="4" t="s">
        <v>231</v>
      </c>
      <c r="AT296" s="4" t="s">
        <v>231</v>
      </c>
      <c r="AU296" s="4" t="s">
        <v>232</v>
      </c>
      <c r="AV296" s="4" t="s">
        <v>232</v>
      </c>
      <c r="AW296" s="4" t="s">
        <v>232</v>
      </c>
      <c r="AX296" s="4" t="s">
        <v>232</v>
      </c>
      <c r="AY296" s="4" t="s">
        <v>232</v>
      </c>
      <c r="AZ296" s="4" t="s">
        <v>232</v>
      </c>
      <c r="BA296" s="4" t="s">
        <v>232</v>
      </c>
      <c r="BB296" s="4" t="s">
        <v>232</v>
      </c>
      <c r="BC296" s="4" t="s">
        <v>232</v>
      </c>
      <c r="BD296" s="4" t="s">
        <v>232</v>
      </c>
      <c r="BE296" s="4" t="s">
        <v>232</v>
      </c>
      <c r="BF296" s="4" t="s">
        <v>232</v>
      </c>
      <c r="BG296" s="4" t="s">
        <v>230</v>
      </c>
      <c r="BH296" s="4" t="s">
        <v>230</v>
      </c>
      <c r="BI296" s="4" t="s">
        <v>230</v>
      </c>
      <c r="BJ296" s="4" t="s">
        <v>230</v>
      </c>
      <c r="BK296" s="4" t="s">
        <v>230</v>
      </c>
      <c r="BL296" s="4" t="s">
        <v>229</v>
      </c>
      <c r="BM296" s="4" t="s">
        <v>229</v>
      </c>
      <c r="BN296" s="4" t="s">
        <v>229</v>
      </c>
      <c r="BO296" s="4" t="s">
        <v>229</v>
      </c>
      <c r="BP296" s="4" t="s">
        <v>229</v>
      </c>
      <c r="BQ296" s="4" t="s">
        <v>229</v>
      </c>
      <c r="BR296" s="4" t="s">
        <v>229</v>
      </c>
      <c r="BS296" s="4" t="s">
        <v>229</v>
      </c>
      <c r="BT296" s="4" t="s">
        <v>229</v>
      </c>
      <c r="BU296" s="4" t="s">
        <v>229</v>
      </c>
      <c r="BV296" s="4" t="s">
        <v>229</v>
      </c>
      <c r="BW296" s="4" t="s">
        <v>229</v>
      </c>
      <c r="BX296" s="4" t="s">
        <v>229</v>
      </c>
      <c r="BY296" s="4" t="s">
        <v>229</v>
      </c>
      <c r="BZ296" s="4" t="s">
        <v>229</v>
      </c>
      <c r="CA296" s="4" t="s">
        <v>229</v>
      </c>
      <c r="CB296" s="4" t="s">
        <v>229</v>
      </c>
      <c r="CC296" s="4" t="s">
        <v>229</v>
      </c>
      <c r="CD296" s="4" t="s">
        <v>229</v>
      </c>
      <c r="CE296" s="4" t="s">
        <v>229</v>
      </c>
      <c r="CF296" s="4" t="s">
        <v>229</v>
      </c>
      <c r="CG296" s="4" t="s">
        <v>229</v>
      </c>
      <c r="CH296" s="4" t="s">
        <v>229</v>
      </c>
      <c r="CI296" s="4" t="s">
        <v>229</v>
      </c>
      <c r="CJ296" s="4" t="s">
        <v>17</v>
      </c>
      <c r="CK296" s="4" t="s">
        <v>17</v>
      </c>
      <c r="CL296" s="4" t="s">
        <v>17</v>
      </c>
      <c r="CM296" s="4"/>
      <c r="CN296" s="4"/>
      <c r="CO296" s="4"/>
      <c r="CP296" s="4"/>
      <c r="CQ296" s="4"/>
      <c r="CR296" s="4"/>
      <c r="CS296" s="4"/>
    </row>
    <row r="297" spans="1:97" ht="15.75" hidden="1" customHeight="1">
      <c r="A297" s="3">
        <v>45715.526597222219</v>
      </c>
      <c r="B297" s="3">
        <v>45715.530023148145</v>
      </c>
      <c r="C297" s="4" t="s">
        <v>194</v>
      </c>
      <c r="D297" s="4" t="s">
        <v>461</v>
      </c>
      <c r="E297" s="1">
        <v>100</v>
      </c>
      <c r="F297" s="1">
        <v>296</v>
      </c>
      <c r="G297" s="4" t="s">
        <v>219</v>
      </c>
      <c r="H297" s="3">
        <v>45715.53003277778</v>
      </c>
      <c r="I297" s="4" t="s">
        <v>1138</v>
      </c>
      <c r="J297" s="1">
        <v>6.2529000000000003</v>
      </c>
      <c r="K297" s="1">
        <v>-75.564599999999999</v>
      </c>
      <c r="L297" s="4" t="s">
        <v>198</v>
      </c>
      <c r="M297" s="4" t="s">
        <v>199</v>
      </c>
      <c r="N297" s="4" t="s">
        <v>200</v>
      </c>
      <c r="O297" s="4" t="s">
        <v>1139</v>
      </c>
      <c r="P297" s="4" t="s">
        <v>1139</v>
      </c>
      <c r="Q297" s="1">
        <v>16</v>
      </c>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row>
    <row r="298" spans="1:97" ht="15.75" customHeight="1">
      <c r="A298" s="3">
        <v>45768.96230324074</v>
      </c>
      <c r="B298" s="3">
        <v>45768.966956018521</v>
      </c>
      <c r="C298" s="4" t="s">
        <v>194</v>
      </c>
      <c r="D298" s="4" t="s">
        <v>1140</v>
      </c>
      <c r="E298" s="1">
        <v>100</v>
      </c>
      <c r="F298" s="1">
        <v>401</v>
      </c>
      <c r="G298" s="4" t="s">
        <v>219</v>
      </c>
      <c r="H298" s="3">
        <v>45768.966964513886</v>
      </c>
      <c r="I298" s="4" t="s">
        <v>1141</v>
      </c>
      <c r="J298" s="1">
        <v>6.2529000000000003</v>
      </c>
      <c r="K298" s="1">
        <v>-75.564599999999999</v>
      </c>
      <c r="L298" s="4" t="s">
        <v>198</v>
      </c>
      <c r="M298" s="4" t="s">
        <v>199</v>
      </c>
      <c r="N298" s="4" t="s">
        <v>200</v>
      </c>
      <c r="O298" s="4" t="s">
        <v>1142</v>
      </c>
      <c r="P298" s="4" t="s">
        <v>1142</v>
      </c>
      <c r="Q298" s="1">
        <v>20</v>
      </c>
      <c r="R298" s="4" t="s">
        <v>222</v>
      </c>
      <c r="S298" s="4" t="s">
        <v>223</v>
      </c>
      <c r="T298" s="4" t="s">
        <v>531</v>
      </c>
      <c r="U298" s="4" t="s">
        <v>200</v>
      </c>
      <c r="V298" s="4" t="s">
        <v>714</v>
      </c>
      <c r="W298" s="4" t="s">
        <v>273</v>
      </c>
      <c r="X298" s="4" t="s">
        <v>230</v>
      </c>
      <c r="Y298" s="4" t="s">
        <v>230</v>
      </c>
      <c r="Z298" s="4" t="s">
        <v>230</v>
      </c>
      <c r="AA298" s="4" t="s">
        <v>230</v>
      </c>
      <c r="AB298" s="4" t="s">
        <v>230</v>
      </c>
      <c r="AC298" s="4" t="s">
        <v>229</v>
      </c>
      <c r="AD298" s="4" t="s">
        <v>229</v>
      </c>
      <c r="AE298" s="4" t="s">
        <v>230</v>
      </c>
      <c r="AF298" s="4" t="s">
        <v>229</v>
      </c>
      <c r="AG298" s="4" t="s">
        <v>229</v>
      </c>
      <c r="AH298" s="4" t="s">
        <v>230</v>
      </c>
      <c r="AI298" s="4" t="s">
        <v>230</v>
      </c>
      <c r="AJ298" s="4" t="s">
        <v>230</v>
      </c>
      <c r="AK298" s="4" t="s">
        <v>229</v>
      </c>
      <c r="AL298" s="4" t="s">
        <v>228</v>
      </c>
      <c r="AM298" s="4" t="s">
        <v>228</v>
      </c>
      <c r="AN298" s="4" t="s">
        <v>229</v>
      </c>
      <c r="AO298" s="4" t="s">
        <v>228</v>
      </c>
      <c r="AP298" s="4" t="s">
        <v>230</v>
      </c>
      <c r="AQ298" s="4" t="s">
        <v>230</v>
      </c>
      <c r="AR298" s="4" t="s">
        <v>229</v>
      </c>
      <c r="AS298" s="4" t="s">
        <v>229</v>
      </c>
      <c r="AT298" s="4" t="s">
        <v>229</v>
      </c>
      <c r="AU298" s="4" t="s">
        <v>231</v>
      </c>
      <c r="AV298" s="4" t="s">
        <v>231</v>
      </c>
      <c r="AW298" s="4" t="s">
        <v>231</v>
      </c>
      <c r="AX298" s="4" t="s">
        <v>231</v>
      </c>
      <c r="AY298" s="4" t="s">
        <v>231</v>
      </c>
      <c r="AZ298" s="4" t="s">
        <v>231</v>
      </c>
      <c r="BA298" s="4" t="s">
        <v>232</v>
      </c>
      <c r="BB298" s="4" t="s">
        <v>232</v>
      </c>
      <c r="BC298" s="4" t="s">
        <v>231</v>
      </c>
      <c r="BD298" s="4" t="s">
        <v>232</v>
      </c>
      <c r="BE298" s="4" t="s">
        <v>229</v>
      </c>
      <c r="BF298" s="4" t="s">
        <v>229</v>
      </c>
      <c r="BG298" s="4" t="s">
        <v>231</v>
      </c>
      <c r="BH298" s="4" t="s">
        <v>231</v>
      </c>
      <c r="BI298" s="4" t="s">
        <v>231</v>
      </c>
      <c r="BJ298" s="4" t="s">
        <v>231</v>
      </c>
      <c r="BK298" s="4" t="s">
        <v>228</v>
      </c>
      <c r="BL298" s="4" t="s">
        <v>231</v>
      </c>
      <c r="BM298" s="4" t="s">
        <v>231</v>
      </c>
      <c r="BN298" s="4" t="s">
        <v>231</v>
      </c>
      <c r="BO298" s="4" t="s">
        <v>231</v>
      </c>
      <c r="BP298" s="4" t="s">
        <v>231</v>
      </c>
      <c r="BQ298" s="4" t="s">
        <v>231</v>
      </c>
      <c r="BR298" s="4" t="s">
        <v>229</v>
      </c>
      <c r="BS298" s="4" t="s">
        <v>232</v>
      </c>
      <c r="BT298" s="4" t="s">
        <v>231</v>
      </c>
      <c r="BU298" s="4" t="s">
        <v>231</v>
      </c>
      <c r="BV298" s="4" t="s">
        <v>231</v>
      </c>
      <c r="BW298" s="4" t="s">
        <v>232</v>
      </c>
      <c r="BX298" s="4" t="s">
        <v>229</v>
      </c>
      <c r="BY298" s="4" t="s">
        <v>229</v>
      </c>
      <c r="BZ298" s="4" t="s">
        <v>229</v>
      </c>
      <c r="CA298" s="4" t="s">
        <v>229</v>
      </c>
      <c r="CB298" s="4" t="s">
        <v>232</v>
      </c>
      <c r="CC298" s="4" t="s">
        <v>232</v>
      </c>
      <c r="CD298" s="4" t="s">
        <v>231</v>
      </c>
      <c r="CE298" s="4" t="s">
        <v>233</v>
      </c>
      <c r="CF298" s="4" t="s">
        <v>233</v>
      </c>
      <c r="CG298" s="4" t="s">
        <v>233</v>
      </c>
      <c r="CH298" s="4" t="s">
        <v>233</v>
      </c>
      <c r="CI298" s="4" t="s">
        <v>233</v>
      </c>
      <c r="CJ298" s="4" t="s">
        <v>19</v>
      </c>
      <c r="CK298" s="4" t="s">
        <v>234</v>
      </c>
      <c r="CL298" s="4" t="s">
        <v>234</v>
      </c>
      <c r="CM298" s="4" t="s">
        <v>1143</v>
      </c>
      <c r="CN298" s="4" t="s">
        <v>1144</v>
      </c>
      <c r="CO298" s="4" t="s">
        <v>1145</v>
      </c>
      <c r="CP298" s="4" t="s">
        <v>1146</v>
      </c>
      <c r="CQ298" s="4" t="s">
        <v>1147</v>
      </c>
      <c r="CR298" s="4" t="s">
        <v>1148</v>
      </c>
      <c r="CS298" s="4" t="s">
        <v>1149</v>
      </c>
    </row>
    <row r="299" spans="1:97" ht="15.75" customHeight="1">
      <c r="A299" s="3">
        <v>45747.734097222223</v>
      </c>
      <c r="B299" s="3">
        <v>45747.738749999997</v>
      </c>
      <c r="C299" s="4" t="s">
        <v>194</v>
      </c>
      <c r="D299" s="4" t="s">
        <v>1000</v>
      </c>
      <c r="E299" s="1">
        <v>100</v>
      </c>
      <c r="F299" s="1">
        <v>402</v>
      </c>
      <c r="G299" s="4" t="s">
        <v>219</v>
      </c>
      <c r="H299" s="3">
        <v>45747.738760405089</v>
      </c>
      <c r="I299" s="4" t="s">
        <v>1150</v>
      </c>
      <c r="J299" s="1">
        <v>6.2529000000000003</v>
      </c>
      <c r="K299" s="1">
        <v>-75.564599999999999</v>
      </c>
      <c r="L299" s="4" t="s">
        <v>198</v>
      </c>
      <c r="M299" s="4" t="s">
        <v>199</v>
      </c>
      <c r="N299" s="4" t="s">
        <v>200</v>
      </c>
      <c r="O299" s="4" t="s">
        <v>1151</v>
      </c>
      <c r="P299" s="4" t="s">
        <v>1151</v>
      </c>
      <c r="Q299" s="1">
        <v>25</v>
      </c>
      <c r="R299" s="4" t="s">
        <v>222</v>
      </c>
      <c r="S299" s="4" t="s">
        <v>712</v>
      </c>
      <c r="T299" s="4" t="s">
        <v>571</v>
      </c>
      <c r="U299" s="4" t="s">
        <v>225</v>
      </c>
      <c r="V299" s="4" t="s">
        <v>226</v>
      </c>
      <c r="W299" s="4" t="s">
        <v>226</v>
      </c>
      <c r="X299" s="4" t="s">
        <v>230</v>
      </c>
      <c r="Y299" s="4" t="s">
        <v>230</v>
      </c>
      <c r="Z299" s="4" t="s">
        <v>230</v>
      </c>
      <c r="AA299" s="4" t="s">
        <v>230</v>
      </c>
      <c r="AB299" s="4" t="s">
        <v>230</v>
      </c>
      <c r="AC299" s="4" t="s">
        <v>230</v>
      </c>
      <c r="AD299" s="4" t="s">
        <v>230</v>
      </c>
      <c r="AE299" s="4" t="s">
        <v>230</v>
      </c>
      <c r="AF299" s="4" t="s">
        <v>230</v>
      </c>
      <c r="AG299" s="4" t="s">
        <v>230</v>
      </c>
      <c r="AH299" s="4" t="s">
        <v>230</v>
      </c>
      <c r="AI299" s="4" t="s">
        <v>230</v>
      </c>
      <c r="AJ299" s="4" t="s">
        <v>230</v>
      </c>
      <c r="AK299" s="4" t="s">
        <v>230</v>
      </c>
      <c r="AL299" s="4" t="s">
        <v>230</v>
      </c>
      <c r="AM299" s="4" t="s">
        <v>230</v>
      </c>
      <c r="AN299" s="4" t="s">
        <v>230</v>
      </c>
      <c r="AO299" s="4" t="s">
        <v>230</v>
      </c>
      <c r="AP299" s="4" t="s">
        <v>230</v>
      </c>
      <c r="AQ299" s="4" t="s">
        <v>230</v>
      </c>
      <c r="AR299" s="4" t="s">
        <v>230</v>
      </c>
      <c r="AS299" s="4" t="s">
        <v>230</v>
      </c>
      <c r="AT299" s="4" t="s">
        <v>230</v>
      </c>
      <c r="AU299" s="4" t="s">
        <v>232</v>
      </c>
      <c r="AV299" s="4" t="s">
        <v>232</v>
      </c>
      <c r="AW299" s="4" t="s">
        <v>232</v>
      </c>
      <c r="AX299" s="4" t="s">
        <v>232</v>
      </c>
      <c r="AY299" s="4" t="s">
        <v>232</v>
      </c>
      <c r="AZ299" s="4" t="s">
        <v>232</v>
      </c>
      <c r="BA299" s="4" t="s">
        <v>232</v>
      </c>
      <c r="BB299" s="4" t="s">
        <v>232</v>
      </c>
      <c r="BC299" s="4" t="s">
        <v>229</v>
      </c>
      <c r="BD299" s="4" t="s">
        <v>229</v>
      </c>
      <c r="BE299" s="4" t="s">
        <v>229</v>
      </c>
      <c r="BF299" s="4" t="s">
        <v>229</v>
      </c>
      <c r="BG299" s="4" t="s">
        <v>230</v>
      </c>
      <c r="BH299" s="4" t="s">
        <v>230</v>
      </c>
      <c r="BI299" s="4" t="s">
        <v>230</v>
      </c>
      <c r="BJ299" s="4" t="s">
        <v>230</v>
      </c>
      <c r="BK299" s="4" t="s">
        <v>230</v>
      </c>
      <c r="BL299" s="4" t="s">
        <v>230</v>
      </c>
      <c r="BM299" s="4" t="s">
        <v>230</v>
      </c>
      <c r="BN299" s="4" t="s">
        <v>230</v>
      </c>
      <c r="BO299" s="4" t="s">
        <v>230</v>
      </c>
      <c r="BP299" s="4" t="s">
        <v>232</v>
      </c>
      <c r="BQ299" s="4" t="s">
        <v>232</v>
      </c>
      <c r="BR299" s="4" t="s">
        <v>232</v>
      </c>
      <c r="BS299" s="4" t="s">
        <v>232</v>
      </c>
      <c r="BT299" s="4" t="s">
        <v>232</v>
      </c>
      <c r="BU299" s="4" t="s">
        <v>232</v>
      </c>
      <c r="BV299" s="4" t="s">
        <v>232</v>
      </c>
      <c r="BW299" s="4" t="s">
        <v>232</v>
      </c>
      <c r="BX299" s="4" t="s">
        <v>232</v>
      </c>
      <c r="BY299" s="4" t="s">
        <v>232</v>
      </c>
      <c r="BZ299" s="4" t="s">
        <v>232</v>
      </c>
      <c r="CA299" s="4" t="s">
        <v>232</v>
      </c>
      <c r="CB299" s="4" t="s">
        <v>232</v>
      </c>
      <c r="CC299" s="4" t="s">
        <v>232</v>
      </c>
      <c r="CD299" s="4" t="s">
        <v>232</v>
      </c>
      <c r="CE299" s="4" t="s">
        <v>232</v>
      </c>
      <c r="CF299" s="4" t="s">
        <v>232</v>
      </c>
      <c r="CG299" s="4" t="s">
        <v>232</v>
      </c>
      <c r="CH299" s="4" t="s">
        <v>232</v>
      </c>
      <c r="CI299" s="4" t="s">
        <v>232</v>
      </c>
      <c r="CJ299" s="4" t="s">
        <v>19</v>
      </c>
      <c r="CK299" s="4" t="s">
        <v>19</v>
      </c>
      <c r="CL299" s="4" t="s">
        <v>19</v>
      </c>
      <c r="CM299" s="4"/>
      <c r="CN299" s="4"/>
      <c r="CO299" s="4"/>
      <c r="CP299" s="4"/>
      <c r="CQ299" s="4"/>
      <c r="CR299" s="4"/>
      <c r="CS299" s="4"/>
    </row>
    <row r="300" spans="1:97" ht="15.75" customHeight="1">
      <c r="A300" s="3">
        <v>45727.42864583333</v>
      </c>
      <c r="B300" s="3">
        <v>45727.432222222225</v>
      </c>
      <c r="C300" s="4" t="s">
        <v>194</v>
      </c>
      <c r="D300" s="4" t="s">
        <v>1152</v>
      </c>
      <c r="E300" s="1">
        <v>76</v>
      </c>
      <c r="F300" s="1">
        <v>309</v>
      </c>
      <c r="G300" s="4" t="s">
        <v>196</v>
      </c>
      <c r="H300" s="3">
        <v>45734.432310891207</v>
      </c>
      <c r="I300" s="4" t="s">
        <v>1153</v>
      </c>
      <c r="J300" s="1">
        <v>6.2529000000000003</v>
      </c>
      <c r="K300" s="1">
        <v>-75.564599999999999</v>
      </c>
      <c r="L300" s="4" t="s">
        <v>198</v>
      </c>
      <c r="M300" s="4" t="s">
        <v>199</v>
      </c>
      <c r="N300" s="4" t="s">
        <v>200</v>
      </c>
      <c r="O300" s="4" t="s">
        <v>1154</v>
      </c>
      <c r="P300" s="4" t="s">
        <v>1154</v>
      </c>
      <c r="Q300" s="1">
        <v>22</v>
      </c>
      <c r="R300" s="4" t="s">
        <v>222</v>
      </c>
      <c r="S300" s="4" t="s">
        <v>223</v>
      </c>
      <c r="T300" s="4" t="s">
        <v>224</v>
      </c>
      <c r="U300" s="4" t="s">
        <v>200</v>
      </c>
      <c r="V300" s="4" t="s">
        <v>532</v>
      </c>
      <c r="W300" s="4" t="s">
        <v>1064</v>
      </c>
      <c r="X300" s="4" t="s">
        <v>231</v>
      </c>
      <c r="Y300" s="4" t="s">
        <v>230</v>
      </c>
      <c r="Z300" s="4" t="s">
        <v>230</v>
      </c>
      <c r="AA300" s="4" t="s">
        <v>230</v>
      </c>
      <c r="AB300" s="4" t="s">
        <v>230</v>
      </c>
      <c r="AC300" s="4" t="s">
        <v>230</v>
      </c>
      <c r="AD300" s="4" t="s">
        <v>230</v>
      </c>
      <c r="AE300" s="4" t="s">
        <v>229</v>
      </c>
      <c r="AF300" s="4" t="s">
        <v>230</v>
      </c>
      <c r="AG300" s="4" t="s">
        <v>230</v>
      </c>
      <c r="AH300" s="4" t="s">
        <v>230</v>
      </c>
      <c r="AI300" s="4" t="s">
        <v>229</v>
      </c>
      <c r="AJ300" s="4" t="s">
        <v>230</v>
      </c>
      <c r="AK300" s="4" t="s">
        <v>230</v>
      </c>
      <c r="AL300" s="4" t="s">
        <v>230</v>
      </c>
      <c r="AM300" s="4" t="s">
        <v>229</v>
      </c>
      <c r="AN300" s="4" t="s">
        <v>229</v>
      </c>
      <c r="AO300" s="4" t="s">
        <v>229</v>
      </c>
      <c r="AP300" s="4" t="s">
        <v>229</v>
      </c>
      <c r="AQ300" s="4" t="s">
        <v>229</v>
      </c>
      <c r="AR300" s="4" t="s">
        <v>229</v>
      </c>
      <c r="AS300" s="4" t="s">
        <v>230</v>
      </c>
      <c r="AT300" s="4" t="s">
        <v>229</v>
      </c>
      <c r="AU300" s="4" t="s">
        <v>232</v>
      </c>
      <c r="AV300" s="4" t="s">
        <v>229</v>
      </c>
      <c r="AW300" s="4" t="s">
        <v>229</v>
      </c>
      <c r="AX300" s="4" t="s">
        <v>229</v>
      </c>
      <c r="AY300" s="4" t="s">
        <v>229</v>
      </c>
      <c r="AZ300" s="4" t="s">
        <v>229</v>
      </c>
      <c r="BA300" s="4" t="s">
        <v>229</v>
      </c>
      <c r="BB300" s="4" t="s">
        <v>229</v>
      </c>
      <c r="BC300" s="4" t="s">
        <v>229</v>
      </c>
      <c r="BD300" s="4" t="s">
        <v>229</v>
      </c>
      <c r="BE300" s="4" t="s">
        <v>229</v>
      </c>
      <c r="BF300" s="4" t="s">
        <v>229</v>
      </c>
      <c r="BG300" s="4" t="s">
        <v>229</v>
      </c>
      <c r="BH300" s="4" t="s">
        <v>229</v>
      </c>
      <c r="BI300" s="4" t="s">
        <v>229</v>
      </c>
      <c r="BJ300" s="4" t="s">
        <v>229</v>
      </c>
      <c r="BK300" s="4" t="s">
        <v>229</v>
      </c>
      <c r="BL300" s="4" t="s">
        <v>229</v>
      </c>
      <c r="BM300" s="4" t="s">
        <v>229</v>
      </c>
      <c r="BN300" s="4" t="s">
        <v>229</v>
      </c>
      <c r="BO300" s="4" t="s">
        <v>229</v>
      </c>
      <c r="BP300" s="4" t="s">
        <v>229</v>
      </c>
      <c r="BQ300" s="4" t="s">
        <v>229</v>
      </c>
      <c r="BR300" s="4" t="s">
        <v>229</v>
      </c>
      <c r="BS300" s="4" t="s">
        <v>229</v>
      </c>
      <c r="BT300" s="4" t="s">
        <v>229</v>
      </c>
      <c r="BU300" s="4" t="s">
        <v>232</v>
      </c>
      <c r="BV300" s="4" t="s">
        <v>229</v>
      </c>
      <c r="BW300" s="4" t="s">
        <v>229</v>
      </c>
      <c r="BX300" s="4" t="s">
        <v>229</v>
      </c>
      <c r="BY300" s="4" t="s">
        <v>229</v>
      </c>
      <c r="BZ300" s="4" t="s">
        <v>229</v>
      </c>
      <c r="CA300" s="4" t="s">
        <v>229</v>
      </c>
      <c r="CB300" s="4" t="s">
        <v>229</v>
      </c>
      <c r="CC300" s="4" t="s">
        <v>229</v>
      </c>
      <c r="CD300" s="4" t="s">
        <v>232</v>
      </c>
      <c r="CE300" s="4" t="s">
        <v>232</v>
      </c>
      <c r="CF300" s="4" t="s">
        <v>232</v>
      </c>
      <c r="CG300" s="4" t="s">
        <v>232</v>
      </c>
      <c r="CH300" s="4" t="s">
        <v>229</v>
      </c>
      <c r="CI300" s="4" t="s">
        <v>232</v>
      </c>
      <c r="CJ300" s="4" t="s">
        <v>19</v>
      </c>
      <c r="CK300" s="4" t="s">
        <v>19</v>
      </c>
      <c r="CL300" s="4" t="s">
        <v>19</v>
      </c>
      <c r="CM300" s="4"/>
      <c r="CN300" s="4"/>
      <c r="CO300" s="4"/>
      <c r="CP300" s="4"/>
      <c r="CQ300" s="4"/>
      <c r="CR300" s="4"/>
      <c r="CS300" s="4"/>
    </row>
    <row r="301" spans="1:97" ht="15.75" hidden="1" customHeight="1">
      <c r="A301" s="3">
        <v>45747.814918981479</v>
      </c>
      <c r="B301" s="3">
        <v>45747.818564814814</v>
      </c>
      <c r="C301" s="4" t="s">
        <v>194</v>
      </c>
      <c r="D301" s="4" t="s">
        <v>1155</v>
      </c>
      <c r="E301" s="1">
        <v>100</v>
      </c>
      <c r="F301" s="1">
        <v>314</v>
      </c>
      <c r="G301" s="4" t="s">
        <v>219</v>
      </c>
      <c r="H301" s="3">
        <v>45747.818574097226</v>
      </c>
      <c r="I301" s="4" t="s">
        <v>1156</v>
      </c>
      <c r="J301" s="1">
        <v>6.2529000000000003</v>
      </c>
      <c r="K301" s="1">
        <v>-75.564599999999999</v>
      </c>
      <c r="L301" s="4" t="s">
        <v>213</v>
      </c>
      <c r="M301" s="4" t="s">
        <v>199</v>
      </c>
      <c r="N301" s="4" t="s">
        <v>200</v>
      </c>
      <c r="O301" s="4" t="s">
        <v>1157</v>
      </c>
      <c r="P301" s="4" t="s">
        <v>1157</v>
      </c>
      <c r="Q301" s="1">
        <v>17</v>
      </c>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row>
    <row r="302" spans="1:97" ht="15.75" customHeight="1">
      <c r="A302" s="3">
        <v>45716.324594907404</v>
      </c>
      <c r="B302" s="3">
        <v>45716.329305555555</v>
      </c>
      <c r="C302" s="4" t="s">
        <v>194</v>
      </c>
      <c r="D302" s="4" t="s">
        <v>1158</v>
      </c>
      <c r="E302" s="1">
        <v>100</v>
      </c>
      <c r="F302" s="1">
        <v>406</v>
      </c>
      <c r="G302" s="4" t="s">
        <v>219</v>
      </c>
      <c r="H302" s="3">
        <v>45716.329316550924</v>
      </c>
      <c r="I302" s="4" t="s">
        <v>1159</v>
      </c>
      <c r="J302" s="1">
        <v>6.2529000000000003</v>
      </c>
      <c r="K302" s="1">
        <v>-75.564599999999999</v>
      </c>
      <c r="L302" s="4" t="s">
        <v>198</v>
      </c>
      <c r="M302" s="4" t="s">
        <v>199</v>
      </c>
      <c r="N302" s="4" t="s">
        <v>200</v>
      </c>
      <c r="O302" s="4" t="s">
        <v>1160</v>
      </c>
      <c r="P302" s="4" t="s">
        <v>1160</v>
      </c>
      <c r="Q302" s="1">
        <v>20</v>
      </c>
      <c r="R302" s="4" t="s">
        <v>222</v>
      </c>
      <c r="S302" s="4" t="s">
        <v>253</v>
      </c>
      <c r="T302" s="4" t="s">
        <v>713</v>
      </c>
      <c r="U302" s="4" t="s">
        <v>225</v>
      </c>
      <c r="V302" s="4" t="s">
        <v>532</v>
      </c>
      <c r="W302" s="4" t="s">
        <v>533</v>
      </c>
      <c r="X302" s="4" t="s">
        <v>231</v>
      </c>
      <c r="Y302" s="4" t="s">
        <v>231</v>
      </c>
      <c r="Z302" s="4" t="s">
        <v>231</v>
      </c>
      <c r="AA302" s="4" t="s">
        <v>231</v>
      </c>
      <c r="AB302" s="4" t="s">
        <v>230</v>
      </c>
      <c r="AC302" s="4" t="s">
        <v>229</v>
      </c>
      <c r="AD302" s="4" t="s">
        <v>229</v>
      </c>
      <c r="AE302" s="4" t="s">
        <v>230</v>
      </c>
      <c r="AF302" s="4" t="s">
        <v>230</v>
      </c>
      <c r="AG302" s="4" t="s">
        <v>229</v>
      </c>
      <c r="AH302" s="4" t="s">
        <v>229</v>
      </c>
      <c r="AI302" s="4" t="s">
        <v>229</v>
      </c>
      <c r="AJ302" s="4" t="s">
        <v>229</v>
      </c>
      <c r="AK302" s="4" t="s">
        <v>229</v>
      </c>
      <c r="AL302" s="4" t="s">
        <v>231</v>
      </c>
      <c r="AM302" s="4" t="s">
        <v>230</v>
      </c>
      <c r="AN302" s="4" t="s">
        <v>229</v>
      </c>
      <c r="AO302" s="4" t="s">
        <v>230</v>
      </c>
      <c r="AP302" s="4" t="s">
        <v>231</v>
      </c>
      <c r="AQ302" s="4" t="s">
        <v>231</v>
      </c>
      <c r="AR302" s="4" t="s">
        <v>231</v>
      </c>
      <c r="AS302" s="4" t="s">
        <v>231</v>
      </c>
      <c r="AT302" s="4" t="s">
        <v>231</v>
      </c>
      <c r="AU302" s="4" t="s">
        <v>231</v>
      </c>
      <c r="AV302" s="4" t="s">
        <v>231</v>
      </c>
      <c r="AW302" s="4" t="s">
        <v>231</v>
      </c>
      <c r="AX302" s="4" t="s">
        <v>231</v>
      </c>
      <c r="AY302" s="4" t="s">
        <v>232</v>
      </c>
      <c r="AZ302" s="4" t="s">
        <v>231</v>
      </c>
      <c r="BA302" s="4" t="s">
        <v>231</v>
      </c>
      <c r="BB302" s="4" t="s">
        <v>231</v>
      </c>
      <c r="BC302" s="4" t="s">
        <v>232</v>
      </c>
      <c r="BD302" s="4" t="s">
        <v>229</v>
      </c>
      <c r="BE302" s="4" t="s">
        <v>229</v>
      </c>
      <c r="BF302" s="4" t="s">
        <v>509</v>
      </c>
      <c r="BG302" s="4" t="s">
        <v>231</v>
      </c>
      <c r="BH302" s="4" t="s">
        <v>231</v>
      </c>
      <c r="BI302" s="4" t="s">
        <v>231</v>
      </c>
      <c r="BJ302" s="4" t="s">
        <v>231</v>
      </c>
      <c r="BK302" s="4" t="s">
        <v>230</v>
      </c>
      <c r="BL302" s="4" t="s">
        <v>227</v>
      </c>
      <c r="BM302" s="4" t="s">
        <v>229</v>
      </c>
      <c r="BN302" s="4" t="s">
        <v>229</v>
      </c>
      <c r="BO302" s="4" t="s">
        <v>229</v>
      </c>
      <c r="BP302" s="4" t="s">
        <v>232</v>
      </c>
      <c r="BQ302" s="4" t="s">
        <v>232</v>
      </c>
      <c r="BR302" s="4" t="s">
        <v>232</v>
      </c>
      <c r="BS302" s="4" t="s">
        <v>232</v>
      </c>
      <c r="BT302" s="4" t="s">
        <v>232</v>
      </c>
      <c r="BU302" s="4" t="s">
        <v>232</v>
      </c>
      <c r="BV302" s="4" t="s">
        <v>232</v>
      </c>
      <c r="BW302" s="4" t="s">
        <v>232</v>
      </c>
      <c r="BX302" s="4" t="s">
        <v>509</v>
      </c>
      <c r="BY302" s="4" t="s">
        <v>509</v>
      </c>
      <c r="BZ302" s="4" t="s">
        <v>509</v>
      </c>
      <c r="CA302" s="4" t="s">
        <v>509</v>
      </c>
      <c r="CB302" s="4" t="s">
        <v>509</v>
      </c>
      <c r="CC302" s="4" t="s">
        <v>233</v>
      </c>
      <c r="CD302" s="4" t="s">
        <v>229</v>
      </c>
      <c r="CE302" s="4" t="s">
        <v>509</v>
      </c>
      <c r="CF302" s="4" t="s">
        <v>509</v>
      </c>
      <c r="CG302" s="4" t="s">
        <v>509</v>
      </c>
      <c r="CH302" s="4" t="s">
        <v>509</v>
      </c>
      <c r="CI302" s="4" t="s">
        <v>509</v>
      </c>
      <c r="CJ302" s="4" t="s">
        <v>14</v>
      </c>
      <c r="CK302" s="4" t="s">
        <v>14</v>
      </c>
      <c r="CL302" s="4" t="s">
        <v>14</v>
      </c>
      <c r="CM302" s="4" t="s">
        <v>274</v>
      </c>
      <c r="CN302" s="4" t="s">
        <v>274</v>
      </c>
      <c r="CO302" s="4" t="s">
        <v>1161</v>
      </c>
      <c r="CP302" s="4" t="s">
        <v>1162</v>
      </c>
      <c r="CQ302" s="4" t="s">
        <v>1163</v>
      </c>
      <c r="CR302" s="4" t="s">
        <v>1164</v>
      </c>
      <c r="CS302" s="4" t="s">
        <v>1165</v>
      </c>
    </row>
    <row r="303" spans="1:97" ht="15.75" customHeight="1">
      <c r="A303" s="3">
        <v>45748.616469907407</v>
      </c>
      <c r="B303" s="3">
        <v>45748.621215277781</v>
      </c>
      <c r="C303" s="4" t="s">
        <v>194</v>
      </c>
      <c r="D303" s="4" t="s">
        <v>1166</v>
      </c>
      <c r="E303" s="1">
        <v>100</v>
      </c>
      <c r="F303" s="1">
        <v>409</v>
      </c>
      <c r="G303" s="4" t="s">
        <v>219</v>
      </c>
      <c r="H303" s="3">
        <v>45748.621223252318</v>
      </c>
      <c r="I303" s="4" t="s">
        <v>1167</v>
      </c>
      <c r="J303" s="1">
        <v>6.2529000000000003</v>
      </c>
      <c r="K303" s="1">
        <v>-75.564599999999999</v>
      </c>
      <c r="L303" s="4" t="s">
        <v>198</v>
      </c>
      <c r="M303" s="4" t="s">
        <v>199</v>
      </c>
      <c r="N303" s="4" t="s">
        <v>200</v>
      </c>
      <c r="O303" s="4" t="s">
        <v>1168</v>
      </c>
      <c r="P303" s="4" t="s">
        <v>1168</v>
      </c>
      <c r="Q303" s="1">
        <v>18</v>
      </c>
      <c r="R303" s="4" t="s">
        <v>222</v>
      </c>
      <c r="S303" s="4" t="s">
        <v>271</v>
      </c>
      <c r="T303" s="4" t="s">
        <v>272</v>
      </c>
      <c r="U303" s="4" t="s">
        <v>200</v>
      </c>
      <c r="V303" s="4" t="s">
        <v>226</v>
      </c>
      <c r="W303" s="4" t="s">
        <v>226</v>
      </c>
      <c r="X303" s="4" t="s">
        <v>231</v>
      </c>
      <c r="Y303" s="4" t="s">
        <v>231</v>
      </c>
      <c r="Z303" s="4" t="s">
        <v>231</v>
      </c>
      <c r="AA303" s="4" t="s">
        <v>231</v>
      </c>
      <c r="AB303" s="4" t="s">
        <v>230</v>
      </c>
      <c r="AC303" s="4" t="s">
        <v>230</v>
      </c>
      <c r="AD303" s="4" t="s">
        <v>229</v>
      </c>
      <c r="AE303" s="4" t="s">
        <v>230</v>
      </c>
      <c r="AF303" s="4" t="s">
        <v>230</v>
      </c>
      <c r="AG303" s="4" t="s">
        <v>230</v>
      </c>
      <c r="AH303" s="4" t="s">
        <v>230</v>
      </c>
      <c r="AI303" s="4" t="s">
        <v>230</v>
      </c>
      <c r="AJ303" s="4" t="s">
        <v>230</v>
      </c>
      <c r="AK303" s="4" t="s">
        <v>229</v>
      </c>
      <c r="AL303" s="4" t="s">
        <v>230</v>
      </c>
      <c r="AM303" s="4" t="s">
        <v>230</v>
      </c>
      <c r="AN303" s="4" t="s">
        <v>230</v>
      </c>
      <c r="AO303" s="4" t="s">
        <v>230</v>
      </c>
      <c r="AP303" s="4" t="s">
        <v>231</v>
      </c>
      <c r="AQ303" s="4" t="s">
        <v>231</v>
      </c>
      <c r="AR303" s="4" t="s">
        <v>231</v>
      </c>
      <c r="AS303" s="4" t="s">
        <v>231</v>
      </c>
      <c r="AT303" s="4" t="s">
        <v>231</v>
      </c>
      <c r="AU303" s="4" t="s">
        <v>231</v>
      </c>
      <c r="AV303" s="4" t="s">
        <v>231</v>
      </c>
      <c r="AW303" s="4" t="s">
        <v>232</v>
      </c>
      <c r="AX303" s="4" t="s">
        <v>231</v>
      </c>
      <c r="AY303" s="4" t="s">
        <v>231</v>
      </c>
      <c r="AZ303" s="4" t="s">
        <v>231</v>
      </c>
      <c r="BA303" s="4" t="s">
        <v>231</v>
      </c>
      <c r="BB303" s="4" t="s">
        <v>231</v>
      </c>
      <c r="BC303" s="4" t="s">
        <v>232</v>
      </c>
      <c r="BD303" s="4" t="s">
        <v>229</v>
      </c>
      <c r="BE303" s="4" t="s">
        <v>232</v>
      </c>
      <c r="BF303" s="4" t="s">
        <v>232</v>
      </c>
      <c r="BG303" s="4" t="s">
        <v>231</v>
      </c>
      <c r="BH303" s="4" t="s">
        <v>231</v>
      </c>
      <c r="BI303" s="4" t="s">
        <v>231</v>
      </c>
      <c r="BJ303" s="4" t="s">
        <v>231</v>
      </c>
      <c r="BK303" s="4" t="s">
        <v>231</v>
      </c>
      <c r="BL303" s="4" t="s">
        <v>230</v>
      </c>
      <c r="BM303" s="4" t="s">
        <v>230</v>
      </c>
      <c r="BN303" s="4" t="s">
        <v>230</v>
      </c>
      <c r="BO303" s="4" t="s">
        <v>230</v>
      </c>
      <c r="BP303" s="4" t="s">
        <v>232</v>
      </c>
      <c r="BQ303" s="4" t="s">
        <v>232</v>
      </c>
      <c r="BR303" s="4" t="s">
        <v>232</v>
      </c>
      <c r="BS303" s="4" t="s">
        <v>232</v>
      </c>
      <c r="BT303" s="4" t="s">
        <v>232</v>
      </c>
      <c r="BU303" s="4" t="s">
        <v>232</v>
      </c>
      <c r="BV303" s="4" t="s">
        <v>232</v>
      </c>
      <c r="BW303" s="4" t="s">
        <v>231</v>
      </c>
      <c r="BX303" s="4" t="s">
        <v>231</v>
      </c>
      <c r="BY303" s="4" t="s">
        <v>232</v>
      </c>
      <c r="BZ303" s="4" t="s">
        <v>232</v>
      </c>
      <c r="CA303" s="4" t="s">
        <v>231</v>
      </c>
      <c r="CB303" s="4" t="s">
        <v>232</v>
      </c>
      <c r="CC303" s="4" t="s">
        <v>232</v>
      </c>
      <c r="CD303" s="4" t="s">
        <v>231</v>
      </c>
      <c r="CE303" s="4" t="s">
        <v>509</v>
      </c>
      <c r="CF303" s="4" t="s">
        <v>509</v>
      </c>
      <c r="CG303" s="4" t="s">
        <v>509</v>
      </c>
      <c r="CH303" s="4" t="s">
        <v>509</v>
      </c>
      <c r="CI303" s="4" t="s">
        <v>509</v>
      </c>
      <c r="CJ303" s="4" t="s">
        <v>234</v>
      </c>
      <c r="CK303" s="4" t="s">
        <v>234</v>
      </c>
      <c r="CL303" s="4" t="s">
        <v>234</v>
      </c>
      <c r="CM303" s="4" t="s">
        <v>1169</v>
      </c>
      <c r="CN303" s="4" t="s">
        <v>1170</v>
      </c>
      <c r="CO303" s="4" t="s">
        <v>1171</v>
      </c>
      <c r="CP303" s="4" t="s">
        <v>1172</v>
      </c>
      <c r="CQ303" s="4" t="s">
        <v>1173</v>
      </c>
      <c r="CR303" s="4" t="s">
        <v>1174</v>
      </c>
      <c r="CS303" s="4" t="s">
        <v>1175</v>
      </c>
    </row>
    <row r="304" spans="1:97" ht="15.75" customHeight="1">
      <c r="A304" s="3">
        <v>45747.407523148147</v>
      </c>
      <c r="B304" s="3">
        <v>45747.412268518521</v>
      </c>
      <c r="C304" s="4" t="s">
        <v>194</v>
      </c>
      <c r="D304" s="4" t="s">
        <v>1176</v>
      </c>
      <c r="E304" s="1">
        <v>100</v>
      </c>
      <c r="F304" s="1">
        <v>409</v>
      </c>
      <c r="G304" s="4" t="s">
        <v>219</v>
      </c>
      <c r="H304" s="3">
        <v>45747.412280405093</v>
      </c>
      <c r="I304" s="4" t="s">
        <v>1177</v>
      </c>
      <c r="J304" s="1">
        <v>6.2529000000000003</v>
      </c>
      <c r="K304" s="1">
        <v>-75.564599999999999</v>
      </c>
      <c r="L304" s="4" t="s">
        <v>198</v>
      </c>
      <c r="M304" s="4" t="s">
        <v>199</v>
      </c>
      <c r="N304" s="4" t="s">
        <v>200</v>
      </c>
      <c r="O304" s="4" t="s">
        <v>1178</v>
      </c>
      <c r="P304" s="4" t="s">
        <v>1178</v>
      </c>
      <c r="Q304" s="1">
        <v>20</v>
      </c>
      <c r="R304" s="4" t="s">
        <v>222</v>
      </c>
      <c r="S304" s="4" t="s">
        <v>253</v>
      </c>
      <c r="T304" s="4" t="s">
        <v>531</v>
      </c>
      <c r="U304" s="4" t="s">
        <v>225</v>
      </c>
      <c r="V304" s="4" t="s">
        <v>532</v>
      </c>
      <c r="W304" s="4" t="s">
        <v>533</v>
      </c>
      <c r="X304" s="4" t="s">
        <v>230</v>
      </c>
      <c r="Y304" s="4" t="s">
        <v>230</v>
      </c>
      <c r="Z304" s="4" t="s">
        <v>230</v>
      </c>
      <c r="AA304" s="4" t="s">
        <v>230</v>
      </c>
      <c r="AB304" s="4" t="s">
        <v>229</v>
      </c>
      <c r="AC304" s="4" t="s">
        <v>230</v>
      </c>
      <c r="AD304" s="4" t="s">
        <v>230</v>
      </c>
      <c r="AE304" s="4" t="s">
        <v>228</v>
      </c>
      <c r="AF304" s="4" t="s">
        <v>228</v>
      </c>
      <c r="AG304" s="4" t="s">
        <v>229</v>
      </c>
      <c r="AH304" s="4" t="s">
        <v>229</v>
      </c>
      <c r="AI304" s="4" t="s">
        <v>230</v>
      </c>
      <c r="AJ304" s="4" t="s">
        <v>230</v>
      </c>
      <c r="AK304" s="4" t="s">
        <v>229</v>
      </c>
      <c r="AL304" s="4" t="s">
        <v>231</v>
      </c>
      <c r="AM304" s="4" t="s">
        <v>229</v>
      </c>
      <c r="AN304" s="4" t="s">
        <v>227</v>
      </c>
      <c r="AO304" s="4" t="s">
        <v>231</v>
      </c>
      <c r="AP304" s="4" t="s">
        <v>231</v>
      </c>
      <c r="AQ304" s="4" t="s">
        <v>231</v>
      </c>
      <c r="AR304" s="4" t="s">
        <v>231</v>
      </c>
      <c r="AS304" s="4" t="s">
        <v>231</v>
      </c>
      <c r="AT304" s="4" t="s">
        <v>231</v>
      </c>
      <c r="AU304" s="4" t="s">
        <v>232</v>
      </c>
      <c r="AV304" s="4" t="s">
        <v>231</v>
      </c>
      <c r="AW304" s="4" t="s">
        <v>231</v>
      </c>
      <c r="AX304" s="4" t="s">
        <v>231</v>
      </c>
      <c r="AY304" s="4" t="s">
        <v>232</v>
      </c>
      <c r="AZ304" s="4" t="s">
        <v>232</v>
      </c>
      <c r="BA304" s="4" t="s">
        <v>231</v>
      </c>
      <c r="BB304" s="4" t="s">
        <v>231</v>
      </c>
      <c r="BC304" s="4" t="s">
        <v>231</v>
      </c>
      <c r="BD304" s="4" t="s">
        <v>231</v>
      </c>
      <c r="BE304" s="4" t="s">
        <v>231</v>
      </c>
      <c r="BF304" s="4" t="s">
        <v>229</v>
      </c>
      <c r="BG304" s="4" t="s">
        <v>231</v>
      </c>
      <c r="BH304" s="4" t="s">
        <v>231</v>
      </c>
      <c r="BI304" s="4" t="s">
        <v>231</v>
      </c>
      <c r="BJ304" s="4" t="s">
        <v>231</v>
      </c>
      <c r="BK304" s="4" t="s">
        <v>227</v>
      </c>
      <c r="BL304" s="4" t="s">
        <v>231</v>
      </c>
      <c r="BM304" s="4" t="s">
        <v>231</v>
      </c>
      <c r="BN304" s="4" t="s">
        <v>231</v>
      </c>
      <c r="BO304" s="4" t="s">
        <v>231</v>
      </c>
      <c r="BP304" s="4" t="s">
        <v>231</v>
      </c>
      <c r="BQ304" s="4" t="s">
        <v>231</v>
      </c>
      <c r="BR304" s="4" t="s">
        <v>231</v>
      </c>
      <c r="BS304" s="4" t="s">
        <v>231</v>
      </c>
      <c r="BT304" s="4" t="s">
        <v>231</v>
      </c>
      <c r="BU304" s="4" t="s">
        <v>231</v>
      </c>
      <c r="BV304" s="4" t="s">
        <v>231</v>
      </c>
      <c r="BW304" s="4" t="s">
        <v>232</v>
      </c>
      <c r="BX304" s="4" t="s">
        <v>229</v>
      </c>
      <c r="BY304" s="4" t="s">
        <v>232</v>
      </c>
      <c r="BZ304" s="4" t="s">
        <v>232</v>
      </c>
      <c r="CA304" s="4" t="s">
        <v>232</v>
      </c>
      <c r="CB304" s="4" t="s">
        <v>232</v>
      </c>
      <c r="CC304" s="4" t="s">
        <v>232</v>
      </c>
      <c r="CD304" s="4" t="s">
        <v>232</v>
      </c>
      <c r="CE304" s="4" t="s">
        <v>509</v>
      </c>
      <c r="CF304" s="4" t="s">
        <v>509</v>
      </c>
      <c r="CG304" s="4" t="s">
        <v>509</v>
      </c>
      <c r="CH304" s="4" t="s">
        <v>509</v>
      </c>
      <c r="CI304" s="4" t="s">
        <v>509</v>
      </c>
      <c r="CJ304" s="4" t="s">
        <v>19</v>
      </c>
      <c r="CK304" s="4" t="s">
        <v>19</v>
      </c>
      <c r="CL304" s="4" t="s">
        <v>19</v>
      </c>
      <c r="CM304" s="4" t="s">
        <v>1179</v>
      </c>
      <c r="CN304" s="4" t="s">
        <v>1180</v>
      </c>
      <c r="CO304" s="4" t="s">
        <v>1181</v>
      </c>
      <c r="CP304" s="4" t="s">
        <v>1182</v>
      </c>
      <c r="CQ304" s="4" t="s">
        <v>1183</v>
      </c>
      <c r="CR304" s="4" t="s">
        <v>333</v>
      </c>
      <c r="CS304" s="4" t="s">
        <v>1184</v>
      </c>
    </row>
    <row r="305" spans="1:97" ht="15.75" customHeight="1">
      <c r="A305" s="3">
        <v>45747.734189814815</v>
      </c>
      <c r="B305" s="3">
        <v>45747.739004629628</v>
      </c>
      <c r="C305" s="4" t="s">
        <v>194</v>
      </c>
      <c r="D305" s="4" t="s">
        <v>1185</v>
      </c>
      <c r="E305" s="1">
        <v>100</v>
      </c>
      <c r="F305" s="1">
        <v>416</v>
      </c>
      <c r="G305" s="4" t="s">
        <v>219</v>
      </c>
      <c r="H305" s="3">
        <v>45747.739014687497</v>
      </c>
      <c r="I305" s="4" t="s">
        <v>1186</v>
      </c>
      <c r="J305" s="1">
        <v>6.2529000000000003</v>
      </c>
      <c r="K305" s="1">
        <v>-75.564599999999999</v>
      </c>
      <c r="L305" s="4" t="s">
        <v>198</v>
      </c>
      <c r="M305" s="4" t="s">
        <v>199</v>
      </c>
      <c r="N305" s="4" t="s">
        <v>200</v>
      </c>
      <c r="O305" s="4" t="s">
        <v>1187</v>
      </c>
      <c r="P305" s="4" t="s">
        <v>1187</v>
      </c>
      <c r="Q305" s="1">
        <v>18</v>
      </c>
      <c r="R305" s="4" t="s">
        <v>222</v>
      </c>
      <c r="S305" s="4" t="s">
        <v>723</v>
      </c>
      <c r="T305" s="4" t="s">
        <v>272</v>
      </c>
      <c r="U305" s="4" t="s">
        <v>225</v>
      </c>
      <c r="V305" s="4" t="s">
        <v>423</v>
      </c>
      <c r="W305" s="4" t="s">
        <v>423</v>
      </c>
      <c r="X305" s="4" t="s">
        <v>231</v>
      </c>
      <c r="Y305" s="4" t="s">
        <v>231</v>
      </c>
      <c r="Z305" s="4" t="s">
        <v>231</v>
      </c>
      <c r="AA305" s="4" t="s">
        <v>231</v>
      </c>
      <c r="AB305" s="4" t="s">
        <v>231</v>
      </c>
      <c r="AC305" s="4" t="s">
        <v>231</v>
      </c>
      <c r="AD305" s="4" t="s">
        <v>230</v>
      </c>
      <c r="AE305" s="4" t="s">
        <v>231</v>
      </c>
      <c r="AF305" s="4" t="s">
        <v>230</v>
      </c>
      <c r="AG305" s="4" t="s">
        <v>231</v>
      </c>
      <c r="AH305" s="4" t="s">
        <v>231</v>
      </c>
      <c r="AI305" s="4" t="s">
        <v>231</v>
      </c>
      <c r="AJ305" s="4" t="s">
        <v>231</v>
      </c>
      <c r="AK305" s="4" t="s">
        <v>231</v>
      </c>
      <c r="AL305" s="4" t="s">
        <v>230</v>
      </c>
      <c r="AM305" s="4" t="s">
        <v>230</v>
      </c>
      <c r="AN305" s="4" t="s">
        <v>229</v>
      </c>
      <c r="AO305" s="4" t="s">
        <v>229</v>
      </c>
      <c r="AP305" s="4" t="s">
        <v>230</v>
      </c>
      <c r="AQ305" s="4" t="s">
        <v>231</v>
      </c>
      <c r="AR305" s="4" t="s">
        <v>231</v>
      </c>
      <c r="AS305" s="4" t="s">
        <v>231</v>
      </c>
      <c r="AT305" s="4" t="s">
        <v>231</v>
      </c>
      <c r="AU305" s="4" t="s">
        <v>231</v>
      </c>
      <c r="AV305" s="4" t="s">
        <v>231</v>
      </c>
      <c r="AW305" s="4" t="s">
        <v>231</v>
      </c>
      <c r="AX305" s="4" t="s">
        <v>231</v>
      </c>
      <c r="AY305" s="4" t="s">
        <v>231</v>
      </c>
      <c r="AZ305" s="4" t="s">
        <v>231</v>
      </c>
      <c r="BA305" s="4" t="s">
        <v>231</v>
      </c>
      <c r="BB305" s="4" t="s">
        <v>231</v>
      </c>
      <c r="BC305" s="4" t="s">
        <v>231</v>
      </c>
      <c r="BD305" s="4" t="s">
        <v>231</v>
      </c>
      <c r="BE305" s="4" t="s">
        <v>231</v>
      </c>
      <c r="BF305" s="4" t="s">
        <v>231</v>
      </c>
      <c r="BG305" s="4" t="s">
        <v>231</v>
      </c>
      <c r="BH305" s="4" t="s">
        <v>231</v>
      </c>
      <c r="BI305" s="4" t="s">
        <v>231</v>
      </c>
      <c r="BJ305" s="4" t="s">
        <v>231</v>
      </c>
      <c r="BK305" s="4" t="s">
        <v>231</v>
      </c>
      <c r="BL305" s="4" t="s">
        <v>231</v>
      </c>
      <c r="BM305" s="4" t="s">
        <v>231</v>
      </c>
      <c r="BN305" s="4" t="s">
        <v>231</v>
      </c>
      <c r="BO305" s="4" t="s">
        <v>231</v>
      </c>
      <c r="BP305" s="4" t="s">
        <v>231</v>
      </c>
      <c r="BQ305" s="4" t="s">
        <v>231</v>
      </c>
      <c r="BR305" s="4" t="s">
        <v>231</v>
      </c>
      <c r="BS305" s="4" t="s">
        <v>231</v>
      </c>
      <c r="BT305" s="4" t="s">
        <v>231</v>
      </c>
      <c r="BU305" s="4" t="s">
        <v>231</v>
      </c>
      <c r="BV305" s="4" t="s">
        <v>231</v>
      </c>
      <c r="BW305" s="4" t="s">
        <v>231</v>
      </c>
      <c r="BX305" s="4" t="s">
        <v>231</v>
      </c>
      <c r="BY305" s="4" t="s">
        <v>231</v>
      </c>
      <c r="BZ305" s="4" t="s">
        <v>231</v>
      </c>
      <c r="CA305" s="4" t="s">
        <v>231</v>
      </c>
      <c r="CB305" s="4" t="s">
        <v>231</v>
      </c>
      <c r="CC305" s="4" t="s">
        <v>231</v>
      </c>
      <c r="CD305" s="4" t="s">
        <v>231</v>
      </c>
      <c r="CE305" s="4" t="s">
        <v>233</v>
      </c>
      <c r="CF305" s="4" t="s">
        <v>509</v>
      </c>
      <c r="CG305" s="4" t="s">
        <v>509</v>
      </c>
      <c r="CH305" s="4" t="s">
        <v>509</v>
      </c>
      <c r="CI305" s="4" t="s">
        <v>509</v>
      </c>
      <c r="CJ305" s="4" t="s">
        <v>19</v>
      </c>
      <c r="CK305" s="4" t="s">
        <v>19</v>
      </c>
      <c r="CL305" s="4" t="s">
        <v>19</v>
      </c>
      <c r="CM305" s="4" t="s">
        <v>1188</v>
      </c>
      <c r="CN305" s="4" t="s">
        <v>1188</v>
      </c>
      <c r="CO305" s="4" t="s">
        <v>1189</v>
      </c>
      <c r="CP305" s="4" t="s">
        <v>1190</v>
      </c>
      <c r="CQ305" s="4" t="s">
        <v>1008</v>
      </c>
      <c r="CR305" s="4" t="s">
        <v>1191</v>
      </c>
      <c r="CS305" s="4" t="s">
        <v>1192</v>
      </c>
    </row>
    <row r="306" spans="1:97" ht="15.75" hidden="1" customHeight="1">
      <c r="A306" s="3">
        <v>45721.594537037039</v>
      </c>
      <c r="B306" s="3">
        <v>45721.598240740743</v>
      </c>
      <c r="C306" s="4" t="s">
        <v>194</v>
      </c>
      <c r="D306" s="4" t="s">
        <v>1193</v>
      </c>
      <c r="E306" s="1">
        <v>42</v>
      </c>
      <c r="F306" s="1">
        <v>319</v>
      </c>
      <c r="G306" s="4" t="s">
        <v>196</v>
      </c>
      <c r="H306" s="3">
        <v>45728.639967916664</v>
      </c>
      <c r="I306" s="4" t="s">
        <v>1194</v>
      </c>
      <c r="J306" s="1">
        <v>6.2529000000000003</v>
      </c>
      <c r="K306" s="1">
        <v>-75.564599999999999</v>
      </c>
      <c r="L306" s="4" t="s">
        <v>213</v>
      </c>
      <c r="M306" s="4" t="s">
        <v>199</v>
      </c>
      <c r="N306" s="4" t="s">
        <v>200</v>
      </c>
      <c r="O306" s="4" t="s">
        <v>1195</v>
      </c>
      <c r="P306" s="4" t="s">
        <v>1195</v>
      </c>
      <c r="Q306" s="1">
        <v>20</v>
      </c>
      <c r="R306" s="4" t="s">
        <v>222</v>
      </c>
      <c r="S306" s="4" t="s">
        <v>223</v>
      </c>
      <c r="T306" s="4" t="s">
        <v>531</v>
      </c>
      <c r="U306" s="4" t="s">
        <v>200</v>
      </c>
      <c r="V306" s="4" t="s">
        <v>584</v>
      </c>
      <c r="W306" s="4" t="s">
        <v>1064</v>
      </c>
      <c r="X306" s="4" t="s">
        <v>231</v>
      </c>
      <c r="Y306" s="4" t="s">
        <v>231</v>
      </c>
      <c r="Z306" s="4" t="s">
        <v>231</v>
      </c>
      <c r="AA306" s="4" t="s">
        <v>231</v>
      </c>
      <c r="AB306" s="4" t="s">
        <v>231</v>
      </c>
      <c r="AC306" s="4" t="s">
        <v>231</v>
      </c>
      <c r="AD306" s="4" t="s">
        <v>227</v>
      </c>
      <c r="AE306" s="4" t="s">
        <v>228</v>
      </c>
      <c r="AF306" s="4" t="s">
        <v>231</v>
      </c>
      <c r="AG306" s="4" t="s">
        <v>231</v>
      </c>
      <c r="AH306" s="4" t="s">
        <v>231</v>
      </c>
      <c r="AI306" s="4" t="s">
        <v>231</v>
      </c>
      <c r="AJ306" s="4" t="s">
        <v>231</v>
      </c>
      <c r="AK306" s="4" t="s">
        <v>231</v>
      </c>
      <c r="AL306" s="4" t="s">
        <v>228</v>
      </c>
      <c r="AM306" s="4" t="s">
        <v>230</v>
      </c>
      <c r="AN306" s="4" t="s">
        <v>231</v>
      </c>
      <c r="AO306" s="4" t="s">
        <v>231</v>
      </c>
      <c r="AP306" s="4" t="s">
        <v>231</v>
      </c>
      <c r="AQ306" s="4" t="s">
        <v>231</v>
      </c>
      <c r="AR306" s="4" t="s">
        <v>231</v>
      </c>
      <c r="AS306" s="4" t="s">
        <v>231</v>
      </c>
      <c r="AT306" s="4" t="s">
        <v>231</v>
      </c>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row>
    <row r="307" spans="1:97" ht="15.75" hidden="1" customHeight="1">
      <c r="A307" s="3">
        <v>45758.808634259258</v>
      </c>
      <c r="B307" s="3">
        <v>45758.812442129631</v>
      </c>
      <c r="C307" s="4" t="s">
        <v>194</v>
      </c>
      <c r="D307" s="4" t="s">
        <v>1196</v>
      </c>
      <c r="E307" s="1">
        <v>42</v>
      </c>
      <c r="F307" s="1">
        <v>328</v>
      </c>
      <c r="G307" s="4" t="s">
        <v>196</v>
      </c>
      <c r="H307" s="3">
        <v>45765.812467685188</v>
      </c>
      <c r="I307" s="4" t="s">
        <v>1197</v>
      </c>
      <c r="J307" s="1">
        <v>6.2529000000000003</v>
      </c>
      <c r="K307" s="1">
        <v>-75.564599999999999</v>
      </c>
      <c r="L307" s="4" t="s">
        <v>198</v>
      </c>
      <c r="M307" s="4" t="s">
        <v>199</v>
      </c>
      <c r="N307" s="4" t="s">
        <v>200</v>
      </c>
      <c r="O307" s="4" t="s">
        <v>1198</v>
      </c>
      <c r="P307" s="4" t="s">
        <v>1198</v>
      </c>
      <c r="Q307" s="1">
        <v>19</v>
      </c>
      <c r="R307" s="4" t="s">
        <v>668</v>
      </c>
      <c r="S307" s="4" t="s">
        <v>223</v>
      </c>
      <c r="T307" s="4" t="s">
        <v>272</v>
      </c>
      <c r="U307" s="4" t="s">
        <v>200</v>
      </c>
      <c r="V307" s="4" t="s">
        <v>532</v>
      </c>
      <c r="W307" s="4" t="s">
        <v>532</v>
      </c>
      <c r="X307" s="4" t="s">
        <v>230</v>
      </c>
      <c r="Y307" s="4" t="s">
        <v>231</v>
      </c>
      <c r="Z307" s="4" t="s">
        <v>231</v>
      </c>
      <c r="AA307" s="4" t="s">
        <v>231</v>
      </c>
      <c r="AB307" s="4" t="s">
        <v>230</v>
      </c>
      <c r="AC307" s="4" t="s">
        <v>230</v>
      </c>
      <c r="AD307" s="4" t="s">
        <v>229</v>
      </c>
      <c r="AE307" s="4" t="s">
        <v>231</v>
      </c>
      <c r="AF307" s="4" t="s">
        <v>230</v>
      </c>
      <c r="AG307" s="4" t="s">
        <v>231</v>
      </c>
      <c r="AH307" s="4" t="s">
        <v>229</v>
      </c>
      <c r="AI307" s="4" t="s">
        <v>230</v>
      </c>
      <c r="AJ307" s="4" t="s">
        <v>231</v>
      </c>
      <c r="AK307" s="4" t="s">
        <v>228</v>
      </c>
      <c r="AL307" s="4" t="s">
        <v>230</v>
      </c>
      <c r="AM307" s="4" t="s">
        <v>229</v>
      </c>
      <c r="AN307" s="4" t="s">
        <v>231</v>
      </c>
      <c r="AO307" s="4" t="s">
        <v>228</v>
      </c>
      <c r="AP307" s="4" t="s">
        <v>231</v>
      </c>
      <c r="AQ307" s="4" t="s">
        <v>231</v>
      </c>
      <c r="AR307" s="4" t="s">
        <v>231</v>
      </c>
      <c r="AS307" s="4" t="s">
        <v>230</v>
      </c>
      <c r="AT307" s="4" t="s">
        <v>230</v>
      </c>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row>
    <row r="308" spans="1:97" ht="15.75" customHeight="1">
      <c r="A308" s="3">
        <v>45754.488634259258</v>
      </c>
      <c r="B308" s="3">
        <v>45754.49359953704</v>
      </c>
      <c r="C308" s="4" t="s">
        <v>194</v>
      </c>
      <c r="D308" s="4" t="s">
        <v>903</v>
      </c>
      <c r="E308" s="1">
        <v>100</v>
      </c>
      <c r="F308" s="1">
        <v>428</v>
      </c>
      <c r="G308" s="4" t="s">
        <v>219</v>
      </c>
      <c r="H308" s="3">
        <v>45754.493606921293</v>
      </c>
      <c r="I308" s="4" t="s">
        <v>1199</v>
      </c>
      <c r="J308" s="1">
        <v>6.2529000000000003</v>
      </c>
      <c r="K308" s="1">
        <v>-75.564599999999999</v>
      </c>
      <c r="L308" s="4" t="s">
        <v>198</v>
      </c>
      <c r="M308" s="4" t="s">
        <v>199</v>
      </c>
      <c r="N308" s="4" t="s">
        <v>200</v>
      </c>
      <c r="O308" s="4" t="s">
        <v>1200</v>
      </c>
      <c r="P308" s="4" t="s">
        <v>1200</v>
      </c>
      <c r="Q308" s="1">
        <v>19</v>
      </c>
      <c r="R308" s="4" t="s">
        <v>222</v>
      </c>
      <c r="S308" s="4" t="s">
        <v>965</v>
      </c>
      <c r="T308" s="4" t="s">
        <v>272</v>
      </c>
      <c r="U308" s="4" t="s">
        <v>200</v>
      </c>
      <c r="V308" s="4" t="s">
        <v>714</v>
      </c>
      <c r="W308" s="4" t="s">
        <v>1064</v>
      </c>
      <c r="X308" s="4" t="s">
        <v>230</v>
      </c>
      <c r="Y308" s="4" t="s">
        <v>230</v>
      </c>
      <c r="Z308" s="4" t="s">
        <v>231</v>
      </c>
      <c r="AA308" s="4" t="s">
        <v>231</v>
      </c>
      <c r="AB308" s="4" t="s">
        <v>230</v>
      </c>
      <c r="AC308" s="4" t="s">
        <v>230</v>
      </c>
      <c r="AD308" s="4" t="s">
        <v>230</v>
      </c>
      <c r="AE308" s="4" t="s">
        <v>230</v>
      </c>
      <c r="AF308" s="4" t="s">
        <v>231</v>
      </c>
      <c r="AG308" s="4" t="s">
        <v>231</v>
      </c>
      <c r="AH308" s="4" t="s">
        <v>230</v>
      </c>
      <c r="AI308" s="4" t="s">
        <v>230</v>
      </c>
      <c r="AJ308" s="4" t="s">
        <v>230</v>
      </c>
      <c r="AK308" s="4" t="s">
        <v>230</v>
      </c>
      <c r="AL308" s="4" t="s">
        <v>228</v>
      </c>
      <c r="AM308" s="4" t="s">
        <v>230</v>
      </c>
      <c r="AN308" s="4" t="s">
        <v>228</v>
      </c>
      <c r="AO308" s="4" t="s">
        <v>227</v>
      </c>
      <c r="AP308" s="4" t="s">
        <v>230</v>
      </c>
      <c r="AQ308" s="4" t="s">
        <v>231</v>
      </c>
      <c r="AR308" s="4" t="s">
        <v>231</v>
      </c>
      <c r="AS308" s="4" t="s">
        <v>231</v>
      </c>
      <c r="AT308" s="4" t="s">
        <v>231</v>
      </c>
      <c r="AU308" s="4" t="s">
        <v>231</v>
      </c>
      <c r="AV308" s="4" t="s">
        <v>231</v>
      </c>
      <c r="AW308" s="4" t="s">
        <v>231</v>
      </c>
      <c r="AX308" s="4" t="s">
        <v>231</v>
      </c>
      <c r="AY308" s="4" t="s">
        <v>231</v>
      </c>
      <c r="AZ308" s="4" t="s">
        <v>231</v>
      </c>
      <c r="BA308" s="4" t="s">
        <v>231</v>
      </c>
      <c r="BB308" s="4" t="s">
        <v>231</v>
      </c>
      <c r="BC308" s="4" t="s">
        <v>231</v>
      </c>
      <c r="BD308" s="4" t="s">
        <v>231</v>
      </c>
      <c r="BE308" s="4" t="s">
        <v>231</v>
      </c>
      <c r="BF308" s="4" t="s">
        <v>231</v>
      </c>
      <c r="BG308" s="4" t="s">
        <v>231</v>
      </c>
      <c r="BH308" s="4" t="s">
        <v>231</v>
      </c>
      <c r="BI308" s="4" t="s">
        <v>230</v>
      </c>
      <c r="BJ308" s="4" t="s">
        <v>231</v>
      </c>
      <c r="BK308" s="4" t="s">
        <v>231</v>
      </c>
      <c r="BL308" s="4" t="s">
        <v>231</v>
      </c>
      <c r="BM308" s="4" t="s">
        <v>231</v>
      </c>
      <c r="BN308" s="4" t="s">
        <v>231</v>
      </c>
      <c r="BO308" s="4" t="s">
        <v>231</v>
      </c>
      <c r="BP308" s="4" t="s">
        <v>232</v>
      </c>
      <c r="BQ308" s="4" t="s">
        <v>231</v>
      </c>
      <c r="BR308" s="4" t="s">
        <v>231</v>
      </c>
      <c r="BS308" s="4" t="s">
        <v>231</v>
      </c>
      <c r="BT308" s="4" t="s">
        <v>232</v>
      </c>
      <c r="BU308" s="4" t="s">
        <v>231</v>
      </c>
      <c r="BV308" s="4" t="s">
        <v>231</v>
      </c>
      <c r="BW308" s="4" t="s">
        <v>232</v>
      </c>
      <c r="BX308" s="4" t="s">
        <v>232</v>
      </c>
      <c r="BY308" s="4" t="s">
        <v>232</v>
      </c>
      <c r="BZ308" s="4" t="s">
        <v>232</v>
      </c>
      <c r="CA308" s="4" t="s">
        <v>231</v>
      </c>
      <c r="CB308" s="4" t="s">
        <v>232</v>
      </c>
      <c r="CC308" s="4" t="s">
        <v>229</v>
      </c>
      <c r="CD308" s="4" t="s">
        <v>232</v>
      </c>
      <c r="CE308" s="4" t="s">
        <v>509</v>
      </c>
      <c r="CF308" s="4" t="s">
        <v>509</v>
      </c>
      <c r="CG308" s="4" t="s">
        <v>509</v>
      </c>
      <c r="CH308" s="4" t="s">
        <v>509</v>
      </c>
      <c r="CI308" s="4" t="s">
        <v>509</v>
      </c>
      <c r="CJ308" s="4" t="s">
        <v>19</v>
      </c>
      <c r="CK308" s="4" t="s">
        <v>17</v>
      </c>
      <c r="CL308" s="4" t="s">
        <v>19</v>
      </c>
      <c r="CM308" s="4" t="s">
        <v>1201</v>
      </c>
      <c r="CN308" s="4" t="s">
        <v>1202</v>
      </c>
      <c r="CO308" s="4" t="s">
        <v>1203</v>
      </c>
      <c r="CP308" s="4" t="s">
        <v>1204</v>
      </c>
      <c r="CQ308" s="4" t="s">
        <v>1205</v>
      </c>
      <c r="CR308" s="4" t="s">
        <v>1206</v>
      </c>
      <c r="CS308" s="4" t="s">
        <v>1207</v>
      </c>
    </row>
    <row r="309" spans="1:97" ht="15.75" hidden="1" customHeight="1">
      <c r="A309" s="3">
        <v>45747.573310185187</v>
      </c>
      <c r="B309" s="3">
        <v>45747.577245370368</v>
      </c>
      <c r="C309" s="4" t="s">
        <v>194</v>
      </c>
      <c r="D309" s="4" t="s">
        <v>1208</v>
      </c>
      <c r="E309" s="1">
        <v>30</v>
      </c>
      <c r="F309" s="1">
        <v>339</v>
      </c>
      <c r="G309" s="4" t="s">
        <v>196</v>
      </c>
      <c r="H309" s="3">
        <v>45754.577309537039</v>
      </c>
      <c r="I309" s="4" t="s">
        <v>1209</v>
      </c>
      <c r="J309" s="1">
        <v>6.2529000000000003</v>
      </c>
      <c r="K309" s="1">
        <v>-75.564599999999999</v>
      </c>
      <c r="L309" s="4" t="s">
        <v>198</v>
      </c>
      <c r="M309" s="4" t="s">
        <v>199</v>
      </c>
      <c r="N309" s="4" t="s">
        <v>200</v>
      </c>
      <c r="O309" s="4" t="s">
        <v>1210</v>
      </c>
      <c r="P309" s="4" t="s">
        <v>1210</v>
      </c>
      <c r="Q309" s="1">
        <v>18</v>
      </c>
      <c r="R309" s="4" t="s">
        <v>668</v>
      </c>
      <c r="S309" s="4" t="s">
        <v>253</v>
      </c>
      <c r="T309" s="4" t="s">
        <v>872</v>
      </c>
      <c r="U309" s="4" t="s">
        <v>200</v>
      </c>
      <c r="V309" s="4" t="s">
        <v>532</v>
      </c>
      <c r="W309" s="4" t="s">
        <v>533</v>
      </c>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row>
    <row r="310" spans="1:97" ht="15.75" hidden="1" customHeight="1">
      <c r="A310" s="3">
        <v>45754.487997685188</v>
      </c>
      <c r="B310" s="3">
        <v>45754.491979166669</v>
      </c>
      <c r="C310" s="4" t="s">
        <v>194</v>
      </c>
      <c r="D310" s="4" t="s">
        <v>745</v>
      </c>
      <c r="E310" s="1">
        <v>52</v>
      </c>
      <c r="F310" s="1">
        <v>343</v>
      </c>
      <c r="G310" s="4" t="s">
        <v>196</v>
      </c>
      <c r="H310" s="3">
        <v>45761.492001747683</v>
      </c>
      <c r="I310" s="4" t="s">
        <v>1211</v>
      </c>
      <c r="J310" s="1">
        <v>6.2529000000000003</v>
      </c>
      <c r="K310" s="1">
        <v>-75.564599999999999</v>
      </c>
      <c r="L310" s="4" t="s">
        <v>198</v>
      </c>
      <c r="M310" s="4" t="s">
        <v>199</v>
      </c>
      <c r="N310" s="4" t="s">
        <v>200</v>
      </c>
      <c r="O310" s="4" t="s">
        <v>1212</v>
      </c>
      <c r="P310" s="4" t="s">
        <v>1212</v>
      </c>
      <c r="Q310" s="1">
        <v>19</v>
      </c>
      <c r="R310" s="4" t="s">
        <v>222</v>
      </c>
      <c r="S310" s="4" t="s">
        <v>271</v>
      </c>
      <c r="T310" s="4" t="s">
        <v>594</v>
      </c>
      <c r="U310" s="4" t="s">
        <v>200</v>
      </c>
      <c r="V310" s="4" t="s">
        <v>273</v>
      </c>
      <c r="W310" s="4" t="s">
        <v>584</v>
      </c>
      <c r="X310" s="4" t="s">
        <v>231</v>
      </c>
      <c r="Y310" s="4" t="s">
        <v>231</v>
      </c>
      <c r="Z310" s="4" t="s">
        <v>231</v>
      </c>
      <c r="AA310" s="4" t="s">
        <v>231</v>
      </c>
      <c r="AB310" s="4" t="s">
        <v>231</v>
      </c>
      <c r="AC310" s="4" t="s">
        <v>231</v>
      </c>
      <c r="AD310" s="4" t="s">
        <v>231</v>
      </c>
      <c r="AE310" s="4" t="s">
        <v>231</v>
      </c>
      <c r="AF310" s="4" t="s">
        <v>231</v>
      </c>
      <c r="AG310" s="4" t="s">
        <v>231</v>
      </c>
      <c r="AH310" s="4" t="s">
        <v>230</v>
      </c>
      <c r="AI310" s="4" t="s">
        <v>231</v>
      </c>
      <c r="AJ310" s="4" t="s">
        <v>230</v>
      </c>
      <c r="AK310" s="4" t="s">
        <v>229</v>
      </c>
      <c r="AL310" s="4" t="s">
        <v>229</v>
      </c>
      <c r="AM310" s="4" t="s">
        <v>230</v>
      </c>
      <c r="AN310" s="4" t="s">
        <v>231</v>
      </c>
      <c r="AO310" s="4" t="s">
        <v>229</v>
      </c>
      <c r="AP310" s="4" t="s">
        <v>231</v>
      </c>
      <c r="AQ310" s="4" t="s">
        <v>231</v>
      </c>
      <c r="AR310" s="4" t="s">
        <v>231</v>
      </c>
      <c r="AS310" s="4" t="s">
        <v>231</v>
      </c>
      <c r="AT310" s="4" t="s">
        <v>231</v>
      </c>
      <c r="AU310" s="4" t="s">
        <v>231</v>
      </c>
      <c r="AV310" s="4" t="s">
        <v>231</v>
      </c>
      <c r="AW310" s="4" t="s">
        <v>231</v>
      </c>
      <c r="AX310" s="4" t="s">
        <v>231</v>
      </c>
      <c r="AY310" s="4" t="s">
        <v>232</v>
      </c>
      <c r="AZ310" s="4" t="s">
        <v>231</v>
      </c>
      <c r="BA310" s="4" t="s">
        <v>232</v>
      </c>
      <c r="BB310" s="4" t="s">
        <v>232</v>
      </c>
      <c r="BC310" s="4" t="s">
        <v>231</v>
      </c>
      <c r="BD310" s="4" t="s">
        <v>231</v>
      </c>
      <c r="BE310" s="4" t="s">
        <v>231</v>
      </c>
      <c r="BF310" s="4" t="s">
        <v>229</v>
      </c>
      <c r="BG310" s="4" t="s">
        <v>231</v>
      </c>
      <c r="BH310" s="4" t="s">
        <v>230</v>
      </c>
      <c r="BI310" s="4" t="s">
        <v>231</v>
      </c>
      <c r="BJ310" s="4" t="s">
        <v>231</v>
      </c>
      <c r="BK310" s="4" t="s">
        <v>229</v>
      </c>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row>
    <row r="311" spans="1:97" ht="15.75" customHeight="1">
      <c r="A311" s="3">
        <v>45715.337800925925</v>
      </c>
      <c r="B311" s="3">
        <v>45715.341793981483</v>
      </c>
      <c r="C311" s="4" t="s">
        <v>194</v>
      </c>
      <c r="D311" s="4" t="s">
        <v>1213</v>
      </c>
      <c r="E311" s="1">
        <v>76</v>
      </c>
      <c r="F311" s="1">
        <v>344</v>
      </c>
      <c r="G311" s="4" t="s">
        <v>196</v>
      </c>
      <c r="H311" s="3">
        <v>45722.341851458332</v>
      </c>
      <c r="I311" s="4" t="s">
        <v>1214</v>
      </c>
      <c r="J311" s="1">
        <v>4.6115000000000004</v>
      </c>
      <c r="K311" s="1">
        <v>-74.083299999999994</v>
      </c>
      <c r="L311" s="4" t="s">
        <v>198</v>
      </c>
      <c r="M311" s="4" t="s">
        <v>199</v>
      </c>
      <c r="N311" s="4" t="s">
        <v>200</v>
      </c>
      <c r="O311" s="4" t="s">
        <v>1215</v>
      </c>
      <c r="P311" s="4" t="s">
        <v>1215</v>
      </c>
      <c r="Q311" s="1">
        <v>19</v>
      </c>
      <c r="R311" s="4" t="s">
        <v>668</v>
      </c>
      <c r="S311" s="4" t="s">
        <v>712</v>
      </c>
      <c r="T311" s="4" t="s">
        <v>224</v>
      </c>
      <c r="U311" s="4" t="s">
        <v>225</v>
      </c>
      <c r="V311" s="4" t="s">
        <v>273</v>
      </c>
      <c r="W311" s="4" t="s">
        <v>273</v>
      </c>
      <c r="X311" s="4" t="s">
        <v>230</v>
      </c>
      <c r="Y311" s="4" t="s">
        <v>230</v>
      </c>
      <c r="Z311" s="4" t="s">
        <v>230</v>
      </c>
      <c r="AA311" s="4" t="s">
        <v>230</v>
      </c>
      <c r="AB311" s="4" t="s">
        <v>231</v>
      </c>
      <c r="AC311" s="4" t="s">
        <v>230</v>
      </c>
      <c r="AD311" s="4" t="s">
        <v>230</v>
      </c>
      <c r="AE311" s="4" t="s">
        <v>229</v>
      </c>
      <c r="AF311" s="4" t="s">
        <v>231</v>
      </c>
      <c r="AG311" s="4" t="s">
        <v>231</v>
      </c>
      <c r="AH311" s="4" t="s">
        <v>230</v>
      </c>
      <c r="AI311" s="4" t="s">
        <v>229</v>
      </c>
      <c r="AJ311" s="4" t="s">
        <v>231</v>
      </c>
      <c r="AK311" s="4" t="s">
        <v>229</v>
      </c>
      <c r="AL311" s="4" t="s">
        <v>230</v>
      </c>
      <c r="AM311" s="4" t="s">
        <v>230</v>
      </c>
      <c r="AN311" s="4" t="s">
        <v>231</v>
      </c>
      <c r="AO311" s="4" t="s">
        <v>231</v>
      </c>
      <c r="AP311" s="4" t="s">
        <v>231</v>
      </c>
      <c r="AQ311" s="4" t="s">
        <v>230</v>
      </c>
      <c r="AR311" s="4" t="s">
        <v>230</v>
      </c>
      <c r="AS311" s="4" t="s">
        <v>230</v>
      </c>
      <c r="AT311" s="4" t="s">
        <v>230</v>
      </c>
      <c r="AU311" s="4" t="s">
        <v>231</v>
      </c>
      <c r="AV311" s="4" t="s">
        <v>231</v>
      </c>
      <c r="AW311" s="4" t="s">
        <v>231</v>
      </c>
      <c r="AX311" s="4" t="s">
        <v>231</v>
      </c>
      <c r="AY311" s="4" t="s">
        <v>231</v>
      </c>
      <c r="AZ311" s="4" t="s">
        <v>231</v>
      </c>
      <c r="BA311" s="4" t="s">
        <v>232</v>
      </c>
      <c r="BB311" s="4" t="s">
        <v>231</v>
      </c>
      <c r="BC311" s="4" t="s">
        <v>229</v>
      </c>
      <c r="BD311" s="4" t="s">
        <v>232</v>
      </c>
      <c r="BE311" s="4" t="s">
        <v>229</v>
      </c>
      <c r="BF311" s="4" t="s">
        <v>233</v>
      </c>
      <c r="BG311" s="4" t="s">
        <v>231</v>
      </c>
      <c r="BH311" s="4" t="s">
        <v>231</v>
      </c>
      <c r="BI311" s="4" t="s">
        <v>231</v>
      </c>
      <c r="BJ311" s="4" t="s">
        <v>231</v>
      </c>
      <c r="BK311" s="4" t="s">
        <v>231</v>
      </c>
      <c r="BL311" s="4" t="s">
        <v>230</v>
      </c>
      <c r="BM311" s="4" t="s">
        <v>230</v>
      </c>
      <c r="BN311" s="4" t="s">
        <v>230</v>
      </c>
      <c r="BO311" s="4" t="s">
        <v>230</v>
      </c>
      <c r="BP311" s="4" t="s">
        <v>229</v>
      </c>
      <c r="BQ311" s="4" t="s">
        <v>232</v>
      </c>
      <c r="BR311" s="4" t="s">
        <v>232</v>
      </c>
      <c r="BS311" s="4" t="s">
        <v>232</v>
      </c>
      <c r="BT311" s="4" t="s">
        <v>232</v>
      </c>
      <c r="BU311" s="4" t="s">
        <v>232</v>
      </c>
      <c r="BV311" s="4" t="s">
        <v>232</v>
      </c>
      <c r="BW311" s="4" t="s">
        <v>232</v>
      </c>
      <c r="BX311" s="4" t="s">
        <v>232</v>
      </c>
      <c r="BY311" s="4" t="s">
        <v>229</v>
      </c>
      <c r="BZ311" s="4" t="s">
        <v>232</v>
      </c>
      <c r="CA311" s="4" t="s">
        <v>232</v>
      </c>
      <c r="CB311" s="4" t="s">
        <v>231</v>
      </c>
      <c r="CC311" s="4" t="s">
        <v>231</v>
      </c>
      <c r="CD311" s="4" t="s">
        <v>231</v>
      </c>
      <c r="CE311" s="4" t="s">
        <v>509</v>
      </c>
      <c r="CF311" s="4" t="s">
        <v>509</v>
      </c>
      <c r="CG311" s="4" t="s">
        <v>509</v>
      </c>
      <c r="CH311" s="4" t="s">
        <v>509</v>
      </c>
      <c r="CI311" s="4" t="s">
        <v>509</v>
      </c>
      <c r="CJ311" s="4" t="s">
        <v>18</v>
      </c>
      <c r="CK311" s="4" t="s">
        <v>17</v>
      </c>
      <c r="CL311" s="4" t="s">
        <v>16</v>
      </c>
      <c r="CM311" s="4"/>
      <c r="CN311" s="4"/>
      <c r="CO311" s="4"/>
      <c r="CP311" s="4"/>
      <c r="CQ311" s="4"/>
      <c r="CR311" s="4"/>
      <c r="CS311" s="4"/>
    </row>
    <row r="312" spans="1:97" ht="15.75" customHeight="1">
      <c r="A312" s="3">
        <v>45748.740104166667</v>
      </c>
      <c r="B312" s="3">
        <v>45748.744097222225</v>
      </c>
      <c r="C312" s="4" t="s">
        <v>194</v>
      </c>
      <c r="D312" s="4" t="s">
        <v>1216</v>
      </c>
      <c r="E312" s="1">
        <v>76</v>
      </c>
      <c r="F312" s="1">
        <v>344</v>
      </c>
      <c r="G312" s="4" t="s">
        <v>196</v>
      </c>
      <c r="H312" s="3">
        <v>45755.744130740743</v>
      </c>
      <c r="I312" s="4" t="s">
        <v>1217</v>
      </c>
      <c r="J312" s="1">
        <v>6.2529000000000003</v>
      </c>
      <c r="K312" s="1">
        <v>-75.564599999999999</v>
      </c>
      <c r="L312" s="4" t="s">
        <v>198</v>
      </c>
      <c r="M312" s="4" t="s">
        <v>199</v>
      </c>
      <c r="N312" s="4" t="s">
        <v>200</v>
      </c>
      <c r="O312" s="4" t="s">
        <v>1218</v>
      </c>
      <c r="P312" s="4" t="s">
        <v>1218</v>
      </c>
      <c r="Q312" s="1">
        <v>19</v>
      </c>
      <c r="R312" s="4" t="s">
        <v>668</v>
      </c>
      <c r="S312" s="4" t="s">
        <v>1084</v>
      </c>
      <c r="T312" s="4" t="s">
        <v>872</v>
      </c>
      <c r="U312" s="4" t="s">
        <v>200</v>
      </c>
      <c r="V312" s="4" t="s">
        <v>584</v>
      </c>
      <c r="W312" s="4" t="s">
        <v>532</v>
      </c>
      <c r="X312" s="4" t="s">
        <v>229</v>
      </c>
      <c r="Y312" s="4" t="s">
        <v>230</v>
      </c>
      <c r="Z312" s="4" t="s">
        <v>230</v>
      </c>
      <c r="AA312" s="4" t="s">
        <v>230</v>
      </c>
      <c r="AB312" s="4" t="s">
        <v>230</v>
      </c>
      <c r="AC312" s="4" t="s">
        <v>229</v>
      </c>
      <c r="AD312" s="4" t="s">
        <v>230</v>
      </c>
      <c r="AE312" s="4" t="s">
        <v>230</v>
      </c>
      <c r="AF312" s="4" t="s">
        <v>230</v>
      </c>
      <c r="AG312" s="4" t="s">
        <v>230</v>
      </c>
      <c r="AH312" s="4" t="s">
        <v>229</v>
      </c>
      <c r="AI312" s="4" t="s">
        <v>229</v>
      </c>
      <c r="AJ312" s="4" t="s">
        <v>230</v>
      </c>
      <c r="AK312" s="4" t="s">
        <v>229</v>
      </c>
      <c r="AL312" s="4" t="s">
        <v>230</v>
      </c>
      <c r="AM312" s="4" t="s">
        <v>229</v>
      </c>
      <c r="AN312" s="4" t="s">
        <v>230</v>
      </c>
      <c r="AO312" s="4" t="s">
        <v>229</v>
      </c>
      <c r="AP312" s="4" t="s">
        <v>230</v>
      </c>
      <c r="AQ312" s="4" t="s">
        <v>230</v>
      </c>
      <c r="AR312" s="4" t="s">
        <v>230</v>
      </c>
      <c r="AS312" s="4" t="s">
        <v>230</v>
      </c>
      <c r="AT312" s="4" t="s">
        <v>230</v>
      </c>
      <c r="AU312" s="4" t="s">
        <v>231</v>
      </c>
      <c r="AV312" s="4" t="s">
        <v>231</v>
      </c>
      <c r="AW312" s="4" t="s">
        <v>231</v>
      </c>
      <c r="AX312" s="4" t="s">
        <v>231</v>
      </c>
      <c r="AY312" s="4" t="s">
        <v>231</v>
      </c>
      <c r="AZ312" s="4" t="s">
        <v>232</v>
      </c>
      <c r="BA312" s="4" t="s">
        <v>232</v>
      </c>
      <c r="BB312" s="4" t="s">
        <v>232</v>
      </c>
      <c r="BC312" s="4" t="s">
        <v>229</v>
      </c>
      <c r="BD312" s="4" t="s">
        <v>229</v>
      </c>
      <c r="BE312" s="4" t="s">
        <v>229</v>
      </c>
      <c r="BF312" s="4" t="s">
        <v>229</v>
      </c>
      <c r="BG312" s="4" t="s">
        <v>231</v>
      </c>
      <c r="BH312" s="4" t="s">
        <v>231</v>
      </c>
      <c r="BI312" s="4" t="s">
        <v>231</v>
      </c>
      <c r="BJ312" s="4" t="s">
        <v>231</v>
      </c>
      <c r="BK312" s="4" t="s">
        <v>231</v>
      </c>
      <c r="BL312" s="4" t="s">
        <v>229</v>
      </c>
      <c r="BM312" s="4" t="s">
        <v>229</v>
      </c>
      <c r="BN312" s="4" t="s">
        <v>229</v>
      </c>
      <c r="BO312" s="4" t="s">
        <v>229</v>
      </c>
      <c r="BP312" s="4" t="s">
        <v>229</v>
      </c>
      <c r="BQ312" s="4" t="s">
        <v>229</v>
      </c>
      <c r="BR312" s="4" t="s">
        <v>229</v>
      </c>
      <c r="BS312" s="4" t="s">
        <v>229</v>
      </c>
      <c r="BT312" s="4" t="s">
        <v>229</v>
      </c>
      <c r="BU312" s="4" t="s">
        <v>229</v>
      </c>
      <c r="BV312" s="4" t="s">
        <v>229</v>
      </c>
      <c r="BW312" s="4" t="s">
        <v>229</v>
      </c>
      <c r="BX312" s="4" t="s">
        <v>229</v>
      </c>
      <c r="BY312" s="4" t="s">
        <v>229</v>
      </c>
      <c r="BZ312" s="4" t="s">
        <v>229</v>
      </c>
      <c r="CA312" s="4" t="s">
        <v>229</v>
      </c>
      <c r="CB312" s="4" t="s">
        <v>229</v>
      </c>
      <c r="CC312" s="4" t="s">
        <v>229</v>
      </c>
      <c r="CD312" s="4" t="s">
        <v>229</v>
      </c>
      <c r="CE312" s="4" t="s">
        <v>509</v>
      </c>
      <c r="CF312" s="4" t="s">
        <v>509</v>
      </c>
      <c r="CG312" s="4" t="s">
        <v>509</v>
      </c>
      <c r="CH312" s="4" t="s">
        <v>509</v>
      </c>
      <c r="CI312" s="4" t="s">
        <v>509</v>
      </c>
      <c r="CJ312" s="4" t="s">
        <v>16</v>
      </c>
      <c r="CK312" s="4" t="s">
        <v>15</v>
      </c>
      <c r="CL312" s="4" t="s">
        <v>17</v>
      </c>
      <c r="CM312" s="4"/>
      <c r="CN312" s="4"/>
      <c r="CO312" s="4"/>
      <c r="CP312" s="4"/>
      <c r="CQ312" s="4"/>
      <c r="CR312" s="4"/>
      <c r="CS312" s="4"/>
    </row>
    <row r="313" spans="1:97" ht="15.75" customHeight="1">
      <c r="A313" s="3">
        <v>45778.519224537034</v>
      </c>
      <c r="B313" s="3">
        <v>45778.523368055554</v>
      </c>
      <c r="C313" s="4" t="s">
        <v>194</v>
      </c>
      <c r="D313" s="4" t="s">
        <v>1219</v>
      </c>
      <c r="E313" s="1">
        <v>76</v>
      </c>
      <c r="F313" s="1">
        <v>357</v>
      </c>
      <c r="G313" s="4" t="s">
        <v>196</v>
      </c>
      <c r="H313" s="3">
        <v>45785.523386006942</v>
      </c>
      <c r="I313" s="4" t="s">
        <v>1220</v>
      </c>
      <c r="J313" s="1">
        <v>6.2529000000000003</v>
      </c>
      <c r="K313" s="1">
        <v>-75.564599999999999</v>
      </c>
      <c r="L313" s="4" t="s">
        <v>213</v>
      </c>
      <c r="M313" s="4" t="s">
        <v>199</v>
      </c>
      <c r="N313" s="4" t="s">
        <v>200</v>
      </c>
      <c r="O313" s="4" t="s">
        <v>1221</v>
      </c>
      <c r="P313" s="4" t="s">
        <v>1221</v>
      </c>
      <c r="Q313" s="1">
        <v>18</v>
      </c>
      <c r="R313" s="4" t="s">
        <v>668</v>
      </c>
      <c r="S313" s="4" t="s">
        <v>223</v>
      </c>
      <c r="T313" s="4" t="s">
        <v>480</v>
      </c>
      <c r="U313" s="4" t="s">
        <v>225</v>
      </c>
      <c r="V313" s="4" t="s">
        <v>584</v>
      </c>
      <c r="W313" s="4" t="s">
        <v>226</v>
      </c>
      <c r="X313" s="4" t="s">
        <v>231</v>
      </c>
      <c r="Y313" s="4" t="s">
        <v>230</v>
      </c>
      <c r="Z313" s="4" t="s">
        <v>230</v>
      </c>
      <c r="AA313" s="4" t="s">
        <v>230</v>
      </c>
      <c r="AB313" s="4" t="s">
        <v>230</v>
      </c>
      <c r="AC313" s="4" t="s">
        <v>230</v>
      </c>
      <c r="AD313" s="4" t="s">
        <v>230</v>
      </c>
      <c r="AE313" s="4" t="s">
        <v>230</v>
      </c>
      <c r="AF313" s="4" t="s">
        <v>230</v>
      </c>
      <c r="AG313" s="4" t="s">
        <v>230</v>
      </c>
      <c r="AH313" s="4" t="s">
        <v>229</v>
      </c>
      <c r="AI313" s="4" t="s">
        <v>229</v>
      </c>
      <c r="AJ313" s="4" t="s">
        <v>231</v>
      </c>
      <c r="AK313" s="4" t="s">
        <v>231</v>
      </c>
      <c r="AL313" s="4" t="s">
        <v>229</v>
      </c>
      <c r="AM313" s="4" t="s">
        <v>229</v>
      </c>
      <c r="AN313" s="4" t="s">
        <v>230</v>
      </c>
      <c r="AO313" s="4" t="s">
        <v>230</v>
      </c>
      <c r="AP313" s="4" t="s">
        <v>230</v>
      </c>
      <c r="AQ313" s="4" t="s">
        <v>230</v>
      </c>
      <c r="AR313" s="4" t="s">
        <v>230</v>
      </c>
      <c r="AS313" s="4" t="s">
        <v>230</v>
      </c>
      <c r="AT313" s="4" t="s">
        <v>230</v>
      </c>
      <c r="AU313" s="4" t="s">
        <v>232</v>
      </c>
      <c r="AV313" s="4" t="s">
        <v>232</v>
      </c>
      <c r="AW313" s="4" t="s">
        <v>232</v>
      </c>
      <c r="AX313" s="4" t="s">
        <v>232</v>
      </c>
      <c r="AY313" s="4" t="s">
        <v>232</v>
      </c>
      <c r="AZ313" s="4" t="s">
        <v>232</v>
      </c>
      <c r="BA313" s="4" t="s">
        <v>232</v>
      </c>
      <c r="BB313" s="4" t="s">
        <v>232</v>
      </c>
      <c r="BC313" s="4" t="s">
        <v>232</v>
      </c>
      <c r="BD313" s="4" t="s">
        <v>232</v>
      </c>
      <c r="BE313" s="4" t="s">
        <v>232</v>
      </c>
      <c r="BF313" s="4" t="s">
        <v>232</v>
      </c>
      <c r="BG313" s="4" t="s">
        <v>230</v>
      </c>
      <c r="BH313" s="4" t="s">
        <v>230</v>
      </c>
      <c r="BI313" s="4" t="s">
        <v>230</v>
      </c>
      <c r="BJ313" s="4" t="s">
        <v>230</v>
      </c>
      <c r="BK313" s="4" t="s">
        <v>230</v>
      </c>
      <c r="BL313" s="4" t="s">
        <v>230</v>
      </c>
      <c r="BM313" s="4" t="s">
        <v>230</v>
      </c>
      <c r="BN313" s="4" t="s">
        <v>230</v>
      </c>
      <c r="BO313" s="4" t="s">
        <v>230</v>
      </c>
      <c r="BP313" s="4" t="s">
        <v>232</v>
      </c>
      <c r="BQ313" s="4" t="s">
        <v>232</v>
      </c>
      <c r="BR313" s="4" t="s">
        <v>232</v>
      </c>
      <c r="BS313" s="4" t="s">
        <v>232</v>
      </c>
      <c r="BT313" s="4" t="s">
        <v>232</v>
      </c>
      <c r="BU313" s="4" t="s">
        <v>232</v>
      </c>
      <c r="BV313" s="4" t="s">
        <v>232</v>
      </c>
      <c r="BW313" s="4" t="s">
        <v>232</v>
      </c>
      <c r="BX313" s="4" t="s">
        <v>232</v>
      </c>
      <c r="BY313" s="4" t="s">
        <v>232</v>
      </c>
      <c r="BZ313" s="4" t="s">
        <v>232</v>
      </c>
      <c r="CA313" s="4" t="s">
        <v>232</v>
      </c>
      <c r="CB313" s="4" t="s">
        <v>232</v>
      </c>
      <c r="CC313" s="4" t="s">
        <v>232</v>
      </c>
      <c r="CD313" s="4" t="s">
        <v>232</v>
      </c>
      <c r="CE313" s="4" t="s">
        <v>233</v>
      </c>
      <c r="CF313" s="4" t="s">
        <v>233</v>
      </c>
      <c r="CG313" s="4" t="s">
        <v>233</v>
      </c>
      <c r="CH313" s="4" t="s">
        <v>233</v>
      </c>
      <c r="CI313" s="4" t="s">
        <v>232</v>
      </c>
      <c r="CJ313" s="4" t="s">
        <v>17</v>
      </c>
      <c r="CK313" s="4" t="s">
        <v>18</v>
      </c>
      <c r="CL313" s="4" t="s">
        <v>18</v>
      </c>
      <c r="CM313" s="4"/>
      <c r="CN313" s="4"/>
      <c r="CO313" s="4"/>
      <c r="CP313" s="4"/>
      <c r="CQ313" s="4"/>
      <c r="CR313" s="4"/>
      <c r="CS313" s="4"/>
    </row>
    <row r="314" spans="1:97" ht="15.75" customHeight="1">
      <c r="A314" s="3">
        <v>45747.407638888886</v>
      </c>
      <c r="B314" s="3">
        <v>45747.411851851852</v>
      </c>
      <c r="C314" s="4" t="s">
        <v>194</v>
      </c>
      <c r="D314" s="4" t="s">
        <v>985</v>
      </c>
      <c r="E314" s="1">
        <v>76</v>
      </c>
      <c r="F314" s="1">
        <v>364</v>
      </c>
      <c r="G314" s="4" t="s">
        <v>196</v>
      </c>
      <c r="H314" s="3">
        <v>45754.411919710648</v>
      </c>
      <c r="I314" s="4" t="s">
        <v>1222</v>
      </c>
      <c r="J314" s="1">
        <v>6.2529000000000003</v>
      </c>
      <c r="K314" s="1">
        <v>-75.564599999999999</v>
      </c>
      <c r="L314" s="4" t="s">
        <v>198</v>
      </c>
      <c r="M314" s="4" t="s">
        <v>199</v>
      </c>
      <c r="N314" s="4" t="s">
        <v>200</v>
      </c>
      <c r="O314" s="4" t="s">
        <v>1223</v>
      </c>
      <c r="P314" s="4" t="s">
        <v>1223</v>
      </c>
      <c r="Q314" s="1">
        <v>19</v>
      </c>
      <c r="R314" s="4" t="s">
        <v>222</v>
      </c>
      <c r="S314" s="4" t="s">
        <v>723</v>
      </c>
      <c r="T314" s="4" t="s">
        <v>594</v>
      </c>
      <c r="U314" s="4" t="s">
        <v>225</v>
      </c>
      <c r="V314" s="4" t="s">
        <v>255</v>
      </c>
      <c r="W314" s="4" t="s">
        <v>255</v>
      </c>
      <c r="X314" s="4" t="s">
        <v>231</v>
      </c>
      <c r="Y314" s="4" t="s">
        <v>231</v>
      </c>
      <c r="Z314" s="4" t="s">
        <v>231</v>
      </c>
      <c r="AA314" s="4" t="s">
        <v>231</v>
      </c>
      <c r="AB314" s="4" t="s">
        <v>231</v>
      </c>
      <c r="AC314" s="4" t="s">
        <v>231</v>
      </c>
      <c r="AD314" s="4" t="s">
        <v>231</v>
      </c>
      <c r="AE314" s="4" t="s">
        <v>231</v>
      </c>
      <c r="AF314" s="4" t="s">
        <v>230</v>
      </c>
      <c r="AG314" s="4" t="s">
        <v>231</v>
      </c>
      <c r="AH314" s="4" t="s">
        <v>231</v>
      </c>
      <c r="AI314" s="4" t="s">
        <v>231</v>
      </c>
      <c r="AJ314" s="4" t="s">
        <v>231</v>
      </c>
      <c r="AK314" s="4" t="s">
        <v>230</v>
      </c>
      <c r="AL314" s="4" t="s">
        <v>231</v>
      </c>
      <c r="AM314" s="4" t="s">
        <v>231</v>
      </c>
      <c r="AN314" s="4" t="s">
        <v>231</v>
      </c>
      <c r="AO314" s="4" t="s">
        <v>231</v>
      </c>
      <c r="AP314" s="4" t="s">
        <v>231</v>
      </c>
      <c r="AQ314" s="4" t="s">
        <v>231</v>
      </c>
      <c r="AR314" s="4" t="s">
        <v>231</v>
      </c>
      <c r="AS314" s="4" t="s">
        <v>231</v>
      </c>
      <c r="AT314" s="4" t="s">
        <v>231</v>
      </c>
      <c r="AU314" s="4" t="s">
        <v>231</v>
      </c>
      <c r="AV314" s="4" t="s">
        <v>231</v>
      </c>
      <c r="AW314" s="4" t="s">
        <v>231</v>
      </c>
      <c r="AX314" s="4" t="s">
        <v>231</v>
      </c>
      <c r="AY314" s="4" t="s">
        <v>231</v>
      </c>
      <c r="AZ314" s="4" t="s">
        <v>231</v>
      </c>
      <c r="BA314" s="4" t="s">
        <v>231</v>
      </c>
      <c r="BB314" s="4" t="s">
        <v>231</v>
      </c>
      <c r="BC314" s="4" t="s">
        <v>231</v>
      </c>
      <c r="BD314" s="4" t="s">
        <v>231</v>
      </c>
      <c r="BE314" s="4" t="s">
        <v>231</v>
      </c>
      <c r="BF314" s="4" t="s">
        <v>231</v>
      </c>
      <c r="BG314" s="4" t="s">
        <v>231</v>
      </c>
      <c r="BH314" s="4" t="s">
        <v>231</v>
      </c>
      <c r="BI314" s="4" t="s">
        <v>231</v>
      </c>
      <c r="BJ314" s="4" t="s">
        <v>231</v>
      </c>
      <c r="BK314" s="4" t="s">
        <v>231</v>
      </c>
      <c r="BL314" s="4" t="s">
        <v>231</v>
      </c>
      <c r="BM314" s="4" t="s">
        <v>231</v>
      </c>
      <c r="BN314" s="4" t="s">
        <v>231</v>
      </c>
      <c r="BO314" s="4" t="s">
        <v>231</v>
      </c>
      <c r="BP314" s="4" t="s">
        <v>231</v>
      </c>
      <c r="BQ314" s="4" t="s">
        <v>231</v>
      </c>
      <c r="BR314" s="4" t="s">
        <v>231</v>
      </c>
      <c r="BS314" s="4" t="s">
        <v>231</v>
      </c>
      <c r="BT314" s="4" t="s">
        <v>231</v>
      </c>
      <c r="BU314" s="4" t="s">
        <v>231</v>
      </c>
      <c r="BV314" s="4" t="s">
        <v>231</v>
      </c>
      <c r="BW314" s="4" t="s">
        <v>232</v>
      </c>
      <c r="BX314" s="4" t="s">
        <v>231</v>
      </c>
      <c r="BY314" s="4" t="s">
        <v>231</v>
      </c>
      <c r="BZ314" s="4" t="s">
        <v>231</v>
      </c>
      <c r="CA314" s="4" t="s">
        <v>231</v>
      </c>
      <c r="CB314" s="4" t="s">
        <v>231</v>
      </c>
      <c r="CC314" s="4" t="s">
        <v>231</v>
      </c>
      <c r="CD314" s="4" t="s">
        <v>231</v>
      </c>
      <c r="CE314" s="4" t="s">
        <v>229</v>
      </c>
      <c r="CF314" s="4" t="s">
        <v>233</v>
      </c>
      <c r="CG314" s="4" t="s">
        <v>233</v>
      </c>
      <c r="CH314" s="4" t="s">
        <v>233</v>
      </c>
      <c r="CI314" s="4" t="s">
        <v>233</v>
      </c>
      <c r="CJ314" s="4" t="s">
        <v>16</v>
      </c>
      <c r="CK314" s="4" t="s">
        <v>234</v>
      </c>
      <c r="CL314" s="4" t="s">
        <v>17</v>
      </c>
      <c r="CM314" s="4"/>
      <c r="CN314" s="4"/>
      <c r="CO314" s="4"/>
      <c r="CP314" s="4"/>
      <c r="CQ314" s="4"/>
      <c r="CR314" s="4"/>
      <c r="CS314" s="4"/>
    </row>
    <row r="315" spans="1:97" ht="15.75" customHeight="1">
      <c r="A315" s="3">
        <v>45709.442314814813</v>
      </c>
      <c r="B315" s="3">
        <v>45709.447280092594</v>
      </c>
      <c r="C315" s="4" t="s">
        <v>194</v>
      </c>
      <c r="D315" s="4" t="s">
        <v>1224</v>
      </c>
      <c r="E315" s="1">
        <v>100</v>
      </c>
      <c r="F315" s="1">
        <v>429</v>
      </c>
      <c r="G315" s="4" t="s">
        <v>219</v>
      </c>
      <c r="H315" s="3">
        <v>45709.447294490739</v>
      </c>
      <c r="I315" s="4" t="s">
        <v>1225</v>
      </c>
      <c r="J315" s="1">
        <v>4.6115000000000004</v>
      </c>
      <c r="K315" s="1">
        <v>-74.083299999999994</v>
      </c>
      <c r="L315" s="4" t="s">
        <v>198</v>
      </c>
      <c r="M315" s="4" t="s">
        <v>199</v>
      </c>
      <c r="N315" s="4" t="s">
        <v>200</v>
      </c>
      <c r="O315" s="4" t="s">
        <v>1226</v>
      </c>
      <c r="P315" s="4" t="s">
        <v>1226</v>
      </c>
      <c r="Q315" s="1">
        <v>20</v>
      </c>
      <c r="R315" s="4" t="s">
        <v>222</v>
      </c>
      <c r="S315" s="4" t="s">
        <v>223</v>
      </c>
      <c r="T315" s="4" t="s">
        <v>713</v>
      </c>
      <c r="U315" s="4" t="s">
        <v>200</v>
      </c>
      <c r="V315" s="4" t="s">
        <v>532</v>
      </c>
      <c r="W315" s="4" t="s">
        <v>532</v>
      </c>
      <c r="X315" s="4" t="s">
        <v>231</v>
      </c>
      <c r="Y315" s="4" t="s">
        <v>231</v>
      </c>
      <c r="Z315" s="4" t="s">
        <v>231</v>
      </c>
      <c r="AA315" s="4" t="s">
        <v>231</v>
      </c>
      <c r="AB315" s="4" t="s">
        <v>230</v>
      </c>
      <c r="AC315" s="4" t="s">
        <v>229</v>
      </c>
      <c r="AD315" s="4" t="s">
        <v>228</v>
      </c>
      <c r="AE315" s="4" t="s">
        <v>229</v>
      </c>
      <c r="AF315" s="4" t="s">
        <v>230</v>
      </c>
      <c r="AG315" s="4" t="s">
        <v>230</v>
      </c>
      <c r="AH315" s="4" t="s">
        <v>230</v>
      </c>
      <c r="AI315" s="4" t="s">
        <v>230</v>
      </c>
      <c r="AJ315" s="4" t="s">
        <v>230</v>
      </c>
      <c r="AK315" s="4" t="s">
        <v>230</v>
      </c>
      <c r="AL315" s="4" t="s">
        <v>230</v>
      </c>
      <c r="AM315" s="4" t="s">
        <v>230</v>
      </c>
      <c r="AN315" s="4" t="s">
        <v>230</v>
      </c>
      <c r="AO315" s="4" t="s">
        <v>230</v>
      </c>
      <c r="AP315" s="4" t="s">
        <v>230</v>
      </c>
      <c r="AQ315" s="4" t="s">
        <v>230</v>
      </c>
      <c r="AR315" s="4" t="s">
        <v>230</v>
      </c>
      <c r="AS315" s="4" t="s">
        <v>230</v>
      </c>
      <c r="AT315" s="4" t="s">
        <v>230</v>
      </c>
      <c r="AU315" s="4" t="s">
        <v>229</v>
      </c>
      <c r="AV315" s="4" t="s">
        <v>229</v>
      </c>
      <c r="AW315" s="4" t="s">
        <v>232</v>
      </c>
      <c r="AX315" s="4" t="s">
        <v>232</v>
      </c>
      <c r="AY315" s="4" t="s">
        <v>232</v>
      </c>
      <c r="AZ315" s="4" t="s">
        <v>232</v>
      </c>
      <c r="BA315" s="4" t="s">
        <v>232</v>
      </c>
      <c r="BB315" s="4" t="s">
        <v>232</v>
      </c>
      <c r="BC315" s="4" t="s">
        <v>229</v>
      </c>
      <c r="BD315" s="4" t="s">
        <v>232</v>
      </c>
      <c r="BE315" s="4" t="s">
        <v>229</v>
      </c>
      <c r="BF315" s="4" t="s">
        <v>233</v>
      </c>
      <c r="BG315" s="4" t="s">
        <v>230</v>
      </c>
      <c r="BH315" s="4" t="s">
        <v>230</v>
      </c>
      <c r="BI315" s="4" t="s">
        <v>229</v>
      </c>
      <c r="BJ315" s="4" t="s">
        <v>230</v>
      </c>
      <c r="BK315" s="4" t="s">
        <v>230</v>
      </c>
      <c r="BL315" s="4" t="s">
        <v>230</v>
      </c>
      <c r="BM315" s="4" t="s">
        <v>230</v>
      </c>
      <c r="BN315" s="4" t="s">
        <v>230</v>
      </c>
      <c r="BO315" s="4" t="s">
        <v>230</v>
      </c>
      <c r="BP315" s="4" t="s">
        <v>232</v>
      </c>
      <c r="BQ315" s="4" t="s">
        <v>232</v>
      </c>
      <c r="BR315" s="4" t="s">
        <v>232</v>
      </c>
      <c r="BS315" s="4" t="s">
        <v>232</v>
      </c>
      <c r="BT315" s="4" t="s">
        <v>232</v>
      </c>
      <c r="BU315" s="4" t="s">
        <v>232</v>
      </c>
      <c r="BV315" s="4" t="s">
        <v>232</v>
      </c>
      <c r="BW315" s="4" t="s">
        <v>232</v>
      </c>
      <c r="BX315" s="4" t="s">
        <v>232</v>
      </c>
      <c r="BY315" s="4" t="s">
        <v>232</v>
      </c>
      <c r="BZ315" s="4" t="s">
        <v>232</v>
      </c>
      <c r="CA315" s="4" t="s">
        <v>232</v>
      </c>
      <c r="CB315" s="4" t="s">
        <v>229</v>
      </c>
      <c r="CC315" s="4" t="s">
        <v>232</v>
      </c>
      <c r="CD315" s="4" t="s">
        <v>232</v>
      </c>
      <c r="CE315" s="4" t="s">
        <v>232</v>
      </c>
      <c r="CF315" s="4" t="s">
        <v>232</v>
      </c>
      <c r="CG315" s="4" t="s">
        <v>232</v>
      </c>
      <c r="CH315" s="4" t="s">
        <v>232</v>
      </c>
      <c r="CI315" s="4" t="s">
        <v>232</v>
      </c>
      <c r="CJ315" s="4" t="s">
        <v>19</v>
      </c>
      <c r="CK315" s="4" t="s">
        <v>16</v>
      </c>
      <c r="CL315" s="4" t="s">
        <v>19</v>
      </c>
      <c r="CM315" s="4" t="s">
        <v>1227</v>
      </c>
      <c r="CN315" s="4" t="s">
        <v>1228</v>
      </c>
      <c r="CO315" s="4" t="s">
        <v>1229</v>
      </c>
      <c r="CP315" s="4" t="s">
        <v>1230</v>
      </c>
      <c r="CQ315" s="4" t="s">
        <v>1231</v>
      </c>
      <c r="CR315" s="4" t="s">
        <v>1232</v>
      </c>
      <c r="CS315" s="4" t="s">
        <v>1233</v>
      </c>
    </row>
    <row r="316" spans="1:97" ht="15.75" customHeight="1">
      <c r="A316" s="3">
        <v>45709.705000000002</v>
      </c>
      <c r="B316" s="3">
        <v>45709.709270833337</v>
      </c>
      <c r="C316" s="4" t="s">
        <v>194</v>
      </c>
      <c r="D316" s="4" t="s">
        <v>1234</v>
      </c>
      <c r="E316" s="1">
        <v>76</v>
      </c>
      <c r="F316" s="1">
        <v>369</v>
      </c>
      <c r="G316" s="4" t="s">
        <v>196</v>
      </c>
      <c r="H316" s="3">
        <v>45716.709315115739</v>
      </c>
      <c r="I316" s="4" t="s">
        <v>1235</v>
      </c>
      <c r="J316" s="1">
        <v>6.2529000000000003</v>
      </c>
      <c r="K316" s="1">
        <v>-75.564599999999999</v>
      </c>
      <c r="L316" s="4" t="s">
        <v>198</v>
      </c>
      <c r="M316" s="4" t="s">
        <v>199</v>
      </c>
      <c r="N316" s="4" t="s">
        <v>200</v>
      </c>
      <c r="O316" s="4" t="s">
        <v>1236</v>
      </c>
      <c r="P316" s="4" t="s">
        <v>1236</v>
      </c>
      <c r="Q316" s="1">
        <v>19</v>
      </c>
      <c r="R316" s="4" t="s">
        <v>222</v>
      </c>
      <c r="S316" s="4" t="s">
        <v>223</v>
      </c>
      <c r="T316" s="4" t="s">
        <v>594</v>
      </c>
      <c r="U316" s="4" t="s">
        <v>200</v>
      </c>
      <c r="V316" s="4" t="s">
        <v>226</v>
      </c>
      <c r="W316" s="4" t="s">
        <v>255</v>
      </c>
      <c r="X316" s="4" t="s">
        <v>231</v>
      </c>
      <c r="Y316" s="4" t="s">
        <v>230</v>
      </c>
      <c r="Z316" s="4" t="s">
        <v>230</v>
      </c>
      <c r="AA316" s="4" t="s">
        <v>230</v>
      </c>
      <c r="AB316" s="4" t="s">
        <v>230</v>
      </c>
      <c r="AC316" s="4" t="s">
        <v>229</v>
      </c>
      <c r="AD316" s="4" t="s">
        <v>229</v>
      </c>
      <c r="AE316" s="4" t="s">
        <v>229</v>
      </c>
      <c r="AF316" s="4" t="s">
        <v>230</v>
      </c>
      <c r="AG316" s="4" t="s">
        <v>229</v>
      </c>
      <c r="AH316" s="4" t="s">
        <v>230</v>
      </c>
      <c r="AI316" s="4" t="s">
        <v>230</v>
      </c>
      <c r="AJ316" s="4" t="s">
        <v>230</v>
      </c>
      <c r="AK316" s="4" t="s">
        <v>230</v>
      </c>
      <c r="AL316" s="4" t="s">
        <v>230</v>
      </c>
      <c r="AM316" s="4" t="s">
        <v>230</v>
      </c>
      <c r="AN316" s="4" t="s">
        <v>230</v>
      </c>
      <c r="AO316" s="4" t="s">
        <v>230</v>
      </c>
      <c r="AP316" s="4" t="s">
        <v>230</v>
      </c>
      <c r="AQ316" s="4" t="s">
        <v>230</v>
      </c>
      <c r="AR316" s="4" t="s">
        <v>230</v>
      </c>
      <c r="AS316" s="4" t="s">
        <v>230</v>
      </c>
      <c r="AT316" s="4" t="s">
        <v>230</v>
      </c>
      <c r="AU316" s="4" t="s">
        <v>229</v>
      </c>
      <c r="AV316" s="4" t="s">
        <v>229</v>
      </c>
      <c r="AW316" s="4" t="s">
        <v>232</v>
      </c>
      <c r="AX316" s="4" t="s">
        <v>232</v>
      </c>
      <c r="AY316" s="4" t="s">
        <v>231</v>
      </c>
      <c r="AZ316" s="4" t="s">
        <v>231</v>
      </c>
      <c r="BA316" s="4" t="s">
        <v>229</v>
      </c>
      <c r="BB316" s="4" t="s">
        <v>229</v>
      </c>
      <c r="BC316" s="4" t="s">
        <v>229</v>
      </c>
      <c r="BD316" s="4" t="s">
        <v>229</v>
      </c>
      <c r="BE316" s="4" t="s">
        <v>229</v>
      </c>
      <c r="BF316" s="4" t="s">
        <v>229</v>
      </c>
      <c r="BG316" s="4" t="s">
        <v>230</v>
      </c>
      <c r="BH316" s="4" t="s">
        <v>229</v>
      </c>
      <c r="BI316" s="4" t="s">
        <v>230</v>
      </c>
      <c r="BJ316" s="4" t="s">
        <v>230</v>
      </c>
      <c r="BK316" s="4" t="s">
        <v>230</v>
      </c>
      <c r="BL316" s="4" t="s">
        <v>229</v>
      </c>
      <c r="BM316" s="4" t="s">
        <v>229</v>
      </c>
      <c r="BN316" s="4" t="s">
        <v>229</v>
      </c>
      <c r="BO316" s="4" t="s">
        <v>229</v>
      </c>
      <c r="BP316" s="4" t="s">
        <v>229</v>
      </c>
      <c r="BQ316" s="4" t="s">
        <v>229</v>
      </c>
      <c r="BR316" s="4" t="s">
        <v>229</v>
      </c>
      <c r="BS316" s="4" t="s">
        <v>229</v>
      </c>
      <c r="BT316" s="4" t="s">
        <v>229</v>
      </c>
      <c r="BU316" s="4" t="s">
        <v>229</v>
      </c>
      <c r="BV316" s="4" t="s">
        <v>229</v>
      </c>
      <c r="BW316" s="4" t="s">
        <v>229</v>
      </c>
      <c r="BX316" s="4" t="s">
        <v>229</v>
      </c>
      <c r="BY316" s="4" t="s">
        <v>229</v>
      </c>
      <c r="BZ316" s="4" t="s">
        <v>229</v>
      </c>
      <c r="CA316" s="4" t="s">
        <v>232</v>
      </c>
      <c r="CB316" s="4" t="s">
        <v>229</v>
      </c>
      <c r="CC316" s="4" t="s">
        <v>229</v>
      </c>
      <c r="CD316" s="4" t="s">
        <v>229</v>
      </c>
      <c r="CE316" s="4" t="s">
        <v>229</v>
      </c>
      <c r="CF316" s="4" t="s">
        <v>229</v>
      </c>
      <c r="CG316" s="4" t="s">
        <v>229</v>
      </c>
      <c r="CH316" s="4" t="s">
        <v>229</v>
      </c>
      <c r="CI316" s="4" t="s">
        <v>229</v>
      </c>
      <c r="CJ316" s="4" t="s">
        <v>14</v>
      </c>
      <c r="CK316" s="4" t="s">
        <v>15</v>
      </c>
      <c r="CL316" s="4" t="s">
        <v>14</v>
      </c>
      <c r="CM316" s="4"/>
      <c r="CN316" s="4"/>
      <c r="CO316" s="4"/>
      <c r="CP316" s="4"/>
      <c r="CQ316" s="4"/>
      <c r="CR316" s="4"/>
      <c r="CS316" s="4"/>
    </row>
    <row r="317" spans="1:97" ht="15.75" hidden="1" customHeight="1">
      <c r="A317" s="3">
        <v>45714.590590277781</v>
      </c>
      <c r="B317" s="3">
        <v>45714.594895833332</v>
      </c>
      <c r="C317" s="4" t="s">
        <v>194</v>
      </c>
      <c r="D317" s="4" t="s">
        <v>1237</v>
      </c>
      <c r="E317" s="1">
        <v>30</v>
      </c>
      <c r="F317" s="1">
        <v>371</v>
      </c>
      <c r="G317" s="4" t="s">
        <v>196</v>
      </c>
      <c r="H317" s="3">
        <v>45721.594912673609</v>
      </c>
      <c r="I317" s="4" t="s">
        <v>1238</v>
      </c>
      <c r="J317" s="1">
        <v>6.2529000000000003</v>
      </c>
      <c r="K317" s="1">
        <v>-75.564599999999999</v>
      </c>
      <c r="L317" s="4" t="s">
        <v>198</v>
      </c>
      <c r="M317" s="4" t="s">
        <v>199</v>
      </c>
      <c r="N317" s="4" t="s">
        <v>200</v>
      </c>
      <c r="O317" s="4" t="s">
        <v>1239</v>
      </c>
      <c r="P317" s="4" t="s">
        <v>1239</v>
      </c>
      <c r="Q317" s="1">
        <v>21</v>
      </c>
      <c r="R317" s="4" t="s">
        <v>222</v>
      </c>
      <c r="S317" s="4" t="s">
        <v>253</v>
      </c>
      <c r="T317" s="4" t="s">
        <v>531</v>
      </c>
      <c r="U317" s="4" t="s">
        <v>225</v>
      </c>
      <c r="V317" s="4" t="s">
        <v>714</v>
      </c>
      <c r="W317" s="4" t="s">
        <v>423</v>
      </c>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row>
    <row r="318" spans="1:97" ht="15.75" customHeight="1">
      <c r="A318" s="3">
        <v>45727.428379629629</v>
      </c>
      <c r="B318" s="3">
        <v>45727.432708333334</v>
      </c>
      <c r="C318" s="4" t="s">
        <v>194</v>
      </c>
      <c r="D318" s="4" t="s">
        <v>1240</v>
      </c>
      <c r="E318" s="1">
        <v>76</v>
      </c>
      <c r="F318" s="1">
        <v>373</v>
      </c>
      <c r="G318" s="4" t="s">
        <v>196</v>
      </c>
      <c r="H318" s="3">
        <v>45734.432770324071</v>
      </c>
      <c r="I318" s="4" t="s">
        <v>1241</v>
      </c>
      <c r="J318" s="1">
        <v>6.2529000000000003</v>
      </c>
      <c r="K318" s="1">
        <v>-75.564599999999999</v>
      </c>
      <c r="L318" s="4" t="s">
        <v>198</v>
      </c>
      <c r="M318" s="4" t="s">
        <v>199</v>
      </c>
      <c r="N318" s="4" t="s">
        <v>200</v>
      </c>
      <c r="O318" s="4" t="s">
        <v>1242</v>
      </c>
      <c r="P318" s="4" t="s">
        <v>1242</v>
      </c>
      <c r="Q318" s="1">
        <v>19</v>
      </c>
      <c r="R318" s="4" t="s">
        <v>222</v>
      </c>
      <c r="S318" s="4" t="s">
        <v>223</v>
      </c>
      <c r="T318" s="4" t="s">
        <v>224</v>
      </c>
      <c r="U318" s="4" t="s">
        <v>200</v>
      </c>
      <c r="V318" s="4" t="s">
        <v>532</v>
      </c>
      <c r="W318" s="4" t="s">
        <v>1064</v>
      </c>
      <c r="X318" s="4" t="s">
        <v>230</v>
      </c>
      <c r="Y318" s="4" t="s">
        <v>230</v>
      </c>
      <c r="Z318" s="4" t="s">
        <v>230</v>
      </c>
      <c r="AA318" s="4" t="s">
        <v>230</v>
      </c>
      <c r="AB318" s="4" t="s">
        <v>229</v>
      </c>
      <c r="AC318" s="4" t="s">
        <v>228</v>
      </c>
      <c r="AD318" s="4" t="s">
        <v>229</v>
      </c>
      <c r="AE318" s="4" t="s">
        <v>230</v>
      </c>
      <c r="AF318" s="4" t="s">
        <v>230</v>
      </c>
      <c r="AG318" s="4" t="s">
        <v>229</v>
      </c>
      <c r="AH318" s="4" t="s">
        <v>229</v>
      </c>
      <c r="AI318" s="4" t="s">
        <v>229</v>
      </c>
      <c r="AJ318" s="4" t="s">
        <v>229</v>
      </c>
      <c r="AK318" s="4" t="s">
        <v>228</v>
      </c>
      <c r="AL318" s="4" t="s">
        <v>229</v>
      </c>
      <c r="AM318" s="4" t="s">
        <v>229</v>
      </c>
      <c r="AN318" s="4" t="s">
        <v>230</v>
      </c>
      <c r="AO318" s="4" t="s">
        <v>229</v>
      </c>
      <c r="AP318" s="4" t="s">
        <v>230</v>
      </c>
      <c r="AQ318" s="4" t="s">
        <v>230</v>
      </c>
      <c r="AR318" s="4" t="s">
        <v>229</v>
      </c>
      <c r="AS318" s="4" t="s">
        <v>230</v>
      </c>
      <c r="AT318" s="4" t="s">
        <v>230</v>
      </c>
      <c r="AU318" s="4" t="s">
        <v>229</v>
      </c>
      <c r="AV318" s="4" t="s">
        <v>229</v>
      </c>
      <c r="AW318" s="4" t="s">
        <v>229</v>
      </c>
      <c r="AX318" s="4" t="s">
        <v>229</v>
      </c>
      <c r="AY318" s="4" t="s">
        <v>229</v>
      </c>
      <c r="AZ318" s="4" t="s">
        <v>229</v>
      </c>
      <c r="BA318" s="4" t="s">
        <v>229</v>
      </c>
      <c r="BB318" s="4" t="s">
        <v>229</v>
      </c>
      <c r="BC318" s="4" t="s">
        <v>229</v>
      </c>
      <c r="BD318" s="4" t="s">
        <v>232</v>
      </c>
      <c r="BE318" s="4" t="s">
        <v>229</v>
      </c>
      <c r="BF318" s="4" t="s">
        <v>229</v>
      </c>
      <c r="BG318" s="4" t="s">
        <v>230</v>
      </c>
      <c r="BH318" s="4" t="s">
        <v>230</v>
      </c>
      <c r="BI318" s="4" t="s">
        <v>230</v>
      </c>
      <c r="BJ318" s="4" t="s">
        <v>230</v>
      </c>
      <c r="BK318" s="4" t="s">
        <v>229</v>
      </c>
      <c r="BL318" s="4" t="s">
        <v>230</v>
      </c>
      <c r="BM318" s="4" t="s">
        <v>229</v>
      </c>
      <c r="BN318" s="4" t="s">
        <v>229</v>
      </c>
      <c r="BO318" s="4" t="s">
        <v>229</v>
      </c>
      <c r="BP318" s="4" t="s">
        <v>229</v>
      </c>
      <c r="BQ318" s="4" t="s">
        <v>229</v>
      </c>
      <c r="BR318" s="4" t="s">
        <v>229</v>
      </c>
      <c r="BS318" s="4" t="s">
        <v>229</v>
      </c>
      <c r="BT318" s="4" t="s">
        <v>229</v>
      </c>
      <c r="BU318" s="4" t="s">
        <v>229</v>
      </c>
      <c r="BV318" s="4" t="s">
        <v>229</v>
      </c>
      <c r="BW318" s="4" t="s">
        <v>232</v>
      </c>
      <c r="BX318" s="4" t="s">
        <v>232</v>
      </c>
      <c r="BY318" s="4" t="s">
        <v>229</v>
      </c>
      <c r="BZ318" s="4" t="s">
        <v>229</v>
      </c>
      <c r="CA318" s="4" t="s">
        <v>232</v>
      </c>
      <c r="CB318" s="4" t="s">
        <v>229</v>
      </c>
      <c r="CC318" s="4" t="s">
        <v>229</v>
      </c>
      <c r="CD318" s="4" t="s">
        <v>229</v>
      </c>
      <c r="CE318" s="4" t="s">
        <v>229</v>
      </c>
      <c r="CF318" s="4" t="s">
        <v>229</v>
      </c>
      <c r="CG318" s="4" t="s">
        <v>229</v>
      </c>
      <c r="CH318" s="4" t="s">
        <v>229</v>
      </c>
      <c r="CI318" s="4" t="s">
        <v>233</v>
      </c>
      <c r="CJ318" s="4" t="s">
        <v>17</v>
      </c>
      <c r="CK318" s="4" t="s">
        <v>17</v>
      </c>
      <c r="CL318" s="4" t="s">
        <v>17</v>
      </c>
      <c r="CM318" s="4"/>
      <c r="CN318" s="4"/>
      <c r="CO318" s="4"/>
      <c r="CP318" s="4"/>
      <c r="CQ318" s="4"/>
      <c r="CR318" s="4"/>
      <c r="CS318" s="4"/>
    </row>
    <row r="319" spans="1:97" ht="15.75" customHeight="1">
      <c r="A319" s="3">
        <v>45716.324675925927</v>
      </c>
      <c r="B319" s="3">
        <v>45716.329675925925</v>
      </c>
      <c r="C319" s="4" t="s">
        <v>194</v>
      </c>
      <c r="D319" s="4" t="s">
        <v>1243</v>
      </c>
      <c r="E319" s="1">
        <v>100</v>
      </c>
      <c r="F319" s="1">
        <v>432</v>
      </c>
      <c r="G319" s="4" t="s">
        <v>219</v>
      </c>
      <c r="H319" s="3">
        <v>45716.329688611113</v>
      </c>
      <c r="I319" s="4" t="s">
        <v>1244</v>
      </c>
      <c r="J319" s="1">
        <v>3.4384999999999999</v>
      </c>
      <c r="K319" s="1">
        <v>-76.522999999999996</v>
      </c>
      <c r="L319" s="4" t="s">
        <v>198</v>
      </c>
      <c r="M319" s="4" t="s">
        <v>199</v>
      </c>
      <c r="N319" s="4" t="s">
        <v>200</v>
      </c>
      <c r="O319" s="4" t="s">
        <v>1245</v>
      </c>
      <c r="P319" s="4" t="s">
        <v>1245</v>
      </c>
      <c r="Q319" s="1">
        <v>21</v>
      </c>
      <c r="R319" s="4" t="s">
        <v>222</v>
      </c>
      <c r="S319" s="4" t="s">
        <v>253</v>
      </c>
      <c r="T319" s="4" t="s">
        <v>531</v>
      </c>
      <c r="U319" s="4" t="s">
        <v>225</v>
      </c>
      <c r="V319" s="4" t="s">
        <v>273</v>
      </c>
      <c r="W319" s="4" t="s">
        <v>226</v>
      </c>
      <c r="X319" s="4" t="s">
        <v>231</v>
      </c>
      <c r="Y319" s="4" t="s">
        <v>231</v>
      </c>
      <c r="Z319" s="4" t="s">
        <v>231</v>
      </c>
      <c r="AA319" s="4" t="s">
        <v>231</v>
      </c>
      <c r="AB319" s="4" t="s">
        <v>231</v>
      </c>
      <c r="AC319" s="4" t="s">
        <v>231</v>
      </c>
      <c r="AD319" s="4" t="s">
        <v>231</v>
      </c>
      <c r="AE319" s="4" t="s">
        <v>231</v>
      </c>
      <c r="AF319" s="4" t="s">
        <v>231</v>
      </c>
      <c r="AG319" s="4" t="s">
        <v>231</v>
      </c>
      <c r="AH319" s="4" t="s">
        <v>231</v>
      </c>
      <c r="AI319" s="4" t="s">
        <v>231</v>
      </c>
      <c r="AJ319" s="4" t="s">
        <v>231</v>
      </c>
      <c r="AK319" s="4" t="s">
        <v>231</v>
      </c>
      <c r="AL319" s="4" t="s">
        <v>231</v>
      </c>
      <c r="AM319" s="4" t="s">
        <v>231</v>
      </c>
      <c r="AN319" s="4" t="s">
        <v>231</v>
      </c>
      <c r="AO319" s="4" t="s">
        <v>231</v>
      </c>
      <c r="AP319" s="4" t="s">
        <v>231</v>
      </c>
      <c r="AQ319" s="4" t="s">
        <v>231</v>
      </c>
      <c r="AR319" s="4" t="s">
        <v>231</v>
      </c>
      <c r="AS319" s="4" t="s">
        <v>231</v>
      </c>
      <c r="AT319" s="4" t="s">
        <v>231</v>
      </c>
      <c r="AU319" s="4" t="s">
        <v>231</v>
      </c>
      <c r="AV319" s="4" t="s">
        <v>231</v>
      </c>
      <c r="AW319" s="4" t="s">
        <v>231</v>
      </c>
      <c r="AX319" s="4" t="s">
        <v>231</v>
      </c>
      <c r="AY319" s="4" t="s">
        <v>231</v>
      </c>
      <c r="AZ319" s="4" t="s">
        <v>231</v>
      </c>
      <c r="BA319" s="4" t="s">
        <v>231</v>
      </c>
      <c r="BB319" s="4" t="s">
        <v>231</v>
      </c>
      <c r="BC319" s="4" t="s">
        <v>231</v>
      </c>
      <c r="BD319" s="4" t="s">
        <v>231</v>
      </c>
      <c r="BE319" s="4" t="s">
        <v>231</v>
      </c>
      <c r="BF319" s="4" t="s">
        <v>231</v>
      </c>
      <c r="BG319" s="4" t="s">
        <v>231</v>
      </c>
      <c r="BH319" s="4" t="s">
        <v>231</v>
      </c>
      <c r="BI319" s="4" t="s">
        <v>231</v>
      </c>
      <c r="BJ319" s="4" t="s">
        <v>231</v>
      </c>
      <c r="BK319" s="4" t="s">
        <v>231</v>
      </c>
      <c r="BL319" s="4" t="s">
        <v>231</v>
      </c>
      <c r="BM319" s="4" t="s">
        <v>231</v>
      </c>
      <c r="BN319" s="4" t="s">
        <v>231</v>
      </c>
      <c r="BO319" s="4" t="s">
        <v>231</v>
      </c>
      <c r="BP319" s="4" t="s">
        <v>231</v>
      </c>
      <c r="BQ319" s="4" t="s">
        <v>231</v>
      </c>
      <c r="BR319" s="4" t="s">
        <v>231</v>
      </c>
      <c r="BS319" s="4" t="s">
        <v>231</v>
      </c>
      <c r="BT319" s="4" t="s">
        <v>231</v>
      </c>
      <c r="BU319" s="4" t="s">
        <v>231</v>
      </c>
      <c r="BV319" s="4" t="s">
        <v>231</v>
      </c>
      <c r="BW319" s="4" t="s">
        <v>231</v>
      </c>
      <c r="BX319" s="4" t="s">
        <v>231</v>
      </c>
      <c r="BY319" s="4" t="s">
        <v>231</v>
      </c>
      <c r="BZ319" s="4" t="s">
        <v>231</v>
      </c>
      <c r="CA319" s="4" t="s">
        <v>231</v>
      </c>
      <c r="CB319" s="4" t="s">
        <v>231</v>
      </c>
      <c r="CC319" s="4" t="s">
        <v>231</v>
      </c>
      <c r="CD319" s="4" t="s">
        <v>231</v>
      </c>
      <c r="CE319" s="4" t="s">
        <v>231</v>
      </c>
      <c r="CF319" s="4" t="s">
        <v>231</v>
      </c>
      <c r="CG319" s="4" t="s">
        <v>231</v>
      </c>
      <c r="CH319" s="4" t="s">
        <v>231</v>
      </c>
      <c r="CI319" s="4" t="s">
        <v>231</v>
      </c>
      <c r="CJ319" s="4" t="s">
        <v>19</v>
      </c>
      <c r="CK319" s="4" t="s">
        <v>16</v>
      </c>
      <c r="CL319" s="4" t="s">
        <v>16</v>
      </c>
      <c r="CM319" s="4" t="s">
        <v>1246</v>
      </c>
      <c r="CN319" s="4" t="s">
        <v>1246</v>
      </c>
      <c r="CO319" s="4" t="s">
        <v>1247</v>
      </c>
      <c r="CP319" s="4" t="s">
        <v>1248</v>
      </c>
      <c r="CQ319" s="4" t="s">
        <v>1249</v>
      </c>
      <c r="CR319" s="4" t="s">
        <v>1250</v>
      </c>
      <c r="CS319" s="4" t="s">
        <v>1251</v>
      </c>
    </row>
    <row r="320" spans="1:97" ht="15.75" customHeight="1">
      <c r="A320" s="3">
        <v>45758.703587962962</v>
      </c>
      <c r="B320" s="3">
        <v>45758.708715277775</v>
      </c>
      <c r="C320" s="4" t="s">
        <v>194</v>
      </c>
      <c r="D320" s="4" t="s">
        <v>1252</v>
      </c>
      <c r="E320" s="1">
        <v>100</v>
      </c>
      <c r="F320" s="1">
        <v>442</v>
      </c>
      <c r="G320" s="4" t="s">
        <v>219</v>
      </c>
      <c r="H320" s="3">
        <v>45758.708721805553</v>
      </c>
      <c r="I320" s="4" t="s">
        <v>1253</v>
      </c>
      <c r="J320" s="1">
        <v>6.2529000000000003</v>
      </c>
      <c r="K320" s="1">
        <v>-75.564599999999999</v>
      </c>
      <c r="L320" s="4" t="s">
        <v>198</v>
      </c>
      <c r="M320" s="4" t="s">
        <v>199</v>
      </c>
      <c r="N320" s="4" t="s">
        <v>200</v>
      </c>
      <c r="O320" s="4" t="s">
        <v>1254</v>
      </c>
      <c r="P320" s="4" t="s">
        <v>1254</v>
      </c>
      <c r="Q320" s="1">
        <v>19</v>
      </c>
      <c r="R320" s="4" t="s">
        <v>222</v>
      </c>
      <c r="S320" s="4" t="s">
        <v>253</v>
      </c>
      <c r="T320" s="4" t="s">
        <v>480</v>
      </c>
      <c r="U320" s="4" t="s">
        <v>225</v>
      </c>
      <c r="V320" s="4" t="s">
        <v>226</v>
      </c>
      <c r="W320" s="4" t="s">
        <v>273</v>
      </c>
      <c r="X320" s="4" t="s">
        <v>231</v>
      </c>
      <c r="Y320" s="4" t="s">
        <v>230</v>
      </c>
      <c r="Z320" s="4" t="s">
        <v>231</v>
      </c>
      <c r="AA320" s="4" t="s">
        <v>231</v>
      </c>
      <c r="AB320" s="4" t="s">
        <v>230</v>
      </c>
      <c r="AC320" s="4" t="s">
        <v>230</v>
      </c>
      <c r="AD320" s="4" t="s">
        <v>230</v>
      </c>
      <c r="AE320" s="4" t="s">
        <v>229</v>
      </c>
      <c r="AF320" s="4" t="s">
        <v>231</v>
      </c>
      <c r="AG320" s="4" t="s">
        <v>231</v>
      </c>
      <c r="AH320" s="4" t="s">
        <v>230</v>
      </c>
      <c r="AI320" s="4" t="s">
        <v>230</v>
      </c>
      <c r="AJ320" s="4" t="s">
        <v>231</v>
      </c>
      <c r="AK320" s="4" t="s">
        <v>229</v>
      </c>
      <c r="AL320" s="4" t="s">
        <v>230</v>
      </c>
      <c r="AM320" s="4" t="s">
        <v>229</v>
      </c>
      <c r="AN320" s="4" t="s">
        <v>230</v>
      </c>
      <c r="AO320" s="4" t="s">
        <v>228</v>
      </c>
      <c r="AP320" s="4" t="s">
        <v>231</v>
      </c>
      <c r="AQ320" s="4" t="s">
        <v>231</v>
      </c>
      <c r="AR320" s="4" t="s">
        <v>231</v>
      </c>
      <c r="AS320" s="4" t="s">
        <v>230</v>
      </c>
      <c r="AT320" s="4" t="s">
        <v>231</v>
      </c>
      <c r="AU320" s="4" t="s">
        <v>232</v>
      </c>
      <c r="AV320" s="4" t="s">
        <v>232</v>
      </c>
      <c r="AW320" s="4" t="s">
        <v>232</v>
      </c>
      <c r="AX320" s="4" t="s">
        <v>232</v>
      </c>
      <c r="AY320" s="4" t="s">
        <v>231</v>
      </c>
      <c r="AZ320" s="4" t="s">
        <v>231</v>
      </c>
      <c r="BA320" s="4" t="s">
        <v>229</v>
      </c>
      <c r="BB320" s="4" t="s">
        <v>232</v>
      </c>
      <c r="BC320" s="4" t="s">
        <v>229</v>
      </c>
      <c r="BD320" s="4" t="s">
        <v>229</v>
      </c>
      <c r="BE320" s="4" t="s">
        <v>229</v>
      </c>
      <c r="BF320" s="4" t="s">
        <v>229</v>
      </c>
      <c r="BG320" s="4" t="s">
        <v>231</v>
      </c>
      <c r="BH320" s="4" t="s">
        <v>231</v>
      </c>
      <c r="BI320" s="4" t="s">
        <v>231</v>
      </c>
      <c r="BJ320" s="4" t="s">
        <v>230</v>
      </c>
      <c r="BK320" s="4" t="s">
        <v>231</v>
      </c>
      <c r="BL320" s="4" t="s">
        <v>231</v>
      </c>
      <c r="BM320" s="4" t="s">
        <v>231</v>
      </c>
      <c r="BN320" s="4" t="s">
        <v>231</v>
      </c>
      <c r="BO320" s="4" t="s">
        <v>231</v>
      </c>
      <c r="BP320" s="4" t="s">
        <v>232</v>
      </c>
      <c r="BQ320" s="4" t="s">
        <v>232</v>
      </c>
      <c r="BR320" s="4" t="s">
        <v>231</v>
      </c>
      <c r="BS320" s="4" t="s">
        <v>231</v>
      </c>
      <c r="BT320" s="4" t="s">
        <v>231</v>
      </c>
      <c r="BU320" s="4" t="s">
        <v>232</v>
      </c>
      <c r="BV320" s="4" t="s">
        <v>232</v>
      </c>
      <c r="BW320" s="4" t="s">
        <v>232</v>
      </c>
      <c r="BX320" s="4" t="s">
        <v>229</v>
      </c>
      <c r="BY320" s="4" t="s">
        <v>232</v>
      </c>
      <c r="BZ320" s="4" t="s">
        <v>232</v>
      </c>
      <c r="CA320" s="4" t="s">
        <v>232</v>
      </c>
      <c r="CB320" s="4" t="s">
        <v>231</v>
      </c>
      <c r="CC320" s="4" t="s">
        <v>232</v>
      </c>
      <c r="CD320" s="4" t="s">
        <v>232</v>
      </c>
      <c r="CE320" s="4" t="s">
        <v>233</v>
      </c>
      <c r="CF320" s="4" t="s">
        <v>233</v>
      </c>
      <c r="CG320" s="4" t="s">
        <v>233</v>
      </c>
      <c r="CH320" s="4" t="s">
        <v>233</v>
      </c>
      <c r="CI320" s="4" t="s">
        <v>229</v>
      </c>
      <c r="CJ320" s="4" t="s">
        <v>17</v>
      </c>
      <c r="CK320" s="4" t="s">
        <v>234</v>
      </c>
      <c r="CL320" s="4" t="s">
        <v>19</v>
      </c>
      <c r="CM320" s="4" t="s">
        <v>1246</v>
      </c>
      <c r="CN320" s="4" t="s">
        <v>1246</v>
      </c>
      <c r="CO320" s="4" t="s">
        <v>1255</v>
      </c>
      <c r="CP320" s="4" t="s">
        <v>1256</v>
      </c>
      <c r="CQ320" s="4" t="s">
        <v>1257</v>
      </c>
      <c r="CR320" s="4" t="s">
        <v>1258</v>
      </c>
      <c r="CS320" s="4" t="s">
        <v>1259</v>
      </c>
    </row>
    <row r="321" spans="1:97" ht="15.75" hidden="1" customHeight="1">
      <c r="A321" s="3">
        <v>45747.573125000003</v>
      </c>
      <c r="B321" s="3">
        <v>45747.577488425923</v>
      </c>
      <c r="C321" s="4" t="s">
        <v>194</v>
      </c>
      <c r="D321" s="4" t="s">
        <v>1260</v>
      </c>
      <c r="E321" s="1">
        <v>12</v>
      </c>
      <c r="F321" s="1">
        <v>376</v>
      </c>
      <c r="G321" s="4" t="s">
        <v>196</v>
      </c>
      <c r="H321" s="3">
        <v>45754.577548680558</v>
      </c>
      <c r="I321" s="4" t="s">
        <v>1261</v>
      </c>
      <c r="J321" s="1">
        <v>6.2529000000000003</v>
      </c>
      <c r="K321" s="1">
        <v>-75.564599999999999</v>
      </c>
      <c r="L321" s="4" t="s">
        <v>198</v>
      </c>
      <c r="M321" s="4" t="s">
        <v>199</v>
      </c>
      <c r="N321" s="4" t="s">
        <v>200</v>
      </c>
      <c r="O321" s="4" t="s">
        <v>1262</v>
      </c>
      <c r="P321" s="4" t="s">
        <v>1262</v>
      </c>
      <c r="Q321" s="1">
        <v>18</v>
      </c>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row>
    <row r="322" spans="1:97" ht="15.75" customHeight="1">
      <c r="A322" s="3">
        <v>45775.581863425927</v>
      </c>
      <c r="B322" s="3">
        <v>45775.586296296293</v>
      </c>
      <c r="C322" s="4" t="s">
        <v>194</v>
      </c>
      <c r="D322" s="4" t="s">
        <v>238</v>
      </c>
      <c r="E322" s="1">
        <v>76</v>
      </c>
      <c r="F322" s="1">
        <v>383</v>
      </c>
      <c r="G322" s="4" t="s">
        <v>196</v>
      </c>
      <c r="H322" s="3">
        <v>45782.586355914354</v>
      </c>
      <c r="I322" s="4" t="s">
        <v>1263</v>
      </c>
      <c r="J322" s="1">
        <v>6.2529000000000003</v>
      </c>
      <c r="K322" s="1">
        <v>-75.564599999999999</v>
      </c>
      <c r="L322" s="4" t="s">
        <v>198</v>
      </c>
      <c r="M322" s="4" t="s">
        <v>199</v>
      </c>
      <c r="N322" s="4" t="s">
        <v>200</v>
      </c>
      <c r="O322" s="4" t="s">
        <v>1264</v>
      </c>
      <c r="P322" s="4" t="s">
        <v>1264</v>
      </c>
      <c r="Q322" s="1">
        <v>18</v>
      </c>
      <c r="R322" s="4" t="s">
        <v>668</v>
      </c>
      <c r="S322" s="4" t="s">
        <v>271</v>
      </c>
      <c r="T322" s="4" t="s">
        <v>480</v>
      </c>
      <c r="U322" s="4" t="s">
        <v>225</v>
      </c>
      <c r="V322" s="4" t="s">
        <v>423</v>
      </c>
      <c r="W322" s="4" t="s">
        <v>273</v>
      </c>
      <c r="X322" s="4" t="s">
        <v>230</v>
      </c>
      <c r="Y322" s="4" t="s">
        <v>231</v>
      </c>
      <c r="Z322" s="4" t="s">
        <v>231</v>
      </c>
      <c r="AA322" s="4" t="s">
        <v>231</v>
      </c>
      <c r="AB322" s="4" t="s">
        <v>230</v>
      </c>
      <c r="AC322" s="4" t="s">
        <v>230</v>
      </c>
      <c r="AD322" s="4" t="s">
        <v>230</v>
      </c>
      <c r="AE322" s="4" t="s">
        <v>230</v>
      </c>
      <c r="AF322" s="4" t="s">
        <v>229</v>
      </c>
      <c r="AG322" s="4" t="s">
        <v>231</v>
      </c>
      <c r="AH322" s="4" t="s">
        <v>230</v>
      </c>
      <c r="AI322" s="4" t="s">
        <v>230</v>
      </c>
      <c r="AJ322" s="4" t="s">
        <v>231</v>
      </c>
      <c r="AK322" s="4" t="s">
        <v>229</v>
      </c>
      <c r="AL322" s="4" t="s">
        <v>231</v>
      </c>
      <c r="AM322" s="4" t="s">
        <v>231</v>
      </c>
      <c r="AN322" s="4" t="s">
        <v>231</v>
      </c>
      <c r="AO322" s="4" t="s">
        <v>231</v>
      </c>
      <c r="AP322" s="4" t="s">
        <v>231</v>
      </c>
      <c r="AQ322" s="4" t="s">
        <v>231</v>
      </c>
      <c r="AR322" s="4" t="s">
        <v>231</v>
      </c>
      <c r="AS322" s="4" t="s">
        <v>230</v>
      </c>
      <c r="AT322" s="4" t="s">
        <v>229</v>
      </c>
      <c r="AU322" s="4" t="s">
        <v>232</v>
      </c>
      <c r="AV322" s="4" t="s">
        <v>232</v>
      </c>
      <c r="AW322" s="4" t="s">
        <v>232</v>
      </c>
      <c r="AX322" s="4" t="s">
        <v>232</v>
      </c>
      <c r="AY322" s="4" t="s">
        <v>232</v>
      </c>
      <c r="AZ322" s="4" t="s">
        <v>232</v>
      </c>
      <c r="BA322" s="4" t="s">
        <v>229</v>
      </c>
      <c r="BB322" s="4" t="s">
        <v>229</v>
      </c>
      <c r="BC322" s="4" t="s">
        <v>232</v>
      </c>
      <c r="BD322" s="4" t="s">
        <v>232</v>
      </c>
      <c r="BE322" s="4" t="s">
        <v>229</v>
      </c>
      <c r="BF322" s="4" t="s">
        <v>229</v>
      </c>
      <c r="BG322" s="4" t="s">
        <v>231</v>
      </c>
      <c r="BH322" s="4" t="s">
        <v>231</v>
      </c>
      <c r="BI322" s="4" t="s">
        <v>231</v>
      </c>
      <c r="BJ322" s="4" t="s">
        <v>231</v>
      </c>
      <c r="BK322" s="4" t="s">
        <v>231</v>
      </c>
      <c r="BL322" s="4" t="s">
        <v>230</v>
      </c>
      <c r="BM322" s="4" t="s">
        <v>229</v>
      </c>
      <c r="BN322" s="4" t="s">
        <v>230</v>
      </c>
      <c r="BO322" s="4" t="s">
        <v>230</v>
      </c>
      <c r="BP322" s="4" t="s">
        <v>232</v>
      </c>
      <c r="BQ322" s="4" t="s">
        <v>229</v>
      </c>
      <c r="BR322" s="4" t="s">
        <v>232</v>
      </c>
      <c r="BS322" s="4" t="s">
        <v>232</v>
      </c>
      <c r="BT322" s="4" t="s">
        <v>232</v>
      </c>
      <c r="BU322" s="4" t="s">
        <v>232</v>
      </c>
      <c r="BV322" s="4" t="s">
        <v>232</v>
      </c>
      <c r="BW322" s="4" t="s">
        <v>232</v>
      </c>
      <c r="BX322" s="4" t="s">
        <v>229</v>
      </c>
      <c r="BY322" s="4" t="s">
        <v>232</v>
      </c>
      <c r="BZ322" s="4" t="s">
        <v>232</v>
      </c>
      <c r="CA322" s="4" t="s">
        <v>232</v>
      </c>
      <c r="CB322" s="4" t="s">
        <v>232</v>
      </c>
      <c r="CC322" s="4" t="s">
        <v>231</v>
      </c>
      <c r="CD322" s="4" t="s">
        <v>231</v>
      </c>
      <c r="CE322" s="4" t="s">
        <v>233</v>
      </c>
      <c r="CF322" s="4" t="s">
        <v>509</v>
      </c>
      <c r="CG322" s="4" t="s">
        <v>509</v>
      </c>
      <c r="CH322" s="4" t="s">
        <v>509</v>
      </c>
      <c r="CI322" s="4" t="s">
        <v>229</v>
      </c>
      <c r="CJ322" s="4" t="s">
        <v>17</v>
      </c>
      <c r="CK322" s="4" t="s">
        <v>18</v>
      </c>
      <c r="CL322" s="4" t="s">
        <v>16</v>
      </c>
      <c r="CM322" s="4"/>
      <c r="CN322" s="4"/>
      <c r="CO322" s="4"/>
      <c r="CP322" s="4"/>
      <c r="CQ322" s="4"/>
      <c r="CR322" s="4"/>
      <c r="CS322" s="4"/>
    </row>
    <row r="323" spans="1:97" ht="15.75" customHeight="1">
      <c r="A323" s="3">
        <v>45775.578819444447</v>
      </c>
      <c r="B323" s="3">
        <v>45775.583310185182</v>
      </c>
      <c r="C323" s="4" t="s">
        <v>194</v>
      </c>
      <c r="D323" s="4" t="s">
        <v>891</v>
      </c>
      <c r="E323" s="1">
        <v>76</v>
      </c>
      <c r="F323" s="1">
        <v>388</v>
      </c>
      <c r="G323" s="4" t="s">
        <v>196</v>
      </c>
      <c r="H323" s="3">
        <v>45782.583352384259</v>
      </c>
      <c r="I323" s="4" t="s">
        <v>1265</v>
      </c>
      <c r="J323" s="1">
        <v>6.2529000000000003</v>
      </c>
      <c r="K323" s="1">
        <v>-75.564599999999999</v>
      </c>
      <c r="L323" s="4" t="s">
        <v>198</v>
      </c>
      <c r="M323" s="4" t="s">
        <v>199</v>
      </c>
      <c r="N323" s="4" t="s">
        <v>200</v>
      </c>
      <c r="O323" s="4" t="s">
        <v>1266</v>
      </c>
      <c r="P323" s="4" t="s">
        <v>1266</v>
      </c>
      <c r="Q323" s="1">
        <v>18</v>
      </c>
      <c r="R323" s="4" t="s">
        <v>222</v>
      </c>
      <c r="S323" s="4" t="s">
        <v>965</v>
      </c>
      <c r="T323" s="4" t="s">
        <v>480</v>
      </c>
      <c r="U323" s="4" t="s">
        <v>225</v>
      </c>
      <c r="V323" s="4" t="s">
        <v>255</v>
      </c>
      <c r="W323" s="4" t="s">
        <v>226</v>
      </c>
      <c r="X323" s="4" t="s">
        <v>230</v>
      </c>
      <c r="Y323" s="4" t="s">
        <v>231</v>
      </c>
      <c r="Z323" s="4" t="s">
        <v>231</v>
      </c>
      <c r="AA323" s="4" t="s">
        <v>231</v>
      </c>
      <c r="AB323" s="4" t="s">
        <v>231</v>
      </c>
      <c r="AC323" s="4" t="s">
        <v>231</v>
      </c>
      <c r="AD323" s="4" t="s">
        <v>231</v>
      </c>
      <c r="AE323" s="4" t="s">
        <v>231</v>
      </c>
      <c r="AF323" s="4" t="s">
        <v>229</v>
      </c>
      <c r="AG323" s="4" t="s">
        <v>229</v>
      </c>
      <c r="AH323" s="4" t="s">
        <v>231</v>
      </c>
      <c r="AI323" s="4" t="s">
        <v>230</v>
      </c>
      <c r="AJ323" s="4" t="s">
        <v>231</v>
      </c>
      <c r="AK323" s="4" t="s">
        <v>231</v>
      </c>
      <c r="AL323" s="4" t="s">
        <v>229</v>
      </c>
      <c r="AM323" s="4" t="s">
        <v>230</v>
      </c>
      <c r="AN323" s="4" t="s">
        <v>229</v>
      </c>
      <c r="AO323" s="4" t="s">
        <v>227</v>
      </c>
      <c r="AP323" s="4" t="s">
        <v>231</v>
      </c>
      <c r="AQ323" s="4" t="s">
        <v>231</v>
      </c>
      <c r="AR323" s="4" t="s">
        <v>231</v>
      </c>
      <c r="AS323" s="4" t="s">
        <v>231</v>
      </c>
      <c r="AT323" s="4" t="s">
        <v>229</v>
      </c>
      <c r="AU323" s="4" t="s">
        <v>231</v>
      </c>
      <c r="AV323" s="4" t="s">
        <v>231</v>
      </c>
      <c r="AW323" s="4" t="s">
        <v>231</v>
      </c>
      <c r="AX323" s="4" t="s">
        <v>231</v>
      </c>
      <c r="AY323" s="4" t="s">
        <v>231</v>
      </c>
      <c r="AZ323" s="4" t="s">
        <v>231</v>
      </c>
      <c r="BA323" s="4" t="s">
        <v>231</v>
      </c>
      <c r="BB323" s="4" t="s">
        <v>231</v>
      </c>
      <c r="BC323" s="4" t="s">
        <v>231</v>
      </c>
      <c r="BD323" s="4" t="s">
        <v>231</v>
      </c>
      <c r="BE323" s="4" t="s">
        <v>231</v>
      </c>
      <c r="BF323" s="4" t="s">
        <v>231</v>
      </c>
      <c r="BG323" s="4" t="s">
        <v>231</v>
      </c>
      <c r="BH323" s="4" t="s">
        <v>231</v>
      </c>
      <c r="BI323" s="4" t="s">
        <v>229</v>
      </c>
      <c r="BJ323" s="4" t="s">
        <v>229</v>
      </c>
      <c r="BK323" s="4" t="s">
        <v>231</v>
      </c>
      <c r="BL323" s="4" t="s">
        <v>231</v>
      </c>
      <c r="BM323" s="4" t="s">
        <v>231</v>
      </c>
      <c r="BN323" s="4" t="s">
        <v>231</v>
      </c>
      <c r="BO323" s="4" t="s">
        <v>231</v>
      </c>
      <c r="BP323" s="4" t="s">
        <v>231</v>
      </c>
      <c r="BQ323" s="4" t="s">
        <v>231</v>
      </c>
      <c r="BR323" s="4" t="s">
        <v>231</v>
      </c>
      <c r="BS323" s="4" t="s">
        <v>232</v>
      </c>
      <c r="BT323" s="4" t="s">
        <v>231</v>
      </c>
      <c r="BU323" s="4" t="s">
        <v>232</v>
      </c>
      <c r="BV323" s="4" t="s">
        <v>231</v>
      </c>
      <c r="BW323" s="4" t="s">
        <v>229</v>
      </c>
      <c r="BX323" s="4" t="s">
        <v>231</v>
      </c>
      <c r="BY323" s="4" t="s">
        <v>231</v>
      </c>
      <c r="BZ323" s="4" t="s">
        <v>231</v>
      </c>
      <c r="CA323" s="4" t="s">
        <v>231</v>
      </c>
      <c r="CB323" s="4" t="s">
        <v>232</v>
      </c>
      <c r="CC323" s="4" t="s">
        <v>229</v>
      </c>
      <c r="CD323" s="4" t="s">
        <v>231</v>
      </c>
      <c r="CE323" s="4" t="s">
        <v>509</v>
      </c>
      <c r="CF323" s="4" t="s">
        <v>509</v>
      </c>
      <c r="CG323" s="4" t="s">
        <v>509</v>
      </c>
      <c r="CH323" s="4" t="s">
        <v>509</v>
      </c>
      <c r="CI323" s="4" t="s">
        <v>509</v>
      </c>
      <c r="CJ323" s="4" t="s">
        <v>19</v>
      </c>
      <c r="CK323" s="4" t="s">
        <v>19</v>
      </c>
      <c r="CL323" s="4" t="s">
        <v>19</v>
      </c>
      <c r="CM323" s="4"/>
      <c r="CN323" s="4"/>
      <c r="CO323" s="4"/>
      <c r="CP323" s="4"/>
      <c r="CQ323" s="4"/>
      <c r="CR323" s="4"/>
      <c r="CS323" s="4"/>
    </row>
    <row r="324" spans="1:97" ht="15.75" customHeight="1">
      <c r="A324" s="3">
        <v>45777.745937500003</v>
      </c>
      <c r="B324" s="3">
        <v>45777.751168981478</v>
      </c>
      <c r="C324" s="4" t="s">
        <v>194</v>
      </c>
      <c r="D324" s="4" t="s">
        <v>1267</v>
      </c>
      <c r="E324" s="1">
        <v>100</v>
      </c>
      <c r="F324" s="1">
        <v>452</v>
      </c>
      <c r="G324" s="4" t="s">
        <v>219</v>
      </c>
      <c r="H324" s="3">
        <v>45777.751184016204</v>
      </c>
      <c r="I324" s="4" t="s">
        <v>1268</v>
      </c>
      <c r="J324" s="1">
        <v>6.2529000000000003</v>
      </c>
      <c r="K324" s="1">
        <v>-75.564599999999999</v>
      </c>
      <c r="L324" s="4" t="s">
        <v>198</v>
      </c>
      <c r="M324" s="4" t="s">
        <v>199</v>
      </c>
      <c r="N324" s="4" t="s">
        <v>200</v>
      </c>
      <c r="O324" s="4" t="s">
        <v>1269</v>
      </c>
      <c r="P324" s="4" t="s">
        <v>1269</v>
      </c>
      <c r="Q324" s="1">
        <v>18</v>
      </c>
      <c r="R324" s="4" t="s">
        <v>222</v>
      </c>
      <c r="S324" s="4" t="s">
        <v>223</v>
      </c>
      <c r="T324" s="4" t="s">
        <v>594</v>
      </c>
      <c r="U324" s="4" t="s">
        <v>225</v>
      </c>
      <c r="V324" s="4" t="s">
        <v>423</v>
      </c>
      <c r="W324" s="4" t="s">
        <v>273</v>
      </c>
      <c r="X324" s="4" t="s">
        <v>231</v>
      </c>
      <c r="Y324" s="4" t="s">
        <v>231</v>
      </c>
      <c r="Z324" s="4" t="s">
        <v>231</v>
      </c>
      <c r="AA324" s="4" t="s">
        <v>231</v>
      </c>
      <c r="AB324" s="4" t="s">
        <v>231</v>
      </c>
      <c r="AC324" s="4" t="s">
        <v>231</v>
      </c>
      <c r="AD324" s="4" t="s">
        <v>231</v>
      </c>
      <c r="AE324" s="4" t="s">
        <v>231</v>
      </c>
      <c r="AF324" s="4" t="s">
        <v>231</v>
      </c>
      <c r="AG324" s="4" t="s">
        <v>231</v>
      </c>
      <c r="AH324" s="4" t="s">
        <v>231</v>
      </c>
      <c r="AI324" s="4" t="s">
        <v>231</v>
      </c>
      <c r="AJ324" s="4" t="s">
        <v>231</v>
      </c>
      <c r="AK324" s="4" t="s">
        <v>231</v>
      </c>
      <c r="AL324" s="4" t="s">
        <v>231</v>
      </c>
      <c r="AM324" s="4" t="s">
        <v>231</v>
      </c>
      <c r="AN324" s="4" t="s">
        <v>231</v>
      </c>
      <c r="AO324" s="4" t="s">
        <v>231</v>
      </c>
      <c r="AP324" s="4" t="s">
        <v>227</v>
      </c>
      <c r="AQ324" s="4" t="s">
        <v>227</v>
      </c>
      <c r="AR324" s="4" t="s">
        <v>231</v>
      </c>
      <c r="AS324" s="4" t="s">
        <v>231</v>
      </c>
      <c r="AT324" s="4" t="s">
        <v>231</v>
      </c>
      <c r="AU324" s="4" t="s">
        <v>231</v>
      </c>
      <c r="AV324" s="4" t="s">
        <v>231</v>
      </c>
      <c r="AW324" s="4" t="s">
        <v>231</v>
      </c>
      <c r="AX324" s="4" t="s">
        <v>231</v>
      </c>
      <c r="AY324" s="4" t="s">
        <v>231</v>
      </c>
      <c r="AZ324" s="4" t="s">
        <v>231</v>
      </c>
      <c r="BA324" s="4" t="s">
        <v>231</v>
      </c>
      <c r="BB324" s="4" t="s">
        <v>231</v>
      </c>
      <c r="BC324" s="4" t="s">
        <v>231</v>
      </c>
      <c r="BD324" s="4" t="s">
        <v>231</v>
      </c>
      <c r="BE324" s="4" t="s">
        <v>231</v>
      </c>
      <c r="BF324" s="4" t="s">
        <v>231</v>
      </c>
      <c r="BG324" s="4" t="s">
        <v>231</v>
      </c>
      <c r="BH324" s="4" t="s">
        <v>231</v>
      </c>
      <c r="BI324" s="4" t="s">
        <v>231</v>
      </c>
      <c r="BJ324" s="4" t="s">
        <v>231</v>
      </c>
      <c r="BK324" s="4" t="s">
        <v>231</v>
      </c>
      <c r="BL324" s="4" t="s">
        <v>231</v>
      </c>
      <c r="BM324" s="4" t="s">
        <v>231</v>
      </c>
      <c r="BN324" s="4" t="s">
        <v>231</v>
      </c>
      <c r="BO324" s="4" t="s">
        <v>231</v>
      </c>
      <c r="BP324" s="4" t="s">
        <v>231</v>
      </c>
      <c r="BQ324" s="4" t="s">
        <v>231</v>
      </c>
      <c r="BR324" s="4" t="s">
        <v>231</v>
      </c>
      <c r="BS324" s="4" t="s">
        <v>231</v>
      </c>
      <c r="BT324" s="4" t="s">
        <v>231</v>
      </c>
      <c r="BU324" s="4" t="s">
        <v>231</v>
      </c>
      <c r="BV324" s="4" t="s">
        <v>231</v>
      </c>
      <c r="BW324" s="4" t="s">
        <v>231</v>
      </c>
      <c r="BX324" s="4" t="s">
        <v>231</v>
      </c>
      <c r="BY324" s="4" t="s">
        <v>231</v>
      </c>
      <c r="BZ324" s="4" t="s">
        <v>231</v>
      </c>
      <c r="CA324" s="4" t="s">
        <v>231</v>
      </c>
      <c r="CB324" s="4" t="s">
        <v>231</v>
      </c>
      <c r="CC324" s="4" t="s">
        <v>231</v>
      </c>
      <c r="CD324" s="4" t="s">
        <v>231</v>
      </c>
      <c r="CE324" s="4" t="s">
        <v>231</v>
      </c>
      <c r="CF324" s="4" t="s">
        <v>231</v>
      </c>
      <c r="CG324" s="4" t="s">
        <v>231</v>
      </c>
      <c r="CH324" s="4" t="s">
        <v>231</v>
      </c>
      <c r="CI324" s="4" t="s">
        <v>231</v>
      </c>
      <c r="CJ324" s="4" t="s">
        <v>19</v>
      </c>
      <c r="CK324" s="4" t="s">
        <v>19</v>
      </c>
      <c r="CL324" s="4" t="s">
        <v>19</v>
      </c>
      <c r="CM324" s="4" t="s">
        <v>1270</v>
      </c>
      <c r="CN324" s="4" t="s">
        <v>1271</v>
      </c>
      <c r="CO324" s="4" t="s">
        <v>1272</v>
      </c>
      <c r="CP324" s="4"/>
      <c r="CQ324" s="4"/>
      <c r="CR324" s="4"/>
      <c r="CS324" s="4"/>
    </row>
    <row r="325" spans="1:97" ht="15.75" customHeight="1">
      <c r="A325" s="3">
        <v>45716.324687499997</v>
      </c>
      <c r="B325" s="3">
        <v>45716.329976851855</v>
      </c>
      <c r="C325" s="4" t="s">
        <v>194</v>
      </c>
      <c r="D325" s="4" t="s">
        <v>1273</v>
      </c>
      <c r="E325" s="1">
        <v>100</v>
      </c>
      <c r="F325" s="1">
        <v>456</v>
      </c>
      <c r="G325" s="4" t="s">
        <v>219</v>
      </c>
      <c r="H325" s="3">
        <v>45716.329986840276</v>
      </c>
      <c r="I325" s="4" t="s">
        <v>1274</v>
      </c>
      <c r="J325" s="1">
        <v>6.2529000000000003</v>
      </c>
      <c r="K325" s="1">
        <v>-75.564599999999999</v>
      </c>
      <c r="L325" s="4" t="s">
        <v>198</v>
      </c>
      <c r="M325" s="4" t="s">
        <v>199</v>
      </c>
      <c r="N325" s="4" t="s">
        <v>200</v>
      </c>
      <c r="O325" s="4" t="s">
        <v>1275</v>
      </c>
      <c r="P325" s="4" t="s">
        <v>1275</v>
      </c>
      <c r="Q325" s="1">
        <v>21</v>
      </c>
      <c r="R325" s="4" t="s">
        <v>222</v>
      </c>
      <c r="S325" s="4" t="s">
        <v>253</v>
      </c>
      <c r="T325" s="4" t="s">
        <v>531</v>
      </c>
      <c r="U325" s="4" t="s">
        <v>225</v>
      </c>
      <c r="V325" s="4" t="s">
        <v>226</v>
      </c>
      <c r="W325" s="4" t="s">
        <v>226</v>
      </c>
      <c r="X325" s="4" t="s">
        <v>230</v>
      </c>
      <c r="Y325" s="4" t="s">
        <v>230</v>
      </c>
      <c r="Z325" s="4" t="s">
        <v>231</v>
      </c>
      <c r="AA325" s="4" t="s">
        <v>231</v>
      </c>
      <c r="AB325" s="4" t="s">
        <v>230</v>
      </c>
      <c r="AC325" s="4" t="s">
        <v>230</v>
      </c>
      <c r="AD325" s="4" t="s">
        <v>230</v>
      </c>
      <c r="AE325" s="4" t="s">
        <v>229</v>
      </c>
      <c r="AF325" s="4" t="s">
        <v>228</v>
      </c>
      <c r="AG325" s="4" t="s">
        <v>229</v>
      </c>
      <c r="AH325" s="4" t="s">
        <v>230</v>
      </c>
      <c r="AI325" s="4" t="s">
        <v>230</v>
      </c>
      <c r="AJ325" s="4" t="s">
        <v>230</v>
      </c>
      <c r="AK325" s="4" t="s">
        <v>229</v>
      </c>
      <c r="AL325" s="4" t="s">
        <v>230</v>
      </c>
      <c r="AM325" s="4" t="s">
        <v>229</v>
      </c>
      <c r="AN325" s="4" t="s">
        <v>230</v>
      </c>
      <c r="AO325" s="4" t="s">
        <v>230</v>
      </c>
      <c r="AP325" s="4" t="s">
        <v>230</v>
      </c>
      <c r="AQ325" s="4" t="s">
        <v>230</v>
      </c>
      <c r="AR325" s="4" t="s">
        <v>230</v>
      </c>
      <c r="AS325" s="4" t="s">
        <v>230</v>
      </c>
      <c r="AT325" s="4" t="s">
        <v>230</v>
      </c>
      <c r="AU325" s="4" t="s">
        <v>232</v>
      </c>
      <c r="AV325" s="4" t="s">
        <v>232</v>
      </c>
      <c r="AW325" s="4" t="s">
        <v>232</v>
      </c>
      <c r="AX325" s="4" t="s">
        <v>232</v>
      </c>
      <c r="AY325" s="4" t="s">
        <v>232</v>
      </c>
      <c r="AZ325" s="4" t="s">
        <v>232</v>
      </c>
      <c r="BA325" s="4" t="s">
        <v>232</v>
      </c>
      <c r="BB325" s="4" t="s">
        <v>232</v>
      </c>
      <c r="BC325" s="4" t="s">
        <v>232</v>
      </c>
      <c r="BD325" s="4" t="s">
        <v>232</v>
      </c>
      <c r="BE325" s="4" t="s">
        <v>232</v>
      </c>
      <c r="BF325" s="4" t="s">
        <v>232</v>
      </c>
      <c r="BG325" s="4" t="s">
        <v>231</v>
      </c>
      <c r="BH325" s="4" t="s">
        <v>230</v>
      </c>
      <c r="BI325" s="4" t="s">
        <v>231</v>
      </c>
      <c r="BJ325" s="4" t="s">
        <v>231</v>
      </c>
      <c r="BK325" s="4" t="s">
        <v>230</v>
      </c>
      <c r="BL325" s="4" t="s">
        <v>229</v>
      </c>
      <c r="BM325" s="4" t="s">
        <v>230</v>
      </c>
      <c r="BN325" s="4" t="s">
        <v>229</v>
      </c>
      <c r="BO325" s="4" t="s">
        <v>228</v>
      </c>
      <c r="BP325" s="4" t="s">
        <v>232</v>
      </c>
      <c r="BQ325" s="4" t="s">
        <v>232</v>
      </c>
      <c r="BR325" s="4" t="s">
        <v>232</v>
      </c>
      <c r="BS325" s="4" t="s">
        <v>232</v>
      </c>
      <c r="BT325" s="4" t="s">
        <v>232</v>
      </c>
      <c r="BU325" s="4" t="s">
        <v>232</v>
      </c>
      <c r="BV325" s="4" t="s">
        <v>232</v>
      </c>
      <c r="BW325" s="4" t="s">
        <v>232</v>
      </c>
      <c r="BX325" s="4" t="s">
        <v>232</v>
      </c>
      <c r="BY325" s="4" t="s">
        <v>232</v>
      </c>
      <c r="BZ325" s="4" t="s">
        <v>229</v>
      </c>
      <c r="CA325" s="4" t="s">
        <v>229</v>
      </c>
      <c r="CB325" s="4" t="s">
        <v>232</v>
      </c>
      <c r="CC325" s="4" t="s">
        <v>229</v>
      </c>
      <c r="CD325" s="4" t="s">
        <v>229</v>
      </c>
      <c r="CE325" s="4" t="s">
        <v>229</v>
      </c>
      <c r="CF325" s="4" t="s">
        <v>232</v>
      </c>
      <c r="CG325" s="4" t="s">
        <v>232</v>
      </c>
      <c r="CH325" s="4" t="s">
        <v>232</v>
      </c>
      <c r="CI325" s="4" t="s">
        <v>232</v>
      </c>
      <c r="CJ325" s="4" t="s">
        <v>14</v>
      </c>
      <c r="CK325" s="4" t="s">
        <v>234</v>
      </c>
      <c r="CL325" s="4" t="s">
        <v>15</v>
      </c>
      <c r="CM325" s="4" t="s">
        <v>1276</v>
      </c>
      <c r="CN325" s="4" t="s">
        <v>1276</v>
      </c>
      <c r="CO325" s="4" t="s">
        <v>1277</v>
      </c>
      <c r="CP325" s="4" t="s">
        <v>1278</v>
      </c>
      <c r="CQ325" s="4" t="s">
        <v>1008</v>
      </c>
      <c r="CR325" s="4" t="s">
        <v>1279</v>
      </c>
      <c r="CS325" s="4" t="s">
        <v>1280</v>
      </c>
    </row>
    <row r="326" spans="1:97" ht="15.75" customHeight="1">
      <c r="A326" s="3">
        <v>45715.341400462959</v>
      </c>
      <c r="B326" s="3">
        <v>45715.346782407411</v>
      </c>
      <c r="C326" s="4" t="s">
        <v>194</v>
      </c>
      <c r="D326" s="4" t="s">
        <v>256</v>
      </c>
      <c r="E326" s="1">
        <v>100</v>
      </c>
      <c r="F326" s="1">
        <v>464</v>
      </c>
      <c r="G326" s="4" t="s">
        <v>219</v>
      </c>
      <c r="H326" s="3">
        <v>45715.346792199074</v>
      </c>
      <c r="I326" s="4" t="s">
        <v>1281</v>
      </c>
      <c r="J326" s="1">
        <v>6.2529000000000003</v>
      </c>
      <c r="K326" s="1">
        <v>-75.564599999999999</v>
      </c>
      <c r="L326" s="4" t="s">
        <v>198</v>
      </c>
      <c r="M326" s="4" t="s">
        <v>199</v>
      </c>
      <c r="N326" s="4" t="s">
        <v>200</v>
      </c>
      <c r="O326" s="4" t="s">
        <v>1282</v>
      </c>
      <c r="P326" s="4" t="s">
        <v>1282</v>
      </c>
      <c r="Q326" s="1">
        <v>20</v>
      </c>
      <c r="R326" s="4" t="s">
        <v>222</v>
      </c>
      <c r="S326" s="4" t="s">
        <v>253</v>
      </c>
      <c r="T326" s="4" t="s">
        <v>224</v>
      </c>
      <c r="U326" s="4" t="s">
        <v>200</v>
      </c>
      <c r="V326" s="4" t="s">
        <v>532</v>
      </c>
      <c r="W326" s="4" t="s">
        <v>532</v>
      </c>
      <c r="X326" s="4" t="s">
        <v>231</v>
      </c>
      <c r="Y326" s="4" t="s">
        <v>230</v>
      </c>
      <c r="Z326" s="4" t="s">
        <v>231</v>
      </c>
      <c r="AA326" s="4" t="s">
        <v>231</v>
      </c>
      <c r="AB326" s="4" t="s">
        <v>231</v>
      </c>
      <c r="AC326" s="4" t="s">
        <v>230</v>
      </c>
      <c r="AD326" s="4" t="s">
        <v>228</v>
      </c>
      <c r="AE326" s="4" t="s">
        <v>230</v>
      </c>
      <c r="AF326" s="4" t="s">
        <v>228</v>
      </c>
      <c r="AG326" s="4" t="s">
        <v>231</v>
      </c>
      <c r="AH326" s="4" t="s">
        <v>231</v>
      </c>
      <c r="AI326" s="4" t="s">
        <v>231</v>
      </c>
      <c r="AJ326" s="4" t="s">
        <v>231</v>
      </c>
      <c r="AK326" s="4" t="s">
        <v>230</v>
      </c>
      <c r="AL326" s="4" t="s">
        <v>231</v>
      </c>
      <c r="AM326" s="4" t="s">
        <v>231</v>
      </c>
      <c r="AN326" s="4" t="s">
        <v>231</v>
      </c>
      <c r="AO326" s="4" t="s">
        <v>231</v>
      </c>
      <c r="AP326" s="4" t="s">
        <v>231</v>
      </c>
      <c r="AQ326" s="4" t="s">
        <v>231</v>
      </c>
      <c r="AR326" s="4" t="s">
        <v>231</v>
      </c>
      <c r="AS326" s="4" t="s">
        <v>231</v>
      </c>
      <c r="AT326" s="4" t="s">
        <v>230</v>
      </c>
      <c r="AU326" s="4" t="s">
        <v>231</v>
      </c>
      <c r="AV326" s="4" t="s">
        <v>231</v>
      </c>
      <c r="AW326" s="4" t="s">
        <v>231</v>
      </c>
      <c r="AX326" s="4" t="s">
        <v>231</v>
      </c>
      <c r="AY326" s="4" t="s">
        <v>232</v>
      </c>
      <c r="AZ326" s="4" t="s">
        <v>231</v>
      </c>
      <c r="BA326" s="4" t="s">
        <v>231</v>
      </c>
      <c r="BB326" s="4" t="s">
        <v>231</v>
      </c>
      <c r="BC326" s="4" t="s">
        <v>232</v>
      </c>
      <c r="BD326" s="4" t="s">
        <v>232</v>
      </c>
      <c r="BE326" s="4" t="s">
        <v>232</v>
      </c>
      <c r="BF326" s="4" t="s">
        <v>232</v>
      </c>
      <c r="BG326" s="4" t="s">
        <v>231</v>
      </c>
      <c r="BH326" s="4" t="s">
        <v>231</v>
      </c>
      <c r="BI326" s="4" t="s">
        <v>231</v>
      </c>
      <c r="BJ326" s="4" t="s">
        <v>231</v>
      </c>
      <c r="BK326" s="4" t="s">
        <v>231</v>
      </c>
      <c r="BL326" s="4" t="s">
        <v>231</v>
      </c>
      <c r="BM326" s="4" t="s">
        <v>231</v>
      </c>
      <c r="BN326" s="4" t="s">
        <v>231</v>
      </c>
      <c r="BO326" s="4" t="s">
        <v>231</v>
      </c>
      <c r="BP326" s="4" t="s">
        <v>231</v>
      </c>
      <c r="BQ326" s="4" t="s">
        <v>231</v>
      </c>
      <c r="BR326" s="4" t="s">
        <v>231</v>
      </c>
      <c r="BS326" s="4" t="s">
        <v>231</v>
      </c>
      <c r="BT326" s="4" t="s">
        <v>231</v>
      </c>
      <c r="BU326" s="4" t="s">
        <v>231</v>
      </c>
      <c r="BV326" s="4" t="s">
        <v>231</v>
      </c>
      <c r="BW326" s="4" t="s">
        <v>231</v>
      </c>
      <c r="BX326" s="4" t="s">
        <v>231</v>
      </c>
      <c r="BY326" s="4" t="s">
        <v>231</v>
      </c>
      <c r="BZ326" s="4" t="s">
        <v>231</v>
      </c>
      <c r="CA326" s="4" t="s">
        <v>231</v>
      </c>
      <c r="CB326" s="4" t="s">
        <v>231</v>
      </c>
      <c r="CC326" s="4" t="s">
        <v>231</v>
      </c>
      <c r="CD326" s="4" t="s">
        <v>231</v>
      </c>
      <c r="CE326" s="4" t="s">
        <v>229</v>
      </c>
      <c r="CF326" s="4" t="s">
        <v>233</v>
      </c>
      <c r="CG326" s="4" t="s">
        <v>509</v>
      </c>
      <c r="CH326" s="4" t="s">
        <v>509</v>
      </c>
      <c r="CI326" s="4" t="s">
        <v>509</v>
      </c>
      <c r="CJ326" s="4" t="s">
        <v>19</v>
      </c>
      <c r="CK326" s="4" t="s">
        <v>19</v>
      </c>
      <c r="CL326" s="4" t="s">
        <v>19</v>
      </c>
      <c r="CM326" s="4" t="s">
        <v>1283</v>
      </c>
      <c r="CN326" s="4" t="s">
        <v>1284</v>
      </c>
      <c r="CO326" s="4" t="s">
        <v>1285</v>
      </c>
      <c r="CP326" s="4" t="s">
        <v>1286</v>
      </c>
      <c r="CQ326" s="4" t="s">
        <v>1287</v>
      </c>
      <c r="CR326" s="4" t="s">
        <v>1288</v>
      </c>
      <c r="CS326" s="4" t="s">
        <v>1289</v>
      </c>
    </row>
    <row r="327" spans="1:97" ht="15.75" customHeight="1">
      <c r="A327" s="3">
        <v>45747.734074074076</v>
      </c>
      <c r="B327" s="3">
        <v>45747.73945601852</v>
      </c>
      <c r="C327" s="4" t="s">
        <v>194</v>
      </c>
      <c r="D327" s="4" t="s">
        <v>1290</v>
      </c>
      <c r="E327" s="1">
        <v>100</v>
      </c>
      <c r="F327" s="1">
        <v>465</v>
      </c>
      <c r="G327" s="4" t="s">
        <v>219</v>
      </c>
      <c r="H327" s="3">
        <v>45747.739472986112</v>
      </c>
      <c r="I327" s="4" t="s">
        <v>1291</v>
      </c>
      <c r="J327" s="1">
        <v>6.2529000000000003</v>
      </c>
      <c r="K327" s="1">
        <v>-75.564599999999999</v>
      </c>
      <c r="L327" s="4" t="s">
        <v>198</v>
      </c>
      <c r="M327" s="4" t="s">
        <v>199</v>
      </c>
      <c r="N327" s="4" t="s">
        <v>200</v>
      </c>
      <c r="O327" s="4" t="s">
        <v>1292</v>
      </c>
      <c r="P327" s="4" t="s">
        <v>1292</v>
      </c>
      <c r="Q327" s="1">
        <v>19</v>
      </c>
      <c r="R327" s="4" t="s">
        <v>222</v>
      </c>
      <c r="S327" s="4" t="s">
        <v>223</v>
      </c>
      <c r="T327" s="4" t="s">
        <v>713</v>
      </c>
      <c r="U327" s="4" t="s">
        <v>225</v>
      </c>
      <c r="V327" s="4" t="s">
        <v>532</v>
      </c>
      <c r="W327" s="4" t="s">
        <v>533</v>
      </c>
      <c r="X327" s="4" t="s">
        <v>231</v>
      </c>
      <c r="Y327" s="4" t="s">
        <v>231</v>
      </c>
      <c r="Z327" s="4" t="s">
        <v>231</v>
      </c>
      <c r="AA327" s="4" t="s">
        <v>230</v>
      </c>
      <c r="AB327" s="4" t="s">
        <v>230</v>
      </c>
      <c r="AC327" s="4" t="s">
        <v>230</v>
      </c>
      <c r="AD327" s="4" t="s">
        <v>231</v>
      </c>
      <c r="AE327" s="4" t="s">
        <v>231</v>
      </c>
      <c r="AF327" s="4" t="s">
        <v>231</v>
      </c>
      <c r="AG327" s="4" t="s">
        <v>231</v>
      </c>
      <c r="AH327" s="4" t="s">
        <v>231</v>
      </c>
      <c r="AI327" s="4" t="s">
        <v>231</v>
      </c>
      <c r="AJ327" s="4" t="s">
        <v>231</v>
      </c>
      <c r="AK327" s="4" t="s">
        <v>231</v>
      </c>
      <c r="AL327" s="4" t="s">
        <v>231</v>
      </c>
      <c r="AM327" s="4" t="s">
        <v>231</v>
      </c>
      <c r="AN327" s="4" t="s">
        <v>229</v>
      </c>
      <c r="AO327" s="4" t="s">
        <v>230</v>
      </c>
      <c r="AP327" s="4" t="s">
        <v>231</v>
      </c>
      <c r="AQ327" s="4" t="s">
        <v>231</v>
      </c>
      <c r="AR327" s="4" t="s">
        <v>230</v>
      </c>
      <c r="AS327" s="4" t="s">
        <v>231</v>
      </c>
      <c r="AT327" s="4" t="s">
        <v>231</v>
      </c>
      <c r="AU327" s="4" t="s">
        <v>231</v>
      </c>
      <c r="AV327" s="4" t="s">
        <v>231</v>
      </c>
      <c r="AW327" s="4" t="s">
        <v>231</v>
      </c>
      <c r="AX327" s="4" t="s">
        <v>231</v>
      </c>
      <c r="AY327" s="4" t="s">
        <v>231</v>
      </c>
      <c r="AZ327" s="4" t="s">
        <v>231</v>
      </c>
      <c r="BA327" s="4" t="s">
        <v>231</v>
      </c>
      <c r="BB327" s="4" t="s">
        <v>231</v>
      </c>
      <c r="BC327" s="4" t="s">
        <v>231</v>
      </c>
      <c r="BD327" s="4" t="s">
        <v>231</v>
      </c>
      <c r="BE327" s="4" t="s">
        <v>231</v>
      </c>
      <c r="BF327" s="4" t="s">
        <v>231</v>
      </c>
      <c r="BG327" s="4" t="s">
        <v>231</v>
      </c>
      <c r="BH327" s="4" t="s">
        <v>231</v>
      </c>
      <c r="BI327" s="4" t="s">
        <v>231</v>
      </c>
      <c r="BJ327" s="4" t="s">
        <v>231</v>
      </c>
      <c r="BK327" s="4" t="s">
        <v>231</v>
      </c>
      <c r="BL327" s="4" t="s">
        <v>231</v>
      </c>
      <c r="BM327" s="4" t="s">
        <v>231</v>
      </c>
      <c r="BN327" s="4" t="s">
        <v>231</v>
      </c>
      <c r="BO327" s="4" t="s">
        <v>231</v>
      </c>
      <c r="BP327" s="4" t="s">
        <v>231</v>
      </c>
      <c r="BQ327" s="4" t="s">
        <v>231</v>
      </c>
      <c r="BR327" s="4" t="s">
        <v>231</v>
      </c>
      <c r="BS327" s="4" t="s">
        <v>231</v>
      </c>
      <c r="BT327" s="4" t="s">
        <v>231</v>
      </c>
      <c r="BU327" s="4" t="s">
        <v>231</v>
      </c>
      <c r="BV327" s="4" t="s">
        <v>231</v>
      </c>
      <c r="BW327" s="4" t="s">
        <v>231</v>
      </c>
      <c r="BX327" s="4" t="s">
        <v>231</v>
      </c>
      <c r="BY327" s="4" t="s">
        <v>231</v>
      </c>
      <c r="BZ327" s="4" t="s">
        <v>231</v>
      </c>
      <c r="CA327" s="4" t="s">
        <v>231</v>
      </c>
      <c r="CB327" s="4" t="s">
        <v>231</v>
      </c>
      <c r="CC327" s="4" t="s">
        <v>231</v>
      </c>
      <c r="CD327" s="4" t="s">
        <v>231</v>
      </c>
      <c r="CE327" s="4" t="s">
        <v>509</v>
      </c>
      <c r="CF327" s="4" t="s">
        <v>509</v>
      </c>
      <c r="CG327" s="4" t="s">
        <v>509</v>
      </c>
      <c r="CH327" s="4" t="s">
        <v>509</v>
      </c>
      <c r="CI327" s="4" t="s">
        <v>509</v>
      </c>
      <c r="CJ327" s="4" t="s">
        <v>14</v>
      </c>
      <c r="CK327" s="4" t="s">
        <v>234</v>
      </c>
      <c r="CL327" s="4" t="s">
        <v>14</v>
      </c>
      <c r="CM327" s="4" t="s">
        <v>1293</v>
      </c>
      <c r="CN327" s="4" t="s">
        <v>1293</v>
      </c>
      <c r="CO327" s="4" t="s">
        <v>1294</v>
      </c>
      <c r="CP327" s="4" t="s">
        <v>1295</v>
      </c>
      <c r="CQ327" s="4" t="s">
        <v>1296</v>
      </c>
      <c r="CR327" s="4" t="s">
        <v>1297</v>
      </c>
      <c r="CS327" s="4" t="s">
        <v>1298</v>
      </c>
    </row>
    <row r="328" spans="1:97" ht="15.75" customHeight="1">
      <c r="A328" s="3">
        <v>45777.745706018519</v>
      </c>
      <c r="B328" s="3">
        <v>45777.751099537039</v>
      </c>
      <c r="C328" s="4" t="s">
        <v>194</v>
      </c>
      <c r="D328" s="4" t="s">
        <v>1299</v>
      </c>
      <c r="E328" s="1">
        <v>100</v>
      </c>
      <c r="F328" s="1">
        <v>465</v>
      </c>
      <c r="G328" s="4" t="s">
        <v>219</v>
      </c>
      <c r="H328" s="3">
        <v>45777.75111420139</v>
      </c>
      <c r="I328" s="4" t="s">
        <v>1300</v>
      </c>
      <c r="J328" s="1">
        <v>6.2529000000000003</v>
      </c>
      <c r="K328" s="1">
        <v>-75.564599999999999</v>
      </c>
      <c r="L328" s="4" t="s">
        <v>198</v>
      </c>
      <c r="M328" s="4" t="s">
        <v>199</v>
      </c>
      <c r="N328" s="4" t="s">
        <v>200</v>
      </c>
      <c r="O328" s="4" t="s">
        <v>1301</v>
      </c>
      <c r="P328" s="4" t="s">
        <v>1301</v>
      </c>
      <c r="Q328" s="1">
        <v>18</v>
      </c>
      <c r="R328" s="4" t="s">
        <v>222</v>
      </c>
      <c r="S328" s="4" t="s">
        <v>223</v>
      </c>
      <c r="T328" s="4" t="s">
        <v>594</v>
      </c>
      <c r="U328" s="4" t="s">
        <v>200</v>
      </c>
      <c r="V328" s="4" t="s">
        <v>273</v>
      </c>
      <c r="W328" s="4" t="s">
        <v>273</v>
      </c>
      <c r="X328" s="4" t="s">
        <v>231</v>
      </c>
      <c r="Y328" s="4" t="s">
        <v>231</v>
      </c>
      <c r="Z328" s="4" t="s">
        <v>231</v>
      </c>
      <c r="AA328" s="4" t="s">
        <v>231</v>
      </c>
      <c r="AB328" s="4" t="s">
        <v>230</v>
      </c>
      <c r="AC328" s="4" t="s">
        <v>231</v>
      </c>
      <c r="AD328" s="4" t="s">
        <v>230</v>
      </c>
      <c r="AE328" s="4" t="s">
        <v>230</v>
      </c>
      <c r="AF328" s="4" t="s">
        <v>230</v>
      </c>
      <c r="AG328" s="4" t="s">
        <v>231</v>
      </c>
      <c r="AH328" s="4" t="s">
        <v>230</v>
      </c>
      <c r="AI328" s="4" t="s">
        <v>231</v>
      </c>
      <c r="AJ328" s="4" t="s">
        <v>231</v>
      </c>
      <c r="AK328" s="4" t="s">
        <v>230</v>
      </c>
      <c r="AL328" s="4" t="s">
        <v>231</v>
      </c>
      <c r="AM328" s="4" t="s">
        <v>230</v>
      </c>
      <c r="AN328" s="4" t="s">
        <v>230</v>
      </c>
      <c r="AO328" s="4" t="s">
        <v>231</v>
      </c>
      <c r="AP328" s="4" t="s">
        <v>231</v>
      </c>
      <c r="AQ328" s="4" t="s">
        <v>231</v>
      </c>
      <c r="AR328" s="4" t="s">
        <v>231</v>
      </c>
      <c r="AS328" s="4" t="s">
        <v>231</v>
      </c>
      <c r="AT328" s="4" t="s">
        <v>231</v>
      </c>
      <c r="AU328" s="4" t="s">
        <v>231</v>
      </c>
      <c r="AV328" s="4" t="s">
        <v>231</v>
      </c>
      <c r="AW328" s="4" t="s">
        <v>231</v>
      </c>
      <c r="AX328" s="4" t="s">
        <v>231</v>
      </c>
      <c r="AY328" s="4" t="s">
        <v>231</v>
      </c>
      <c r="AZ328" s="4" t="s">
        <v>231</v>
      </c>
      <c r="BA328" s="4" t="s">
        <v>231</v>
      </c>
      <c r="BB328" s="4" t="s">
        <v>231</v>
      </c>
      <c r="BC328" s="4" t="s">
        <v>231</v>
      </c>
      <c r="BD328" s="4" t="s">
        <v>231</v>
      </c>
      <c r="BE328" s="4" t="s">
        <v>231</v>
      </c>
      <c r="BF328" s="4" t="s">
        <v>231</v>
      </c>
      <c r="BG328" s="4" t="s">
        <v>231</v>
      </c>
      <c r="BH328" s="4" t="s">
        <v>231</v>
      </c>
      <c r="BI328" s="4" t="s">
        <v>231</v>
      </c>
      <c r="BJ328" s="4" t="s">
        <v>231</v>
      </c>
      <c r="BK328" s="4" t="s">
        <v>231</v>
      </c>
      <c r="BL328" s="4" t="s">
        <v>230</v>
      </c>
      <c r="BM328" s="4" t="s">
        <v>231</v>
      </c>
      <c r="BN328" s="4" t="s">
        <v>231</v>
      </c>
      <c r="BO328" s="4" t="s">
        <v>231</v>
      </c>
      <c r="BP328" s="4" t="s">
        <v>231</v>
      </c>
      <c r="BQ328" s="4" t="s">
        <v>231</v>
      </c>
      <c r="BR328" s="4" t="s">
        <v>231</v>
      </c>
      <c r="BS328" s="4" t="s">
        <v>231</v>
      </c>
      <c r="BT328" s="4" t="s">
        <v>231</v>
      </c>
      <c r="BU328" s="4" t="s">
        <v>231</v>
      </c>
      <c r="BV328" s="4" t="s">
        <v>231</v>
      </c>
      <c r="BW328" s="4" t="s">
        <v>231</v>
      </c>
      <c r="BX328" s="4" t="s">
        <v>231</v>
      </c>
      <c r="BY328" s="4" t="s">
        <v>231</v>
      </c>
      <c r="BZ328" s="4" t="s">
        <v>231</v>
      </c>
      <c r="CA328" s="4" t="s">
        <v>231</v>
      </c>
      <c r="CB328" s="4" t="s">
        <v>231</v>
      </c>
      <c r="CC328" s="4" t="s">
        <v>232</v>
      </c>
      <c r="CD328" s="4" t="s">
        <v>231</v>
      </c>
      <c r="CE328" s="4" t="s">
        <v>233</v>
      </c>
      <c r="CF328" s="4" t="s">
        <v>509</v>
      </c>
      <c r="CG328" s="4" t="s">
        <v>509</v>
      </c>
      <c r="CH328" s="4" t="s">
        <v>509</v>
      </c>
      <c r="CI328" s="4" t="s">
        <v>509</v>
      </c>
      <c r="CJ328" s="4" t="s">
        <v>18</v>
      </c>
      <c r="CK328" s="4" t="s">
        <v>18</v>
      </c>
      <c r="CL328" s="4" t="s">
        <v>18</v>
      </c>
      <c r="CM328" s="4" t="s">
        <v>1302</v>
      </c>
      <c r="CN328" s="4" t="s">
        <v>1303</v>
      </c>
      <c r="CO328" s="4" t="s">
        <v>1304</v>
      </c>
      <c r="CP328" s="4" t="s">
        <v>1305</v>
      </c>
      <c r="CQ328" s="4" t="s">
        <v>1306</v>
      </c>
      <c r="CR328" s="4" t="s">
        <v>1307</v>
      </c>
      <c r="CS328" s="4" t="s">
        <v>1308</v>
      </c>
    </row>
    <row r="329" spans="1:97" ht="15.75" customHeight="1">
      <c r="A329" s="3">
        <v>45747.611180555556</v>
      </c>
      <c r="B329" s="3">
        <v>45747.616620370369</v>
      </c>
      <c r="C329" s="4" t="s">
        <v>194</v>
      </c>
      <c r="D329" s="4" t="s">
        <v>1309</v>
      </c>
      <c r="E329" s="1">
        <v>100</v>
      </c>
      <c r="F329" s="1">
        <v>469</v>
      </c>
      <c r="G329" s="4" t="s">
        <v>219</v>
      </c>
      <c r="H329" s="3">
        <v>45747.616627118055</v>
      </c>
      <c r="I329" s="4" t="s">
        <v>1310</v>
      </c>
      <c r="J329" s="1">
        <v>6.2529000000000003</v>
      </c>
      <c r="K329" s="1">
        <v>-75.564599999999999</v>
      </c>
      <c r="L329" s="4" t="s">
        <v>198</v>
      </c>
      <c r="M329" s="4" t="s">
        <v>199</v>
      </c>
      <c r="N329" s="4" t="s">
        <v>200</v>
      </c>
      <c r="O329" s="4" t="s">
        <v>1311</v>
      </c>
      <c r="P329" s="4" t="s">
        <v>1311</v>
      </c>
      <c r="Q329" s="1">
        <v>21</v>
      </c>
      <c r="R329" s="4" t="s">
        <v>222</v>
      </c>
      <c r="S329" s="4" t="s">
        <v>271</v>
      </c>
      <c r="T329" s="4" t="s">
        <v>571</v>
      </c>
      <c r="U329" s="4" t="s">
        <v>200</v>
      </c>
      <c r="V329" s="4" t="s">
        <v>226</v>
      </c>
      <c r="W329" s="4" t="s">
        <v>273</v>
      </c>
      <c r="X329" s="4" t="s">
        <v>231</v>
      </c>
      <c r="Y329" s="4" t="s">
        <v>231</v>
      </c>
      <c r="Z329" s="4" t="s">
        <v>231</v>
      </c>
      <c r="AA329" s="4" t="s">
        <v>231</v>
      </c>
      <c r="AB329" s="4" t="s">
        <v>231</v>
      </c>
      <c r="AC329" s="4" t="s">
        <v>229</v>
      </c>
      <c r="AD329" s="4" t="s">
        <v>229</v>
      </c>
      <c r="AE329" s="4" t="s">
        <v>231</v>
      </c>
      <c r="AF329" s="4" t="s">
        <v>231</v>
      </c>
      <c r="AG329" s="4" t="s">
        <v>230</v>
      </c>
      <c r="AH329" s="4" t="s">
        <v>230</v>
      </c>
      <c r="AI329" s="4" t="s">
        <v>231</v>
      </c>
      <c r="AJ329" s="4" t="s">
        <v>231</v>
      </c>
      <c r="AK329" s="4" t="s">
        <v>231</v>
      </c>
      <c r="AL329" s="4" t="s">
        <v>229</v>
      </c>
      <c r="AM329" s="4" t="s">
        <v>227</v>
      </c>
      <c r="AN329" s="4" t="s">
        <v>228</v>
      </c>
      <c r="AO329" s="4" t="s">
        <v>231</v>
      </c>
      <c r="AP329" s="4" t="s">
        <v>231</v>
      </c>
      <c r="AQ329" s="4" t="s">
        <v>231</v>
      </c>
      <c r="AR329" s="4" t="s">
        <v>231</v>
      </c>
      <c r="AS329" s="4" t="s">
        <v>231</v>
      </c>
      <c r="AT329" s="4" t="s">
        <v>231</v>
      </c>
      <c r="AU329" s="4" t="s">
        <v>232</v>
      </c>
      <c r="AV329" s="4" t="s">
        <v>231</v>
      </c>
      <c r="AW329" s="4" t="s">
        <v>231</v>
      </c>
      <c r="AX329" s="4" t="s">
        <v>231</v>
      </c>
      <c r="AY329" s="4" t="s">
        <v>231</v>
      </c>
      <c r="AZ329" s="4" t="s">
        <v>231</v>
      </c>
      <c r="BA329" s="4" t="s">
        <v>229</v>
      </c>
      <c r="BB329" s="4" t="s">
        <v>229</v>
      </c>
      <c r="BC329" s="4" t="s">
        <v>231</v>
      </c>
      <c r="BD329" s="4" t="s">
        <v>232</v>
      </c>
      <c r="BE329" s="4" t="s">
        <v>231</v>
      </c>
      <c r="BF329" s="4" t="s">
        <v>231</v>
      </c>
      <c r="BG329" s="4" t="s">
        <v>231</v>
      </c>
      <c r="BH329" s="4" t="s">
        <v>231</v>
      </c>
      <c r="BI329" s="4" t="s">
        <v>231</v>
      </c>
      <c r="BJ329" s="4" t="s">
        <v>231</v>
      </c>
      <c r="BK329" s="4" t="s">
        <v>229</v>
      </c>
      <c r="BL329" s="4" t="s">
        <v>231</v>
      </c>
      <c r="BM329" s="4" t="s">
        <v>231</v>
      </c>
      <c r="BN329" s="4" t="s">
        <v>231</v>
      </c>
      <c r="BO329" s="4" t="s">
        <v>231</v>
      </c>
      <c r="BP329" s="4" t="s">
        <v>231</v>
      </c>
      <c r="BQ329" s="4" t="s">
        <v>231</v>
      </c>
      <c r="BR329" s="4" t="s">
        <v>231</v>
      </c>
      <c r="BS329" s="4" t="s">
        <v>231</v>
      </c>
      <c r="BT329" s="4" t="s">
        <v>231</v>
      </c>
      <c r="BU329" s="4" t="s">
        <v>231</v>
      </c>
      <c r="BV329" s="4" t="s">
        <v>231</v>
      </c>
      <c r="BW329" s="4" t="s">
        <v>231</v>
      </c>
      <c r="BX329" s="4" t="s">
        <v>231</v>
      </c>
      <c r="BY329" s="4" t="s">
        <v>231</v>
      </c>
      <c r="BZ329" s="4" t="s">
        <v>231</v>
      </c>
      <c r="CA329" s="4" t="s">
        <v>231</v>
      </c>
      <c r="CB329" s="4" t="s">
        <v>231</v>
      </c>
      <c r="CC329" s="4" t="s">
        <v>231</v>
      </c>
      <c r="CD329" s="4" t="s">
        <v>231</v>
      </c>
      <c r="CE329" s="4" t="s">
        <v>509</v>
      </c>
      <c r="CF329" s="4" t="s">
        <v>509</v>
      </c>
      <c r="CG329" s="4" t="s">
        <v>509</v>
      </c>
      <c r="CH329" s="4" t="s">
        <v>509</v>
      </c>
      <c r="CI329" s="4" t="s">
        <v>509</v>
      </c>
      <c r="CJ329" s="4" t="s">
        <v>17</v>
      </c>
      <c r="CK329" s="4" t="s">
        <v>19</v>
      </c>
      <c r="CL329" s="4" t="s">
        <v>19</v>
      </c>
      <c r="CM329" s="4" t="s">
        <v>1312</v>
      </c>
      <c r="CN329" s="4" t="s">
        <v>1313</v>
      </c>
      <c r="CO329" s="4" t="s">
        <v>1314</v>
      </c>
      <c r="CP329" s="4" t="s">
        <v>1315</v>
      </c>
      <c r="CQ329" s="4" t="s">
        <v>1147</v>
      </c>
      <c r="CR329" s="4" t="s">
        <v>1316</v>
      </c>
      <c r="CS329" s="4" t="s">
        <v>1317</v>
      </c>
    </row>
    <row r="330" spans="1:97" ht="15.75" customHeight="1">
      <c r="A330" s="3">
        <v>45775.582245370373</v>
      </c>
      <c r="B330" s="3">
        <v>45775.58693287037</v>
      </c>
      <c r="C330" s="4" t="s">
        <v>194</v>
      </c>
      <c r="D330" s="4" t="s">
        <v>551</v>
      </c>
      <c r="E330" s="1">
        <v>76</v>
      </c>
      <c r="F330" s="1">
        <v>404</v>
      </c>
      <c r="G330" s="4" t="s">
        <v>196</v>
      </c>
      <c r="H330" s="3">
        <v>45782.587361331018</v>
      </c>
      <c r="I330" s="4" t="s">
        <v>1318</v>
      </c>
      <c r="J330" s="1">
        <v>6.2529000000000003</v>
      </c>
      <c r="K330" s="1">
        <v>-75.564599999999999</v>
      </c>
      <c r="L330" s="4" t="s">
        <v>198</v>
      </c>
      <c r="M330" s="4" t="s">
        <v>199</v>
      </c>
      <c r="N330" s="4" t="s">
        <v>200</v>
      </c>
      <c r="O330" s="4" t="s">
        <v>1319</v>
      </c>
      <c r="P330" s="4" t="s">
        <v>1319</v>
      </c>
      <c r="Q330" s="1">
        <v>18</v>
      </c>
      <c r="R330" s="4" t="s">
        <v>222</v>
      </c>
      <c r="S330" s="4" t="s">
        <v>271</v>
      </c>
      <c r="T330" s="4" t="s">
        <v>480</v>
      </c>
      <c r="U330" s="4" t="s">
        <v>200</v>
      </c>
      <c r="V330" s="4" t="s">
        <v>584</v>
      </c>
      <c r="W330" s="4" t="s">
        <v>273</v>
      </c>
      <c r="X330" s="4" t="s">
        <v>231</v>
      </c>
      <c r="Y330" s="4" t="s">
        <v>231</v>
      </c>
      <c r="Z330" s="4" t="s">
        <v>231</v>
      </c>
      <c r="AA330" s="4" t="s">
        <v>231</v>
      </c>
      <c r="AB330" s="4" t="s">
        <v>230</v>
      </c>
      <c r="AC330" s="4" t="s">
        <v>230</v>
      </c>
      <c r="AD330" s="4" t="s">
        <v>229</v>
      </c>
      <c r="AE330" s="4" t="s">
        <v>230</v>
      </c>
      <c r="AF330" s="4" t="s">
        <v>229</v>
      </c>
      <c r="AG330" s="4" t="s">
        <v>230</v>
      </c>
      <c r="AH330" s="4" t="s">
        <v>231</v>
      </c>
      <c r="AI330" s="4" t="s">
        <v>231</v>
      </c>
      <c r="AJ330" s="4" t="s">
        <v>231</v>
      </c>
      <c r="AK330" s="4" t="s">
        <v>230</v>
      </c>
      <c r="AL330" s="4" t="s">
        <v>229</v>
      </c>
      <c r="AM330" s="4" t="s">
        <v>229</v>
      </c>
      <c r="AN330" s="4" t="s">
        <v>231</v>
      </c>
      <c r="AO330" s="4" t="s">
        <v>229</v>
      </c>
      <c r="AP330" s="4" t="s">
        <v>231</v>
      </c>
      <c r="AQ330" s="4" t="s">
        <v>231</v>
      </c>
      <c r="AR330" s="4" t="s">
        <v>231</v>
      </c>
      <c r="AS330" s="4" t="s">
        <v>231</v>
      </c>
      <c r="AT330" s="4" t="s">
        <v>231</v>
      </c>
      <c r="AU330" s="4" t="s">
        <v>231</v>
      </c>
      <c r="AV330" s="4" t="s">
        <v>231</v>
      </c>
      <c r="AW330" s="4" t="s">
        <v>231</v>
      </c>
      <c r="AX330" s="4" t="s">
        <v>231</v>
      </c>
      <c r="AY330" s="4" t="s">
        <v>229</v>
      </c>
      <c r="AZ330" s="4" t="s">
        <v>232</v>
      </c>
      <c r="BA330" s="4" t="s">
        <v>232</v>
      </c>
      <c r="BB330" s="4" t="s">
        <v>232</v>
      </c>
      <c r="BC330" s="4" t="s">
        <v>232</v>
      </c>
      <c r="BD330" s="4" t="s">
        <v>232</v>
      </c>
      <c r="BE330" s="4" t="s">
        <v>232</v>
      </c>
      <c r="BF330" s="4" t="s">
        <v>229</v>
      </c>
      <c r="BG330" s="4" t="s">
        <v>231</v>
      </c>
      <c r="BH330" s="4" t="s">
        <v>231</v>
      </c>
      <c r="BI330" s="4" t="s">
        <v>231</v>
      </c>
      <c r="BJ330" s="4" t="s">
        <v>231</v>
      </c>
      <c r="BK330" s="4" t="s">
        <v>231</v>
      </c>
      <c r="BL330" s="4" t="s">
        <v>231</v>
      </c>
      <c r="BM330" s="4" t="s">
        <v>230</v>
      </c>
      <c r="BN330" s="4" t="s">
        <v>230</v>
      </c>
      <c r="BO330" s="4" t="s">
        <v>230</v>
      </c>
      <c r="BP330" s="4" t="s">
        <v>231</v>
      </c>
      <c r="BQ330" s="4" t="s">
        <v>231</v>
      </c>
      <c r="BR330" s="4" t="s">
        <v>231</v>
      </c>
      <c r="BS330" s="4" t="s">
        <v>231</v>
      </c>
      <c r="BT330" s="4" t="s">
        <v>231</v>
      </c>
      <c r="BU330" s="4" t="s">
        <v>231</v>
      </c>
      <c r="BV330" s="4" t="s">
        <v>231</v>
      </c>
      <c r="BW330" s="4" t="s">
        <v>232</v>
      </c>
      <c r="BX330" s="4" t="s">
        <v>231</v>
      </c>
      <c r="BY330" s="4" t="s">
        <v>232</v>
      </c>
      <c r="BZ330" s="4" t="s">
        <v>232</v>
      </c>
      <c r="CA330" s="4" t="s">
        <v>231</v>
      </c>
      <c r="CB330" s="4" t="s">
        <v>231</v>
      </c>
      <c r="CC330" s="4" t="s">
        <v>232</v>
      </c>
      <c r="CD330" s="4" t="s">
        <v>232</v>
      </c>
      <c r="CE330" s="4" t="s">
        <v>509</v>
      </c>
      <c r="CF330" s="4" t="s">
        <v>509</v>
      </c>
      <c r="CG330" s="4" t="s">
        <v>509</v>
      </c>
      <c r="CH330" s="4" t="s">
        <v>509</v>
      </c>
      <c r="CI330" s="4" t="s">
        <v>509</v>
      </c>
      <c r="CJ330" s="4" t="s">
        <v>19</v>
      </c>
      <c r="CK330" s="4" t="s">
        <v>234</v>
      </c>
      <c r="CL330" s="4" t="s">
        <v>234</v>
      </c>
      <c r="CM330" s="4"/>
      <c r="CN330" s="4"/>
      <c r="CO330" s="4"/>
      <c r="CP330" s="4"/>
      <c r="CQ330" s="4"/>
      <c r="CR330" s="4"/>
      <c r="CS330" s="4"/>
    </row>
    <row r="331" spans="1:97" ht="15.75" customHeight="1">
      <c r="A331" s="3">
        <v>45709.705428240741</v>
      </c>
      <c r="B331" s="3">
        <v>45709.710925925923</v>
      </c>
      <c r="C331" s="4" t="s">
        <v>194</v>
      </c>
      <c r="D331" s="4" t="s">
        <v>945</v>
      </c>
      <c r="E331" s="1">
        <v>100</v>
      </c>
      <c r="F331" s="1">
        <v>475</v>
      </c>
      <c r="G331" s="4" t="s">
        <v>219</v>
      </c>
      <c r="H331" s="3">
        <v>45709.710938576391</v>
      </c>
      <c r="I331" s="4" t="s">
        <v>1320</v>
      </c>
      <c r="J331" s="1">
        <v>6.2529000000000003</v>
      </c>
      <c r="K331" s="1">
        <v>-75.564599999999999</v>
      </c>
      <c r="L331" s="4" t="s">
        <v>198</v>
      </c>
      <c r="M331" s="4" t="s">
        <v>199</v>
      </c>
      <c r="N331" s="4" t="s">
        <v>200</v>
      </c>
      <c r="O331" s="4" t="s">
        <v>1321</v>
      </c>
      <c r="P331" s="4" t="s">
        <v>1321</v>
      </c>
      <c r="Q331" s="1">
        <v>18</v>
      </c>
      <c r="R331" s="4" t="s">
        <v>222</v>
      </c>
      <c r="S331" s="4" t="s">
        <v>223</v>
      </c>
      <c r="T331" s="4" t="s">
        <v>594</v>
      </c>
      <c r="U331" s="4" t="s">
        <v>200</v>
      </c>
      <c r="V331" s="4" t="s">
        <v>532</v>
      </c>
      <c r="W331" s="4" t="s">
        <v>1147</v>
      </c>
      <c r="X331" s="4" t="s">
        <v>231</v>
      </c>
      <c r="Y331" s="4" t="s">
        <v>231</v>
      </c>
      <c r="Z331" s="4" t="s">
        <v>231</v>
      </c>
      <c r="AA331" s="4" t="s">
        <v>231</v>
      </c>
      <c r="AB331" s="4" t="s">
        <v>231</v>
      </c>
      <c r="AC331" s="4" t="s">
        <v>227</v>
      </c>
      <c r="AD331" s="4" t="s">
        <v>227</v>
      </c>
      <c r="AE331" s="4" t="s">
        <v>227</v>
      </c>
      <c r="AF331" s="4" t="s">
        <v>231</v>
      </c>
      <c r="AG331" s="4" t="s">
        <v>228</v>
      </c>
      <c r="AH331" s="4" t="s">
        <v>231</v>
      </c>
      <c r="AI331" s="4" t="s">
        <v>231</v>
      </c>
      <c r="AJ331" s="4" t="s">
        <v>231</v>
      </c>
      <c r="AK331" s="4" t="s">
        <v>231</v>
      </c>
      <c r="AL331" s="4" t="s">
        <v>227</v>
      </c>
      <c r="AM331" s="4" t="s">
        <v>227</v>
      </c>
      <c r="AN331" s="4" t="s">
        <v>227</v>
      </c>
      <c r="AO331" s="4" t="s">
        <v>227</v>
      </c>
      <c r="AP331" s="4" t="s">
        <v>231</v>
      </c>
      <c r="AQ331" s="4" t="s">
        <v>231</v>
      </c>
      <c r="AR331" s="4" t="s">
        <v>231</v>
      </c>
      <c r="AS331" s="4" t="s">
        <v>231</v>
      </c>
      <c r="AT331" s="4" t="s">
        <v>231</v>
      </c>
      <c r="AU331" s="4" t="s">
        <v>231</v>
      </c>
      <c r="AV331" s="4" t="s">
        <v>231</v>
      </c>
      <c r="AW331" s="4" t="s">
        <v>231</v>
      </c>
      <c r="AX331" s="4" t="s">
        <v>231</v>
      </c>
      <c r="AY331" s="4" t="s">
        <v>231</v>
      </c>
      <c r="AZ331" s="4" t="s">
        <v>231</v>
      </c>
      <c r="BA331" s="4" t="s">
        <v>231</v>
      </c>
      <c r="BB331" s="4" t="s">
        <v>231</v>
      </c>
      <c r="BC331" s="4" t="s">
        <v>231</v>
      </c>
      <c r="BD331" s="4" t="s">
        <v>232</v>
      </c>
      <c r="BE331" s="4" t="s">
        <v>231</v>
      </c>
      <c r="BF331" s="4" t="s">
        <v>229</v>
      </c>
      <c r="BG331" s="4" t="s">
        <v>231</v>
      </c>
      <c r="BH331" s="4" t="s">
        <v>231</v>
      </c>
      <c r="BI331" s="4" t="s">
        <v>231</v>
      </c>
      <c r="BJ331" s="4" t="s">
        <v>231</v>
      </c>
      <c r="BK331" s="4" t="s">
        <v>231</v>
      </c>
      <c r="BL331" s="4" t="s">
        <v>231</v>
      </c>
      <c r="BM331" s="4" t="s">
        <v>231</v>
      </c>
      <c r="BN331" s="4" t="s">
        <v>231</v>
      </c>
      <c r="BO331" s="4" t="s">
        <v>231</v>
      </c>
      <c r="BP331" s="4" t="s">
        <v>229</v>
      </c>
      <c r="BQ331" s="4" t="s">
        <v>229</v>
      </c>
      <c r="BR331" s="4" t="s">
        <v>232</v>
      </c>
      <c r="BS331" s="4" t="s">
        <v>229</v>
      </c>
      <c r="BT331" s="4" t="s">
        <v>229</v>
      </c>
      <c r="BU331" s="4" t="s">
        <v>229</v>
      </c>
      <c r="BV331" s="4" t="s">
        <v>229</v>
      </c>
      <c r="BW331" s="4" t="s">
        <v>231</v>
      </c>
      <c r="BX331" s="4" t="s">
        <v>231</v>
      </c>
      <c r="BY331" s="4" t="s">
        <v>231</v>
      </c>
      <c r="BZ331" s="4" t="s">
        <v>231</v>
      </c>
      <c r="CA331" s="4" t="s">
        <v>231</v>
      </c>
      <c r="CB331" s="4" t="s">
        <v>232</v>
      </c>
      <c r="CC331" s="4" t="s">
        <v>231</v>
      </c>
      <c r="CD331" s="4" t="s">
        <v>231</v>
      </c>
      <c r="CE331" s="4" t="s">
        <v>509</v>
      </c>
      <c r="CF331" s="4" t="s">
        <v>509</v>
      </c>
      <c r="CG331" s="4" t="s">
        <v>509</v>
      </c>
      <c r="CH331" s="4" t="s">
        <v>509</v>
      </c>
      <c r="CI331" s="4" t="s">
        <v>509</v>
      </c>
      <c r="CJ331" s="4" t="s">
        <v>14</v>
      </c>
      <c r="CK331" s="4" t="s">
        <v>19</v>
      </c>
      <c r="CL331" s="4" t="s">
        <v>14</v>
      </c>
      <c r="CM331" s="4" t="s">
        <v>1322</v>
      </c>
      <c r="CN331" s="4" t="s">
        <v>1323</v>
      </c>
      <c r="CO331" s="4" t="s">
        <v>1324</v>
      </c>
      <c r="CP331" s="4" t="s">
        <v>1325</v>
      </c>
      <c r="CQ331" s="4" t="s">
        <v>1326</v>
      </c>
      <c r="CR331" s="4" t="s">
        <v>1327</v>
      </c>
      <c r="CS331" s="4" t="s">
        <v>1328</v>
      </c>
    </row>
    <row r="332" spans="1:97" ht="15.75" customHeight="1">
      <c r="A332" s="3">
        <v>45709.44394675926</v>
      </c>
      <c r="B332" s="3">
        <v>45709.449467592596</v>
      </c>
      <c r="C332" s="4" t="s">
        <v>194</v>
      </c>
      <c r="D332" s="4" t="s">
        <v>466</v>
      </c>
      <c r="E332" s="1">
        <v>100</v>
      </c>
      <c r="F332" s="1">
        <v>476</v>
      </c>
      <c r="G332" s="4" t="s">
        <v>219</v>
      </c>
      <c r="H332" s="3">
        <v>45709.449481064818</v>
      </c>
      <c r="I332" s="4" t="s">
        <v>1329</v>
      </c>
      <c r="J332" s="1">
        <v>4.6351000000000004</v>
      </c>
      <c r="K332" s="1">
        <v>-74.070400000000006</v>
      </c>
      <c r="L332" s="4" t="s">
        <v>198</v>
      </c>
      <c r="M332" s="4" t="s">
        <v>199</v>
      </c>
      <c r="N332" s="4" t="s">
        <v>200</v>
      </c>
      <c r="O332" s="4" t="s">
        <v>1330</v>
      </c>
      <c r="P332" s="4" t="s">
        <v>1330</v>
      </c>
      <c r="Q332" s="1">
        <v>19</v>
      </c>
      <c r="R332" s="4" t="s">
        <v>222</v>
      </c>
      <c r="S332" s="4" t="s">
        <v>223</v>
      </c>
      <c r="T332" s="4" t="s">
        <v>594</v>
      </c>
      <c r="U332" s="4" t="s">
        <v>200</v>
      </c>
      <c r="V332" s="4" t="s">
        <v>533</v>
      </c>
      <c r="W332" s="4" t="s">
        <v>1147</v>
      </c>
      <c r="X332" s="4" t="s">
        <v>231</v>
      </c>
      <c r="Y332" s="4" t="s">
        <v>231</v>
      </c>
      <c r="Z332" s="4" t="s">
        <v>231</v>
      </c>
      <c r="AA332" s="4" t="s">
        <v>231</v>
      </c>
      <c r="AB332" s="4" t="s">
        <v>229</v>
      </c>
      <c r="AC332" s="4" t="s">
        <v>230</v>
      </c>
      <c r="AD332" s="4" t="s">
        <v>229</v>
      </c>
      <c r="AE332" s="4" t="s">
        <v>229</v>
      </c>
      <c r="AF332" s="4" t="s">
        <v>228</v>
      </c>
      <c r="AG332" s="4" t="s">
        <v>231</v>
      </c>
      <c r="AH332" s="4" t="s">
        <v>230</v>
      </c>
      <c r="AI332" s="4" t="s">
        <v>230</v>
      </c>
      <c r="AJ332" s="4" t="s">
        <v>229</v>
      </c>
      <c r="AK332" s="4" t="s">
        <v>228</v>
      </c>
      <c r="AL332" s="4" t="s">
        <v>231</v>
      </c>
      <c r="AM332" s="4" t="s">
        <v>231</v>
      </c>
      <c r="AN332" s="4" t="s">
        <v>231</v>
      </c>
      <c r="AO332" s="4" t="s">
        <v>231</v>
      </c>
      <c r="AP332" s="4" t="s">
        <v>231</v>
      </c>
      <c r="AQ332" s="4" t="s">
        <v>231</v>
      </c>
      <c r="AR332" s="4" t="s">
        <v>231</v>
      </c>
      <c r="AS332" s="4" t="s">
        <v>231</v>
      </c>
      <c r="AT332" s="4" t="s">
        <v>231</v>
      </c>
      <c r="AU332" s="4" t="s">
        <v>231</v>
      </c>
      <c r="AV332" s="4" t="s">
        <v>231</v>
      </c>
      <c r="AW332" s="4" t="s">
        <v>231</v>
      </c>
      <c r="AX332" s="4" t="s">
        <v>231</v>
      </c>
      <c r="AY332" s="4" t="s">
        <v>231</v>
      </c>
      <c r="AZ332" s="4" t="s">
        <v>231</v>
      </c>
      <c r="BA332" s="4" t="s">
        <v>231</v>
      </c>
      <c r="BB332" s="4" t="s">
        <v>231</v>
      </c>
      <c r="BC332" s="4" t="s">
        <v>231</v>
      </c>
      <c r="BD332" s="4" t="s">
        <v>231</v>
      </c>
      <c r="BE332" s="4" t="s">
        <v>509</v>
      </c>
      <c r="BF332" s="4" t="s">
        <v>509</v>
      </c>
      <c r="BG332" s="4" t="s">
        <v>231</v>
      </c>
      <c r="BH332" s="4" t="s">
        <v>231</v>
      </c>
      <c r="BI332" s="4" t="s">
        <v>231</v>
      </c>
      <c r="BJ332" s="4" t="s">
        <v>231</v>
      </c>
      <c r="BK332" s="4" t="s">
        <v>231</v>
      </c>
      <c r="BL332" s="4" t="s">
        <v>231</v>
      </c>
      <c r="BM332" s="4" t="s">
        <v>231</v>
      </c>
      <c r="BN332" s="4" t="s">
        <v>230</v>
      </c>
      <c r="BO332" s="4" t="s">
        <v>231</v>
      </c>
      <c r="BP332" s="4" t="s">
        <v>231</v>
      </c>
      <c r="BQ332" s="4" t="s">
        <v>231</v>
      </c>
      <c r="BR332" s="4" t="s">
        <v>231</v>
      </c>
      <c r="BS332" s="4" t="s">
        <v>231</v>
      </c>
      <c r="BT332" s="4" t="s">
        <v>231</v>
      </c>
      <c r="BU332" s="4" t="s">
        <v>231</v>
      </c>
      <c r="BV332" s="4" t="s">
        <v>231</v>
      </c>
      <c r="BW332" s="4" t="s">
        <v>231</v>
      </c>
      <c r="BX332" s="4" t="s">
        <v>231</v>
      </c>
      <c r="BY332" s="4" t="s">
        <v>231</v>
      </c>
      <c r="BZ332" s="4" t="s">
        <v>231</v>
      </c>
      <c r="CA332" s="4" t="s">
        <v>231</v>
      </c>
      <c r="CB332" s="4" t="s">
        <v>231</v>
      </c>
      <c r="CC332" s="4" t="s">
        <v>231</v>
      </c>
      <c r="CD332" s="4" t="s">
        <v>231</v>
      </c>
      <c r="CE332" s="4" t="s">
        <v>509</v>
      </c>
      <c r="CF332" s="4" t="s">
        <v>509</v>
      </c>
      <c r="CG332" s="4" t="s">
        <v>509</v>
      </c>
      <c r="CH332" s="4" t="s">
        <v>509</v>
      </c>
      <c r="CI332" s="4" t="s">
        <v>509</v>
      </c>
      <c r="CJ332" s="4" t="s">
        <v>234</v>
      </c>
      <c r="CK332" s="4" t="s">
        <v>19</v>
      </c>
      <c r="CL332" s="4" t="s">
        <v>19</v>
      </c>
      <c r="CM332" s="4" t="s">
        <v>1331</v>
      </c>
      <c r="CN332" s="4" t="s">
        <v>1332</v>
      </c>
      <c r="CO332" s="4" t="s">
        <v>1333</v>
      </c>
      <c r="CP332" s="4" t="s">
        <v>1334</v>
      </c>
      <c r="CQ332" s="4" t="s">
        <v>1147</v>
      </c>
      <c r="CR332" s="4" t="s">
        <v>1335</v>
      </c>
      <c r="CS332" s="4" t="s">
        <v>1336</v>
      </c>
    </row>
    <row r="333" spans="1:97" ht="15.75" customHeight="1">
      <c r="A333" s="3">
        <v>45714.385613425926</v>
      </c>
      <c r="B333" s="3">
        <v>45714.391157407408</v>
      </c>
      <c r="C333" s="4" t="s">
        <v>194</v>
      </c>
      <c r="D333" s="4" t="s">
        <v>395</v>
      </c>
      <c r="E333" s="1">
        <v>100</v>
      </c>
      <c r="F333" s="1">
        <v>479</v>
      </c>
      <c r="G333" s="4" t="s">
        <v>219</v>
      </c>
      <c r="H333" s="3">
        <v>45714.391173229167</v>
      </c>
      <c r="I333" s="4" t="s">
        <v>1337</v>
      </c>
      <c r="J333" s="1">
        <v>6.2529000000000003</v>
      </c>
      <c r="K333" s="1">
        <v>-75.564599999999999</v>
      </c>
      <c r="L333" s="4" t="s">
        <v>198</v>
      </c>
      <c r="M333" s="4" t="s">
        <v>199</v>
      </c>
      <c r="N333" s="4" t="s">
        <v>200</v>
      </c>
      <c r="O333" s="4" t="s">
        <v>1338</v>
      </c>
      <c r="P333" s="4" t="s">
        <v>1338</v>
      </c>
      <c r="Q333" s="1">
        <v>18</v>
      </c>
      <c r="R333" s="4" t="s">
        <v>222</v>
      </c>
      <c r="S333" s="4" t="s">
        <v>712</v>
      </c>
      <c r="T333" s="4" t="s">
        <v>872</v>
      </c>
      <c r="U333" s="4" t="s">
        <v>225</v>
      </c>
      <c r="V333" s="4" t="s">
        <v>226</v>
      </c>
      <c r="W333" s="4" t="s">
        <v>273</v>
      </c>
      <c r="X333" s="4" t="s">
        <v>231</v>
      </c>
      <c r="Y333" s="4" t="s">
        <v>231</v>
      </c>
      <c r="Z333" s="4" t="s">
        <v>231</v>
      </c>
      <c r="AA333" s="4" t="s">
        <v>231</v>
      </c>
      <c r="AB333" s="4" t="s">
        <v>230</v>
      </c>
      <c r="AC333" s="4" t="s">
        <v>229</v>
      </c>
      <c r="AD333" s="4" t="s">
        <v>229</v>
      </c>
      <c r="AE333" s="4" t="s">
        <v>230</v>
      </c>
      <c r="AF333" s="4" t="s">
        <v>230</v>
      </c>
      <c r="AG333" s="4" t="s">
        <v>230</v>
      </c>
      <c r="AH333" s="4" t="s">
        <v>230</v>
      </c>
      <c r="AI333" s="4" t="s">
        <v>230</v>
      </c>
      <c r="AJ333" s="4" t="s">
        <v>230</v>
      </c>
      <c r="AK333" s="4" t="s">
        <v>230</v>
      </c>
      <c r="AL333" s="4" t="s">
        <v>230</v>
      </c>
      <c r="AM333" s="4" t="s">
        <v>230</v>
      </c>
      <c r="AN333" s="4" t="s">
        <v>230</v>
      </c>
      <c r="AO333" s="4" t="s">
        <v>231</v>
      </c>
      <c r="AP333" s="4" t="s">
        <v>231</v>
      </c>
      <c r="AQ333" s="4" t="s">
        <v>231</v>
      </c>
      <c r="AR333" s="4" t="s">
        <v>231</v>
      </c>
      <c r="AS333" s="4" t="s">
        <v>231</v>
      </c>
      <c r="AT333" s="4" t="s">
        <v>230</v>
      </c>
      <c r="AU333" s="4" t="s">
        <v>232</v>
      </c>
      <c r="AV333" s="4" t="s">
        <v>232</v>
      </c>
      <c r="AW333" s="4" t="s">
        <v>232</v>
      </c>
      <c r="AX333" s="4" t="s">
        <v>232</v>
      </c>
      <c r="AY333" s="4" t="s">
        <v>229</v>
      </c>
      <c r="AZ333" s="4" t="s">
        <v>232</v>
      </c>
      <c r="BA333" s="4" t="s">
        <v>232</v>
      </c>
      <c r="BB333" s="4" t="s">
        <v>232</v>
      </c>
      <c r="BC333" s="4" t="s">
        <v>229</v>
      </c>
      <c r="BD333" s="4" t="s">
        <v>229</v>
      </c>
      <c r="BE333" s="4" t="s">
        <v>229</v>
      </c>
      <c r="BF333" s="4" t="s">
        <v>229</v>
      </c>
      <c r="BG333" s="4" t="s">
        <v>231</v>
      </c>
      <c r="BH333" s="4" t="s">
        <v>231</v>
      </c>
      <c r="BI333" s="4" t="s">
        <v>231</v>
      </c>
      <c r="BJ333" s="4" t="s">
        <v>231</v>
      </c>
      <c r="BK333" s="4" t="s">
        <v>231</v>
      </c>
      <c r="BL333" s="4" t="s">
        <v>229</v>
      </c>
      <c r="BM333" s="4" t="s">
        <v>229</v>
      </c>
      <c r="BN333" s="4" t="s">
        <v>229</v>
      </c>
      <c r="BO333" s="4" t="s">
        <v>229</v>
      </c>
      <c r="BP333" s="4" t="s">
        <v>229</v>
      </c>
      <c r="BQ333" s="4" t="s">
        <v>229</v>
      </c>
      <c r="BR333" s="4" t="s">
        <v>229</v>
      </c>
      <c r="BS333" s="4" t="s">
        <v>229</v>
      </c>
      <c r="BT333" s="4" t="s">
        <v>229</v>
      </c>
      <c r="BU333" s="4" t="s">
        <v>229</v>
      </c>
      <c r="BV333" s="4" t="s">
        <v>229</v>
      </c>
      <c r="BW333" s="4" t="s">
        <v>229</v>
      </c>
      <c r="BX333" s="4" t="s">
        <v>229</v>
      </c>
      <c r="BY333" s="4" t="s">
        <v>229</v>
      </c>
      <c r="BZ333" s="4" t="s">
        <v>229</v>
      </c>
      <c r="CA333" s="4" t="s">
        <v>229</v>
      </c>
      <c r="CB333" s="4" t="s">
        <v>229</v>
      </c>
      <c r="CC333" s="4" t="s">
        <v>229</v>
      </c>
      <c r="CD333" s="4" t="s">
        <v>229</v>
      </c>
      <c r="CE333" s="4" t="s">
        <v>229</v>
      </c>
      <c r="CF333" s="4" t="s">
        <v>229</v>
      </c>
      <c r="CG333" s="4" t="s">
        <v>229</v>
      </c>
      <c r="CH333" s="4" t="s">
        <v>229</v>
      </c>
      <c r="CI333" s="4" t="s">
        <v>229</v>
      </c>
      <c r="CJ333" s="4" t="s">
        <v>17</v>
      </c>
      <c r="CK333" s="4" t="s">
        <v>15</v>
      </c>
      <c r="CL333" s="4" t="s">
        <v>15</v>
      </c>
      <c r="CM333" s="4" t="s">
        <v>1339</v>
      </c>
      <c r="CN333" s="4" t="s">
        <v>1340</v>
      </c>
      <c r="CO333" s="4" t="s">
        <v>1341</v>
      </c>
      <c r="CP333" s="4" t="s">
        <v>1247</v>
      </c>
      <c r="CQ333" s="4" t="s">
        <v>1342</v>
      </c>
      <c r="CR333" s="4" t="s">
        <v>1343</v>
      </c>
      <c r="CS333" s="4" t="s">
        <v>1344</v>
      </c>
    </row>
    <row r="334" spans="1:97" ht="15.75" customHeight="1">
      <c r="A334" s="3">
        <v>45727.36314814815</v>
      </c>
      <c r="B334" s="3">
        <v>45727.368715277778</v>
      </c>
      <c r="C334" s="4" t="s">
        <v>194</v>
      </c>
      <c r="D334" s="4" t="s">
        <v>420</v>
      </c>
      <c r="E334" s="1">
        <v>100</v>
      </c>
      <c r="F334" s="1">
        <v>481</v>
      </c>
      <c r="G334" s="4" t="s">
        <v>219</v>
      </c>
      <c r="H334" s="3">
        <v>45727.368726458335</v>
      </c>
      <c r="I334" s="4" t="s">
        <v>1345</v>
      </c>
      <c r="J334" s="1">
        <v>6.2529000000000003</v>
      </c>
      <c r="K334" s="1">
        <v>-75.564599999999999</v>
      </c>
      <c r="L334" s="4" t="s">
        <v>198</v>
      </c>
      <c r="M334" s="4" t="s">
        <v>199</v>
      </c>
      <c r="N334" s="4" t="s">
        <v>200</v>
      </c>
      <c r="O334" s="4" t="s">
        <v>1346</v>
      </c>
      <c r="P334" s="4" t="s">
        <v>1346</v>
      </c>
      <c r="Q334" s="1">
        <v>21</v>
      </c>
      <c r="R334" s="4" t="s">
        <v>222</v>
      </c>
      <c r="S334" s="4" t="s">
        <v>253</v>
      </c>
      <c r="T334" s="4" t="s">
        <v>531</v>
      </c>
      <c r="U334" s="4" t="s">
        <v>225</v>
      </c>
      <c r="V334" s="4" t="s">
        <v>273</v>
      </c>
      <c r="W334" s="4" t="s">
        <v>226</v>
      </c>
      <c r="X334" s="4" t="s">
        <v>231</v>
      </c>
      <c r="Y334" s="4" t="s">
        <v>231</v>
      </c>
      <c r="Z334" s="4" t="s">
        <v>231</v>
      </c>
      <c r="AA334" s="4" t="s">
        <v>231</v>
      </c>
      <c r="AB334" s="4" t="s">
        <v>231</v>
      </c>
      <c r="AC334" s="4" t="s">
        <v>231</v>
      </c>
      <c r="AD334" s="4" t="s">
        <v>231</v>
      </c>
      <c r="AE334" s="4" t="s">
        <v>231</v>
      </c>
      <c r="AF334" s="4" t="s">
        <v>231</v>
      </c>
      <c r="AG334" s="4" t="s">
        <v>231</v>
      </c>
      <c r="AH334" s="4" t="s">
        <v>231</v>
      </c>
      <c r="AI334" s="4" t="s">
        <v>231</v>
      </c>
      <c r="AJ334" s="4" t="s">
        <v>231</v>
      </c>
      <c r="AK334" s="4" t="s">
        <v>231</v>
      </c>
      <c r="AL334" s="4" t="s">
        <v>231</v>
      </c>
      <c r="AM334" s="4" t="s">
        <v>231</v>
      </c>
      <c r="AN334" s="4" t="s">
        <v>231</v>
      </c>
      <c r="AO334" s="4" t="s">
        <v>231</v>
      </c>
      <c r="AP334" s="4" t="s">
        <v>231</v>
      </c>
      <c r="AQ334" s="4" t="s">
        <v>231</v>
      </c>
      <c r="AR334" s="4" t="s">
        <v>231</v>
      </c>
      <c r="AS334" s="4" t="s">
        <v>231</v>
      </c>
      <c r="AT334" s="4" t="s">
        <v>231</v>
      </c>
      <c r="AU334" s="4" t="s">
        <v>231</v>
      </c>
      <c r="AV334" s="4" t="s">
        <v>231</v>
      </c>
      <c r="AW334" s="4" t="s">
        <v>231</v>
      </c>
      <c r="AX334" s="4" t="s">
        <v>231</v>
      </c>
      <c r="AY334" s="4" t="s">
        <v>231</v>
      </c>
      <c r="AZ334" s="4" t="s">
        <v>231</v>
      </c>
      <c r="BA334" s="4" t="s">
        <v>231</v>
      </c>
      <c r="BB334" s="4" t="s">
        <v>231</v>
      </c>
      <c r="BC334" s="4" t="s">
        <v>231</v>
      </c>
      <c r="BD334" s="4" t="s">
        <v>231</v>
      </c>
      <c r="BE334" s="4" t="s">
        <v>231</v>
      </c>
      <c r="BF334" s="4" t="s">
        <v>231</v>
      </c>
      <c r="BG334" s="4" t="s">
        <v>231</v>
      </c>
      <c r="BH334" s="4" t="s">
        <v>231</v>
      </c>
      <c r="BI334" s="4" t="s">
        <v>231</v>
      </c>
      <c r="BJ334" s="4" t="s">
        <v>231</v>
      </c>
      <c r="BK334" s="4" t="s">
        <v>231</v>
      </c>
      <c r="BL334" s="4" t="s">
        <v>231</v>
      </c>
      <c r="BM334" s="4" t="s">
        <v>231</v>
      </c>
      <c r="BN334" s="4" t="s">
        <v>231</v>
      </c>
      <c r="BO334" s="4" t="s">
        <v>231</v>
      </c>
      <c r="BP334" s="4" t="s">
        <v>231</v>
      </c>
      <c r="BQ334" s="4" t="s">
        <v>231</v>
      </c>
      <c r="BR334" s="4" t="s">
        <v>231</v>
      </c>
      <c r="BS334" s="4" t="s">
        <v>231</v>
      </c>
      <c r="BT334" s="4" t="s">
        <v>231</v>
      </c>
      <c r="BU334" s="4" t="s">
        <v>231</v>
      </c>
      <c r="BV334" s="4" t="s">
        <v>231</v>
      </c>
      <c r="BW334" s="4" t="s">
        <v>231</v>
      </c>
      <c r="BX334" s="4" t="s">
        <v>231</v>
      </c>
      <c r="BY334" s="4" t="s">
        <v>231</v>
      </c>
      <c r="BZ334" s="4" t="s">
        <v>231</v>
      </c>
      <c r="CA334" s="4" t="s">
        <v>231</v>
      </c>
      <c r="CB334" s="4" t="s">
        <v>231</v>
      </c>
      <c r="CC334" s="4" t="s">
        <v>231</v>
      </c>
      <c r="CD334" s="4" t="s">
        <v>231</v>
      </c>
      <c r="CE334" s="4" t="s">
        <v>231</v>
      </c>
      <c r="CF334" s="4" t="s">
        <v>231</v>
      </c>
      <c r="CG334" s="4" t="s">
        <v>231</v>
      </c>
      <c r="CH334" s="4" t="s">
        <v>231</v>
      </c>
      <c r="CI334" s="4" t="s">
        <v>231</v>
      </c>
      <c r="CJ334" s="4" t="s">
        <v>14</v>
      </c>
      <c r="CK334" s="4" t="s">
        <v>14</v>
      </c>
      <c r="CL334" s="4" t="s">
        <v>14</v>
      </c>
      <c r="CM334" s="4" t="s">
        <v>1347</v>
      </c>
      <c r="CN334" s="4" t="s">
        <v>1348</v>
      </c>
      <c r="CO334" s="4" t="s">
        <v>1349</v>
      </c>
      <c r="CP334" s="4" t="s">
        <v>1350</v>
      </c>
      <c r="CQ334" s="4" t="s">
        <v>1351</v>
      </c>
      <c r="CR334" s="4" t="s">
        <v>1352</v>
      </c>
      <c r="CS334" s="4" t="s">
        <v>1353</v>
      </c>
    </row>
    <row r="335" spans="1:97" ht="15.75" customHeight="1">
      <c r="A335" s="3">
        <v>45775.581956018519</v>
      </c>
      <c r="B335" s="3">
        <v>45775.587719907409</v>
      </c>
      <c r="C335" s="4" t="s">
        <v>194</v>
      </c>
      <c r="D335" s="4" t="s">
        <v>369</v>
      </c>
      <c r="E335" s="1">
        <v>100</v>
      </c>
      <c r="F335" s="1">
        <v>497</v>
      </c>
      <c r="G335" s="4" t="s">
        <v>219</v>
      </c>
      <c r="H335" s="3">
        <v>45775.587730381943</v>
      </c>
      <c r="I335" s="4" t="s">
        <v>1354</v>
      </c>
      <c r="J335" s="1">
        <v>6.2529000000000003</v>
      </c>
      <c r="K335" s="1">
        <v>-75.564599999999999</v>
      </c>
      <c r="L335" s="4" t="s">
        <v>198</v>
      </c>
      <c r="M335" s="4" t="s">
        <v>199</v>
      </c>
      <c r="N335" s="4" t="s">
        <v>200</v>
      </c>
      <c r="O335" s="4" t="s">
        <v>1355</v>
      </c>
      <c r="P335" s="4" t="s">
        <v>1355</v>
      </c>
      <c r="Q335" s="1">
        <v>18</v>
      </c>
      <c r="R335" s="4" t="s">
        <v>222</v>
      </c>
      <c r="S335" s="4" t="s">
        <v>965</v>
      </c>
      <c r="T335" s="4" t="s">
        <v>480</v>
      </c>
      <c r="U335" s="4" t="s">
        <v>200</v>
      </c>
      <c r="V335" s="4" t="s">
        <v>584</v>
      </c>
      <c r="W335" s="4" t="s">
        <v>584</v>
      </c>
      <c r="X335" s="4" t="s">
        <v>229</v>
      </c>
      <c r="Y335" s="4" t="s">
        <v>231</v>
      </c>
      <c r="Z335" s="4" t="s">
        <v>229</v>
      </c>
      <c r="AA335" s="4" t="s">
        <v>230</v>
      </c>
      <c r="AB335" s="4" t="s">
        <v>230</v>
      </c>
      <c r="AC335" s="4" t="s">
        <v>230</v>
      </c>
      <c r="AD335" s="4" t="s">
        <v>229</v>
      </c>
      <c r="AE335" s="4" t="s">
        <v>229</v>
      </c>
      <c r="AF335" s="4" t="s">
        <v>230</v>
      </c>
      <c r="AG335" s="4" t="s">
        <v>230</v>
      </c>
      <c r="AH335" s="4" t="s">
        <v>229</v>
      </c>
      <c r="AI335" s="4" t="s">
        <v>229</v>
      </c>
      <c r="AJ335" s="4" t="s">
        <v>230</v>
      </c>
      <c r="AK335" s="4" t="s">
        <v>229</v>
      </c>
      <c r="AL335" s="4" t="s">
        <v>229</v>
      </c>
      <c r="AM335" s="4" t="s">
        <v>230</v>
      </c>
      <c r="AN335" s="4" t="s">
        <v>229</v>
      </c>
      <c r="AO335" s="4" t="s">
        <v>229</v>
      </c>
      <c r="AP335" s="4" t="s">
        <v>229</v>
      </c>
      <c r="AQ335" s="4" t="s">
        <v>229</v>
      </c>
      <c r="AR335" s="4" t="s">
        <v>229</v>
      </c>
      <c r="AS335" s="4" t="s">
        <v>230</v>
      </c>
      <c r="AT335" s="4" t="s">
        <v>230</v>
      </c>
      <c r="AU335" s="4" t="s">
        <v>229</v>
      </c>
      <c r="AV335" s="4" t="s">
        <v>233</v>
      </c>
      <c r="AW335" s="4" t="s">
        <v>233</v>
      </c>
      <c r="AX335" s="4" t="s">
        <v>233</v>
      </c>
      <c r="AY335" s="4" t="s">
        <v>233</v>
      </c>
      <c r="AZ335" s="4" t="s">
        <v>233</v>
      </c>
      <c r="BA335" s="4" t="s">
        <v>233</v>
      </c>
      <c r="BB335" s="4" t="s">
        <v>229</v>
      </c>
      <c r="BC335" s="4" t="s">
        <v>229</v>
      </c>
      <c r="BD335" s="4" t="s">
        <v>229</v>
      </c>
      <c r="BE335" s="4" t="s">
        <v>229</v>
      </c>
      <c r="BF335" s="4" t="s">
        <v>229</v>
      </c>
      <c r="BG335" s="4" t="s">
        <v>229</v>
      </c>
      <c r="BH335" s="4" t="s">
        <v>229</v>
      </c>
      <c r="BI335" s="4" t="s">
        <v>229</v>
      </c>
      <c r="BJ335" s="4" t="s">
        <v>229</v>
      </c>
      <c r="BK335" s="4" t="s">
        <v>231</v>
      </c>
      <c r="BL335" s="4" t="s">
        <v>229</v>
      </c>
      <c r="BM335" s="4" t="s">
        <v>229</v>
      </c>
      <c r="BN335" s="4" t="s">
        <v>229</v>
      </c>
      <c r="BO335" s="4" t="s">
        <v>229</v>
      </c>
      <c r="BP335" s="4" t="s">
        <v>229</v>
      </c>
      <c r="BQ335" s="4" t="s">
        <v>229</v>
      </c>
      <c r="BR335" s="4" t="s">
        <v>233</v>
      </c>
      <c r="BS335" s="4" t="s">
        <v>232</v>
      </c>
      <c r="BT335" s="4" t="s">
        <v>232</v>
      </c>
      <c r="BU335" s="4" t="s">
        <v>229</v>
      </c>
      <c r="BV335" s="4" t="s">
        <v>229</v>
      </c>
      <c r="BW335" s="4" t="s">
        <v>229</v>
      </c>
      <c r="BX335" s="4" t="s">
        <v>229</v>
      </c>
      <c r="BY335" s="4" t="s">
        <v>229</v>
      </c>
      <c r="BZ335" s="4" t="s">
        <v>229</v>
      </c>
      <c r="CA335" s="4" t="s">
        <v>229</v>
      </c>
      <c r="CB335" s="4" t="s">
        <v>232</v>
      </c>
      <c r="CC335" s="4" t="s">
        <v>229</v>
      </c>
      <c r="CD335" s="4" t="s">
        <v>229</v>
      </c>
      <c r="CE335" s="4" t="s">
        <v>233</v>
      </c>
      <c r="CF335" s="4" t="s">
        <v>509</v>
      </c>
      <c r="CG335" s="4" t="s">
        <v>233</v>
      </c>
      <c r="CH335" s="4" t="s">
        <v>229</v>
      </c>
      <c r="CI335" s="4" t="s">
        <v>229</v>
      </c>
      <c r="CJ335" s="4" t="s">
        <v>17</v>
      </c>
      <c r="CK335" s="4" t="s">
        <v>14</v>
      </c>
      <c r="CL335" s="4" t="s">
        <v>17</v>
      </c>
      <c r="CM335" s="4" t="s">
        <v>1356</v>
      </c>
      <c r="CN335" s="4" t="s">
        <v>1357</v>
      </c>
      <c r="CO335" s="4" t="s">
        <v>1358</v>
      </c>
      <c r="CP335" s="4" t="s">
        <v>1359</v>
      </c>
      <c r="CQ335" s="4" t="s">
        <v>1360</v>
      </c>
      <c r="CR335" s="4" t="s">
        <v>1361</v>
      </c>
      <c r="CS335" s="4" t="s">
        <v>1362</v>
      </c>
    </row>
    <row r="336" spans="1:97" ht="15.75" hidden="1" customHeight="1">
      <c r="A336" s="3">
        <v>45721.594571759262</v>
      </c>
      <c r="B336" s="3">
        <v>45721.599351851852</v>
      </c>
      <c r="C336" s="4" t="s">
        <v>194</v>
      </c>
      <c r="D336" s="4" t="s">
        <v>1363</v>
      </c>
      <c r="E336" s="1">
        <v>52</v>
      </c>
      <c r="F336" s="1">
        <v>413</v>
      </c>
      <c r="G336" s="4" t="s">
        <v>196</v>
      </c>
      <c r="H336" s="3">
        <v>45728.641054814812</v>
      </c>
      <c r="I336" s="4" t="s">
        <v>1364</v>
      </c>
      <c r="J336" s="1">
        <v>4.6115000000000004</v>
      </c>
      <c r="K336" s="1">
        <v>-74.083299999999994</v>
      </c>
      <c r="L336" s="4" t="s">
        <v>213</v>
      </c>
      <c r="M336" s="4" t="s">
        <v>199</v>
      </c>
      <c r="N336" s="4" t="s">
        <v>200</v>
      </c>
      <c r="O336" s="4" t="s">
        <v>1365</v>
      </c>
      <c r="P336" s="4" t="s">
        <v>1365</v>
      </c>
      <c r="Q336" s="1">
        <v>21</v>
      </c>
      <c r="R336" s="4" t="s">
        <v>222</v>
      </c>
      <c r="S336" s="4" t="s">
        <v>223</v>
      </c>
      <c r="T336" s="4" t="s">
        <v>531</v>
      </c>
      <c r="U336" s="4" t="s">
        <v>200</v>
      </c>
      <c r="V336" s="4" t="s">
        <v>532</v>
      </c>
      <c r="W336" s="4" t="s">
        <v>532</v>
      </c>
      <c r="X336" s="4" t="s">
        <v>231</v>
      </c>
      <c r="Y336" s="4" t="s">
        <v>231</v>
      </c>
      <c r="Z336" s="4" t="s">
        <v>231</v>
      </c>
      <c r="AA336" s="4" t="s">
        <v>231</v>
      </c>
      <c r="AB336" s="4" t="s">
        <v>231</v>
      </c>
      <c r="AC336" s="4" t="s">
        <v>231</v>
      </c>
      <c r="AD336" s="4" t="s">
        <v>229</v>
      </c>
      <c r="AE336" s="4" t="s">
        <v>230</v>
      </c>
      <c r="AF336" s="4" t="s">
        <v>230</v>
      </c>
      <c r="AG336" s="4" t="s">
        <v>231</v>
      </c>
      <c r="AH336" s="4" t="s">
        <v>231</v>
      </c>
      <c r="AI336" s="4" t="s">
        <v>231</v>
      </c>
      <c r="AJ336" s="4" t="s">
        <v>231</v>
      </c>
      <c r="AK336" s="4" t="s">
        <v>230</v>
      </c>
      <c r="AL336" s="4" t="s">
        <v>230</v>
      </c>
      <c r="AM336" s="4" t="s">
        <v>231</v>
      </c>
      <c r="AN336" s="4" t="s">
        <v>231</v>
      </c>
      <c r="AO336" s="4" t="s">
        <v>231</v>
      </c>
      <c r="AP336" s="4" t="s">
        <v>231</v>
      </c>
      <c r="AQ336" s="4" t="s">
        <v>231</v>
      </c>
      <c r="AR336" s="4" t="s">
        <v>231</v>
      </c>
      <c r="AS336" s="4" t="s">
        <v>231</v>
      </c>
      <c r="AT336" s="4" t="s">
        <v>231</v>
      </c>
      <c r="AU336" s="4" t="s">
        <v>231</v>
      </c>
      <c r="AV336" s="4" t="s">
        <v>231</v>
      </c>
      <c r="AW336" s="4" t="s">
        <v>231</v>
      </c>
      <c r="AX336" s="4" t="s">
        <v>231</v>
      </c>
      <c r="AY336" s="4" t="s">
        <v>231</v>
      </c>
      <c r="AZ336" s="4" t="s">
        <v>231</v>
      </c>
      <c r="BA336" s="4" t="s">
        <v>232</v>
      </c>
      <c r="BB336" s="4" t="s">
        <v>231</v>
      </c>
      <c r="BC336" s="4" t="s">
        <v>509</v>
      </c>
      <c r="BD336" s="4" t="s">
        <v>509</v>
      </c>
      <c r="BE336" s="4" t="s">
        <v>509</v>
      </c>
      <c r="BF336" s="4" t="s">
        <v>509</v>
      </c>
      <c r="BG336" s="4" t="s">
        <v>231</v>
      </c>
      <c r="BH336" s="4" t="s">
        <v>231</v>
      </c>
      <c r="BI336" s="4" t="s">
        <v>231</v>
      </c>
      <c r="BJ336" s="4" t="s">
        <v>231</v>
      </c>
      <c r="BK336" s="4" t="s">
        <v>231</v>
      </c>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row>
    <row r="337" spans="1:97" ht="15.75" customHeight="1">
      <c r="A337" s="3">
        <v>45713.372534722221</v>
      </c>
      <c r="B337" s="3">
        <v>45713.378287037034</v>
      </c>
      <c r="C337" s="4" t="s">
        <v>194</v>
      </c>
      <c r="D337" s="4" t="s">
        <v>683</v>
      </c>
      <c r="E337" s="1">
        <v>100</v>
      </c>
      <c r="F337" s="1">
        <v>497</v>
      </c>
      <c r="G337" s="4" t="s">
        <v>219</v>
      </c>
      <c r="H337" s="3">
        <v>45713.378296481482</v>
      </c>
      <c r="I337" s="4" t="s">
        <v>1366</v>
      </c>
      <c r="J337" s="1">
        <v>6.2529000000000003</v>
      </c>
      <c r="K337" s="1">
        <v>-75.564599999999999</v>
      </c>
      <c r="L337" s="4" t="s">
        <v>198</v>
      </c>
      <c r="M337" s="4" t="s">
        <v>199</v>
      </c>
      <c r="N337" s="4" t="s">
        <v>200</v>
      </c>
      <c r="O337" s="4" t="s">
        <v>1367</v>
      </c>
      <c r="P337" s="4" t="s">
        <v>1367</v>
      </c>
      <c r="Q337" s="1">
        <v>22</v>
      </c>
      <c r="R337" s="4" t="s">
        <v>222</v>
      </c>
      <c r="S337" s="4" t="s">
        <v>253</v>
      </c>
      <c r="T337" s="4" t="s">
        <v>531</v>
      </c>
      <c r="U337" s="4" t="s">
        <v>225</v>
      </c>
      <c r="V337" s="4" t="s">
        <v>226</v>
      </c>
      <c r="W337" s="4" t="s">
        <v>226</v>
      </c>
      <c r="X337" s="4" t="s">
        <v>230</v>
      </c>
      <c r="Y337" s="4" t="s">
        <v>230</v>
      </c>
      <c r="Z337" s="4" t="s">
        <v>230</v>
      </c>
      <c r="AA337" s="4" t="s">
        <v>230</v>
      </c>
      <c r="AB337" s="4" t="s">
        <v>230</v>
      </c>
      <c r="AC337" s="4" t="s">
        <v>229</v>
      </c>
      <c r="AD337" s="4" t="s">
        <v>229</v>
      </c>
      <c r="AE337" s="4" t="s">
        <v>229</v>
      </c>
      <c r="AF337" s="4" t="s">
        <v>230</v>
      </c>
      <c r="AG337" s="4" t="s">
        <v>230</v>
      </c>
      <c r="AH337" s="4" t="s">
        <v>230</v>
      </c>
      <c r="AI337" s="4" t="s">
        <v>230</v>
      </c>
      <c r="AJ337" s="4" t="s">
        <v>230</v>
      </c>
      <c r="AK337" s="4" t="s">
        <v>229</v>
      </c>
      <c r="AL337" s="4" t="s">
        <v>229</v>
      </c>
      <c r="AM337" s="4" t="s">
        <v>229</v>
      </c>
      <c r="AN337" s="4" t="s">
        <v>229</v>
      </c>
      <c r="AO337" s="4" t="s">
        <v>230</v>
      </c>
      <c r="AP337" s="4" t="s">
        <v>231</v>
      </c>
      <c r="AQ337" s="4" t="s">
        <v>230</v>
      </c>
      <c r="AR337" s="4" t="s">
        <v>230</v>
      </c>
      <c r="AS337" s="4" t="s">
        <v>230</v>
      </c>
      <c r="AT337" s="4" t="s">
        <v>230</v>
      </c>
      <c r="AU337" s="4" t="s">
        <v>232</v>
      </c>
      <c r="AV337" s="4" t="s">
        <v>229</v>
      </c>
      <c r="AW337" s="4" t="s">
        <v>229</v>
      </c>
      <c r="AX337" s="4" t="s">
        <v>229</v>
      </c>
      <c r="AY337" s="4" t="s">
        <v>233</v>
      </c>
      <c r="AZ337" s="4" t="s">
        <v>233</v>
      </c>
      <c r="BA337" s="4" t="s">
        <v>229</v>
      </c>
      <c r="BB337" s="4" t="s">
        <v>229</v>
      </c>
      <c r="BC337" s="4" t="s">
        <v>229</v>
      </c>
      <c r="BD337" s="4" t="s">
        <v>229</v>
      </c>
      <c r="BE337" s="4" t="s">
        <v>229</v>
      </c>
      <c r="BF337" s="4" t="s">
        <v>229</v>
      </c>
      <c r="BG337" s="4" t="s">
        <v>230</v>
      </c>
      <c r="BH337" s="4" t="s">
        <v>230</v>
      </c>
      <c r="BI337" s="4" t="s">
        <v>231</v>
      </c>
      <c r="BJ337" s="4" t="s">
        <v>231</v>
      </c>
      <c r="BK337" s="4" t="s">
        <v>230</v>
      </c>
      <c r="BL337" s="4" t="s">
        <v>230</v>
      </c>
      <c r="BM337" s="4" t="s">
        <v>230</v>
      </c>
      <c r="BN337" s="4" t="s">
        <v>230</v>
      </c>
      <c r="BO337" s="4" t="s">
        <v>230</v>
      </c>
      <c r="BP337" s="4" t="s">
        <v>232</v>
      </c>
      <c r="BQ337" s="4" t="s">
        <v>232</v>
      </c>
      <c r="BR337" s="4" t="s">
        <v>232</v>
      </c>
      <c r="BS337" s="4" t="s">
        <v>232</v>
      </c>
      <c r="BT337" s="4" t="s">
        <v>232</v>
      </c>
      <c r="BU337" s="4" t="s">
        <v>232</v>
      </c>
      <c r="BV337" s="4" t="s">
        <v>232</v>
      </c>
      <c r="BW337" s="4" t="s">
        <v>232</v>
      </c>
      <c r="BX337" s="4" t="s">
        <v>233</v>
      </c>
      <c r="BY337" s="4" t="s">
        <v>232</v>
      </c>
      <c r="BZ337" s="4" t="s">
        <v>229</v>
      </c>
      <c r="CA337" s="4" t="s">
        <v>232</v>
      </c>
      <c r="CB337" s="4" t="s">
        <v>232</v>
      </c>
      <c r="CC337" s="4" t="s">
        <v>232</v>
      </c>
      <c r="CD337" s="4" t="s">
        <v>232</v>
      </c>
      <c r="CE337" s="4" t="s">
        <v>233</v>
      </c>
      <c r="CF337" s="4" t="s">
        <v>509</v>
      </c>
      <c r="CG337" s="4" t="s">
        <v>509</v>
      </c>
      <c r="CH337" s="4" t="s">
        <v>509</v>
      </c>
      <c r="CI337" s="4" t="s">
        <v>229</v>
      </c>
      <c r="CJ337" s="4" t="s">
        <v>14</v>
      </c>
      <c r="CK337" s="4" t="s">
        <v>18</v>
      </c>
      <c r="CL337" s="4" t="s">
        <v>18</v>
      </c>
      <c r="CM337" s="4" t="s">
        <v>780</v>
      </c>
      <c r="CN337" s="4" t="s">
        <v>1368</v>
      </c>
      <c r="CO337" s="4" t="s">
        <v>1369</v>
      </c>
      <c r="CP337" s="4" t="s">
        <v>1370</v>
      </c>
      <c r="CQ337" s="4" t="s">
        <v>1371</v>
      </c>
      <c r="CR337" s="4" t="s">
        <v>1372</v>
      </c>
      <c r="CS337" s="4" t="s">
        <v>1373</v>
      </c>
    </row>
    <row r="338" spans="1:97" ht="15.75" customHeight="1">
      <c r="A338" s="3">
        <v>45757.394143518519</v>
      </c>
      <c r="B338" s="3">
        <v>45757.398969907408</v>
      </c>
      <c r="C338" s="4" t="s">
        <v>194</v>
      </c>
      <c r="D338" s="4" t="s">
        <v>610</v>
      </c>
      <c r="E338" s="1">
        <v>76</v>
      </c>
      <c r="F338" s="1">
        <v>417</v>
      </c>
      <c r="G338" s="4" t="s">
        <v>196</v>
      </c>
      <c r="H338" s="3">
        <v>45764.399022129626</v>
      </c>
      <c r="I338" s="4" t="s">
        <v>1374</v>
      </c>
      <c r="J338" s="1">
        <v>6.2529000000000003</v>
      </c>
      <c r="K338" s="1">
        <v>-75.564599999999999</v>
      </c>
      <c r="L338" s="4" t="s">
        <v>198</v>
      </c>
      <c r="M338" s="4" t="s">
        <v>199</v>
      </c>
      <c r="N338" s="4" t="s">
        <v>200</v>
      </c>
      <c r="O338" s="4" t="s">
        <v>1375</v>
      </c>
      <c r="P338" s="4" t="s">
        <v>1375</v>
      </c>
      <c r="Q338" s="1">
        <v>20</v>
      </c>
      <c r="R338" s="4" t="s">
        <v>668</v>
      </c>
      <c r="S338" s="4" t="s">
        <v>253</v>
      </c>
      <c r="T338" s="4" t="s">
        <v>224</v>
      </c>
      <c r="U338" s="4" t="s">
        <v>200</v>
      </c>
      <c r="V338" s="4" t="s">
        <v>226</v>
      </c>
      <c r="W338" s="4" t="s">
        <v>533</v>
      </c>
      <c r="X338" s="4" t="s">
        <v>230</v>
      </c>
      <c r="Y338" s="4" t="s">
        <v>230</v>
      </c>
      <c r="Z338" s="4" t="s">
        <v>230</v>
      </c>
      <c r="AA338" s="4" t="s">
        <v>230</v>
      </c>
      <c r="AB338" s="4" t="s">
        <v>229</v>
      </c>
      <c r="AC338" s="4" t="s">
        <v>230</v>
      </c>
      <c r="AD338" s="4" t="s">
        <v>230</v>
      </c>
      <c r="AE338" s="4" t="s">
        <v>230</v>
      </c>
      <c r="AF338" s="4" t="s">
        <v>231</v>
      </c>
      <c r="AG338" s="4" t="s">
        <v>231</v>
      </c>
      <c r="AH338" s="4" t="s">
        <v>230</v>
      </c>
      <c r="AI338" s="4" t="s">
        <v>230</v>
      </c>
      <c r="AJ338" s="4" t="s">
        <v>230</v>
      </c>
      <c r="AK338" s="4" t="s">
        <v>229</v>
      </c>
      <c r="AL338" s="4" t="s">
        <v>230</v>
      </c>
      <c r="AM338" s="4" t="s">
        <v>230</v>
      </c>
      <c r="AN338" s="4" t="s">
        <v>230</v>
      </c>
      <c r="AO338" s="4" t="s">
        <v>231</v>
      </c>
      <c r="AP338" s="4" t="s">
        <v>230</v>
      </c>
      <c r="AQ338" s="4" t="s">
        <v>230</v>
      </c>
      <c r="AR338" s="4" t="s">
        <v>230</v>
      </c>
      <c r="AS338" s="4" t="s">
        <v>230</v>
      </c>
      <c r="AT338" s="4" t="s">
        <v>230</v>
      </c>
      <c r="AU338" s="4" t="s">
        <v>231</v>
      </c>
      <c r="AV338" s="4" t="s">
        <v>232</v>
      </c>
      <c r="AW338" s="4" t="s">
        <v>232</v>
      </c>
      <c r="AX338" s="4" t="s">
        <v>232</v>
      </c>
      <c r="AY338" s="4" t="s">
        <v>232</v>
      </c>
      <c r="AZ338" s="4" t="s">
        <v>231</v>
      </c>
      <c r="BA338" s="4" t="s">
        <v>232</v>
      </c>
      <c r="BB338" s="4" t="s">
        <v>232</v>
      </c>
      <c r="BC338" s="4" t="s">
        <v>232</v>
      </c>
      <c r="BD338" s="4" t="s">
        <v>232</v>
      </c>
      <c r="BE338" s="4" t="s">
        <v>232</v>
      </c>
      <c r="BF338" s="4" t="s">
        <v>232</v>
      </c>
      <c r="BG338" s="4" t="s">
        <v>230</v>
      </c>
      <c r="BH338" s="4" t="s">
        <v>230</v>
      </c>
      <c r="BI338" s="4" t="s">
        <v>230</v>
      </c>
      <c r="BJ338" s="4" t="s">
        <v>230</v>
      </c>
      <c r="BK338" s="4" t="s">
        <v>230</v>
      </c>
      <c r="BL338" s="4" t="s">
        <v>230</v>
      </c>
      <c r="BM338" s="4" t="s">
        <v>230</v>
      </c>
      <c r="BN338" s="4" t="s">
        <v>230</v>
      </c>
      <c r="BO338" s="4" t="s">
        <v>230</v>
      </c>
      <c r="BP338" s="4" t="s">
        <v>232</v>
      </c>
      <c r="BQ338" s="4" t="s">
        <v>232</v>
      </c>
      <c r="BR338" s="4" t="s">
        <v>232</v>
      </c>
      <c r="BS338" s="4" t="s">
        <v>232</v>
      </c>
      <c r="BT338" s="4" t="s">
        <v>232</v>
      </c>
      <c r="BU338" s="4" t="s">
        <v>232</v>
      </c>
      <c r="BV338" s="4" t="s">
        <v>232</v>
      </c>
      <c r="BW338" s="4" t="s">
        <v>232</v>
      </c>
      <c r="BX338" s="4" t="s">
        <v>232</v>
      </c>
      <c r="BY338" s="4" t="s">
        <v>232</v>
      </c>
      <c r="BZ338" s="4" t="s">
        <v>232</v>
      </c>
      <c r="CA338" s="4" t="s">
        <v>232</v>
      </c>
      <c r="CB338" s="4" t="s">
        <v>232</v>
      </c>
      <c r="CC338" s="4" t="s">
        <v>232</v>
      </c>
      <c r="CD338" s="4" t="s">
        <v>232</v>
      </c>
      <c r="CE338" s="4" t="s">
        <v>233</v>
      </c>
      <c r="CF338" s="4" t="s">
        <v>233</v>
      </c>
      <c r="CG338" s="4" t="s">
        <v>233</v>
      </c>
      <c r="CH338" s="4" t="s">
        <v>233</v>
      </c>
      <c r="CI338" s="4" t="s">
        <v>233</v>
      </c>
      <c r="CJ338" s="4" t="s">
        <v>16</v>
      </c>
      <c r="CK338" s="4" t="s">
        <v>16</v>
      </c>
      <c r="CL338" s="4" t="s">
        <v>16</v>
      </c>
      <c r="CM338" s="4"/>
      <c r="CN338" s="4"/>
      <c r="CO338" s="4"/>
      <c r="CP338" s="4"/>
      <c r="CQ338" s="4"/>
      <c r="CR338" s="4"/>
      <c r="CS338" s="4"/>
    </row>
    <row r="339" spans="1:97" ht="15.75" hidden="1" customHeight="1">
      <c r="A339" s="3">
        <v>45727.363171296296</v>
      </c>
      <c r="B339" s="3">
        <v>45727.368113425924</v>
      </c>
      <c r="C339" s="4" t="s">
        <v>194</v>
      </c>
      <c r="D339" s="4" t="s">
        <v>1376</v>
      </c>
      <c r="E339" s="1">
        <v>52</v>
      </c>
      <c r="F339" s="1">
        <v>427</v>
      </c>
      <c r="G339" s="4" t="s">
        <v>196</v>
      </c>
      <c r="H339" s="3">
        <v>45734.368137430552</v>
      </c>
      <c r="I339" s="4" t="s">
        <v>1377</v>
      </c>
      <c r="J339" s="1">
        <v>6.2529000000000003</v>
      </c>
      <c r="K339" s="1">
        <v>-75.564599999999999</v>
      </c>
      <c r="L339" s="4" t="s">
        <v>198</v>
      </c>
      <c r="M339" s="4" t="s">
        <v>199</v>
      </c>
      <c r="N339" s="4" t="s">
        <v>200</v>
      </c>
      <c r="O339" s="4" t="s">
        <v>1378</v>
      </c>
      <c r="P339" s="4" t="s">
        <v>1378</v>
      </c>
      <c r="Q339" s="1">
        <v>19</v>
      </c>
      <c r="R339" s="4" t="s">
        <v>222</v>
      </c>
      <c r="S339" s="4" t="s">
        <v>253</v>
      </c>
      <c r="T339" s="4" t="s">
        <v>713</v>
      </c>
      <c r="U339" s="4" t="s">
        <v>225</v>
      </c>
      <c r="V339" s="4" t="s">
        <v>533</v>
      </c>
      <c r="W339" s="4" t="s">
        <v>533</v>
      </c>
      <c r="X339" s="4" t="s">
        <v>230</v>
      </c>
      <c r="Y339" s="4" t="s">
        <v>230</v>
      </c>
      <c r="Z339" s="4" t="s">
        <v>227</v>
      </c>
      <c r="AA339" s="4" t="s">
        <v>230</v>
      </c>
      <c r="AB339" s="4" t="s">
        <v>230</v>
      </c>
      <c r="AC339" s="4" t="s">
        <v>230</v>
      </c>
      <c r="AD339" s="4" t="s">
        <v>229</v>
      </c>
      <c r="AE339" s="4" t="s">
        <v>230</v>
      </c>
      <c r="AF339" s="4" t="s">
        <v>229</v>
      </c>
      <c r="AG339" s="4" t="s">
        <v>230</v>
      </c>
      <c r="AH339" s="4" t="s">
        <v>230</v>
      </c>
      <c r="AI339" s="4" t="s">
        <v>230</v>
      </c>
      <c r="AJ339" s="4" t="s">
        <v>230</v>
      </c>
      <c r="AK339" s="4" t="s">
        <v>230</v>
      </c>
      <c r="AL339" s="4" t="s">
        <v>230</v>
      </c>
      <c r="AM339" s="4" t="s">
        <v>230</v>
      </c>
      <c r="AN339" s="4" t="s">
        <v>230</v>
      </c>
      <c r="AO339" s="4" t="s">
        <v>230</v>
      </c>
      <c r="AP339" s="4" t="s">
        <v>230</v>
      </c>
      <c r="AQ339" s="4" t="s">
        <v>230</v>
      </c>
      <c r="AR339" s="4" t="s">
        <v>230</v>
      </c>
      <c r="AS339" s="4" t="s">
        <v>230</v>
      </c>
      <c r="AT339" s="4" t="s">
        <v>230</v>
      </c>
      <c r="AU339" s="4" t="s">
        <v>232</v>
      </c>
      <c r="AV339" s="4" t="s">
        <v>232</v>
      </c>
      <c r="AW339" s="4" t="s">
        <v>232</v>
      </c>
      <c r="AX339" s="4" t="s">
        <v>232</v>
      </c>
      <c r="AY339" s="4" t="s">
        <v>232</v>
      </c>
      <c r="AZ339" s="4" t="s">
        <v>232</v>
      </c>
      <c r="BA339" s="4" t="s">
        <v>232</v>
      </c>
      <c r="BB339" s="4" t="s">
        <v>232</v>
      </c>
      <c r="BC339" s="4" t="s">
        <v>229</v>
      </c>
      <c r="BD339" s="4" t="s">
        <v>229</v>
      </c>
      <c r="BE339" s="4" t="s">
        <v>229</v>
      </c>
      <c r="BF339" s="4" t="s">
        <v>229</v>
      </c>
      <c r="BG339" s="4" t="s">
        <v>230</v>
      </c>
      <c r="BH339" s="4" t="s">
        <v>230</v>
      </c>
      <c r="BI339" s="4" t="s">
        <v>230</v>
      </c>
      <c r="BJ339" s="4" t="s">
        <v>230</v>
      </c>
      <c r="BK339" s="4" t="s">
        <v>230</v>
      </c>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row>
    <row r="340" spans="1:97" ht="15.75" customHeight="1">
      <c r="A340" s="3">
        <v>45716.383622685185</v>
      </c>
      <c r="B340" s="3">
        <v>45716.389398148145</v>
      </c>
      <c r="C340" s="4" t="s">
        <v>194</v>
      </c>
      <c r="D340" s="4" t="s">
        <v>1379</v>
      </c>
      <c r="E340" s="1">
        <v>100</v>
      </c>
      <c r="F340" s="1">
        <v>498</v>
      </c>
      <c r="G340" s="4" t="s">
        <v>219</v>
      </c>
      <c r="H340" s="3">
        <v>45716.389412557874</v>
      </c>
      <c r="I340" s="4" t="s">
        <v>1380</v>
      </c>
      <c r="J340" s="1">
        <v>6.2529000000000003</v>
      </c>
      <c r="K340" s="1">
        <v>-75.564599999999999</v>
      </c>
      <c r="L340" s="4" t="s">
        <v>198</v>
      </c>
      <c r="M340" s="4" t="s">
        <v>199</v>
      </c>
      <c r="N340" s="4" t="s">
        <v>200</v>
      </c>
      <c r="O340" s="4" t="s">
        <v>1381</v>
      </c>
      <c r="P340" s="4" t="s">
        <v>1381</v>
      </c>
      <c r="Q340" s="1">
        <v>22</v>
      </c>
      <c r="R340" s="4" t="s">
        <v>222</v>
      </c>
      <c r="S340" s="4" t="s">
        <v>223</v>
      </c>
      <c r="T340" s="4" t="s">
        <v>224</v>
      </c>
      <c r="U340" s="4" t="s">
        <v>225</v>
      </c>
      <c r="V340" s="4" t="s">
        <v>273</v>
      </c>
      <c r="W340" s="4" t="s">
        <v>273</v>
      </c>
      <c r="X340" s="4" t="s">
        <v>230</v>
      </c>
      <c r="Y340" s="4" t="s">
        <v>230</v>
      </c>
      <c r="Z340" s="4" t="s">
        <v>231</v>
      </c>
      <c r="AA340" s="4" t="s">
        <v>231</v>
      </c>
      <c r="AB340" s="4" t="s">
        <v>229</v>
      </c>
      <c r="AC340" s="4" t="s">
        <v>229</v>
      </c>
      <c r="AD340" s="4" t="s">
        <v>228</v>
      </c>
      <c r="AE340" s="4" t="s">
        <v>230</v>
      </c>
      <c r="AF340" s="4" t="s">
        <v>230</v>
      </c>
      <c r="AG340" s="4" t="s">
        <v>230</v>
      </c>
      <c r="AH340" s="4" t="s">
        <v>230</v>
      </c>
      <c r="AI340" s="4" t="s">
        <v>228</v>
      </c>
      <c r="AJ340" s="4" t="s">
        <v>230</v>
      </c>
      <c r="AK340" s="4" t="s">
        <v>230</v>
      </c>
      <c r="AL340" s="4" t="s">
        <v>230</v>
      </c>
      <c r="AM340" s="4" t="s">
        <v>229</v>
      </c>
      <c r="AN340" s="4" t="s">
        <v>228</v>
      </c>
      <c r="AO340" s="4" t="s">
        <v>228</v>
      </c>
      <c r="AP340" s="4" t="s">
        <v>230</v>
      </c>
      <c r="AQ340" s="4" t="s">
        <v>230</v>
      </c>
      <c r="AR340" s="4" t="s">
        <v>230</v>
      </c>
      <c r="AS340" s="4" t="s">
        <v>230</v>
      </c>
      <c r="AT340" s="4" t="s">
        <v>228</v>
      </c>
      <c r="AU340" s="4" t="s">
        <v>229</v>
      </c>
      <c r="AV340" s="4" t="s">
        <v>229</v>
      </c>
      <c r="AW340" s="4" t="s">
        <v>232</v>
      </c>
      <c r="AX340" s="4" t="s">
        <v>229</v>
      </c>
      <c r="AY340" s="4" t="s">
        <v>233</v>
      </c>
      <c r="AZ340" s="4" t="s">
        <v>233</v>
      </c>
      <c r="BA340" s="4" t="s">
        <v>233</v>
      </c>
      <c r="BB340" s="4" t="s">
        <v>233</v>
      </c>
      <c r="BC340" s="4" t="s">
        <v>229</v>
      </c>
      <c r="BD340" s="4" t="s">
        <v>229</v>
      </c>
      <c r="BE340" s="4" t="s">
        <v>229</v>
      </c>
      <c r="BF340" s="4" t="s">
        <v>229</v>
      </c>
      <c r="BG340" s="4" t="s">
        <v>230</v>
      </c>
      <c r="BH340" s="4" t="s">
        <v>230</v>
      </c>
      <c r="BI340" s="4" t="s">
        <v>230</v>
      </c>
      <c r="BJ340" s="4" t="s">
        <v>230</v>
      </c>
      <c r="BK340" s="4" t="s">
        <v>230</v>
      </c>
      <c r="BL340" s="4" t="s">
        <v>229</v>
      </c>
      <c r="BM340" s="4" t="s">
        <v>229</v>
      </c>
      <c r="BN340" s="4" t="s">
        <v>229</v>
      </c>
      <c r="BO340" s="4" t="s">
        <v>229</v>
      </c>
      <c r="BP340" s="4" t="s">
        <v>231</v>
      </c>
      <c r="BQ340" s="4" t="s">
        <v>232</v>
      </c>
      <c r="BR340" s="4" t="s">
        <v>229</v>
      </c>
      <c r="BS340" s="4" t="s">
        <v>232</v>
      </c>
      <c r="BT340" s="4" t="s">
        <v>232</v>
      </c>
      <c r="BU340" s="4" t="s">
        <v>232</v>
      </c>
      <c r="BV340" s="4" t="s">
        <v>232</v>
      </c>
      <c r="BW340" s="4" t="s">
        <v>229</v>
      </c>
      <c r="BX340" s="4" t="s">
        <v>229</v>
      </c>
      <c r="BY340" s="4" t="s">
        <v>229</v>
      </c>
      <c r="BZ340" s="4" t="s">
        <v>229</v>
      </c>
      <c r="CA340" s="4" t="s">
        <v>229</v>
      </c>
      <c r="CB340" s="4" t="s">
        <v>229</v>
      </c>
      <c r="CC340" s="4" t="s">
        <v>229</v>
      </c>
      <c r="CD340" s="4" t="s">
        <v>229</v>
      </c>
      <c r="CE340" s="4" t="s">
        <v>509</v>
      </c>
      <c r="CF340" s="4" t="s">
        <v>509</v>
      </c>
      <c r="CG340" s="4" t="s">
        <v>509</v>
      </c>
      <c r="CH340" s="4" t="s">
        <v>509</v>
      </c>
      <c r="CI340" s="4" t="s">
        <v>509</v>
      </c>
      <c r="CJ340" s="4" t="s">
        <v>19</v>
      </c>
      <c r="CK340" s="4" t="s">
        <v>14</v>
      </c>
      <c r="CL340" s="4" t="s">
        <v>16</v>
      </c>
      <c r="CM340" s="4" t="s">
        <v>1382</v>
      </c>
      <c r="CN340" s="4" t="s">
        <v>1383</v>
      </c>
      <c r="CO340" s="4" t="s">
        <v>1384</v>
      </c>
      <c r="CP340" s="4" t="s">
        <v>1385</v>
      </c>
      <c r="CQ340" s="4" t="s">
        <v>1386</v>
      </c>
      <c r="CR340" s="4" t="s">
        <v>1387</v>
      </c>
      <c r="CS340" s="4" t="s">
        <v>516</v>
      </c>
    </row>
    <row r="341" spans="1:97" ht="15.75" customHeight="1">
      <c r="A341" s="3">
        <v>45716.382476851853</v>
      </c>
      <c r="B341" s="3">
        <v>45716.388298611113</v>
      </c>
      <c r="C341" s="4" t="s">
        <v>194</v>
      </c>
      <c r="D341" s="4" t="s">
        <v>1388</v>
      </c>
      <c r="E341" s="1">
        <v>100</v>
      </c>
      <c r="F341" s="1">
        <v>502</v>
      </c>
      <c r="G341" s="4" t="s">
        <v>219</v>
      </c>
      <c r="H341" s="3">
        <v>45716.388306365741</v>
      </c>
      <c r="I341" s="4" t="s">
        <v>1389</v>
      </c>
      <c r="J341" s="1">
        <v>6.2529000000000003</v>
      </c>
      <c r="K341" s="1">
        <v>-75.564599999999999</v>
      </c>
      <c r="L341" s="4" t="s">
        <v>198</v>
      </c>
      <c r="M341" s="4" t="s">
        <v>199</v>
      </c>
      <c r="N341" s="4" t="s">
        <v>200</v>
      </c>
      <c r="O341" s="4" t="s">
        <v>1390</v>
      </c>
      <c r="P341" s="4" t="s">
        <v>1390</v>
      </c>
      <c r="Q341" s="1">
        <v>24</v>
      </c>
      <c r="R341" s="4" t="s">
        <v>222</v>
      </c>
      <c r="S341" s="4" t="s">
        <v>1391</v>
      </c>
      <c r="T341" s="4" t="s">
        <v>713</v>
      </c>
      <c r="U341" s="4" t="s">
        <v>225</v>
      </c>
      <c r="V341" s="4" t="s">
        <v>273</v>
      </c>
      <c r="W341" s="4" t="s">
        <v>226</v>
      </c>
      <c r="X341" s="4" t="s">
        <v>227</v>
      </c>
      <c r="Y341" s="4" t="s">
        <v>227</v>
      </c>
      <c r="Z341" s="4" t="s">
        <v>230</v>
      </c>
      <c r="AA341" s="4" t="s">
        <v>231</v>
      </c>
      <c r="AB341" s="4" t="s">
        <v>227</v>
      </c>
      <c r="AC341" s="4" t="s">
        <v>230</v>
      </c>
      <c r="AD341" s="4" t="s">
        <v>229</v>
      </c>
      <c r="AE341" s="4" t="s">
        <v>230</v>
      </c>
      <c r="AF341" s="4" t="s">
        <v>230</v>
      </c>
      <c r="AG341" s="4" t="s">
        <v>228</v>
      </c>
      <c r="AH341" s="4" t="s">
        <v>231</v>
      </c>
      <c r="AI341" s="4" t="s">
        <v>231</v>
      </c>
      <c r="AJ341" s="4" t="s">
        <v>230</v>
      </c>
      <c r="AK341" s="4" t="s">
        <v>231</v>
      </c>
      <c r="AL341" s="4" t="s">
        <v>227</v>
      </c>
      <c r="AM341" s="4" t="s">
        <v>227</v>
      </c>
      <c r="AN341" s="4" t="s">
        <v>227</v>
      </c>
      <c r="AO341" s="4" t="s">
        <v>228</v>
      </c>
      <c r="AP341" s="4" t="s">
        <v>231</v>
      </c>
      <c r="AQ341" s="4" t="s">
        <v>230</v>
      </c>
      <c r="AR341" s="4" t="s">
        <v>231</v>
      </c>
      <c r="AS341" s="4" t="s">
        <v>230</v>
      </c>
      <c r="AT341" s="4" t="s">
        <v>231</v>
      </c>
      <c r="AU341" s="4" t="s">
        <v>231</v>
      </c>
      <c r="AV341" s="4" t="s">
        <v>231</v>
      </c>
      <c r="AW341" s="4" t="s">
        <v>231</v>
      </c>
      <c r="AX341" s="4" t="s">
        <v>231</v>
      </c>
      <c r="AY341" s="4" t="s">
        <v>231</v>
      </c>
      <c r="AZ341" s="4" t="s">
        <v>231</v>
      </c>
      <c r="BA341" s="4" t="s">
        <v>231</v>
      </c>
      <c r="BB341" s="4" t="s">
        <v>231</v>
      </c>
      <c r="BC341" s="4" t="s">
        <v>231</v>
      </c>
      <c r="BD341" s="4" t="s">
        <v>231</v>
      </c>
      <c r="BE341" s="4" t="s">
        <v>231</v>
      </c>
      <c r="BF341" s="4" t="s">
        <v>231</v>
      </c>
      <c r="BG341" s="4" t="s">
        <v>231</v>
      </c>
      <c r="BH341" s="4" t="s">
        <v>231</v>
      </c>
      <c r="BI341" s="4" t="s">
        <v>230</v>
      </c>
      <c r="BJ341" s="4" t="s">
        <v>231</v>
      </c>
      <c r="BK341" s="4" t="s">
        <v>230</v>
      </c>
      <c r="BL341" s="4" t="s">
        <v>231</v>
      </c>
      <c r="BM341" s="4" t="s">
        <v>231</v>
      </c>
      <c r="BN341" s="4" t="s">
        <v>231</v>
      </c>
      <c r="BO341" s="4" t="s">
        <v>231</v>
      </c>
      <c r="BP341" s="4" t="s">
        <v>231</v>
      </c>
      <c r="BQ341" s="4" t="s">
        <v>231</v>
      </c>
      <c r="BR341" s="4" t="s">
        <v>231</v>
      </c>
      <c r="BS341" s="4" t="s">
        <v>232</v>
      </c>
      <c r="BT341" s="4" t="s">
        <v>231</v>
      </c>
      <c r="BU341" s="4" t="s">
        <v>231</v>
      </c>
      <c r="BV341" s="4" t="s">
        <v>231</v>
      </c>
      <c r="BW341" s="4" t="s">
        <v>231</v>
      </c>
      <c r="BX341" s="4" t="s">
        <v>231</v>
      </c>
      <c r="BY341" s="4" t="s">
        <v>231</v>
      </c>
      <c r="BZ341" s="4" t="s">
        <v>231</v>
      </c>
      <c r="CA341" s="4" t="s">
        <v>231</v>
      </c>
      <c r="CB341" s="4" t="s">
        <v>231</v>
      </c>
      <c r="CC341" s="4" t="s">
        <v>231</v>
      </c>
      <c r="CD341" s="4" t="s">
        <v>231</v>
      </c>
      <c r="CE341" s="4" t="s">
        <v>233</v>
      </c>
      <c r="CF341" s="4" t="s">
        <v>509</v>
      </c>
      <c r="CG341" s="4" t="s">
        <v>509</v>
      </c>
      <c r="CH341" s="4" t="s">
        <v>509</v>
      </c>
      <c r="CI341" s="4" t="s">
        <v>509</v>
      </c>
      <c r="CJ341" s="4" t="s">
        <v>19</v>
      </c>
      <c r="CK341" s="4" t="s">
        <v>19</v>
      </c>
      <c r="CL341" s="4" t="s">
        <v>19</v>
      </c>
      <c r="CM341" s="4" t="s">
        <v>1392</v>
      </c>
      <c r="CN341" s="4" t="s">
        <v>1393</v>
      </c>
      <c r="CO341" s="4" t="s">
        <v>1394</v>
      </c>
      <c r="CP341" s="4" t="s">
        <v>1394</v>
      </c>
      <c r="CQ341" s="4" t="s">
        <v>1395</v>
      </c>
      <c r="CR341" s="4" t="s">
        <v>1396</v>
      </c>
      <c r="CS341" s="4" t="s">
        <v>1397</v>
      </c>
    </row>
    <row r="342" spans="1:97" ht="15.75" customHeight="1">
      <c r="A342" s="3">
        <v>45715.338217592594</v>
      </c>
      <c r="B342" s="3">
        <v>45715.3440625</v>
      </c>
      <c r="C342" s="4" t="s">
        <v>194</v>
      </c>
      <c r="D342" s="4" t="s">
        <v>1398</v>
      </c>
      <c r="E342" s="1">
        <v>100</v>
      </c>
      <c r="F342" s="1">
        <v>504</v>
      </c>
      <c r="G342" s="4" t="s">
        <v>219</v>
      </c>
      <c r="H342" s="3">
        <v>45715.344078414353</v>
      </c>
      <c r="I342" s="4" t="s">
        <v>1399</v>
      </c>
      <c r="J342" s="1">
        <v>6.2529000000000003</v>
      </c>
      <c r="K342" s="1">
        <v>-75.564599999999999</v>
      </c>
      <c r="L342" s="4" t="s">
        <v>198</v>
      </c>
      <c r="M342" s="4" t="s">
        <v>199</v>
      </c>
      <c r="N342" s="4" t="s">
        <v>200</v>
      </c>
      <c r="O342" s="4" t="s">
        <v>1400</v>
      </c>
      <c r="P342" s="4" t="s">
        <v>1400</v>
      </c>
      <c r="Q342" s="1">
        <v>21</v>
      </c>
      <c r="R342" s="4" t="s">
        <v>222</v>
      </c>
      <c r="S342" s="4" t="s">
        <v>253</v>
      </c>
      <c r="T342" s="4" t="s">
        <v>531</v>
      </c>
      <c r="U342" s="4" t="s">
        <v>225</v>
      </c>
      <c r="V342" s="4" t="s">
        <v>532</v>
      </c>
      <c r="W342" s="4" t="s">
        <v>533</v>
      </c>
      <c r="X342" s="4" t="s">
        <v>227</v>
      </c>
      <c r="Y342" s="4" t="s">
        <v>229</v>
      </c>
      <c r="Z342" s="4" t="s">
        <v>229</v>
      </c>
      <c r="AA342" s="4" t="s">
        <v>230</v>
      </c>
      <c r="AB342" s="4" t="s">
        <v>229</v>
      </c>
      <c r="AC342" s="4" t="s">
        <v>229</v>
      </c>
      <c r="AD342" s="4" t="s">
        <v>229</v>
      </c>
      <c r="AE342" s="4" t="s">
        <v>229</v>
      </c>
      <c r="AF342" s="4" t="s">
        <v>229</v>
      </c>
      <c r="AG342" s="4" t="s">
        <v>228</v>
      </c>
      <c r="AH342" s="4" t="s">
        <v>230</v>
      </c>
      <c r="AI342" s="4" t="s">
        <v>229</v>
      </c>
      <c r="AJ342" s="4" t="s">
        <v>229</v>
      </c>
      <c r="AK342" s="4" t="s">
        <v>229</v>
      </c>
      <c r="AL342" s="4" t="s">
        <v>230</v>
      </c>
      <c r="AM342" s="4" t="s">
        <v>230</v>
      </c>
      <c r="AN342" s="4" t="s">
        <v>229</v>
      </c>
      <c r="AO342" s="4" t="s">
        <v>227</v>
      </c>
      <c r="AP342" s="4" t="s">
        <v>227</v>
      </c>
      <c r="AQ342" s="4" t="s">
        <v>229</v>
      </c>
      <c r="AR342" s="4" t="s">
        <v>228</v>
      </c>
      <c r="AS342" s="4" t="s">
        <v>229</v>
      </c>
      <c r="AT342" s="4" t="s">
        <v>230</v>
      </c>
      <c r="AU342" s="4" t="s">
        <v>231</v>
      </c>
      <c r="AV342" s="4" t="s">
        <v>229</v>
      </c>
      <c r="AW342" s="4" t="s">
        <v>229</v>
      </c>
      <c r="AX342" s="4" t="s">
        <v>229</v>
      </c>
      <c r="AY342" s="4" t="s">
        <v>509</v>
      </c>
      <c r="AZ342" s="4" t="s">
        <v>229</v>
      </c>
      <c r="BA342" s="4" t="s">
        <v>229</v>
      </c>
      <c r="BB342" s="4" t="s">
        <v>229</v>
      </c>
      <c r="BC342" s="4" t="s">
        <v>233</v>
      </c>
      <c r="BD342" s="4" t="s">
        <v>229</v>
      </c>
      <c r="BE342" s="4" t="s">
        <v>229</v>
      </c>
      <c r="BF342" s="4" t="s">
        <v>229</v>
      </c>
      <c r="BG342" s="4" t="s">
        <v>227</v>
      </c>
      <c r="BH342" s="4" t="s">
        <v>230</v>
      </c>
      <c r="BI342" s="4" t="s">
        <v>229</v>
      </c>
      <c r="BJ342" s="4" t="s">
        <v>229</v>
      </c>
      <c r="BK342" s="4" t="s">
        <v>227</v>
      </c>
      <c r="BL342" s="4" t="s">
        <v>229</v>
      </c>
      <c r="BM342" s="4" t="s">
        <v>229</v>
      </c>
      <c r="BN342" s="4" t="s">
        <v>230</v>
      </c>
      <c r="BO342" s="4" t="s">
        <v>229</v>
      </c>
      <c r="BP342" s="4" t="s">
        <v>509</v>
      </c>
      <c r="BQ342" s="4" t="s">
        <v>229</v>
      </c>
      <c r="BR342" s="4" t="s">
        <v>232</v>
      </c>
      <c r="BS342" s="4" t="s">
        <v>229</v>
      </c>
      <c r="BT342" s="4" t="s">
        <v>232</v>
      </c>
      <c r="BU342" s="4" t="s">
        <v>233</v>
      </c>
      <c r="BV342" s="4" t="s">
        <v>509</v>
      </c>
      <c r="BW342" s="4" t="s">
        <v>232</v>
      </c>
      <c r="BX342" s="4" t="s">
        <v>229</v>
      </c>
      <c r="BY342" s="4" t="s">
        <v>229</v>
      </c>
      <c r="BZ342" s="4" t="s">
        <v>229</v>
      </c>
      <c r="CA342" s="4" t="s">
        <v>233</v>
      </c>
      <c r="CB342" s="4" t="s">
        <v>229</v>
      </c>
      <c r="CC342" s="4" t="s">
        <v>229</v>
      </c>
      <c r="CD342" s="4" t="s">
        <v>229</v>
      </c>
      <c r="CE342" s="4" t="s">
        <v>509</v>
      </c>
      <c r="CF342" s="4" t="s">
        <v>229</v>
      </c>
      <c r="CG342" s="4" t="s">
        <v>229</v>
      </c>
      <c r="CH342" s="4" t="s">
        <v>229</v>
      </c>
      <c r="CI342" s="4" t="s">
        <v>231</v>
      </c>
      <c r="CJ342" s="4" t="s">
        <v>18</v>
      </c>
      <c r="CK342" s="4" t="s">
        <v>17</v>
      </c>
      <c r="CL342" s="4" t="s">
        <v>234</v>
      </c>
      <c r="CM342" s="4" t="s">
        <v>1401</v>
      </c>
      <c r="CN342" s="4" t="s">
        <v>1180</v>
      </c>
      <c r="CO342" s="4" t="s">
        <v>1402</v>
      </c>
      <c r="CP342" s="4" t="s">
        <v>1403</v>
      </c>
      <c r="CQ342" s="4" t="s">
        <v>1404</v>
      </c>
      <c r="CR342" s="4" t="s">
        <v>1405</v>
      </c>
      <c r="CS342" s="4" t="s">
        <v>1406</v>
      </c>
    </row>
    <row r="343" spans="1:97" ht="15.75" customHeight="1">
      <c r="A343" s="3">
        <v>45747.734814814816</v>
      </c>
      <c r="B343" s="3">
        <v>45747.740810185183</v>
      </c>
      <c r="C343" s="4" t="s">
        <v>194</v>
      </c>
      <c r="D343" s="4" t="s">
        <v>1407</v>
      </c>
      <c r="E343" s="1">
        <v>100</v>
      </c>
      <c r="F343" s="1">
        <v>518</v>
      </c>
      <c r="G343" s="4" t="s">
        <v>219</v>
      </c>
      <c r="H343" s="3">
        <v>45747.740821562496</v>
      </c>
      <c r="I343" s="4" t="s">
        <v>1408</v>
      </c>
      <c r="J343" s="1">
        <v>6.2529000000000003</v>
      </c>
      <c r="K343" s="1">
        <v>-75.564599999999999</v>
      </c>
      <c r="L343" s="4" t="s">
        <v>198</v>
      </c>
      <c r="M343" s="4" t="s">
        <v>199</v>
      </c>
      <c r="N343" s="4" t="s">
        <v>200</v>
      </c>
      <c r="O343" s="4" t="s">
        <v>1409</v>
      </c>
      <c r="P343" s="4" t="s">
        <v>1409</v>
      </c>
      <c r="Q343" s="1">
        <v>19</v>
      </c>
      <c r="R343" s="4" t="s">
        <v>222</v>
      </c>
      <c r="S343" s="4" t="s">
        <v>223</v>
      </c>
      <c r="T343" s="4" t="s">
        <v>713</v>
      </c>
      <c r="U343" s="4" t="s">
        <v>225</v>
      </c>
      <c r="V343" s="4" t="s">
        <v>226</v>
      </c>
      <c r="W343" s="4" t="s">
        <v>273</v>
      </c>
      <c r="X343" s="4" t="s">
        <v>227</v>
      </c>
      <c r="Y343" s="4" t="s">
        <v>230</v>
      </c>
      <c r="Z343" s="4" t="s">
        <v>228</v>
      </c>
      <c r="AA343" s="4" t="s">
        <v>231</v>
      </c>
      <c r="AB343" s="4" t="s">
        <v>227</v>
      </c>
      <c r="AC343" s="4" t="s">
        <v>231</v>
      </c>
      <c r="AD343" s="4" t="s">
        <v>227</v>
      </c>
      <c r="AE343" s="4" t="s">
        <v>228</v>
      </c>
      <c r="AF343" s="4" t="s">
        <v>229</v>
      </c>
      <c r="AG343" s="4" t="s">
        <v>229</v>
      </c>
      <c r="AH343" s="4" t="s">
        <v>229</v>
      </c>
      <c r="AI343" s="4" t="s">
        <v>229</v>
      </c>
      <c r="AJ343" s="4" t="s">
        <v>230</v>
      </c>
      <c r="AK343" s="4" t="s">
        <v>229</v>
      </c>
      <c r="AL343" s="4" t="s">
        <v>229</v>
      </c>
      <c r="AM343" s="4" t="s">
        <v>229</v>
      </c>
      <c r="AN343" s="4" t="s">
        <v>229</v>
      </c>
      <c r="AO343" s="4" t="s">
        <v>229</v>
      </c>
      <c r="AP343" s="4" t="s">
        <v>229</v>
      </c>
      <c r="AQ343" s="4" t="s">
        <v>229</v>
      </c>
      <c r="AR343" s="4" t="s">
        <v>229</v>
      </c>
      <c r="AS343" s="4" t="s">
        <v>229</v>
      </c>
      <c r="AT343" s="4" t="s">
        <v>229</v>
      </c>
      <c r="AU343" s="4" t="s">
        <v>229</v>
      </c>
      <c r="AV343" s="4" t="s">
        <v>229</v>
      </c>
      <c r="AW343" s="4" t="s">
        <v>232</v>
      </c>
      <c r="AX343" s="4" t="s">
        <v>232</v>
      </c>
      <c r="AY343" s="4" t="s">
        <v>232</v>
      </c>
      <c r="AZ343" s="4" t="s">
        <v>232</v>
      </c>
      <c r="BA343" s="4" t="s">
        <v>232</v>
      </c>
      <c r="BB343" s="4" t="s">
        <v>232</v>
      </c>
      <c r="BC343" s="4" t="s">
        <v>232</v>
      </c>
      <c r="BD343" s="4" t="s">
        <v>229</v>
      </c>
      <c r="BE343" s="4" t="s">
        <v>229</v>
      </c>
      <c r="BF343" s="4" t="s">
        <v>229</v>
      </c>
      <c r="BG343" s="4" t="s">
        <v>230</v>
      </c>
      <c r="BH343" s="4" t="s">
        <v>230</v>
      </c>
      <c r="BI343" s="4" t="s">
        <v>230</v>
      </c>
      <c r="BJ343" s="4" t="s">
        <v>230</v>
      </c>
      <c r="BK343" s="4" t="s">
        <v>229</v>
      </c>
      <c r="BL343" s="4" t="s">
        <v>229</v>
      </c>
      <c r="BM343" s="4" t="s">
        <v>229</v>
      </c>
      <c r="BN343" s="4" t="s">
        <v>229</v>
      </c>
      <c r="BO343" s="4" t="s">
        <v>229</v>
      </c>
      <c r="BP343" s="4" t="s">
        <v>229</v>
      </c>
      <c r="BQ343" s="4" t="s">
        <v>229</v>
      </c>
      <c r="BR343" s="4" t="s">
        <v>229</v>
      </c>
      <c r="BS343" s="4" t="s">
        <v>229</v>
      </c>
      <c r="BT343" s="4" t="s">
        <v>229</v>
      </c>
      <c r="BU343" s="4" t="s">
        <v>229</v>
      </c>
      <c r="BV343" s="4" t="s">
        <v>229</v>
      </c>
      <c r="BW343" s="4" t="s">
        <v>229</v>
      </c>
      <c r="BX343" s="4" t="s">
        <v>229</v>
      </c>
      <c r="BY343" s="4" t="s">
        <v>229</v>
      </c>
      <c r="BZ343" s="4" t="s">
        <v>229</v>
      </c>
      <c r="CA343" s="4" t="s">
        <v>232</v>
      </c>
      <c r="CB343" s="4" t="s">
        <v>231</v>
      </c>
      <c r="CC343" s="4" t="s">
        <v>509</v>
      </c>
      <c r="CD343" s="4" t="s">
        <v>229</v>
      </c>
      <c r="CE343" s="4" t="s">
        <v>232</v>
      </c>
      <c r="CF343" s="4" t="s">
        <v>232</v>
      </c>
      <c r="CG343" s="4" t="s">
        <v>231</v>
      </c>
      <c r="CH343" s="4" t="s">
        <v>232</v>
      </c>
      <c r="CI343" s="4" t="s">
        <v>229</v>
      </c>
      <c r="CJ343" s="4" t="s">
        <v>16</v>
      </c>
      <c r="CK343" s="4" t="s">
        <v>17</v>
      </c>
      <c r="CL343" s="4" t="s">
        <v>234</v>
      </c>
      <c r="CM343" s="4" t="s">
        <v>1410</v>
      </c>
      <c r="CN343" s="4" t="s">
        <v>1411</v>
      </c>
      <c r="CO343" s="4" t="s">
        <v>1412</v>
      </c>
      <c r="CP343" s="4" t="s">
        <v>1413</v>
      </c>
      <c r="CQ343" s="4" t="s">
        <v>1414</v>
      </c>
      <c r="CR343" s="4" t="s">
        <v>1415</v>
      </c>
      <c r="CS343" s="4" t="s">
        <v>1416</v>
      </c>
    </row>
    <row r="344" spans="1:97" ht="15.75" customHeight="1">
      <c r="A344" s="3">
        <v>45716.340590277781</v>
      </c>
      <c r="B344" s="3">
        <v>45716.346620370372</v>
      </c>
      <c r="C344" s="4" t="s">
        <v>194</v>
      </c>
      <c r="D344" s="4" t="s">
        <v>1417</v>
      </c>
      <c r="E344" s="1">
        <v>100</v>
      </c>
      <c r="F344" s="1">
        <v>521</v>
      </c>
      <c r="G344" s="4" t="s">
        <v>219</v>
      </c>
      <c r="H344" s="3">
        <v>45716.346636898146</v>
      </c>
      <c r="I344" s="4" t="s">
        <v>1418</v>
      </c>
      <c r="J344" s="1">
        <v>6.2529000000000003</v>
      </c>
      <c r="K344" s="1">
        <v>-75.564599999999999</v>
      </c>
      <c r="L344" s="4" t="s">
        <v>198</v>
      </c>
      <c r="M344" s="4" t="s">
        <v>199</v>
      </c>
      <c r="N344" s="4" t="s">
        <v>200</v>
      </c>
      <c r="O344" s="4" t="s">
        <v>1419</v>
      </c>
      <c r="P344" s="4" t="s">
        <v>1419</v>
      </c>
      <c r="Q344" s="1">
        <v>22</v>
      </c>
      <c r="R344" s="4" t="s">
        <v>222</v>
      </c>
      <c r="S344" s="4" t="s">
        <v>253</v>
      </c>
      <c r="T344" s="4" t="s">
        <v>224</v>
      </c>
      <c r="U344" s="4" t="s">
        <v>225</v>
      </c>
      <c r="V344" s="4" t="s">
        <v>532</v>
      </c>
      <c r="W344" s="4" t="s">
        <v>532</v>
      </c>
      <c r="X344" s="4" t="s">
        <v>231</v>
      </c>
      <c r="Y344" s="4" t="s">
        <v>231</v>
      </c>
      <c r="Z344" s="4" t="s">
        <v>231</v>
      </c>
      <c r="AA344" s="4" t="s">
        <v>231</v>
      </c>
      <c r="AB344" s="4" t="s">
        <v>231</v>
      </c>
      <c r="AC344" s="4" t="s">
        <v>231</v>
      </c>
      <c r="AD344" s="4" t="s">
        <v>231</v>
      </c>
      <c r="AE344" s="4" t="s">
        <v>230</v>
      </c>
      <c r="AF344" s="4" t="s">
        <v>231</v>
      </c>
      <c r="AG344" s="4" t="s">
        <v>231</v>
      </c>
      <c r="AH344" s="4" t="s">
        <v>231</v>
      </c>
      <c r="AI344" s="4" t="s">
        <v>230</v>
      </c>
      <c r="AJ344" s="4" t="s">
        <v>231</v>
      </c>
      <c r="AK344" s="4" t="s">
        <v>231</v>
      </c>
      <c r="AL344" s="4" t="s">
        <v>231</v>
      </c>
      <c r="AM344" s="4" t="s">
        <v>231</v>
      </c>
      <c r="AN344" s="4" t="s">
        <v>231</v>
      </c>
      <c r="AO344" s="4" t="s">
        <v>231</v>
      </c>
      <c r="AP344" s="4" t="s">
        <v>230</v>
      </c>
      <c r="AQ344" s="4" t="s">
        <v>230</v>
      </c>
      <c r="AR344" s="4" t="s">
        <v>231</v>
      </c>
      <c r="AS344" s="4" t="s">
        <v>230</v>
      </c>
      <c r="AT344" s="4" t="s">
        <v>229</v>
      </c>
      <c r="AU344" s="4" t="s">
        <v>231</v>
      </c>
      <c r="AV344" s="4" t="s">
        <v>231</v>
      </c>
      <c r="AW344" s="4" t="s">
        <v>231</v>
      </c>
      <c r="AX344" s="4" t="s">
        <v>231</v>
      </c>
      <c r="AY344" s="4" t="s">
        <v>231</v>
      </c>
      <c r="AZ344" s="4" t="s">
        <v>231</v>
      </c>
      <c r="BA344" s="4" t="s">
        <v>231</v>
      </c>
      <c r="BB344" s="4" t="s">
        <v>231</v>
      </c>
      <c r="BC344" s="4" t="s">
        <v>231</v>
      </c>
      <c r="BD344" s="4" t="s">
        <v>231</v>
      </c>
      <c r="BE344" s="4" t="s">
        <v>231</v>
      </c>
      <c r="BF344" s="4" t="s">
        <v>231</v>
      </c>
      <c r="BG344" s="4" t="s">
        <v>231</v>
      </c>
      <c r="BH344" s="4" t="s">
        <v>231</v>
      </c>
      <c r="BI344" s="4" t="s">
        <v>231</v>
      </c>
      <c r="BJ344" s="4" t="s">
        <v>231</v>
      </c>
      <c r="BK344" s="4" t="s">
        <v>231</v>
      </c>
      <c r="BL344" s="4" t="s">
        <v>231</v>
      </c>
      <c r="BM344" s="4" t="s">
        <v>231</v>
      </c>
      <c r="BN344" s="4" t="s">
        <v>231</v>
      </c>
      <c r="BO344" s="4" t="s">
        <v>231</v>
      </c>
      <c r="BP344" s="4" t="s">
        <v>231</v>
      </c>
      <c r="BQ344" s="4" t="s">
        <v>231</v>
      </c>
      <c r="BR344" s="4" t="s">
        <v>231</v>
      </c>
      <c r="BS344" s="4" t="s">
        <v>231</v>
      </c>
      <c r="BT344" s="4" t="s">
        <v>231</v>
      </c>
      <c r="BU344" s="4" t="s">
        <v>231</v>
      </c>
      <c r="BV344" s="4" t="s">
        <v>231</v>
      </c>
      <c r="BW344" s="4" t="s">
        <v>231</v>
      </c>
      <c r="BX344" s="4" t="s">
        <v>231</v>
      </c>
      <c r="BY344" s="4" t="s">
        <v>231</v>
      </c>
      <c r="BZ344" s="4" t="s">
        <v>231</v>
      </c>
      <c r="CA344" s="4" t="s">
        <v>231</v>
      </c>
      <c r="CB344" s="4" t="s">
        <v>231</v>
      </c>
      <c r="CC344" s="4" t="s">
        <v>231</v>
      </c>
      <c r="CD344" s="4" t="s">
        <v>231</v>
      </c>
      <c r="CE344" s="4" t="s">
        <v>231</v>
      </c>
      <c r="CF344" s="4" t="s">
        <v>231</v>
      </c>
      <c r="CG344" s="4" t="s">
        <v>231</v>
      </c>
      <c r="CH344" s="4" t="s">
        <v>231</v>
      </c>
      <c r="CI344" s="4" t="s">
        <v>231</v>
      </c>
      <c r="CJ344" s="4" t="s">
        <v>17</v>
      </c>
      <c r="CK344" s="4" t="s">
        <v>234</v>
      </c>
      <c r="CL344" s="4" t="s">
        <v>234</v>
      </c>
      <c r="CM344" s="4" t="s">
        <v>333</v>
      </c>
      <c r="CN344" s="4" t="s">
        <v>780</v>
      </c>
      <c r="CO344" s="4" t="s">
        <v>780</v>
      </c>
      <c r="CP344" s="4" t="s">
        <v>780</v>
      </c>
      <c r="CQ344" s="4" t="s">
        <v>780</v>
      </c>
      <c r="CR344" s="4" t="s">
        <v>780</v>
      </c>
      <c r="CS344" s="4" t="s">
        <v>1420</v>
      </c>
    </row>
    <row r="345" spans="1:97" ht="15.75" customHeight="1">
      <c r="A345" s="3">
        <v>45709.705983796295</v>
      </c>
      <c r="B345" s="3">
        <v>45709.712037037039</v>
      </c>
      <c r="C345" s="4" t="s">
        <v>194</v>
      </c>
      <c r="D345" s="4" t="s">
        <v>1421</v>
      </c>
      <c r="E345" s="1">
        <v>100</v>
      </c>
      <c r="F345" s="1">
        <v>522</v>
      </c>
      <c r="G345" s="4" t="s">
        <v>219</v>
      </c>
      <c r="H345" s="3">
        <v>45709.712044004627</v>
      </c>
      <c r="I345" s="4" t="s">
        <v>1422</v>
      </c>
      <c r="J345" s="1">
        <v>6.2529000000000003</v>
      </c>
      <c r="K345" s="1">
        <v>-75.564599999999999</v>
      </c>
      <c r="L345" s="4" t="s">
        <v>198</v>
      </c>
      <c r="M345" s="4" t="s">
        <v>199</v>
      </c>
      <c r="N345" s="4" t="s">
        <v>200</v>
      </c>
      <c r="O345" s="4" t="s">
        <v>1423</v>
      </c>
      <c r="P345" s="4" t="s">
        <v>1423</v>
      </c>
      <c r="Q345" s="1">
        <v>21</v>
      </c>
      <c r="R345" s="4" t="s">
        <v>222</v>
      </c>
      <c r="S345" s="4" t="s">
        <v>223</v>
      </c>
      <c r="T345" s="4" t="s">
        <v>594</v>
      </c>
      <c r="U345" s="4" t="s">
        <v>200</v>
      </c>
      <c r="V345" s="4" t="s">
        <v>532</v>
      </c>
      <c r="W345" s="4" t="s">
        <v>532</v>
      </c>
      <c r="X345" s="4" t="s">
        <v>231</v>
      </c>
      <c r="Y345" s="4" t="s">
        <v>231</v>
      </c>
      <c r="Z345" s="4" t="s">
        <v>231</v>
      </c>
      <c r="AA345" s="4" t="s">
        <v>231</v>
      </c>
      <c r="AB345" s="4" t="s">
        <v>230</v>
      </c>
      <c r="AC345" s="4" t="s">
        <v>230</v>
      </c>
      <c r="AD345" s="4" t="s">
        <v>230</v>
      </c>
      <c r="AE345" s="4" t="s">
        <v>230</v>
      </c>
      <c r="AF345" s="4" t="s">
        <v>230</v>
      </c>
      <c r="AG345" s="4" t="s">
        <v>230</v>
      </c>
      <c r="AH345" s="4" t="s">
        <v>231</v>
      </c>
      <c r="AI345" s="4" t="s">
        <v>231</v>
      </c>
      <c r="AJ345" s="4" t="s">
        <v>230</v>
      </c>
      <c r="AK345" s="4" t="s">
        <v>230</v>
      </c>
      <c r="AL345" s="4" t="s">
        <v>229</v>
      </c>
      <c r="AM345" s="4" t="s">
        <v>229</v>
      </c>
      <c r="AN345" s="4" t="s">
        <v>231</v>
      </c>
      <c r="AO345" s="4" t="s">
        <v>229</v>
      </c>
      <c r="AP345" s="4" t="s">
        <v>231</v>
      </c>
      <c r="AQ345" s="4" t="s">
        <v>231</v>
      </c>
      <c r="AR345" s="4" t="s">
        <v>231</v>
      </c>
      <c r="AS345" s="4" t="s">
        <v>231</v>
      </c>
      <c r="AT345" s="4" t="s">
        <v>231</v>
      </c>
      <c r="AU345" s="4" t="s">
        <v>231</v>
      </c>
      <c r="AV345" s="4" t="s">
        <v>231</v>
      </c>
      <c r="AW345" s="4" t="s">
        <v>231</v>
      </c>
      <c r="AX345" s="4" t="s">
        <v>231</v>
      </c>
      <c r="AY345" s="4" t="s">
        <v>232</v>
      </c>
      <c r="AZ345" s="4" t="s">
        <v>232</v>
      </c>
      <c r="BA345" s="4" t="s">
        <v>232</v>
      </c>
      <c r="BB345" s="4" t="s">
        <v>232</v>
      </c>
      <c r="BC345" s="4" t="s">
        <v>231</v>
      </c>
      <c r="BD345" s="4" t="s">
        <v>231</v>
      </c>
      <c r="BE345" s="4" t="s">
        <v>231</v>
      </c>
      <c r="BF345" s="4" t="s">
        <v>231</v>
      </c>
      <c r="BG345" s="4" t="s">
        <v>231</v>
      </c>
      <c r="BH345" s="4" t="s">
        <v>231</v>
      </c>
      <c r="BI345" s="4" t="s">
        <v>231</v>
      </c>
      <c r="BJ345" s="4" t="s">
        <v>231</v>
      </c>
      <c r="BK345" s="4" t="s">
        <v>231</v>
      </c>
      <c r="BL345" s="4" t="s">
        <v>231</v>
      </c>
      <c r="BM345" s="4" t="s">
        <v>231</v>
      </c>
      <c r="BN345" s="4" t="s">
        <v>231</v>
      </c>
      <c r="BO345" s="4" t="s">
        <v>231</v>
      </c>
      <c r="BP345" s="4" t="s">
        <v>231</v>
      </c>
      <c r="BQ345" s="4" t="s">
        <v>231</v>
      </c>
      <c r="BR345" s="4" t="s">
        <v>231</v>
      </c>
      <c r="BS345" s="4" t="s">
        <v>231</v>
      </c>
      <c r="BT345" s="4" t="s">
        <v>232</v>
      </c>
      <c r="BU345" s="4" t="s">
        <v>231</v>
      </c>
      <c r="BV345" s="4" t="s">
        <v>231</v>
      </c>
      <c r="BW345" s="4" t="s">
        <v>231</v>
      </c>
      <c r="BX345" s="4" t="s">
        <v>231</v>
      </c>
      <c r="BY345" s="4" t="s">
        <v>231</v>
      </c>
      <c r="BZ345" s="4" t="s">
        <v>231</v>
      </c>
      <c r="CA345" s="4" t="s">
        <v>231</v>
      </c>
      <c r="CB345" s="4" t="s">
        <v>231</v>
      </c>
      <c r="CC345" s="4" t="s">
        <v>229</v>
      </c>
      <c r="CD345" s="4" t="s">
        <v>229</v>
      </c>
      <c r="CE345" s="4" t="s">
        <v>509</v>
      </c>
      <c r="CF345" s="4" t="s">
        <v>509</v>
      </c>
      <c r="CG345" s="4" t="s">
        <v>509</v>
      </c>
      <c r="CH345" s="4" t="s">
        <v>509</v>
      </c>
      <c r="CI345" s="4" t="s">
        <v>509</v>
      </c>
      <c r="CJ345" s="4" t="s">
        <v>19</v>
      </c>
      <c r="CK345" s="4" t="s">
        <v>19</v>
      </c>
      <c r="CL345" s="4" t="s">
        <v>19</v>
      </c>
      <c r="CM345" s="4" t="s">
        <v>274</v>
      </c>
      <c r="CN345" s="4" t="s">
        <v>274</v>
      </c>
      <c r="CO345" s="4" t="s">
        <v>1424</v>
      </c>
      <c r="CP345" s="4" t="s">
        <v>1425</v>
      </c>
      <c r="CQ345" s="4" t="s">
        <v>1147</v>
      </c>
      <c r="CR345" s="4" t="s">
        <v>335</v>
      </c>
      <c r="CS345" s="4" t="s">
        <v>1426</v>
      </c>
    </row>
    <row r="346" spans="1:97" ht="15.75" customHeight="1">
      <c r="A346" s="3">
        <v>45728.753680555557</v>
      </c>
      <c r="B346" s="3">
        <v>45728.759780092594</v>
      </c>
      <c r="C346" s="4" t="s">
        <v>194</v>
      </c>
      <c r="D346" s="4" t="s">
        <v>1427</v>
      </c>
      <c r="E346" s="1">
        <v>100</v>
      </c>
      <c r="F346" s="1">
        <v>527</v>
      </c>
      <c r="G346" s="4" t="s">
        <v>219</v>
      </c>
      <c r="H346" s="3">
        <v>45728.75979640046</v>
      </c>
      <c r="I346" s="4" t="s">
        <v>1428</v>
      </c>
      <c r="J346" s="1">
        <v>6.2529000000000003</v>
      </c>
      <c r="K346" s="1">
        <v>-75.564599999999999</v>
      </c>
      <c r="L346" s="4" t="s">
        <v>198</v>
      </c>
      <c r="M346" s="4" t="s">
        <v>199</v>
      </c>
      <c r="N346" s="4" t="s">
        <v>200</v>
      </c>
      <c r="O346" s="4" t="s">
        <v>1429</v>
      </c>
      <c r="P346" s="4" t="s">
        <v>1429</v>
      </c>
      <c r="Q346" s="1">
        <v>22</v>
      </c>
      <c r="R346" s="4" t="s">
        <v>222</v>
      </c>
      <c r="S346" s="4" t="s">
        <v>723</v>
      </c>
      <c r="T346" s="4" t="s">
        <v>571</v>
      </c>
      <c r="U346" s="4" t="s">
        <v>200</v>
      </c>
      <c r="V346" s="4" t="s">
        <v>273</v>
      </c>
      <c r="W346" s="4" t="s">
        <v>584</v>
      </c>
      <c r="X346" s="4" t="s">
        <v>231</v>
      </c>
      <c r="Y346" s="4" t="s">
        <v>231</v>
      </c>
      <c r="Z346" s="4" t="s">
        <v>231</v>
      </c>
      <c r="AA346" s="4" t="s">
        <v>231</v>
      </c>
      <c r="AB346" s="4" t="s">
        <v>231</v>
      </c>
      <c r="AC346" s="4" t="s">
        <v>229</v>
      </c>
      <c r="AD346" s="4" t="s">
        <v>229</v>
      </c>
      <c r="AE346" s="4" t="s">
        <v>231</v>
      </c>
      <c r="AF346" s="4" t="s">
        <v>230</v>
      </c>
      <c r="AG346" s="4" t="s">
        <v>231</v>
      </c>
      <c r="AH346" s="4" t="s">
        <v>231</v>
      </c>
      <c r="AI346" s="4" t="s">
        <v>231</v>
      </c>
      <c r="AJ346" s="4" t="s">
        <v>231</v>
      </c>
      <c r="AK346" s="4" t="s">
        <v>230</v>
      </c>
      <c r="AL346" s="4" t="s">
        <v>230</v>
      </c>
      <c r="AM346" s="4" t="s">
        <v>229</v>
      </c>
      <c r="AN346" s="4" t="s">
        <v>231</v>
      </c>
      <c r="AO346" s="4" t="s">
        <v>228</v>
      </c>
      <c r="AP346" s="4" t="s">
        <v>231</v>
      </c>
      <c r="AQ346" s="4" t="s">
        <v>231</v>
      </c>
      <c r="AR346" s="4" t="s">
        <v>231</v>
      </c>
      <c r="AS346" s="4" t="s">
        <v>231</v>
      </c>
      <c r="AT346" s="4" t="s">
        <v>231</v>
      </c>
      <c r="AU346" s="4" t="s">
        <v>231</v>
      </c>
      <c r="AV346" s="4" t="s">
        <v>231</v>
      </c>
      <c r="AW346" s="4" t="s">
        <v>231</v>
      </c>
      <c r="AX346" s="4" t="s">
        <v>231</v>
      </c>
      <c r="AY346" s="4" t="s">
        <v>231</v>
      </c>
      <c r="AZ346" s="4" t="s">
        <v>231</v>
      </c>
      <c r="BA346" s="4" t="s">
        <v>231</v>
      </c>
      <c r="BB346" s="4" t="s">
        <v>231</v>
      </c>
      <c r="BC346" s="4" t="s">
        <v>231</v>
      </c>
      <c r="BD346" s="4" t="s">
        <v>231</v>
      </c>
      <c r="BE346" s="4" t="s">
        <v>231</v>
      </c>
      <c r="BF346" s="4" t="s">
        <v>231</v>
      </c>
      <c r="BG346" s="4" t="s">
        <v>231</v>
      </c>
      <c r="BH346" s="4" t="s">
        <v>231</v>
      </c>
      <c r="BI346" s="4" t="s">
        <v>231</v>
      </c>
      <c r="BJ346" s="4" t="s">
        <v>231</v>
      </c>
      <c r="BK346" s="4" t="s">
        <v>231</v>
      </c>
      <c r="BL346" s="4" t="s">
        <v>230</v>
      </c>
      <c r="BM346" s="4" t="s">
        <v>230</v>
      </c>
      <c r="BN346" s="4" t="s">
        <v>230</v>
      </c>
      <c r="BO346" s="4" t="s">
        <v>230</v>
      </c>
      <c r="BP346" s="4" t="s">
        <v>231</v>
      </c>
      <c r="BQ346" s="4" t="s">
        <v>231</v>
      </c>
      <c r="BR346" s="4" t="s">
        <v>231</v>
      </c>
      <c r="BS346" s="4" t="s">
        <v>231</v>
      </c>
      <c r="BT346" s="4" t="s">
        <v>231</v>
      </c>
      <c r="BU346" s="4" t="s">
        <v>231</v>
      </c>
      <c r="BV346" s="4" t="s">
        <v>231</v>
      </c>
      <c r="BW346" s="4" t="s">
        <v>232</v>
      </c>
      <c r="BX346" s="4" t="s">
        <v>229</v>
      </c>
      <c r="BY346" s="4" t="s">
        <v>232</v>
      </c>
      <c r="BZ346" s="4" t="s">
        <v>232</v>
      </c>
      <c r="CA346" s="4" t="s">
        <v>231</v>
      </c>
      <c r="CB346" s="4" t="s">
        <v>231</v>
      </c>
      <c r="CC346" s="4" t="s">
        <v>231</v>
      </c>
      <c r="CD346" s="4" t="s">
        <v>231</v>
      </c>
      <c r="CE346" s="4" t="s">
        <v>509</v>
      </c>
      <c r="CF346" s="4" t="s">
        <v>509</v>
      </c>
      <c r="CG346" s="4" t="s">
        <v>509</v>
      </c>
      <c r="CH346" s="4" t="s">
        <v>509</v>
      </c>
      <c r="CI346" s="4" t="s">
        <v>509</v>
      </c>
      <c r="CJ346" s="4" t="s">
        <v>19</v>
      </c>
      <c r="CK346" s="4" t="s">
        <v>19</v>
      </c>
      <c r="CL346" s="4" t="s">
        <v>19</v>
      </c>
      <c r="CM346" s="4" t="s">
        <v>1430</v>
      </c>
      <c r="CN346" s="4" t="s">
        <v>1430</v>
      </c>
      <c r="CO346" s="4" t="s">
        <v>1431</v>
      </c>
      <c r="CP346" s="4" t="s">
        <v>1432</v>
      </c>
      <c r="CQ346" s="4" t="s">
        <v>1433</v>
      </c>
      <c r="CR346" s="4" t="s">
        <v>1434</v>
      </c>
      <c r="CS346" s="4" t="s">
        <v>1435</v>
      </c>
    </row>
    <row r="347" spans="1:97" ht="15.75" hidden="1" customHeight="1">
      <c r="A347" s="3">
        <v>45747.666817129626</v>
      </c>
      <c r="B347" s="3">
        <v>45747.672164351854</v>
      </c>
      <c r="C347" s="4" t="s">
        <v>194</v>
      </c>
      <c r="D347" s="4" t="s">
        <v>1436</v>
      </c>
      <c r="E347" s="1">
        <v>52</v>
      </c>
      <c r="F347" s="1">
        <v>462</v>
      </c>
      <c r="G347" s="4" t="s">
        <v>196</v>
      </c>
      <c r="H347" s="3">
        <v>45754.672200995374</v>
      </c>
      <c r="I347" s="4" t="s">
        <v>1437</v>
      </c>
      <c r="J347" s="1">
        <v>6.2529000000000003</v>
      </c>
      <c r="K347" s="1">
        <v>-75.564599999999999</v>
      </c>
      <c r="L347" s="4" t="s">
        <v>213</v>
      </c>
      <c r="M347" s="4" t="s">
        <v>199</v>
      </c>
      <c r="N347" s="4" t="s">
        <v>200</v>
      </c>
      <c r="O347" s="4" t="s">
        <v>1438</v>
      </c>
      <c r="P347" s="4" t="s">
        <v>1438</v>
      </c>
      <c r="Q347" s="1">
        <v>20</v>
      </c>
      <c r="R347" s="4" t="s">
        <v>222</v>
      </c>
      <c r="S347" s="4" t="s">
        <v>223</v>
      </c>
      <c r="T347" s="4" t="s">
        <v>531</v>
      </c>
      <c r="U347" s="4" t="s">
        <v>225</v>
      </c>
      <c r="V347" s="4" t="s">
        <v>532</v>
      </c>
      <c r="W347" s="4" t="s">
        <v>423</v>
      </c>
      <c r="X347" s="4" t="s">
        <v>231</v>
      </c>
      <c r="Y347" s="4" t="s">
        <v>231</v>
      </c>
      <c r="Z347" s="4" t="s">
        <v>230</v>
      </c>
      <c r="AA347" s="4" t="s">
        <v>230</v>
      </c>
      <c r="AB347" s="4" t="s">
        <v>231</v>
      </c>
      <c r="AC347" s="4" t="s">
        <v>230</v>
      </c>
      <c r="AD347" s="4" t="s">
        <v>229</v>
      </c>
      <c r="AE347" s="4" t="s">
        <v>230</v>
      </c>
      <c r="AF347" s="4" t="s">
        <v>230</v>
      </c>
      <c r="AG347" s="4" t="s">
        <v>229</v>
      </c>
      <c r="AH347" s="4" t="s">
        <v>231</v>
      </c>
      <c r="AI347" s="4" t="s">
        <v>231</v>
      </c>
      <c r="AJ347" s="4" t="s">
        <v>231</v>
      </c>
      <c r="AK347" s="4" t="s">
        <v>231</v>
      </c>
      <c r="AL347" s="4" t="s">
        <v>231</v>
      </c>
      <c r="AM347" s="4" t="s">
        <v>231</v>
      </c>
      <c r="AN347" s="4" t="s">
        <v>231</v>
      </c>
      <c r="AO347" s="4" t="s">
        <v>229</v>
      </c>
      <c r="AP347" s="4" t="s">
        <v>231</v>
      </c>
      <c r="AQ347" s="4" t="s">
        <v>231</v>
      </c>
      <c r="AR347" s="4" t="s">
        <v>231</v>
      </c>
      <c r="AS347" s="4" t="s">
        <v>231</v>
      </c>
      <c r="AT347" s="4" t="s">
        <v>231</v>
      </c>
      <c r="AU347" s="4" t="s">
        <v>229</v>
      </c>
      <c r="AV347" s="4" t="s">
        <v>232</v>
      </c>
      <c r="AW347" s="4" t="s">
        <v>229</v>
      </c>
      <c r="AX347" s="4" t="s">
        <v>229</v>
      </c>
      <c r="AY347" s="4" t="s">
        <v>232</v>
      </c>
      <c r="AZ347" s="4" t="s">
        <v>233</v>
      </c>
      <c r="BA347" s="4" t="s">
        <v>231</v>
      </c>
      <c r="BB347" s="4" t="s">
        <v>232</v>
      </c>
      <c r="BC347" s="4" t="s">
        <v>232</v>
      </c>
      <c r="BD347" s="4" t="s">
        <v>232</v>
      </c>
      <c r="BE347" s="4" t="s">
        <v>232</v>
      </c>
      <c r="BF347" s="4" t="s">
        <v>231</v>
      </c>
      <c r="BG347" s="4" t="s">
        <v>231</v>
      </c>
      <c r="BH347" s="4" t="s">
        <v>231</v>
      </c>
      <c r="BI347" s="4" t="s">
        <v>231</v>
      </c>
      <c r="BJ347" s="4" t="s">
        <v>231</v>
      </c>
      <c r="BK347" s="4" t="s">
        <v>228</v>
      </c>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row>
    <row r="348" spans="1:97" ht="15.75" customHeight="1">
      <c r="A348" s="3">
        <v>45721.595601851855</v>
      </c>
      <c r="B348" s="3">
        <v>45721.601724537039</v>
      </c>
      <c r="C348" s="4" t="s">
        <v>194</v>
      </c>
      <c r="D348" s="4" t="s">
        <v>1439</v>
      </c>
      <c r="E348" s="1">
        <v>100</v>
      </c>
      <c r="F348" s="1">
        <v>528</v>
      </c>
      <c r="G348" s="4" t="s">
        <v>219</v>
      </c>
      <c r="H348" s="3">
        <v>45721.601738958336</v>
      </c>
      <c r="I348" s="4" t="s">
        <v>1440</v>
      </c>
      <c r="J348" s="1">
        <v>6.2529000000000003</v>
      </c>
      <c r="K348" s="1">
        <v>-75.564599999999999</v>
      </c>
      <c r="L348" s="4" t="s">
        <v>213</v>
      </c>
      <c r="M348" s="4" t="s">
        <v>199</v>
      </c>
      <c r="N348" s="4" t="s">
        <v>200</v>
      </c>
      <c r="O348" s="4" t="s">
        <v>1441</v>
      </c>
      <c r="P348" s="4" t="s">
        <v>1441</v>
      </c>
      <c r="Q348" s="1">
        <v>21</v>
      </c>
      <c r="R348" s="4" t="s">
        <v>222</v>
      </c>
      <c r="S348" s="4" t="s">
        <v>223</v>
      </c>
      <c r="T348" s="4" t="s">
        <v>531</v>
      </c>
      <c r="U348" s="4" t="s">
        <v>200</v>
      </c>
      <c r="V348" s="4" t="s">
        <v>226</v>
      </c>
      <c r="W348" s="4" t="s">
        <v>423</v>
      </c>
      <c r="X348" s="4" t="s">
        <v>231</v>
      </c>
      <c r="Y348" s="4" t="s">
        <v>231</v>
      </c>
      <c r="Z348" s="4" t="s">
        <v>231</v>
      </c>
      <c r="AA348" s="4" t="s">
        <v>231</v>
      </c>
      <c r="AB348" s="4" t="s">
        <v>231</v>
      </c>
      <c r="AC348" s="4" t="s">
        <v>231</v>
      </c>
      <c r="AD348" s="4" t="s">
        <v>231</v>
      </c>
      <c r="AE348" s="4" t="s">
        <v>231</v>
      </c>
      <c r="AF348" s="4" t="s">
        <v>231</v>
      </c>
      <c r="AG348" s="4" t="s">
        <v>231</v>
      </c>
      <c r="AH348" s="4" t="s">
        <v>231</v>
      </c>
      <c r="AI348" s="4" t="s">
        <v>231</v>
      </c>
      <c r="AJ348" s="4" t="s">
        <v>231</v>
      </c>
      <c r="AK348" s="4" t="s">
        <v>231</v>
      </c>
      <c r="AL348" s="4" t="s">
        <v>231</v>
      </c>
      <c r="AM348" s="4" t="s">
        <v>231</v>
      </c>
      <c r="AN348" s="4" t="s">
        <v>231</v>
      </c>
      <c r="AO348" s="4" t="s">
        <v>231</v>
      </c>
      <c r="AP348" s="4" t="s">
        <v>231</v>
      </c>
      <c r="AQ348" s="4" t="s">
        <v>231</v>
      </c>
      <c r="AR348" s="4" t="s">
        <v>231</v>
      </c>
      <c r="AS348" s="4" t="s">
        <v>231</v>
      </c>
      <c r="AT348" s="4" t="s">
        <v>231</v>
      </c>
      <c r="AU348" s="4" t="s">
        <v>231</v>
      </c>
      <c r="AV348" s="4" t="s">
        <v>231</v>
      </c>
      <c r="AW348" s="4" t="s">
        <v>231</v>
      </c>
      <c r="AX348" s="4" t="s">
        <v>231</v>
      </c>
      <c r="AY348" s="4" t="s">
        <v>231</v>
      </c>
      <c r="AZ348" s="4" t="s">
        <v>231</v>
      </c>
      <c r="BA348" s="4" t="s">
        <v>231</v>
      </c>
      <c r="BB348" s="4" t="s">
        <v>231</v>
      </c>
      <c r="BC348" s="4" t="s">
        <v>231</v>
      </c>
      <c r="BD348" s="4" t="s">
        <v>231</v>
      </c>
      <c r="BE348" s="4" t="s">
        <v>231</v>
      </c>
      <c r="BF348" s="4" t="s">
        <v>231</v>
      </c>
      <c r="BG348" s="4" t="s">
        <v>231</v>
      </c>
      <c r="BH348" s="4" t="s">
        <v>231</v>
      </c>
      <c r="BI348" s="4" t="s">
        <v>231</v>
      </c>
      <c r="BJ348" s="4" t="s">
        <v>231</v>
      </c>
      <c r="BK348" s="4" t="s">
        <v>231</v>
      </c>
      <c r="BL348" s="4" t="s">
        <v>231</v>
      </c>
      <c r="BM348" s="4" t="s">
        <v>231</v>
      </c>
      <c r="BN348" s="4" t="s">
        <v>231</v>
      </c>
      <c r="BO348" s="4" t="s">
        <v>231</v>
      </c>
      <c r="BP348" s="4" t="s">
        <v>231</v>
      </c>
      <c r="BQ348" s="4" t="s">
        <v>231</v>
      </c>
      <c r="BR348" s="4" t="s">
        <v>231</v>
      </c>
      <c r="BS348" s="4" t="s">
        <v>231</v>
      </c>
      <c r="BT348" s="4" t="s">
        <v>231</v>
      </c>
      <c r="BU348" s="4" t="s">
        <v>231</v>
      </c>
      <c r="BV348" s="4" t="s">
        <v>231</v>
      </c>
      <c r="BW348" s="4" t="s">
        <v>231</v>
      </c>
      <c r="BX348" s="4" t="s">
        <v>231</v>
      </c>
      <c r="BY348" s="4" t="s">
        <v>231</v>
      </c>
      <c r="BZ348" s="4" t="s">
        <v>231</v>
      </c>
      <c r="CA348" s="4" t="s">
        <v>231</v>
      </c>
      <c r="CB348" s="4" t="s">
        <v>231</v>
      </c>
      <c r="CC348" s="4" t="s">
        <v>231</v>
      </c>
      <c r="CD348" s="4" t="s">
        <v>231</v>
      </c>
      <c r="CE348" s="4" t="s">
        <v>231</v>
      </c>
      <c r="CF348" s="4" t="s">
        <v>231</v>
      </c>
      <c r="CG348" s="4" t="s">
        <v>231</v>
      </c>
      <c r="CH348" s="4" t="s">
        <v>231</v>
      </c>
      <c r="CI348" s="4" t="s">
        <v>231</v>
      </c>
      <c r="CJ348" s="4" t="s">
        <v>19</v>
      </c>
      <c r="CK348" s="4" t="s">
        <v>19</v>
      </c>
      <c r="CL348" s="4" t="s">
        <v>19</v>
      </c>
      <c r="CM348" s="4"/>
      <c r="CN348" s="4"/>
      <c r="CO348" s="4"/>
      <c r="CP348" s="4"/>
      <c r="CQ348" s="4"/>
      <c r="CR348" s="4"/>
      <c r="CS348" s="4"/>
    </row>
    <row r="349" spans="1:97" ht="15.75" customHeight="1">
      <c r="A349" s="3">
        <v>45747.364791666667</v>
      </c>
      <c r="B349" s="3">
        <v>45747.370925925927</v>
      </c>
      <c r="C349" s="4" t="s">
        <v>194</v>
      </c>
      <c r="D349" s="4" t="s">
        <v>1442</v>
      </c>
      <c r="E349" s="1">
        <v>100</v>
      </c>
      <c r="F349" s="1">
        <v>530</v>
      </c>
      <c r="G349" s="4" t="s">
        <v>219</v>
      </c>
      <c r="H349" s="3">
        <v>45747.370937939813</v>
      </c>
      <c r="I349" s="4" t="s">
        <v>1443</v>
      </c>
      <c r="J349" s="1">
        <v>6.2529000000000003</v>
      </c>
      <c r="K349" s="1">
        <v>-75.564599999999999</v>
      </c>
      <c r="L349" s="4" t="s">
        <v>198</v>
      </c>
      <c r="M349" s="4" t="s">
        <v>199</v>
      </c>
      <c r="N349" s="4" t="s">
        <v>200</v>
      </c>
      <c r="O349" s="4" t="s">
        <v>1444</v>
      </c>
      <c r="P349" s="4" t="s">
        <v>1444</v>
      </c>
      <c r="Q349" s="1">
        <v>22</v>
      </c>
      <c r="R349" s="4" t="s">
        <v>222</v>
      </c>
      <c r="S349" s="4" t="s">
        <v>712</v>
      </c>
      <c r="T349" s="4" t="s">
        <v>531</v>
      </c>
      <c r="U349" s="4" t="s">
        <v>225</v>
      </c>
      <c r="V349" s="4" t="s">
        <v>226</v>
      </c>
      <c r="W349" s="4" t="s">
        <v>273</v>
      </c>
      <c r="X349" s="4" t="s">
        <v>230</v>
      </c>
      <c r="Y349" s="4" t="s">
        <v>230</v>
      </c>
      <c r="Z349" s="4" t="s">
        <v>230</v>
      </c>
      <c r="AA349" s="4" t="s">
        <v>230</v>
      </c>
      <c r="AB349" s="4" t="s">
        <v>230</v>
      </c>
      <c r="AC349" s="4" t="s">
        <v>230</v>
      </c>
      <c r="AD349" s="4" t="s">
        <v>229</v>
      </c>
      <c r="AE349" s="4" t="s">
        <v>230</v>
      </c>
      <c r="AF349" s="4" t="s">
        <v>229</v>
      </c>
      <c r="AG349" s="4" t="s">
        <v>229</v>
      </c>
      <c r="AH349" s="4" t="s">
        <v>229</v>
      </c>
      <c r="AI349" s="4" t="s">
        <v>230</v>
      </c>
      <c r="AJ349" s="4" t="s">
        <v>230</v>
      </c>
      <c r="AK349" s="4" t="s">
        <v>229</v>
      </c>
      <c r="AL349" s="4" t="s">
        <v>230</v>
      </c>
      <c r="AM349" s="4" t="s">
        <v>229</v>
      </c>
      <c r="AN349" s="4" t="s">
        <v>228</v>
      </c>
      <c r="AO349" s="4" t="s">
        <v>229</v>
      </c>
      <c r="AP349" s="4" t="s">
        <v>229</v>
      </c>
      <c r="AQ349" s="4" t="s">
        <v>229</v>
      </c>
      <c r="AR349" s="4" t="s">
        <v>230</v>
      </c>
      <c r="AS349" s="4" t="s">
        <v>230</v>
      </c>
      <c r="AT349" s="4" t="s">
        <v>230</v>
      </c>
      <c r="AU349" s="4" t="s">
        <v>231</v>
      </c>
      <c r="AV349" s="4" t="s">
        <v>231</v>
      </c>
      <c r="AW349" s="4" t="s">
        <v>231</v>
      </c>
      <c r="AX349" s="4" t="s">
        <v>231</v>
      </c>
      <c r="AY349" s="4" t="s">
        <v>231</v>
      </c>
      <c r="AZ349" s="4" t="s">
        <v>231</v>
      </c>
      <c r="BA349" s="4" t="s">
        <v>229</v>
      </c>
      <c r="BB349" s="4" t="s">
        <v>232</v>
      </c>
      <c r="BC349" s="4" t="s">
        <v>229</v>
      </c>
      <c r="BD349" s="4" t="s">
        <v>229</v>
      </c>
      <c r="BE349" s="4" t="s">
        <v>229</v>
      </c>
      <c r="BF349" s="4" t="s">
        <v>229</v>
      </c>
      <c r="BG349" s="4" t="s">
        <v>230</v>
      </c>
      <c r="BH349" s="4" t="s">
        <v>230</v>
      </c>
      <c r="BI349" s="4" t="s">
        <v>230</v>
      </c>
      <c r="BJ349" s="4" t="s">
        <v>230</v>
      </c>
      <c r="BK349" s="4" t="s">
        <v>230</v>
      </c>
      <c r="BL349" s="4" t="s">
        <v>228</v>
      </c>
      <c r="BM349" s="4" t="s">
        <v>228</v>
      </c>
      <c r="BN349" s="4" t="s">
        <v>228</v>
      </c>
      <c r="BO349" s="4" t="s">
        <v>228</v>
      </c>
      <c r="BP349" s="4" t="s">
        <v>233</v>
      </c>
      <c r="BQ349" s="4" t="s">
        <v>233</v>
      </c>
      <c r="BR349" s="4" t="s">
        <v>233</v>
      </c>
      <c r="BS349" s="4" t="s">
        <v>233</v>
      </c>
      <c r="BT349" s="4" t="s">
        <v>233</v>
      </c>
      <c r="BU349" s="4" t="s">
        <v>233</v>
      </c>
      <c r="BV349" s="4" t="s">
        <v>233</v>
      </c>
      <c r="BW349" s="4" t="s">
        <v>509</v>
      </c>
      <c r="BX349" s="4" t="s">
        <v>229</v>
      </c>
      <c r="BY349" s="4" t="s">
        <v>233</v>
      </c>
      <c r="BZ349" s="4" t="s">
        <v>229</v>
      </c>
      <c r="CA349" s="4" t="s">
        <v>233</v>
      </c>
      <c r="CB349" s="4" t="s">
        <v>233</v>
      </c>
      <c r="CC349" s="4" t="s">
        <v>229</v>
      </c>
      <c r="CD349" s="4" t="s">
        <v>233</v>
      </c>
      <c r="CE349" s="4" t="s">
        <v>233</v>
      </c>
      <c r="CF349" s="4" t="s">
        <v>233</v>
      </c>
      <c r="CG349" s="4" t="s">
        <v>233</v>
      </c>
      <c r="CH349" s="4" t="s">
        <v>233</v>
      </c>
      <c r="CI349" s="4" t="s">
        <v>233</v>
      </c>
      <c r="CJ349" s="4" t="s">
        <v>18</v>
      </c>
      <c r="CK349" s="4" t="s">
        <v>16</v>
      </c>
      <c r="CL349" s="4" t="s">
        <v>18</v>
      </c>
      <c r="CM349" s="4" t="s">
        <v>1445</v>
      </c>
      <c r="CN349" s="4" t="s">
        <v>1446</v>
      </c>
      <c r="CO349" s="4" t="s">
        <v>1447</v>
      </c>
      <c r="CP349" s="4" t="s">
        <v>1448</v>
      </c>
      <c r="CQ349" s="4" t="s">
        <v>1449</v>
      </c>
      <c r="CR349" s="4" t="s">
        <v>1450</v>
      </c>
      <c r="CS349" s="4" t="s">
        <v>1451</v>
      </c>
    </row>
    <row r="350" spans="1:97" ht="15.75" customHeight="1">
      <c r="A350" s="3">
        <v>45727.362662037034</v>
      </c>
      <c r="B350" s="3">
        <v>45727.368796296294</v>
      </c>
      <c r="C350" s="4" t="s">
        <v>194</v>
      </c>
      <c r="D350" s="4" t="s">
        <v>1452</v>
      </c>
      <c r="E350" s="1">
        <v>100</v>
      </c>
      <c r="F350" s="1">
        <v>530</v>
      </c>
      <c r="G350" s="4" t="s">
        <v>219</v>
      </c>
      <c r="H350" s="3">
        <v>45727.368813472225</v>
      </c>
      <c r="I350" s="4" t="s">
        <v>1453</v>
      </c>
      <c r="J350" s="1">
        <v>6.2529000000000003</v>
      </c>
      <c r="K350" s="1">
        <v>-75.564599999999999</v>
      </c>
      <c r="L350" s="4" t="s">
        <v>198</v>
      </c>
      <c r="M350" s="4" t="s">
        <v>199</v>
      </c>
      <c r="N350" s="4" t="s">
        <v>200</v>
      </c>
      <c r="O350" s="4" t="s">
        <v>1454</v>
      </c>
      <c r="P350" s="4" t="s">
        <v>1454</v>
      </c>
      <c r="Q350" s="1">
        <v>21</v>
      </c>
      <c r="R350" s="4" t="s">
        <v>222</v>
      </c>
      <c r="S350" s="4" t="s">
        <v>253</v>
      </c>
      <c r="T350" s="4" t="s">
        <v>713</v>
      </c>
      <c r="U350" s="4" t="s">
        <v>225</v>
      </c>
      <c r="V350" s="4" t="s">
        <v>226</v>
      </c>
      <c r="W350" s="4" t="s">
        <v>423</v>
      </c>
      <c r="X350" s="4" t="s">
        <v>230</v>
      </c>
      <c r="Y350" s="4" t="s">
        <v>229</v>
      </c>
      <c r="Z350" s="4" t="s">
        <v>230</v>
      </c>
      <c r="AA350" s="4" t="s">
        <v>230</v>
      </c>
      <c r="AB350" s="4" t="s">
        <v>228</v>
      </c>
      <c r="AC350" s="4" t="s">
        <v>229</v>
      </c>
      <c r="AD350" s="4" t="s">
        <v>229</v>
      </c>
      <c r="AE350" s="4" t="s">
        <v>230</v>
      </c>
      <c r="AF350" s="4" t="s">
        <v>230</v>
      </c>
      <c r="AG350" s="4" t="s">
        <v>230</v>
      </c>
      <c r="AH350" s="4" t="s">
        <v>229</v>
      </c>
      <c r="AI350" s="4" t="s">
        <v>230</v>
      </c>
      <c r="AJ350" s="4" t="s">
        <v>230</v>
      </c>
      <c r="AK350" s="4" t="s">
        <v>229</v>
      </c>
      <c r="AL350" s="4" t="s">
        <v>231</v>
      </c>
      <c r="AM350" s="4" t="s">
        <v>230</v>
      </c>
      <c r="AN350" s="4" t="s">
        <v>231</v>
      </c>
      <c r="AO350" s="4" t="s">
        <v>231</v>
      </c>
      <c r="AP350" s="4" t="s">
        <v>231</v>
      </c>
      <c r="AQ350" s="4" t="s">
        <v>231</v>
      </c>
      <c r="AR350" s="4" t="s">
        <v>231</v>
      </c>
      <c r="AS350" s="4" t="s">
        <v>231</v>
      </c>
      <c r="AT350" s="4" t="s">
        <v>230</v>
      </c>
      <c r="AU350" s="4" t="s">
        <v>232</v>
      </c>
      <c r="AV350" s="4" t="s">
        <v>229</v>
      </c>
      <c r="AW350" s="4" t="s">
        <v>229</v>
      </c>
      <c r="AX350" s="4" t="s">
        <v>229</v>
      </c>
      <c r="AY350" s="4" t="s">
        <v>232</v>
      </c>
      <c r="AZ350" s="4" t="s">
        <v>231</v>
      </c>
      <c r="BA350" s="4" t="s">
        <v>233</v>
      </c>
      <c r="BB350" s="4" t="s">
        <v>233</v>
      </c>
      <c r="BC350" s="4" t="s">
        <v>229</v>
      </c>
      <c r="BD350" s="4" t="s">
        <v>229</v>
      </c>
      <c r="BE350" s="4" t="s">
        <v>229</v>
      </c>
      <c r="BF350" s="4" t="s">
        <v>229</v>
      </c>
      <c r="BG350" s="4" t="s">
        <v>231</v>
      </c>
      <c r="BH350" s="4" t="s">
        <v>231</v>
      </c>
      <c r="BI350" s="4" t="s">
        <v>231</v>
      </c>
      <c r="BJ350" s="4" t="s">
        <v>231</v>
      </c>
      <c r="BK350" s="4" t="s">
        <v>231</v>
      </c>
      <c r="BL350" s="4" t="s">
        <v>229</v>
      </c>
      <c r="BM350" s="4" t="s">
        <v>229</v>
      </c>
      <c r="BN350" s="4" t="s">
        <v>229</v>
      </c>
      <c r="BO350" s="4" t="s">
        <v>229</v>
      </c>
      <c r="BP350" s="4" t="s">
        <v>229</v>
      </c>
      <c r="BQ350" s="4" t="s">
        <v>229</v>
      </c>
      <c r="BR350" s="4" t="s">
        <v>229</v>
      </c>
      <c r="BS350" s="4" t="s">
        <v>229</v>
      </c>
      <c r="BT350" s="4" t="s">
        <v>229</v>
      </c>
      <c r="BU350" s="4" t="s">
        <v>229</v>
      </c>
      <c r="BV350" s="4" t="s">
        <v>229</v>
      </c>
      <c r="BW350" s="4" t="s">
        <v>229</v>
      </c>
      <c r="BX350" s="4" t="s">
        <v>229</v>
      </c>
      <c r="BY350" s="4" t="s">
        <v>229</v>
      </c>
      <c r="BZ350" s="4" t="s">
        <v>229</v>
      </c>
      <c r="CA350" s="4" t="s">
        <v>229</v>
      </c>
      <c r="CB350" s="4" t="s">
        <v>229</v>
      </c>
      <c r="CC350" s="4" t="s">
        <v>229</v>
      </c>
      <c r="CD350" s="4" t="s">
        <v>229</v>
      </c>
      <c r="CE350" s="4" t="s">
        <v>229</v>
      </c>
      <c r="CF350" s="4" t="s">
        <v>229</v>
      </c>
      <c r="CG350" s="4" t="s">
        <v>229</v>
      </c>
      <c r="CH350" s="4" t="s">
        <v>229</v>
      </c>
      <c r="CI350" s="4" t="s">
        <v>229</v>
      </c>
      <c r="CJ350" s="4" t="s">
        <v>19</v>
      </c>
      <c r="CK350" s="4" t="s">
        <v>19</v>
      </c>
      <c r="CL350" s="4" t="s">
        <v>19</v>
      </c>
      <c r="CM350" s="4" t="s">
        <v>1455</v>
      </c>
      <c r="CN350" s="4" t="s">
        <v>1456</v>
      </c>
      <c r="CO350" s="4" t="s">
        <v>1457</v>
      </c>
      <c r="CP350" s="4" t="s">
        <v>1458</v>
      </c>
      <c r="CQ350" s="4" t="s">
        <v>1459</v>
      </c>
      <c r="CR350" s="4" t="s">
        <v>1460</v>
      </c>
      <c r="CS350" s="4" t="s">
        <v>1461</v>
      </c>
    </row>
    <row r="351" spans="1:97" ht="15.75" customHeight="1">
      <c r="A351" s="3">
        <v>45709.704340277778</v>
      </c>
      <c r="B351" s="3">
        <v>45709.710497685184</v>
      </c>
      <c r="C351" s="4" t="s">
        <v>194</v>
      </c>
      <c r="D351" s="4" t="s">
        <v>742</v>
      </c>
      <c r="E351" s="1">
        <v>100</v>
      </c>
      <c r="F351" s="1">
        <v>531</v>
      </c>
      <c r="G351" s="4" t="s">
        <v>219</v>
      </c>
      <c r="H351" s="3">
        <v>45709.710507581018</v>
      </c>
      <c r="I351" s="4" t="s">
        <v>1462</v>
      </c>
      <c r="J351" s="1">
        <v>6.2529000000000003</v>
      </c>
      <c r="K351" s="1">
        <v>-75.564599999999999</v>
      </c>
      <c r="L351" s="4" t="s">
        <v>198</v>
      </c>
      <c r="M351" s="4" t="s">
        <v>199</v>
      </c>
      <c r="N351" s="4" t="s">
        <v>200</v>
      </c>
      <c r="O351" s="4" t="s">
        <v>1463</v>
      </c>
      <c r="P351" s="4" t="s">
        <v>1463</v>
      </c>
      <c r="Q351" s="1">
        <v>19</v>
      </c>
      <c r="R351" s="4" t="s">
        <v>222</v>
      </c>
      <c r="S351" s="4" t="s">
        <v>223</v>
      </c>
      <c r="T351" s="4" t="s">
        <v>594</v>
      </c>
      <c r="U351" s="4" t="s">
        <v>200</v>
      </c>
      <c r="V351" s="4" t="s">
        <v>423</v>
      </c>
      <c r="W351" s="4" t="s">
        <v>584</v>
      </c>
      <c r="X351" s="4" t="s">
        <v>231</v>
      </c>
      <c r="Y351" s="4" t="s">
        <v>231</v>
      </c>
      <c r="Z351" s="4" t="s">
        <v>231</v>
      </c>
      <c r="AA351" s="4" t="s">
        <v>231</v>
      </c>
      <c r="AB351" s="4" t="s">
        <v>230</v>
      </c>
      <c r="AC351" s="4" t="s">
        <v>230</v>
      </c>
      <c r="AD351" s="4" t="s">
        <v>231</v>
      </c>
      <c r="AE351" s="4" t="s">
        <v>231</v>
      </c>
      <c r="AF351" s="4" t="s">
        <v>230</v>
      </c>
      <c r="AG351" s="4" t="s">
        <v>229</v>
      </c>
      <c r="AH351" s="4" t="s">
        <v>230</v>
      </c>
      <c r="AI351" s="4" t="s">
        <v>231</v>
      </c>
      <c r="AJ351" s="4" t="s">
        <v>231</v>
      </c>
      <c r="AK351" s="4" t="s">
        <v>230</v>
      </c>
      <c r="AL351" s="4" t="s">
        <v>228</v>
      </c>
      <c r="AM351" s="4" t="s">
        <v>229</v>
      </c>
      <c r="AN351" s="4" t="s">
        <v>230</v>
      </c>
      <c r="AO351" s="4" t="s">
        <v>230</v>
      </c>
      <c r="AP351" s="4" t="s">
        <v>231</v>
      </c>
      <c r="AQ351" s="4" t="s">
        <v>231</v>
      </c>
      <c r="AR351" s="4" t="s">
        <v>231</v>
      </c>
      <c r="AS351" s="4" t="s">
        <v>231</v>
      </c>
      <c r="AT351" s="4" t="s">
        <v>231</v>
      </c>
      <c r="AU351" s="4" t="s">
        <v>231</v>
      </c>
      <c r="AV351" s="4" t="s">
        <v>231</v>
      </c>
      <c r="AW351" s="4" t="s">
        <v>231</v>
      </c>
      <c r="AX351" s="4" t="s">
        <v>231</v>
      </c>
      <c r="AY351" s="4" t="s">
        <v>231</v>
      </c>
      <c r="AZ351" s="4" t="s">
        <v>231</v>
      </c>
      <c r="BA351" s="4" t="s">
        <v>231</v>
      </c>
      <c r="BB351" s="4" t="s">
        <v>231</v>
      </c>
      <c r="BC351" s="4" t="s">
        <v>231</v>
      </c>
      <c r="BD351" s="4" t="s">
        <v>231</v>
      </c>
      <c r="BE351" s="4" t="s">
        <v>231</v>
      </c>
      <c r="BF351" s="4" t="s">
        <v>231</v>
      </c>
      <c r="BG351" s="4" t="s">
        <v>231</v>
      </c>
      <c r="BH351" s="4" t="s">
        <v>231</v>
      </c>
      <c r="BI351" s="4" t="s">
        <v>231</v>
      </c>
      <c r="BJ351" s="4" t="s">
        <v>231</v>
      </c>
      <c r="BK351" s="4" t="s">
        <v>231</v>
      </c>
      <c r="BL351" s="4" t="s">
        <v>231</v>
      </c>
      <c r="BM351" s="4" t="s">
        <v>231</v>
      </c>
      <c r="BN351" s="4" t="s">
        <v>231</v>
      </c>
      <c r="BO351" s="4" t="s">
        <v>231</v>
      </c>
      <c r="BP351" s="4" t="s">
        <v>231</v>
      </c>
      <c r="BQ351" s="4" t="s">
        <v>231</v>
      </c>
      <c r="BR351" s="4" t="s">
        <v>231</v>
      </c>
      <c r="BS351" s="4" t="s">
        <v>231</v>
      </c>
      <c r="BT351" s="4" t="s">
        <v>231</v>
      </c>
      <c r="BU351" s="4" t="s">
        <v>231</v>
      </c>
      <c r="BV351" s="4" t="s">
        <v>231</v>
      </c>
      <c r="BW351" s="4" t="s">
        <v>231</v>
      </c>
      <c r="BX351" s="4" t="s">
        <v>231</v>
      </c>
      <c r="BY351" s="4" t="s">
        <v>231</v>
      </c>
      <c r="BZ351" s="4" t="s">
        <v>231</v>
      </c>
      <c r="CA351" s="4" t="s">
        <v>231</v>
      </c>
      <c r="CB351" s="4" t="s">
        <v>231</v>
      </c>
      <c r="CC351" s="4" t="s">
        <v>231</v>
      </c>
      <c r="CD351" s="4" t="s">
        <v>231</v>
      </c>
      <c r="CE351" s="4" t="s">
        <v>509</v>
      </c>
      <c r="CF351" s="4" t="s">
        <v>509</v>
      </c>
      <c r="CG351" s="4" t="s">
        <v>509</v>
      </c>
      <c r="CH351" s="4" t="s">
        <v>509</v>
      </c>
      <c r="CI351" s="4" t="s">
        <v>509</v>
      </c>
      <c r="CJ351" s="4" t="s">
        <v>234</v>
      </c>
      <c r="CK351" s="4" t="s">
        <v>234</v>
      </c>
      <c r="CL351" s="4" t="s">
        <v>234</v>
      </c>
      <c r="CM351" s="4" t="s">
        <v>1464</v>
      </c>
      <c r="CN351" s="4" t="s">
        <v>1465</v>
      </c>
      <c r="CO351" s="4" t="s">
        <v>1466</v>
      </c>
      <c r="CP351" s="4" t="s">
        <v>1467</v>
      </c>
      <c r="CQ351" s="4" t="s">
        <v>1468</v>
      </c>
      <c r="CR351" s="4" t="s">
        <v>1469</v>
      </c>
      <c r="CS351" s="4" t="s">
        <v>1470</v>
      </c>
    </row>
    <row r="352" spans="1:97" ht="15.75" hidden="1" customHeight="1">
      <c r="A352" s="3">
        <v>45747.573101851849</v>
      </c>
      <c r="B352" s="3">
        <v>45747.57849537037</v>
      </c>
      <c r="C352" s="4" t="s">
        <v>194</v>
      </c>
      <c r="D352" s="4" t="s">
        <v>1471</v>
      </c>
      <c r="E352" s="1">
        <v>30</v>
      </c>
      <c r="F352" s="1">
        <v>465</v>
      </c>
      <c r="G352" s="4" t="s">
        <v>196</v>
      </c>
      <c r="H352" s="3">
        <v>45754.578544432872</v>
      </c>
      <c r="I352" s="4" t="s">
        <v>1472</v>
      </c>
      <c r="J352" s="1">
        <v>6.2529000000000003</v>
      </c>
      <c r="K352" s="1">
        <v>-75.564599999999999</v>
      </c>
      <c r="L352" s="4" t="s">
        <v>198</v>
      </c>
      <c r="M352" s="4" t="s">
        <v>199</v>
      </c>
      <c r="N352" s="4" t="s">
        <v>200</v>
      </c>
      <c r="O352" s="4" t="s">
        <v>1473</v>
      </c>
      <c r="P352" s="4" t="s">
        <v>1473</v>
      </c>
      <c r="Q352" s="1">
        <v>18</v>
      </c>
      <c r="R352" s="4" t="s">
        <v>222</v>
      </c>
      <c r="S352" s="4" t="s">
        <v>223</v>
      </c>
      <c r="T352" s="4" t="s">
        <v>872</v>
      </c>
      <c r="U352" s="4" t="s">
        <v>200</v>
      </c>
      <c r="V352" s="4" t="s">
        <v>226</v>
      </c>
      <c r="W352" s="4" t="s">
        <v>273</v>
      </c>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row>
    <row r="353" spans="1:97" ht="15.75" customHeight="1">
      <c r="A353" s="3">
        <v>45756.569756944446</v>
      </c>
      <c r="B353" s="3">
        <v>45756.575925925928</v>
      </c>
      <c r="C353" s="4" t="s">
        <v>194</v>
      </c>
      <c r="D353" s="4" t="s">
        <v>1474</v>
      </c>
      <c r="E353" s="1">
        <v>100</v>
      </c>
      <c r="F353" s="1">
        <v>533</v>
      </c>
      <c r="G353" s="4" t="s">
        <v>219</v>
      </c>
      <c r="H353" s="3">
        <v>45756.57594091435</v>
      </c>
      <c r="I353" s="4" t="s">
        <v>1475</v>
      </c>
      <c r="J353" s="1">
        <v>10.9711</v>
      </c>
      <c r="K353" s="1">
        <v>-74.783699999999996</v>
      </c>
      <c r="L353" s="4" t="s">
        <v>198</v>
      </c>
      <c r="M353" s="4" t="s">
        <v>199</v>
      </c>
      <c r="N353" s="4" t="s">
        <v>200</v>
      </c>
      <c r="O353" s="4" t="s">
        <v>1476</v>
      </c>
      <c r="P353" s="4" t="s">
        <v>1476</v>
      </c>
      <c r="Q353" s="1">
        <v>19</v>
      </c>
      <c r="R353" s="4" t="s">
        <v>222</v>
      </c>
      <c r="S353" s="4" t="s">
        <v>223</v>
      </c>
      <c r="T353" s="4" t="s">
        <v>272</v>
      </c>
      <c r="U353" s="4" t="s">
        <v>225</v>
      </c>
      <c r="V353" s="4" t="s">
        <v>226</v>
      </c>
      <c r="W353" s="4" t="s">
        <v>273</v>
      </c>
      <c r="X353" s="4" t="s">
        <v>228</v>
      </c>
      <c r="Y353" s="4" t="s">
        <v>230</v>
      </c>
      <c r="Z353" s="4" t="s">
        <v>230</v>
      </c>
      <c r="AA353" s="4" t="s">
        <v>230</v>
      </c>
      <c r="AB353" s="4" t="s">
        <v>227</v>
      </c>
      <c r="AC353" s="4" t="s">
        <v>228</v>
      </c>
      <c r="AD353" s="4" t="s">
        <v>228</v>
      </c>
      <c r="AE353" s="4" t="s">
        <v>228</v>
      </c>
      <c r="AF353" s="4" t="s">
        <v>228</v>
      </c>
      <c r="AG353" s="4" t="s">
        <v>228</v>
      </c>
      <c r="AH353" s="4" t="s">
        <v>228</v>
      </c>
      <c r="AI353" s="4" t="s">
        <v>229</v>
      </c>
      <c r="AJ353" s="4" t="s">
        <v>230</v>
      </c>
      <c r="AK353" s="4" t="s">
        <v>228</v>
      </c>
      <c r="AL353" s="4" t="s">
        <v>229</v>
      </c>
      <c r="AM353" s="4" t="s">
        <v>229</v>
      </c>
      <c r="AN353" s="4" t="s">
        <v>230</v>
      </c>
      <c r="AO353" s="4" t="s">
        <v>229</v>
      </c>
      <c r="AP353" s="4" t="s">
        <v>230</v>
      </c>
      <c r="AQ353" s="4" t="s">
        <v>230</v>
      </c>
      <c r="AR353" s="4" t="s">
        <v>230</v>
      </c>
      <c r="AS353" s="4" t="s">
        <v>230</v>
      </c>
      <c r="AT353" s="4" t="s">
        <v>230</v>
      </c>
      <c r="AU353" s="4" t="s">
        <v>229</v>
      </c>
      <c r="AV353" s="4" t="s">
        <v>229</v>
      </c>
      <c r="AW353" s="4" t="s">
        <v>232</v>
      </c>
      <c r="AX353" s="4" t="s">
        <v>229</v>
      </c>
      <c r="AY353" s="4" t="s">
        <v>232</v>
      </c>
      <c r="AZ353" s="4" t="s">
        <v>232</v>
      </c>
      <c r="BA353" s="4" t="s">
        <v>232</v>
      </c>
      <c r="BB353" s="4" t="s">
        <v>232</v>
      </c>
      <c r="BC353" s="4" t="s">
        <v>229</v>
      </c>
      <c r="BD353" s="4" t="s">
        <v>229</v>
      </c>
      <c r="BE353" s="4" t="s">
        <v>229</v>
      </c>
      <c r="BF353" s="4" t="s">
        <v>229</v>
      </c>
      <c r="BG353" s="4" t="s">
        <v>229</v>
      </c>
      <c r="BH353" s="4" t="s">
        <v>230</v>
      </c>
      <c r="BI353" s="4" t="s">
        <v>230</v>
      </c>
      <c r="BJ353" s="4" t="s">
        <v>230</v>
      </c>
      <c r="BK353" s="4" t="s">
        <v>229</v>
      </c>
      <c r="BL353" s="4" t="s">
        <v>230</v>
      </c>
      <c r="BM353" s="4" t="s">
        <v>230</v>
      </c>
      <c r="BN353" s="4" t="s">
        <v>229</v>
      </c>
      <c r="BO353" s="4" t="s">
        <v>229</v>
      </c>
      <c r="BP353" s="4" t="s">
        <v>232</v>
      </c>
      <c r="BQ353" s="4" t="s">
        <v>232</v>
      </c>
      <c r="BR353" s="4" t="s">
        <v>229</v>
      </c>
      <c r="BS353" s="4" t="s">
        <v>232</v>
      </c>
      <c r="BT353" s="4" t="s">
        <v>232</v>
      </c>
      <c r="BU353" s="4" t="s">
        <v>232</v>
      </c>
      <c r="BV353" s="4" t="s">
        <v>232</v>
      </c>
      <c r="BW353" s="4" t="s">
        <v>229</v>
      </c>
      <c r="BX353" s="4" t="s">
        <v>229</v>
      </c>
      <c r="BY353" s="4" t="s">
        <v>229</v>
      </c>
      <c r="BZ353" s="4" t="s">
        <v>229</v>
      </c>
      <c r="CA353" s="4" t="s">
        <v>229</v>
      </c>
      <c r="CB353" s="4" t="s">
        <v>232</v>
      </c>
      <c r="CC353" s="4" t="s">
        <v>232</v>
      </c>
      <c r="CD353" s="4" t="s">
        <v>232</v>
      </c>
      <c r="CE353" s="4" t="s">
        <v>509</v>
      </c>
      <c r="CF353" s="4" t="s">
        <v>509</v>
      </c>
      <c r="CG353" s="4" t="s">
        <v>509</v>
      </c>
      <c r="CH353" s="4" t="s">
        <v>509</v>
      </c>
      <c r="CI353" s="4" t="s">
        <v>509</v>
      </c>
      <c r="CJ353" s="4" t="s">
        <v>18</v>
      </c>
      <c r="CK353" s="4" t="s">
        <v>18</v>
      </c>
      <c r="CL353" s="4" t="s">
        <v>18</v>
      </c>
      <c r="CM353" s="4" t="s">
        <v>1477</v>
      </c>
      <c r="CN353" s="4" t="s">
        <v>1477</v>
      </c>
      <c r="CO353" s="4" t="s">
        <v>1477</v>
      </c>
      <c r="CP353" s="4" t="s">
        <v>1477</v>
      </c>
      <c r="CQ353" s="4" t="s">
        <v>1477</v>
      </c>
      <c r="CR353" s="4" t="s">
        <v>1477</v>
      </c>
      <c r="CS353" s="4" t="s">
        <v>1477</v>
      </c>
    </row>
    <row r="354" spans="1:97" ht="15.75" customHeight="1">
      <c r="A354" s="3">
        <v>45754.487581018519</v>
      </c>
      <c r="B354" s="3">
        <v>45754.493842592594</v>
      </c>
      <c r="C354" s="4" t="s">
        <v>194</v>
      </c>
      <c r="D354" s="4" t="s">
        <v>1478</v>
      </c>
      <c r="E354" s="1">
        <v>100</v>
      </c>
      <c r="F354" s="1">
        <v>541</v>
      </c>
      <c r="G354" s="4" t="s">
        <v>219</v>
      </c>
      <c r="H354" s="3">
        <v>45754.493852060186</v>
      </c>
      <c r="I354" s="4" t="s">
        <v>1479</v>
      </c>
      <c r="J354" s="1">
        <v>6.2529000000000003</v>
      </c>
      <c r="K354" s="1">
        <v>-75.564599999999999</v>
      </c>
      <c r="L354" s="4" t="s">
        <v>198</v>
      </c>
      <c r="M354" s="4" t="s">
        <v>199</v>
      </c>
      <c r="N354" s="4" t="s">
        <v>200</v>
      </c>
      <c r="O354" s="4" t="s">
        <v>1480</v>
      </c>
      <c r="P354" s="4" t="s">
        <v>1480</v>
      </c>
      <c r="Q354" s="1">
        <v>22</v>
      </c>
      <c r="R354" s="4" t="s">
        <v>222</v>
      </c>
      <c r="S354" s="4" t="s">
        <v>723</v>
      </c>
      <c r="T354" s="4" t="s">
        <v>531</v>
      </c>
      <c r="U354" s="4" t="s">
        <v>225</v>
      </c>
      <c r="V354" s="4" t="s">
        <v>226</v>
      </c>
      <c r="W354" s="4" t="s">
        <v>226</v>
      </c>
      <c r="X354" s="4" t="s">
        <v>230</v>
      </c>
      <c r="Y354" s="4" t="s">
        <v>230</v>
      </c>
      <c r="Z354" s="4" t="s">
        <v>230</v>
      </c>
      <c r="AA354" s="4" t="s">
        <v>229</v>
      </c>
      <c r="AB354" s="4" t="s">
        <v>229</v>
      </c>
      <c r="AC354" s="4" t="s">
        <v>229</v>
      </c>
      <c r="AD354" s="4" t="s">
        <v>227</v>
      </c>
      <c r="AE354" s="4" t="s">
        <v>230</v>
      </c>
      <c r="AF354" s="4" t="s">
        <v>230</v>
      </c>
      <c r="AG354" s="4" t="s">
        <v>229</v>
      </c>
      <c r="AH354" s="4" t="s">
        <v>229</v>
      </c>
      <c r="AI354" s="4" t="s">
        <v>230</v>
      </c>
      <c r="AJ354" s="4" t="s">
        <v>230</v>
      </c>
      <c r="AK354" s="4" t="s">
        <v>230</v>
      </c>
      <c r="AL354" s="4" t="s">
        <v>230</v>
      </c>
      <c r="AM354" s="4" t="s">
        <v>230</v>
      </c>
      <c r="AN354" s="4" t="s">
        <v>230</v>
      </c>
      <c r="AO354" s="4" t="s">
        <v>230</v>
      </c>
      <c r="AP354" s="4" t="s">
        <v>230</v>
      </c>
      <c r="AQ354" s="4" t="s">
        <v>230</v>
      </c>
      <c r="AR354" s="4" t="s">
        <v>230</v>
      </c>
      <c r="AS354" s="4" t="s">
        <v>230</v>
      </c>
      <c r="AT354" s="4" t="s">
        <v>229</v>
      </c>
      <c r="AU354" s="4" t="s">
        <v>232</v>
      </c>
      <c r="AV354" s="4" t="s">
        <v>232</v>
      </c>
      <c r="AW354" s="4" t="s">
        <v>232</v>
      </c>
      <c r="AX354" s="4" t="s">
        <v>232</v>
      </c>
      <c r="AY354" s="4" t="s">
        <v>229</v>
      </c>
      <c r="AZ354" s="4" t="s">
        <v>232</v>
      </c>
      <c r="BA354" s="4" t="s">
        <v>229</v>
      </c>
      <c r="BB354" s="4" t="s">
        <v>232</v>
      </c>
      <c r="BC354" s="4" t="s">
        <v>229</v>
      </c>
      <c r="BD354" s="4" t="s">
        <v>232</v>
      </c>
      <c r="BE354" s="4" t="s">
        <v>229</v>
      </c>
      <c r="BF354" s="4" t="s">
        <v>232</v>
      </c>
      <c r="BG354" s="4" t="s">
        <v>230</v>
      </c>
      <c r="BH354" s="4" t="s">
        <v>230</v>
      </c>
      <c r="BI354" s="4" t="s">
        <v>230</v>
      </c>
      <c r="BJ354" s="4" t="s">
        <v>230</v>
      </c>
      <c r="BK354" s="4" t="s">
        <v>230</v>
      </c>
      <c r="BL354" s="4" t="s">
        <v>229</v>
      </c>
      <c r="BM354" s="4" t="s">
        <v>230</v>
      </c>
      <c r="BN354" s="4" t="s">
        <v>230</v>
      </c>
      <c r="BO354" s="4" t="s">
        <v>230</v>
      </c>
      <c r="BP354" s="4" t="s">
        <v>232</v>
      </c>
      <c r="BQ354" s="4" t="s">
        <v>231</v>
      </c>
      <c r="BR354" s="4" t="s">
        <v>231</v>
      </c>
      <c r="BS354" s="4" t="s">
        <v>231</v>
      </c>
      <c r="BT354" s="4" t="s">
        <v>231</v>
      </c>
      <c r="BU354" s="4" t="s">
        <v>232</v>
      </c>
      <c r="BV354" s="4" t="s">
        <v>232</v>
      </c>
      <c r="BW354" s="4" t="s">
        <v>232</v>
      </c>
      <c r="BX354" s="4" t="s">
        <v>229</v>
      </c>
      <c r="BY354" s="4" t="s">
        <v>232</v>
      </c>
      <c r="BZ354" s="4" t="s">
        <v>232</v>
      </c>
      <c r="CA354" s="4" t="s">
        <v>232</v>
      </c>
      <c r="CB354" s="4" t="s">
        <v>232</v>
      </c>
      <c r="CC354" s="4" t="s">
        <v>232</v>
      </c>
      <c r="CD354" s="4" t="s">
        <v>232</v>
      </c>
      <c r="CE354" s="4" t="s">
        <v>509</v>
      </c>
      <c r="CF354" s="4" t="s">
        <v>509</v>
      </c>
      <c r="CG354" s="4" t="s">
        <v>509</v>
      </c>
      <c r="CH354" s="4" t="s">
        <v>509</v>
      </c>
      <c r="CI354" s="4" t="s">
        <v>509</v>
      </c>
      <c r="CJ354" s="4" t="s">
        <v>19</v>
      </c>
      <c r="CK354" s="4" t="s">
        <v>19</v>
      </c>
      <c r="CL354" s="4" t="s">
        <v>19</v>
      </c>
      <c r="CM354" s="4" t="s">
        <v>1481</v>
      </c>
      <c r="CN354" s="4" t="s">
        <v>1482</v>
      </c>
      <c r="CO354" s="4" t="s">
        <v>1255</v>
      </c>
      <c r="CP354" s="4" t="s">
        <v>1483</v>
      </c>
      <c r="CQ354" s="4" t="s">
        <v>1484</v>
      </c>
      <c r="CR354" s="4" t="s">
        <v>1485</v>
      </c>
      <c r="CS354" s="4" t="s">
        <v>1486</v>
      </c>
    </row>
    <row r="355" spans="1:97" ht="15.75" customHeight="1">
      <c r="A355" s="3">
        <v>45728.75886574074</v>
      </c>
      <c r="B355" s="3">
        <v>45728.765150462961</v>
      </c>
      <c r="C355" s="4" t="s">
        <v>194</v>
      </c>
      <c r="D355" s="4" t="s">
        <v>842</v>
      </c>
      <c r="E355" s="1">
        <v>100</v>
      </c>
      <c r="F355" s="1">
        <v>542</v>
      </c>
      <c r="G355" s="4" t="s">
        <v>219</v>
      </c>
      <c r="H355" s="3">
        <v>45728.765160312498</v>
      </c>
      <c r="I355" s="4" t="s">
        <v>1487</v>
      </c>
      <c r="J355" s="1">
        <v>6.2529000000000003</v>
      </c>
      <c r="K355" s="1">
        <v>-75.564599999999999</v>
      </c>
      <c r="L355" s="4" t="s">
        <v>198</v>
      </c>
      <c r="M355" s="4" t="s">
        <v>199</v>
      </c>
      <c r="N355" s="4" t="s">
        <v>200</v>
      </c>
      <c r="O355" s="4" t="s">
        <v>1488</v>
      </c>
      <c r="P355" s="4" t="s">
        <v>1488</v>
      </c>
      <c r="Q355" s="1">
        <v>23</v>
      </c>
      <c r="R355" s="4" t="s">
        <v>222</v>
      </c>
      <c r="S355" s="4" t="s">
        <v>723</v>
      </c>
      <c r="T355" s="4" t="s">
        <v>1489</v>
      </c>
      <c r="U355" s="4" t="s">
        <v>200</v>
      </c>
      <c r="V355" s="4" t="s">
        <v>423</v>
      </c>
      <c r="W355" s="4" t="s">
        <v>423</v>
      </c>
      <c r="X355" s="4" t="s">
        <v>231</v>
      </c>
      <c r="Y355" s="4" t="s">
        <v>230</v>
      </c>
      <c r="Z355" s="4" t="s">
        <v>231</v>
      </c>
      <c r="AA355" s="4" t="s">
        <v>231</v>
      </c>
      <c r="AB355" s="4" t="s">
        <v>227</v>
      </c>
      <c r="AC355" s="4" t="s">
        <v>231</v>
      </c>
      <c r="AD355" s="4" t="s">
        <v>230</v>
      </c>
      <c r="AE355" s="4" t="s">
        <v>230</v>
      </c>
      <c r="AF355" s="4" t="s">
        <v>231</v>
      </c>
      <c r="AG355" s="4" t="s">
        <v>231</v>
      </c>
      <c r="AH355" s="4" t="s">
        <v>231</v>
      </c>
      <c r="AI355" s="4" t="s">
        <v>231</v>
      </c>
      <c r="AJ355" s="4" t="s">
        <v>230</v>
      </c>
      <c r="AK355" s="4" t="s">
        <v>230</v>
      </c>
      <c r="AL355" s="4" t="s">
        <v>231</v>
      </c>
      <c r="AM355" s="4" t="s">
        <v>230</v>
      </c>
      <c r="AN355" s="4" t="s">
        <v>231</v>
      </c>
      <c r="AO355" s="4" t="s">
        <v>230</v>
      </c>
      <c r="AP355" s="4" t="s">
        <v>230</v>
      </c>
      <c r="AQ355" s="4" t="s">
        <v>230</v>
      </c>
      <c r="AR355" s="4" t="s">
        <v>230</v>
      </c>
      <c r="AS355" s="4" t="s">
        <v>231</v>
      </c>
      <c r="AT355" s="4" t="s">
        <v>231</v>
      </c>
      <c r="AU355" s="4" t="s">
        <v>232</v>
      </c>
      <c r="AV355" s="4" t="s">
        <v>232</v>
      </c>
      <c r="AW355" s="4" t="s">
        <v>231</v>
      </c>
      <c r="AX355" s="4" t="s">
        <v>232</v>
      </c>
      <c r="AY355" s="4" t="s">
        <v>231</v>
      </c>
      <c r="AZ355" s="4" t="s">
        <v>231</v>
      </c>
      <c r="BA355" s="4" t="s">
        <v>231</v>
      </c>
      <c r="BB355" s="4" t="s">
        <v>231</v>
      </c>
      <c r="BC355" s="4" t="s">
        <v>229</v>
      </c>
      <c r="BD355" s="4" t="s">
        <v>229</v>
      </c>
      <c r="BE355" s="4" t="s">
        <v>229</v>
      </c>
      <c r="BF355" s="4" t="s">
        <v>229</v>
      </c>
      <c r="BG355" s="4" t="s">
        <v>231</v>
      </c>
      <c r="BH355" s="4" t="s">
        <v>230</v>
      </c>
      <c r="BI355" s="4" t="s">
        <v>230</v>
      </c>
      <c r="BJ355" s="4" t="s">
        <v>231</v>
      </c>
      <c r="BK355" s="4" t="s">
        <v>231</v>
      </c>
      <c r="BL355" s="4" t="s">
        <v>229</v>
      </c>
      <c r="BM355" s="4" t="s">
        <v>229</v>
      </c>
      <c r="BN355" s="4" t="s">
        <v>230</v>
      </c>
      <c r="BO355" s="4" t="s">
        <v>230</v>
      </c>
      <c r="BP355" s="4" t="s">
        <v>229</v>
      </c>
      <c r="BQ355" s="4" t="s">
        <v>229</v>
      </c>
      <c r="BR355" s="4" t="s">
        <v>229</v>
      </c>
      <c r="BS355" s="4" t="s">
        <v>229</v>
      </c>
      <c r="BT355" s="4" t="s">
        <v>229</v>
      </c>
      <c r="BU355" s="4" t="s">
        <v>229</v>
      </c>
      <c r="BV355" s="4" t="s">
        <v>229</v>
      </c>
      <c r="BW355" s="4" t="s">
        <v>229</v>
      </c>
      <c r="BX355" s="4" t="s">
        <v>229</v>
      </c>
      <c r="BY355" s="4" t="s">
        <v>229</v>
      </c>
      <c r="BZ355" s="4" t="s">
        <v>229</v>
      </c>
      <c r="CA355" s="4" t="s">
        <v>229</v>
      </c>
      <c r="CB355" s="4" t="s">
        <v>229</v>
      </c>
      <c r="CC355" s="4" t="s">
        <v>229</v>
      </c>
      <c r="CD355" s="4" t="s">
        <v>229</v>
      </c>
      <c r="CE355" s="4" t="s">
        <v>229</v>
      </c>
      <c r="CF355" s="4" t="s">
        <v>229</v>
      </c>
      <c r="CG355" s="4" t="s">
        <v>229</v>
      </c>
      <c r="CH355" s="4" t="s">
        <v>229</v>
      </c>
      <c r="CI355" s="4" t="s">
        <v>229</v>
      </c>
      <c r="CJ355" s="4" t="s">
        <v>17</v>
      </c>
      <c r="CK355" s="4" t="s">
        <v>17</v>
      </c>
      <c r="CL355" s="4" t="s">
        <v>17</v>
      </c>
      <c r="CM355" s="4" t="s">
        <v>1490</v>
      </c>
      <c r="CN355" s="4" t="s">
        <v>1491</v>
      </c>
      <c r="CO355" s="4" t="s">
        <v>1492</v>
      </c>
      <c r="CP355" s="4" t="s">
        <v>1493</v>
      </c>
      <c r="CQ355" s="4" t="s">
        <v>1494</v>
      </c>
      <c r="CR355" s="4" t="s">
        <v>1495</v>
      </c>
      <c r="CS355" s="4" t="s">
        <v>1496</v>
      </c>
    </row>
    <row r="356" spans="1:97" ht="15.75" customHeight="1">
      <c r="A356" s="3">
        <v>45727.428240740737</v>
      </c>
      <c r="B356" s="3">
        <v>45727.434583333335</v>
      </c>
      <c r="C356" s="4" t="s">
        <v>194</v>
      </c>
      <c r="D356" s="4" t="s">
        <v>1497</v>
      </c>
      <c r="E356" s="1">
        <v>100</v>
      </c>
      <c r="F356" s="1">
        <v>547</v>
      </c>
      <c r="G356" s="4" t="s">
        <v>219</v>
      </c>
      <c r="H356" s="3">
        <v>45727.434597789354</v>
      </c>
      <c r="I356" s="4" t="s">
        <v>1498</v>
      </c>
      <c r="J356" s="1">
        <v>6.2529000000000003</v>
      </c>
      <c r="K356" s="1">
        <v>-75.564599999999999</v>
      </c>
      <c r="L356" s="4" t="s">
        <v>198</v>
      </c>
      <c r="M356" s="4" t="s">
        <v>199</v>
      </c>
      <c r="N356" s="4" t="s">
        <v>200</v>
      </c>
      <c r="O356" s="4" t="s">
        <v>1499</v>
      </c>
      <c r="P356" s="4" t="s">
        <v>1499</v>
      </c>
      <c r="Q356" s="1">
        <v>18</v>
      </c>
      <c r="R356" s="4" t="s">
        <v>222</v>
      </c>
      <c r="S356" s="4" t="s">
        <v>1084</v>
      </c>
      <c r="T356" s="4" t="s">
        <v>272</v>
      </c>
      <c r="U356" s="4" t="s">
        <v>225</v>
      </c>
      <c r="V356" s="4" t="s">
        <v>423</v>
      </c>
      <c r="W356" s="4" t="s">
        <v>532</v>
      </c>
      <c r="X356" s="4" t="s">
        <v>231</v>
      </c>
      <c r="Y356" s="4" t="s">
        <v>231</v>
      </c>
      <c r="Z356" s="4" t="s">
        <v>231</v>
      </c>
      <c r="AA356" s="4" t="s">
        <v>231</v>
      </c>
      <c r="AB356" s="4" t="s">
        <v>231</v>
      </c>
      <c r="AC356" s="4" t="s">
        <v>231</v>
      </c>
      <c r="AD356" s="4" t="s">
        <v>231</v>
      </c>
      <c r="AE356" s="4" t="s">
        <v>231</v>
      </c>
      <c r="AF356" s="4" t="s">
        <v>230</v>
      </c>
      <c r="AG356" s="4" t="s">
        <v>231</v>
      </c>
      <c r="AH356" s="4" t="s">
        <v>231</v>
      </c>
      <c r="AI356" s="4" t="s">
        <v>231</v>
      </c>
      <c r="AJ356" s="4" t="s">
        <v>231</v>
      </c>
      <c r="AK356" s="4" t="s">
        <v>231</v>
      </c>
      <c r="AL356" s="4" t="s">
        <v>231</v>
      </c>
      <c r="AM356" s="4" t="s">
        <v>231</v>
      </c>
      <c r="AN356" s="4" t="s">
        <v>231</v>
      </c>
      <c r="AO356" s="4" t="s">
        <v>231</v>
      </c>
      <c r="AP356" s="4" t="s">
        <v>231</v>
      </c>
      <c r="AQ356" s="4" t="s">
        <v>231</v>
      </c>
      <c r="AR356" s="4" t="s">
        <v>231</v>
      </c>
      <c r="AS356" s="4" t="s">
        <v>231</v>
      </c>
      <c r="AT356" s="4" t="s">
        <v>231</v>
      </c>
      <c r="AU356" s="4" t="s">
        <v>231</v>
      </c>
      <c r="AV356" s="4" t="s">
        <v>231</v>
      </c>
      <c r="AW356" s="4" t="s">
        <v>231</v>
      </c>
      <c r="AX356" s="4" t="s">
        <v>231</v>
      </c>
      <c r="AY356" s="4" t="s">
        <v>231</v>
      </c>
      <c r="AZ356" s="4" t="s">
        <v>231</v>
      </c>
      <c r="BA356" s="4" t="s">
        <v>231</v>
      </c>
      <c r="BB356" s="4" t="s">
        <v>231</v>
      </c>
      <c r="BC356" s="4" t="s">
        <v>231</v>
      </c>
      <c r="BD356" s="4" t="s">
        <v>231</v>
      </c>
      <c r="BE356" s="4" t="s">
        <v>231</v>
      </c>
      <c r="BF356" s="4" t="s">
        <v>231</v>
      </c>
      <c r="BG356" s="4" t="s">
        <v>231</v>
      </c>
      <c r="BH356" s="4" t="s">
        <v>231</v>
      </c>
      <c r="BI356" s="4" t="s">
        <v>231</v>
      </c>
      <c r="BJ356" s="4" t="s">
        <v>231</v>
      </c>
      <c r="BK356" s="4" t="s">
        <v>231</v>
      </c>
      <c r="BL356" s="4" t="s">
        <v>231</v>
      </c>
      <c r="BM356" s="4" t="s">
        <v>231</v>
      </c>
      <c r="BN356" s="4" t="s">
        <v>231</v>
      </c>
      <c r="BO356" s="4" t="s">
        <v>231</v>
      </c>
      <c r="BP356" s="4" t="s">
        <v>231</v>
      </c>
      <c r="BQ356" s="4" t="s">
        <v>231</v>
      </c>
      <c r="BR356" s="4" t="s">
        <v>231</v>
      </c>
      <c r="BS356" s="4" t="s">
        <v>231</v>
      </c>
      <c r="BT356" s="4" t="s">
        <v>231</v>
      </c>
      <c r="BU356" s="4" t="s">
        <v>231</v>
      </c>
      <c r="BV356" s="4" t="s">
        <v>231</v>
      </c>
      <c r="BW356" s="4" t="s">
        <v>231</v>
      </c>
      <c r="BX356" s="4" t="s">
        <v>231</v>
      </c>
      <c r="BY356" s="4" t="s">
        <v>231</v>
      </c>
      <c r="BZ356" s="4" t="s">
        <v>231</v>
      </c>
      <c r="CA356" s="4" t="s">
        <v>231</v>
      </c>
      <c r="CB356" s="4" t="s">
        <v>231</v>
      </c>
      <c r="CC356" s="4" t="s">
        <v>231</v>
      </c>
      <c r="CD356" s="4" t="s">
        <v>231</v>
      </c>
      <c r="CE356" s="4" t="s">
        <v>231</v>
      </c>
      <c r="CF356" s="4" t="s">
        <v>231</v>
      </c>
      <c r="CG356" s="4" t="s">
        <v>231</v>
      </c>
      <c r="CH356" s="4" t="s">
        <v>231</v>
      </c>
      <c r="CI356" s="4" t="s">
        <v>231</v>
      </c>
      <c r="CJ356" s="4" t="s">
        <v>19</v>
      </c>
      <c r="CK356" s="4" t="s">
        <v>19</v>
      </c>
      <c r="CL356" s="4" t="s">
        <v>19</v>
      </c>
      <c r="CM356" s="4" t="s">
        <v>274</v>
      </c>
      <c r="CN356" s="4" t="s">
        <v>274</v>
      </c>
      <c r="CO356" s="4" t="s">
        <v>1500</v>
      </c>
      <c r="CP356" s="4" t="s">
        <v>1501</v>
      </c>
      <c r="CQ356" s="4" t="s">
        <v>277</v>
      </c>
      <c r="CR356" s="4" t="s">
        <v>1502</v>
      </c>
      <c r="CS356" s="4" t="s">
        <v>1503</v>
      </c>
    </row>
    <row r="357" spans="1:97" ht="15.75" customHeight="1">
      <c r="A357" s="3">
        <v>45715.341041666667</v>
      </c>
      <c r="B357" s="3">
        <v>45715.347407407404</v>
      </c>
      <c r="C357" s="4" t="s">
        <v>194</v>
      </c>
      <c r="D357" s="4" t="s">
        <v>1504</v>
      </c>
      <c r="E357" s="1">
        <v>100</v>
      </c>
      <c r="F357" s="1">
        <v>550</v>
      </c>
      <c r="G357" s="4" t="s">
        <v>219</v>
      </c>
      <c r="H357" s="3">
        <v>45715.347423391206</v>
      </c>
      <c r="I357" s="4" t="s">
        <v>1505</v>
      </c>
      <c r="J357" s="1">
        <v>6.2529000000000003</v>
      </c>
      <c r="K357" s="1">
        <v>-75.564599999999999</v>
      </c>
      <c r="L357" s="4" t="s">
        <v>198</v>
      </c>
      <c r="M357" s="4" t="s">
        <v>199</v>
      </c>
      <c r="N357" s="4" t="s">
        <v>200</v>
      </c>
      <c r="O357" s="4" t="s">
        <v>1506</v>
      </c>
      <c r="P357" s="4" t="s">
        <v>1506</v>
      </c>
      <c r="Q357" s="1">
        <v>20</v>
      </c>
      <c r="R357" s="4" t="s">
        <v>222</v>
      </c>
      <c r="S357" s="4" t="s">
        <v>253</v>
      </c>
      <c r="T357" s="4" t="s">
        <v>224</v>
      </c>
      <c r="U357" s="4" t="s">
        <v>200</v>
      </c>
      <c r="V357" s="4" t="s">
        <v>532</v>
      </c>
      <c r="W357" s="4" t="s">
        <v>533</v>
      </c>
      <c r="X357" s="4" t="s">
        <v>230</v>
      </c>
      <c r="Y357" s="4" t="s">
        <v>230</v>
      </c>
      <c r="Z357" s="4" t="s">
        <v>230</v>
      </c>
      <c r="AA357" s="4" t="s">
        <v>231</v>
      </c>
      <c r="AB357" s="4" t="s">
        <v>230</v>
      </c>
      <c r="AC357" s="4" t="s">
        <v>229</v>
      </c>
      <c r="AD357" s="4" t="s">
        <v>230</v>
      </c>
      <c r="AE357" s="4" t="s">
        <v>230</v>
      </c>
      <c r="AF357" s="4" t="s">
        <v>229</v>
      </c>
      <c r="AG357" s="4" t="s">
        <v>229</v>
      </c>
      <c r="AH357" s="4" t="s">
        <v>229</v>
      </c>
      <c r="AI357" s="4" t="s">
        <v>231</v>
      </c>
      <c r="AJ357" s="4" t="s">
        <v>231</v>
      </c>
      <c r="AK357" s="4" t="s">
        <v>231</v>
      </c>
      <c r="AL357" s="4" t="s">
        <v>229</v>
      </c>
      <c r="AM357" s="4" t="s">
        <v>230</v>
      </c>
      <c r="AN357" s="4" t="s">
        <v>230</v>
      </c>
      <c r="AO357" s="4" t="s">
        <v>229</v>
      </c>
      <c r="AP357" s="4" t="s">
        <v>231</v>
      </c>
      <c r="AQ357" s="4" t="s">
        <v>230</v>
      </c>
      <c r="AR357" s="4" t="s">
        <v>230</v>
      </c>
      <c r="AS357" s="4" t="s">
        <v>230</v>
      </c>
      <c r="AT357" s="4" t="s">
        <v>230</v>
      </c>
      <c r="AU357" s="4" t="s">
        <v>232</v>
      </c>
      <c r="AV357" s="4" t="s">
        <v>232</v>
      </c>
      <c r="AW357" s="4" t="s">
        <v>232</v>
      </c>
      <c r="AX357" s="4" t="s">
        <v>232</v>
      </c>
      <c r="AY357" s="4" t="s">
        <v>229</v>
      </c>
      <c r="AZ357" s="4" t="s">
        <v>229</v>
      </c>
      <c r="BA357" s="4" t="s">
        <v>229</v>
      </c>
      <c r="BB357" s="4" t="s">
        <v>229</v>
      </c>
      <c r="BC357" s="4" t="s">
        <v>232</v>
      </c>
      <c r="BD357" s="4" t="s">
        <v>232</v>
      </c>
      <c r="BE357" s="4" t="s">
        <v>232</v>
      </c>
      <c r="BF357" s="4" t="s">
        <v>232</v>
      </c>
      <c r="BG357" s="4" t="s">
        <v>231</v>
      </c>
      <c r="BH357" s="4" t="s">
        <v>231</v>
      </c>
      <c r="BI357" s="4" t="s">
        <v>231</v>
      </c>
      <c r="BJ357" s="4" t="s">
        <v>231</v>
      </c>
      <c r="BK357" s="4" t="s">
        <v>231</v>
      </c>
      <c r="BL357" s="4" t="s">
        <v>230</v>
      </c>
      <c r="BM357" s="4" t="s">
        <v>230</v>
      </c>
      <c r="BN357" s="4" t="s">
        <v>230</v>
      </c>
      <c r="BO357" s="4" t="s">
        <v>230</v>
      </c>
      <c r="BP357" s="4" t="s">
        <v>232</v>
      </c>
      <c r="BQ357" s="4" t="s">
        <v>232</v>
      </c>
      <c r="BR357" s="4" t="s">
        <v>232</v>
      </c>
      <c r="BS357" s="4" t="s">
        <v>232</v>
      </c>
      <c r="BT357" s="4" t="s">
        <v>232</v>
      </c>
      <c r="BU357" s="4" t="s">
        <v>232</v>
      </c>
      <c r="BV357" s="4" t="s">
        <v>232</v>
      </c>
      <c r="BW357" s="4" t="s">
        <v>229</v>
      </c>
      <c r="BX357" s="4" t="s">
        <v>232</v>
      </c>
      <c r="BY357" s="4" t="s">
        <v>231</v>
      </c>
      <c r="BZ357" s="4" t="s">
        <v>232</v>
      </c>
      <c r="CA357" s="4" t="s">
        <v>232</v>
      </c>
      <c r="CB357" s="4" t="s">
        <v>232</v>
      </c>
      <c r="CC357" s="4" t="s">
        <v>232</v>
      </c>
      <c r="CD357" s="4" t="s">
        <v>232</v>
      </c>
      <c r="CE357" s="4" t="s">
        <v>509</v>
      </c>
      <c r="CF357" s="4" t="s">
        <v>509</v>
      </c>
      <c r="CG357" s="4" t="s">
        <v>509</v>
      </c>
      <c r="CH357" s="4" t="s">
        <v>509</v>
      </c>
      <c r="CI357" s="4" t="s">
        <v>509</v>
      </c>
      <c r="CJ357" s="4" t="s">
        <v>19</v>
      </c>
      <c r="CK357" s="4" t="s">
        <v>234</v>
      </c>
      <c r="CL357" s="4" t="s">
        <v>234</v>
      </c>
      <c r="CM357" s="4" t="s">
        <v>1507</v>
      </c>
      <c r="CN357" s="4" t="s">
        <v>1508</v>
      </c>
      <c r="CO357" s="4"/>
      <c r="CP357" s="4"/>
      <c r="CQ357" s="4"/>
      <c r="CR357" s="4"/>
      <c r="CS357" s="4"/>
    </row>
    <row r="358" spans="1:97" ht="15.75" customHeight="1">
      <c r="A358" s="3">
        <v>45727.429074074076</v>
      </c>
      <c r="B358" s="3">
        <v>45727.43545138889</v>
      </c>
      <c r="C358" s="4" t="s">
        <v>194</v>
      </c>
      <c r="D358" s="4" t="s">
        <v>1509</v>
      </c>
      <c r="E358" s="1">
        <v>100</v>
      </c>
      <c r="F358" s="1">
        <v>551</v>
      </c>
      <c r="G358" s="4" t="s">
        <v>219</v>
      </c>
      <c r="H358" s="3">
        <v>45727.435466145835</v>
      </c>
      <c r="I358" s="4" t="s">
        <v>1510</v>
      </c>
      <c r="J358" s="1">
        <v>6.2529000000000003</v>
      </c>
      <c r="K358" s="1">
        <v>-75.564599999999999</v>
      </c>
      <c r="L358" s="4" t="s">
        <v>198</v>
      </c>
      <c r="M358" s="4" t="s">
        <v>199</v>
      </c>
      <c r="N358" s="4" t="s">
        <v>200</v>
      </c>
      <c r="O358" s="4" t="s">
        <v>1511</v>
      </c>
      <c r="P358" s="4" t="s">
        <v>1511</v>
      </c>
      <c r="Q358" s="1">
        <v>19</v>
      </c>
      <c r="R358" s="4" t="s">
        <v>222</v>
      </c>
      <c r="S358" s="4" t="s">
        <v>223</v>
      </c>
      <c r="T358" s="4" t="s">
        <v>713</v>
      </c>
      <c r="U358" s="4" t="s">
        <v>225</v>
      </c>
      <c r="V358" s="4" t="s">
        <v>423</v>
      </c>
      <c r="W358" s="4" t="s">
        <v>273</v>
      </c>
      <c r="X358" s="4" t="s">
        <v>230</v>
      </c>
      <c r="Y358" s="4" t="s">
        <v>230</v>
      </c>
      <c r="Z358" s="4" t="s">
        <v>230</v>
      </c>
      <c r="AA358" s="4" t="s">
        <v>230</v>
      </c>
      <c r="AB358" s="4" t="s">
        <v>231</v>
      </c>
      <c r="AC358" s="4" t="s">
        <v>230</v>
      </c>
      <c r="AD358" s="4" t="s">
        <v>230</v>
      </c>
      <c r="AE358" s="4" t="s">
        <v>230</v>
      </c>
      <c r="AF358" s="4" t="s">
        <v>231</v>
      </c>
      <c r="AG358" s="4" t="s">
        <v>230</v>
      </c>
      <c r="AH358" s="4" t="s">
        <v>229</v>
      </c>
      <c r="AI358" s="4" t="s">
        <v>231</v>
      </c>
      <c r="AJ358" s="4" t="s">
        <v>229</v>
      </c>
      <c r="AK358" s="4" t="s">
        <v>230</v>
      </c>
      <c r="AL358" s="4" t="s">
        <v>229</v>
      </c>
      <c r="AM358" s="4" t="s">
        <v>229</v>
      </c>
      <c r="AN358" s="4" t="s">
        <v>229</v>
      </c>
      <c r="AO358" s="4" t="s">
        <v>228</v>
      </c>
      <c r="AP358" s="4" t="s">
        <v>230</v>
      </c>
      <c r="AQ358" s="4" t="s">
        <v>230</v>
      </c>
      <c r="AR358" s="4" t="s">
        <v>230</v>
      </c>
      <c r="AS358" s="4" t="s">
        <v>230</v>
      </c>
      <c r="AT358" s="4" t="s">
        <v>230</v>
      </c>
      <c r="AU358" s="4" t="s">
        <v>231</v>
      </c>
      <c r="AV358" s="4" t="s">
        <v>231</v>
      </c>
      <c r="AW358" s="4" t="s">
        <v>231</v>
      </c>
      <c r="AX358" s="4" t="s">
        <v>231</v>
      </c>
      <c r="AY358" s="4" t="s">
        <v>232</v>
      </c>
      <c r="AZ358" s="4" t="s">
        <v>232</v>
      </c>
      <c r="BA358" s="4" t="s">
        <v>232</v>
      </c>
      <c r="BB358" s="4" t="s">
        <v>232</v>
      </c>
      <c r="BC358" s="4" t="s">
        <v>232</v>
      </c>
      <c r="BD358" s="4" t="s">
        <v>229</v>
      </c>
      <c r="BE358" s="4" t="s">
        <v>229</v>
      </c>
      <c r="BF358" s="4" t="s">
        <v>229</v>
      </c>
      <c r="BG358" s="4" t="s">
        <v>231</v>
      </c>
      <c r="BH358" s="4" t="s">
        <v>230</v>
      </c>
      <c r="BI358" s="4" t="s">
        <v>229</v>
      </c>
      <c r="BJ358" s="4" t="s">
        <v>230</v>
      </c>
      <c r="BK358" s="4" t="s">
        <v>227</v>
      </c>
      <c r="BL358" s="4" t="s">
        <v>230</v>
      </c>
      <c r="BM358" s="4" t="s">
        <v>230</v>
      </c>
      <c r="BN358" s="4" t="s">
        <v>230</v>
      </c>
      <c r="BO358" s="4" t="s">
        <v>230</v>
      </c>
      <c r="BP358" s="4" t="s">
        <v>232</v>
      </c>
      <c r="BQ358" s="4" t="s">
        <v>229</v>
      </c>
      <c r="BR358" s="4" t="s">
        <v>232</v>
      </c>
      <c r="BS358" s="4" t="s">
        <v>232</v>
      </c>
      <c r="BT358" s="4" t="s">
        <v>232</v>
      </c>
      <c r="BU358" s="4" t="s">
        <v>229</v>
      </c>
      <c r="BV358" s="4" t="s">
        <v>232</v>
      </c>
      <c r="BW358" s="4" t="s">
        <v>232</v>
      </c>
      <c r="BX358" s="4" t="s">
        <v>232</v>
      </c>
      <c r="BY358" s="4" t="s">
        <v>231</v>
      </c>
      <c r="BZ358" s="4" t="s">
        <v>231</v>
      </c>
      <c r="CA358" s="4" t="s">
        <v>231</v>
      </c>
      <c r="CB358" s="4" t="s">
        <v>231</v>
      </c>
      <c r="CC358" s="4" t="s">
        <v>232</v>
      </c>
      <c r="CD358" s="4" t="s">
        <v>232</v>
      </c>
      <c r="CE358" s="4" t="s">
        <v>229</v>
      </c>
      <c r="CF358" s="4" t="s">
        <v>509</v>
      </c>
      <c r="CG358" s="4" t="s">
        <v>509</v>
      </c>
      <c r="CH358" s="4" t="s">
        <v>509</v>
      </c>
      <c r="CI358" s="4" t="s">
        <v>229</v>
      </c>
      <c r="CJ358" s="4" t="s">
        <v>18</v>
      </c>
      <c r="CK358" s="4" t="s">
        <v>18</v>
      </c>
      <c r="CL358" s="4" t="s">
        <v>18</v>
      </c>
      <c r="CM358" s="4" t="s">
        <v>1512</v>
      </c>
      <c r="CN358" s="4" t="s">
        <v>1513</v>
      </c>
      <c r="CO358" s="4" t="s">
        <v>1514</v>
      </c>
      <c r="CP358" s="4" t="s">
        <v>1515</v>
      </c>
      <c r="CQ358" s="4" t="s">
        <v>1516</v>
      </c>
      <c r="CR358" s="4" t="s">
        <v>1517</v>
      </c>
      <c r="CS358" s="4" t="s">
        <v>1518</v>
      </c>
    </row>
    <row r="359" spans="1:97" ht="15.75" customHeight="1">
      <c r="A359" s="3">
        <v>45747.407592592594</v>
      </c>
      <c r="B359" s="3">
        <v>45747.413981481484</v>
      </c>
      <c r="C359" s="4" t="s">
        <v>194</v>
      </c>
      <c r="D359" s="4" t="s">
        <v>1519</v>
      </c>
      <c r="E359" s="1">
        <v>100</v>
      </c>
      <c r="F359" s="1">
        <v>551</v>
      </c>
      <c r="G359" s="4" t="s">
        <v>219</v>
      </c>
      <c r="H359" s="3">
        <v>45747.413986793981</v>
      </c>
      <c r="I359" s="4" t="s">
        <v>1520</v>
      </c>
      <c r="J359" s="1">
        <v>6.2529000000000003</v>
      </c>
      <c r="K359" s="1">
        <v>-75.564599999999999</v>
      </c>
      <c r="L359" s="4" t="s">
        <v>198</v>
      </c>
      <c r="M359" s="4" t="s">
        <v>199</v>
      </c>
      <c r="N359" s="4" t="s">
        <v>200</v>
      </c>
      <c r="O359" s="4" t="s">
        <v>1521</v>
      </c>
      <c r="P359" s="4" t="s">
        <v>1521</v>
      </c>
      <c r="Q359" s="1">
        <v>19</v>
      </c>
      <c r="R359" s="4" t="s">
        <v>222</v>
      </c>
      <c r="S359" s="4" t="s">
        <v>253</v>
      </c>
      <c r="T359" s="4" t="s">
        <v>272</v>
      </c>
      <c r="U359" s="4" t="s">
        <v>225</v>
      </c>
      <c r="V359" s="4" t="s">
        <v>226</v>
      </c>
      <c r="W359" s="4" t="s">
        <v>532</v>
      </c>
      <c r="X359" s="4" t="s">
        <v>230</v>
      </c>
      <c r="Y359" s="4" t="s">
        <v>230</v>
      </c>
      <c r="Z359" s="4" t="s">
        <v>230</v>
      </c>
      <c r="AA359" s="4" t="s">
        <v>230</v>
      </c>
      <c r="AB359" s="4" t="s">
        <v>229</v>
      </c>
      <c r="AC359" s="4" t="s">
        <v>228</v>
      </c>
      <c r="AD359" s="4" t="s">
        <v>229</v>
      </c>
      <c r="AE359" s="4" t="s">
        <v>230</v>
      </c>
      <c r="AF359" s="4" t="s">
        <v>230</v>
      </c>
      <c r="AG359" s="4" t="s">
        <v>230</v>
      </c>
      <c r="AH359" s="4" t="s">
        <v>229</v>
      </c>
      <c r="AI359" s="4" t="s">
        <v>228</v>
      </c>
      <c r="AJ359" s="4" t="s">
        <v>230</v>
      </c>
      <c r="AK359" s="4" t="s">
        <v>228</v>
      </c>
      <c r="AL359" s="4" t="s">
        <v>230</v>
      </c>
      <c r="AM359" s="4" t="s">
        <v>230</v>
      </c>
      <c r="AN359" s="4" t="s">
        <v>230</v>
      </c>
      <c r="AO359" s="4" t="s">
        <v>230</v>
      </c>
      <c r="AP359" s="4" t="s">
        <v>231</v>
      </c>
      <c r="AQ359" s="4" t="s">
        <v>231</v>
      </c>
      <c r="AR359" s="4" t="s">
        <v>231</v>
      </c>
      <c r="AS359" s="4" t="s">
        <v>230</v>
      </c>
      <c r="AT359" s="4" t="s">
        <v>229</v>
      </c>
      <c r="AU359" s="4" t="s">
        <v>232</v>
      </c>
      <c r="AV359" s="4" t="s">
        <v>232</v>
      </c>
      <c r="AW359" s="4" t="s">
        <v>232</v>
      </c>
      <c r="AX359" s="4" t="s">
        <v>229</v>
      </c>
      <c r="AY359" s="4" t="s">
        <v>231</v>
      </c>
      <c r="AZ359" s="4" t="s">
        <v>231</v>
      </c>
      <c r="BA359" s="4" t="s">
        <v>231</v>
      </c>
      <c r="BB359" s="4" t="s">
        <v>231</v>
      </c>
      <c r="BC359" s="4" t="s">
        <v>232</v>
      </c>
      <c r="BD359" s="4" t="s">
        <v>232</v>
      </c>
      <c r="BE359" s="4" t="s">
        <v>232</v>
      </c>
      <c r="BF359" s="4" t="s">
        <v>233</v>
      </c>
      <c r="BG359" s="4" t="s">
        <v>230</v>
      </c>
      <c r="BH359" s="4" t="s">
        <v>230</v>
      </c>
      <c r="BI359" s="4" t="s">
        <v>230</v>
      </c>
      <c r="BJ359" s="4" t="s">
        <v>231</v>
      </c>
      <c r="BK359" s="4" t="s">
        <v>230</v>
      </c>
      <c r="BL359" s="4" t="s">
        <v>229</v>
      </c>
      <c r="BM359" s="4" t="s">
        <v>230</v>
      </c>
      <c r="BN359" s="4" t="s">
        <v>230</v>
      </c>
      <c r="BO359" s="4" t="s">
        <v>230</v>
      </c>
      <c r="BP359" s="4" t="s">
        <v>229</v>
      </c>
      <c r="BQ359" s="4" t="s">
        <v>232</v>
      </c>
      <c r="BR359" s="4" t="s">
        <v>232</v>
      </c>
      <c r="BS359" s="4" t="s">
        <v>232</v>
      </c>
      <c r="BT359" s="4" t="s">
        <v>232</v>
      </c>
      <c r="BU359" s="4" t="s">
        <v>232</v>
      </c>
      <c r="BV359" s="4" t="s">
        <v>232</v>
      </c>
      <c r="BW359" s="4" t="s">
        <v>232</v>
      </c>
      <c r="BX359" s="4" t="s">
        <v>229</v>
      </c>
      <c r="BY359" s="4" t="s">
        <v>232</v>
      </c>
      <c r="BZ359" s="4" t="s">
        <v>232</v>
      </c>
      <c r="CA359" s="4" t="s">
        <v>232</v>
      </c>
      <c r="CB359" s="4" t="s">
        <v>232</v>
      </c>
      <c r="CC359" s="4" t="s">
        <v>232</v>
      </c>
      <c r="CD359" s="4" t="s">
        <v>232</v>
      </c>
      <c r="CE359" s="4" t="s">
        <v>509</v>
      </c>
      <c r="CF359" s="4" t="s">
        <v>509</v>
      </c>
      <c r="CG359" s="4" t="s">
        <v>509</v>
      </c>
      <c r="CH359" s="4" t="s">
        <v>509</v>
      </c>
      <c r="CI359" s="4" t="s">
        <v>509</v>
      </c>
      <c r="CJ359" s="4" t="s">
        <v>17</v>
      </c>
      <c r="CK359" s="4" t="s">
        <v>17</v>
      </c>
      <c r="CL359" s="4" t="s">
        <v>19</v>
      </c>
      <c r="CM359" s="4" t="s">
        <v>1522</v>
      </c>
      <c r="CN359" s="4" t="s">
        <v>1523</v>
      </c>
      <c r="CO359" s="4" t="s">
        <v>1524</v>
      </c>
      <c r="CP359" s="4" t="s">
        <v>1525</v>
      </c>
      <c r="CQ359" s="4" t="s">
        <v>1526</v>
      </c>
      <c r="CR359" s="4" t="s">
        <v>1527</v>
      </c>
      <c r="CS359" s="4" t="s">
        <v>1528</v>
      </c>
    </row>
    <row r="360" spans="1:97" ht="15.75" customHeight="1">
      <c r="A360" s="3">
        <v>45747.734155092592</v>
      </c>
      <c r="B360" s="3">
        <v>45747.740601851852</v>
      </c>
      <c r="C360" s="4" t="s">
        <v>194</v>
      </c>
      <c r="D360" s="4" t="s">
        <v>1529</v>
      </c>
      <c r="E360" s="1">
        <v>100</v>
      </c>
      <c r="F360" s="1">
        <v>557</v>
      </c>
      <c r="G360" s="4" t="s">
        <v>219</v>
      </c>
      <c r="H360" s="3">
        <v>45747.7406131713</v>
      </c>
      <c r="I360" s="4" t="s">
        <v>1530</v>
      </c>
      <c r="J360" s="1">
        <v>6.2529000000000003</v>
      </c>
      <c r="K360" s="1">
        <v>-75.564599999999999</v>
      </c>
      <c r="L360" s="4" t="s">
        <v>198</v>
      </c>
      <c r="M360" s="4" t="s">
        <v>199</v>
      </c>
      <c r="N360" s="4" t="s">
        <v>200</v>
      </c>
      <c r="O360" s="4" t="s">
        <v>1531</v>
      </c>
      <c r="P360" s="4" t="s">
        <v>1531</v>
      </c>
      <c r="Q360" s="1">
        <v>19</v>
      </c>
      <c r="R360" s="4" t="s">
        <v>222</v>
      </c>
      <c r="S360" s="4" t="s">
        <v>223</v>
      </c>
      <c r="T360" s="4" t="s">
        <v>713</v>
      </c>
      <c r="U360" s="4" t="s">
        <v>200</v>
      </c>
      <c r="V360" s="4" t="s">
        <v>273</v>
      </c>
      <c r="W360" s="4" t="s">
        <v>226</v>
      </c>
      <c r="X360" s="4" t="s">
        <v>231</v>
      </c>
      <c r="Y360" s="4" t="s">
        <v>231</v>
      </c>
      <c r="Z360" s="4" t="s">
        <v>231</v>
      </c>
      <c r="AA360" s="4" t="s">
        <v>231</v>
      </c>
      <c r="AB360" s="4" t="s">
        <v>230</v>
      </c>
      <c r="AC360" s="4" t="s">
        <v>231</v>
      </c>
      <c r="AD360" s="4" t="s">
        <v>230</v>
      </c>
      <c r="AE360" s="4" t="s">
        <v>229</v>
      </c>
      <c r="AF360" s="4" t="s">
        <v>230</v>
      </c>
      <c r="AG360" s="4" t="s">
        <v>231</v>
      </c>
      <c r="AH360" s="4" t="s">
        <v>230</v>
      </c>
      <c r="AI360" s="4" t="s">
        <v>231</v>
      </c>
      <c r="AJ360" s="4" t="s">
        <v>230</v>
      </c>
      <c r="AK360" s="4" t="s">
        <v>230</v>
      </c>
      <c r="AL360" s="4" t="s">
        <v>230</v>
      </c>
      <c r="AM360" s="4" t="s">
        <v>230</v>
      </c>
      <c r="AN360" s="4" t="s">
        <v>231</v>
      </c>
      <c r="AO360" s="4" t="s">
        <v>230</v>
      </c>
      <c r="AP360" s="4" t="s">
        <v>230</v>
      </c>
      <c r="AQ360" s="4" t="s">
        <v>230</v>
      </c>
      <c r="AR360" s="4" t="s">
        <v>228</v>
      </c>
      <c r="AS360" s="4" t="s">
        <v>229</v>
      </c>
      <c r="AT360" s="4" t="s">
        <v>230</v>
      </c>
      <c r="AU360" s="4" t="s">
        <v>232</v>
      </c>
      <c r="AV360" s="4" t="s">
        <v>232</v>
      </c>
      <c r="AW360" s="4" t="s">
        <v>232</v>
      </c>
      <c r="AX360" s="4" t="s">
        <v>229</v>
      </c>
      <c r="AY360" s="4" t="s">
        <v>229</v>
      </c>
      <c r="AZ360" s="4" t="s">
        <v>233</v>
      </c>
      <c r="BA360" s="4" t="s">
        <v>229</v>
      </c>
      <c r="BB360" s="4" t="s">
        <v>232</v>
      </c>
      <c r="BC360" s="4" t="s">
        <v>229</v>
      </c>
      <c r="BD360" s="4" t="s">
        <v>229</v>
      </c>
      <c r="BE360" s="4" t="s">
        <v>232</v>
      </c>
      <c r="BF360" s="4" t="s">
        <v>232</v>
      </c>
      <c r="BG360" s="4" t="s">
        <v>230</v>
      </c>
      <c r="BH360" s="4" t="s">
        <v>230</v>
      </c>
      <c r="BI360" s="4" t="s">
        <v>231</v>
      </c>
      <c r="BJ360" s="4" t="s">
        <v>231</v>
      </c>
      <c r="BK360" s="4" t="s">
        <v>231</v>
      </c>
      <c r="BL360" s="4" t="s">
        <v>229</v>
      </c>
      <c r="BM360" s="4" t="s">
        <v>229</v>
      </c>
      <c r="BN360" s="4" t="s">
        <v>229</v>
      </c>
      <c r="BO360" s="4" t="s">
        <v>229</v>
      </c>
      <c r="BP360" s="4" t="s">
        <v>229</v>
      </c>
      <c r="BQ360" s="4" t="s">
        <v>229</v>
      </c>
      <c r="BR360" s="4" t="s">
        <v>229</v>
      </c>
      <c r="BS360" s="4" t="s">
        <v>229</v>
      </c>
      <c r="BT360" s="4" t="s">
        <v>229</v>
      </c>
      <c r="BU360" s="4" t="s">
        <v>229</v>
      </c>
      <c r="BV360" s="4" t="s">
        <v>229</v>
      </c>
      <c r="BW360" s="4" t="s">
        <v>229</v>
      </c>
      <c r="BX360" s="4" t="s">
        <v>229</v>
      </c>
      <c r="BY360" s="4" t="s">
        <v>229</v>
      </c>
      <c r="BZ360" s="4" t="s">
        <v>229</v>
      </c>
      <c r="CA360" s="4" t="s">
        <v>229</v>
      </c>
      <c r="CB360" s="4" t="s">
        <v>229</v>
      </c>
      <c r="CC360" s="4" t="s">
        <v>229</v>
      </c>
      <c r="CD360" s="4" t="s">
        <v>229</v>
      </c>
      <c r="CE360" s="4" t="s">
        <v>229</v>
      </c>
      <c r="CF360" s="4" t="s">
        <v>229</v>
      </c>
      <c r="CG360" s="4" t="s">
        <v>229</v>
      </c>
      <c r="CH360" s="4" t="s">
        <v>229</v>
      </c>
      <c r="CI360" s="4" t="s">
        <v>229</v>
      </c>
      <c r="CJ360" s="4" t="s">
        <v>18</v>
      </c>
      <c r="CK360" s="4" t="s">
        <v>14</v>
      </c>
      <c r="CL360" s="4" t="s">
        <v>14</v>
      </c>
      <c r="CM360" s="4" t="s">
        <v>1532</v>
      </c>
      <c r="CN360" s="4" t="s">
        <v>1532</v>
      </c>
      <c r="CO360" s="4" t="s">
        <v>1532</v>
      </c>
      <c r="CP360" s="4" t="s">
        <v>1533</v>
      </c>
      <c r="CQ360" s="4" t="s">
        <v>1534</v>
      </c>
      <c r="CR360" s="4" t="s">
        <v>1532</v>
      </c>
      <c r="CS360" s="4" t="s">
        <v>1535</v>
      </c>
    </row>
    <row r="361" spans="1:97" ht="15.75" customHeight="1">
      <c r="A361" s="3">
        <v>45716.338206018518</v>
      </c>
      <c r="B361" s="3">
        <v>45716.344733796293</v>
      </c>
      <c r="C361" s="4" t="s">
        <v>194</v>
      </c>
      <c r="D361" s="4" t="s">
        <v>1536</v>
      </c>
      <c r="E361" s="1">
        <v>100</v>
      </c>
      <c r="F361" s="1">
        <v>563</v>
      </c>
      <c r="G361" s="4" t="s">
        <v>219</v>
      </c>
      <c r="H361" s="3">
        <v>45716.344746446761</v>
      </c>
      <c r="I361" s="4" t="s">
        <v>1537</v>
      </c>
      <c r="J361" s="1">
        <v>6.2529000000000003</v>
      </c>
      <c r="K361" s="1">
        <v>-75.564599999999999</v>
      </c>
      <c r="L361" s="4" t="s">
        <v>198</v>
      </c>
      <c r="M361" s="4" t="s">
        <v>199</v>
      </c>
      <c r="N361" s="4" t="s">
        <v>200</v>
      </c>
      <c r="O361" s="4" t="s">
        <v>1538</v>
      </c>
      <c r="P361" s="4" t="s">
        <v>1538</v>
      </c>
      <c r="Q361" s="1">
        <v>20</v>
      </c>
      <c r="R361" s="4" t="s">
        <v>222</v>
      </c>
      <c r="S361" s="4" t="s">
        <v>253</v>
      </c>
      <c r="T361" s="4" t="s">
        <v>713</v>
      </c>
      <c r="U361" s="4" t="s">
        <v>225</v>
      </c>
      <c r="V361" s="4" t="s">
        <v>226</v>
      </c>
      <c r="W361" s="4" t="s">
        <v>226</v>
      </c>
      <c r="X361" s="4" t="s">
        <v>231</v>
      </c>
      <c r="Y361" s="4" t="s">
        <v>231</v>
      </c>
      <c r="Z361" s="4" t="s">
        <v>231</v>
      </c>
      <c r="AA361" s="4" t="s">
        <v>231</v>
      </c>
      <c r="AB361" s="4" t="s">
        <v>230</v>
      </c>
      <c r="AC361" s="4" t="s">
        <v>229</v>
      </c>
      <c r="AD361" s="4" t="s">
        <v>229</v>
      </c>
      <c r="AE361" s="4" t="s">
        <v>230</v>
      </c>
      <c r="AF361" s="4" t="s">
        <v>230</v>
      </c>
      <c r="AG361" s="4" t="s">
        <v>231</v>
      </c>
      <c r="AH361" s="4" t="s">
        <v>230</v>
      </c>
      <c r="AI361" s="4" t="s">
        <v>230</v>
      </c>
      <c r="AJ361" s="4" t="s">
        <v>230</v>
      </c>
      <c r="AK361" s="4" t="s">
        <v>229</v>
      </c>
      <c r="AL361" s="4" t="s">
        <v>230</v>
      </c>
      <c r="AM361" s="4" t="s">
        <v>231</v>
      </c>
      <c r="AN361" s="4" t="s">
        <v>231</v>
      </c>
      <c r="AO361" s="4" t="s">
        <v>229</v>
      </c>
      <c r="AP361" s="4" t="s">
        <v>231</v>
      </c>
      <c r="AQ361" s="4" t="s">
        <v>231</v>
      </c>
      <c r="AR361" s="4" t="s">
        <v>231</v>
      </c>
      <c r="AS361" s="4" t="s">
        <v>231</v>
      </c>
      <c r="AT361" s="4" t="s">
        <v>231</v>
      </c>
      <c r="AU361" s="4" t="s">
        <v>231</v>
      </c>
      <c r="AV361" s="4" t="s">
        <v>231</v>
      </c>
      <c r="AW361" s="4" t="s">
        <v>231</v>
      </c>
      <c r="AX361" s="4" t="s">
        <v>231</v>
      </c>
      <c r="AY361" s="4" t="s">
        <v>231</v>
      </c>
      <c r="AZ361" s="4" t="s">
        <v>231</v>
      </c>
      <c r="BA361" s="4" t="s">
        <v>231</v>
      </c>
      <c r="BB361" s="4" t="s">
        <v>231</v>
      </c>
      <c r="BC361" s="4" t="s">
        <v>229</v>
      </c>
      <c r="BD361" s="4" t="s">
        <v>229</v>
      </c>
      <c r="BE361" s="4" t="s">
        <v>229</v>
      </c>
      <c r="BF361" s="4" t="s">
        <v>229</v>
      </c>
      <c r="BG361" s="4" t="s">
        <v>231</v>
      </c>
      <c r="BH361" s="4" t="s">
        <v>231</v>
      </c>
      <c r="BI361" s="4" t="s">
        <v>231</v>
      </c>
      <c r="BJ361" s="4" t="s">
        <v>231</v>
      </c>
      <c r="BK361" s="4" t="s">
        <v>231</v>
      </c>
      <c r="BL361" s="4" t="s">
        <v>229</v>
      </c>
      <c r="BM361" s="4" t="s">
        <v>229</v>
      </c>
      <c r="BN361" s="4" t="s">
        <v>229</v>
      </c>
      <c r="BO361" s="4" t="s">
        <v>229</v>
      </c>
      <c r="BP361" s="4" t="s">
        <v>229</v>
      </c>
      <c r="BQ361" s="4" t="s">
        <v>229</v>
      </c>
      <c r="BR361" s="4" t="s">
        <v>229</v>
      </c>
      <c r="BS361" s="4" t="s">
        <v>229</v>
      </c>
      <c r="BT361" s="4" t="s">
        <v>229</v>
      </c>
      <c r="BU361" s="4" t="s">
        <v>232</v>
      </c>
      <c r="BV361" s="4" t="s">
        <v>229</v>
      </c>
      <c r="BW361" s="4" t="s">
        <v>229</v>
      </c>
      <c r="BX361" s="4" t="s">
        <v>229</v>
      </c>
      <c r="BY361" s="4" t="s">
        <v>229</v>
      </c>
      <c r="BZ361" s="4" t="s">
        <v>229</v>
      </c>
      <c r="CA361" s="4" t="s">
        <v>229</v>
      </c>
      <c r="CB361" s="4" t="s">
        <v>229</v>
      </c>
      <c r="CC361" s="4" t="s">
        <v>229</v>
      </c>
      <c r="CD361" s="4" t="s">
        <v>229</v>
      </c>
      <c r="CE361" s="4" t="s">
        <v>509</v>
      </c>
      <c r="CF361" s="4" t="s">
        <v>509</v>
      </c>
      <c r="CG361" s="4" t="s">
        <v>509</v>
      </c>
      <c r="CH361" s="4" t="s">
        <v>509</v>
      </c>
      <c r="CI361" s="4" t="s">
        <v>509</v>
      </c>
      <c r="CJ361" s="4" t="s">
        <v>19</v>
      </c>
      <c r="CK361" s="4" t="s">
        <v>19</v>
      </c>
      <c r="CL361" s="4" t="s">
        <v>19</v>
      </c>
      <c r="CM361" s="4" t="s">
        <v>1507</v>
      </c>
      <c r="CN361" s="4" t="s">
        <v>1507</v>
      </c>
      <c r="CO361" s="4" t="s">
        <v>1539</v>
      </c>
      <c r="CP361" s="4" t="s">
        <v>1540</v>
      </c>
      <c r="CQ361" s="4" t="s">
        <v>1541</v>
      </c>
      <c r="CR361" s="4" t="s">
        <v>1542</v>
      </c>
      <c r="CS361" s="4" t="s">
        <v>1543</v>
      </c>
    </row>
    <row r="362" spans="1:97" ht="15.75" customHeight="1">
      <c r="A362" s="3">
        <v>45748.739039351851</v>
      </c>
      <c r="B362" s="3">
        <v>45748.744687500002</v>
      </c>
      <c r="C362" s="4" t="s">
        <v>194</v>
      </c>
      <c r="D362" s="4" t="s">
        <v>1544</v>
      </c>
      <c r="E362" s="1">
        <v>76</v>
      </c>
      <c r="F362" s="1">
        <v>488</v>
      </c>
      <c r="G362" s="4" t="s">
        <v>196</v>
      </c>
      <c r="H362" s="3">
        <v>45755.744703217591</v>
      </c>
      <c r="I362" s="4" t="s">
        <v>1545</v>
      </c>
      <c r="J362" s="1">
        <v>6.2529000000000003</v>
      </c>
      <c r="K362" s="1">
        <v>-75.564599999999999</v>
      </c>
      <c r="L362" s="4" t="s">
        <v>198</v>
      </c>
      <c r="M362" s="4" t="s">
        <v>199</v>
      </c>
      <c r="N362" s="4" t="s">
        <v>200</v>
      </c>
      <c r="O362" s="4" t="s">
        <v>1546</v>
      </c>
      <c r="P362" s="4" t="s">
        <v>1546</v>
      </c>
      <c r="Q362" s="1">
        <v>18</v>
      </c>
      <c r="R362" s="4" t="s">
        <v>222</v>
      </c>
      <c r="S362" s="4" t="s">
        <v>223</v>
      </c>
      <c r="T362" s="4" t="s">
        <v>594</v>
      </c>
      <c r="U362" s="4" t="s">
        <v>225</v>
      </c>
      <c r="V362" s="4" t="s">
        <v>423</v>
      </c>
      <c r="W362" s="4" t="s">
        <v>273</v>
      </c>
      <c r="X362" s="4" t="s">
        <v>231</v>
      </c>
      <c r="Y362" s="4" t="s">
        <v>231</v>
      </c>
      <c r="Z362" s="4" t="s">
        <v>231</v>
      </c>
      <c r="AA362" s="4" t="s">
        <v>231</v>
      </c>
      <c r="AB362" s="4" t="s">
        <v>231</v>
      </c>
      <c r="AC362" s="4" t="s">
        <v>231</v>
      </c>
      <c r="AD362" s="4" t="s">
        <v>229</v>
      </c>
      <c r="AE362" s="4" t="s">
        <v>231</v>
      </c>
      <c r="AF362" s="4" t="s">
        <v>229</v>
      </c>
      <c r="AG362" s="4" t="s">
        <v>231</v>
      </c>
      <c r="AH362" s="4" t="s">
        <v>230</v>
      </c>
      <c r="AI362" s="4" t="s">
        <v>231</v>
      </c>
      <c r="AJ362" s="4" t="s">
        <v>231</v>
      </c>
      <c r="AK362" s="4" t="s">
        <v>229</v>
      </c>
      <c r="AL362" s="4" t="s">
        <v>231</v>
      </c>
      <c r="AM362" s="4" t="s">
        <v>230</v>
      </c>
      <c r="AN362" s="4" t="s">
        <v>229</v>
      </c>
      <c r="AO362" s="4" t="s">
        <v>231</v>
      </c>
      <c r="AP362" s="4" t="s">
        <v>230</v>
      </c>
      <c r="AQ362" s="4" t="s">
        <v>230</v>
      </c>
      <c r="AR362" s="4" t="s">
        <v>230</v>
      </c>
      <c r="AS362" s="4" t="s">
        <v>230</v>
      </c>
      <c r="AT362" s="4" t="s">
        <v>230</v>
      </c>
      <c r="AU362" s="4" t="s">
        <v>231</v>
      </c>
      <c r="AV362" s="4" t="s">
        <v>231</v>
      </c>
      <c r="AW362" s="4" t="s">
        <v>231</v>
      </c>
      <c r="AX362" s="4" t="s">
        <v>231</v>
      </c>
      <c r="AY362" s="4" t="s">
        <v>231</v>
      </c>
      <c r="AZ362" s="4" t="s">
        <v>231</v>
      </c>
      <c r="BA362" s="4" t="s">
        <v>231</v>
      </c>
      <c r="BB362" s="4" t="s">
        <v>231</v>
      </c>
      <c r="BC362" s="4" t="s">
        <v>231</v>
      </c>
      <c r="BD362" s="4" t="s">
        <v>231</v>
      </c>
      <c r="BE362" s="4" t="s">
        <v>232</v>
      </c>
      <c r="BF362" s="4" t="s">
        <v>232</v>
      </c>
      <c r="BG362" s="4" t="s">
        <v>231</v>
      </c>
      <c r="BH362" s="4" t="s">
        <v>230</v>
      </c>
      <c r="BI362" s="4" t="s">
        <v>231</v>
      </c>
      <c r="BJ362" s="4" t="s">
        <v>231</v>
      </c>
      <c r="BK362" s="4" t="s">
        <v>230</v>
      </c>
      <c r="BL362" s="4" t="s">
        <v>231</v>
      </c>
      <c r="BM362" s="4" t="s">
        <v>231</v>
      </c>
      <c r="BN362" s="4" t="s">
        <v>231</v>
      </c>
      <c r="BO362" s="4" t="s">
        <v>231</v>
      </c>
      <c r="BP362" s="4" t="s">
        <v>231</v>
      </c>
      <c r="BQ362" s="4" t="s">
        <v>231</v>
      </c>
      <c r="BR362" s="4" t="s">
        <v>231</v>
      </c>
      <c r="BS362" s="4" t="s">
        <v>231</v>
      </c>
      <c r="BT362" s="4" t="s">
        <v>231</v>
      </c>
      <c r="BU362" s="4" t="s">
        <v>231</v>
      </c>
      <c r="BV362" s="4" t="s">
        <v>231</v>
      </c>
      <c r="BW362" s="4" t="s">
        <v>231</v>
      </c>
      <c r="BX362" s="4" t="s">
        <v>231</v>
      </c>
      <c r="BY362" s="4" t="s">
        <v>231</v>
      </c>
      <c r="BZ362" s="4" t="s">
        <v>231</v>
      </c>
      <c r="CA362" s="4" t="s">
        <v>231</v>
      </c>
      <c r="CB362" s="4" t="s">
        <v>231</v>
      </c>
      <c r="CC362" s="4" t="s">
        <v>231</v>
      </c>
      <c r="CD362" s="4" t="s">
        <v>231</v>
      </c>
      <c r="CE362" s="4" t="s">
        <v>509</v>
      </c>
      <c r="CF362" s="4" t="s">
        <v>509</v>
      </c>
      <c r="CG362" s="4" t="s">
        <v>509</v>
      </c>
      <c r="CH362" s="4" t="s">
        <v>509</v>
      </c>
      <c r="CI362" s="4" t="s">
        <v>509</v>
      </c>
      <c r="CJ362" s="4" t="s">
        <v>19</v>
      </c>
      <c r="CK362" s="4" t="s">
        <v>234</v>
      </c>
      <c r="CL362" s="4" t="s">
        <v>19</v>
      </c>
      <c r="CM362" s="4"/>
      <c r="CN362" s="4"/>
      <c r="CO362" s="4"/>
      <c r="CP362" s="4"/>
      <c r="CQ362" s="4"/>
      <c r="CR362" s="4"/>
      <c r="CS362" s="4"/>
    </row>
    <row r="363" spans="1:97" ht="15.75" customHeight="1">
      <c r="A363" s="3">
        <v>45727.428217592591</v>
      </c>
      <c r="B363" s="3">
        <v>45727.433877314812</v>
      </c>
      <c r="C363" s="4" t="s">
        <v>194</v>
      </c>
      <c r="D363" s="4" t="s">
        <v>598</v>
      </c>
      <c r="E363" s="1">
        <v>76</v>
      </c>
      <c r="F363" s="1">
        <v>489</v>
      </c>
      <c r="G363" s="4" t="s">
        <v>196</v>
      </c>
      <c r="H363" s="3">
        <v>45734.433896261573</v>
      </c>
      <c r="I363" s="4" t="s">
        <v>1547</v>
      </c>
      <c r="J363" s="1">
        <v>6.2529000000000003</v>
      </c>
      <c r="K363" s="1">
        <v>-75.564599999999999</v>
      </c>
      <c r="L363" s="4" t="s">
        <v>198</v>
      </c>
      <c r="M363" s="4" t="s">
        <v>199</v>
      </c>
      <c r="N363" s="4" t="s">
        <v>200</v>
      </c>
      <c r="O363" s="4" t="s">
        <v>1548</v>
      </c>
      <c r="P363" s="4" t="s">
        <v>1548</v>
      </c>
      <c r="Q363" s="1">
        <v>18</v>
      </c>
      <c r="R363" s="4" t="s">
        <v>222</v>
      </c>
      <c r="S363" s="4" t="s">
        <v>1084</v>
      </c>
      <c r="T363" s="4" t="s">
        <v>272</v>
      </c>
      <c r="U363" s="4" t="s">
        <v>200</v>
      </c>
      <c r="V363" s="4" t="s">
        <v>1147</v>
      </c>
      <c r="W363" s="4" t="s">
        <v>1147</v>
      </c>
      <c r="X363" s="4" t="s">
        <v>230</v>
      </c>
      <c r="Y363" s="4" t="s">
        <v>230</v>
      </c>
      <c r="Z363" s="4" t="s">
        <v>230</v>
      </c>
      <c r="AA363" s="4" t="s">
        <v>230</v>
      </c>
      <c r="AB363" s="4" t="s">
        <v>230</v>
      </c>
      <c r="AC363" s="4" t="s">
        <v>230</v>
      </c>
      <c r="AD363" s="4" t="s">
        <v>229</v>
      </c>
      <c r="AE363" s="4" t="s">
        <v>229</v>
      </c>
      <c r="AF363" s="4" t="s">
        <v>230</v>
      </c>
      <c r="AG363" s="4" t="s">
        <v>231</v>
      </c>
      <c r="AH363" s="4" t="s">
        <v>230</v>
      </c>
      <c r="AI363" s="4" t="s">
        <v>231</v>
      </c>
      <c r="AJ363" s="4" t="s">
        <v>230</v>
      </c>
      <c r="AK363" s="4" t="s">
        <v>229</v>
      </c>
      <c r="AL363" s="4" t="s">
        <v>229</v>
      </c>
      <c r="AM363" s="4" t="s">
        <v>229</v>
      </c>
      <c r="AN363" s="4" t="s">
        <v>230</v>
      </c>
      <c r="AO363" s="4" t="s">
        <v>229</v>
      </c>
      <c r="AP363" s="4" t="s">
        <v>230</v>
      </c>
      <c r="AQ363" s="4" t="s">
        <v>230</v>
      </c>
      <c r="AR363" s="4" t="s">
        <v>230</v>
      </c>
      <c r="AS363" s="4" t="s">
        <v>230</v>
      </c>
      <c r="AT363" s="4" t="s">
        <v>230</v>
      </c>
      <c r="AU363" s="4" t="s">
        <v>231</v>
      </c>
      <c r="AV363" s="4" t="s">
        <v>231</v>
      </c>
      <c r="AW363" s="4" t="s">
        <v>231</v>
      </c>
      <c r="AX363" s="4" t="s">
        <v>231</v>
      </c>
      <c r="AY363" s="4" t="s">
        <v>231</v>
      </c>
      <c r="AZ363" s="4" t="s">
        <v>231</v>
      </c>
      <c r="BA363" s="4" t="s">
        <v>232</v>
      </c>
      <c r="BB363" s="4" t="s">
        <v>232</v>
      </c>
      <c r="BC363" s="4" t="s">
        <v>232</v>
      </c>
      <c r="BD363" s="4" t="s">
        <v>229</v>
      </c>
      <c r="BE363" s="4" t="s">
        <v>229</v>
      </c>
      <c r="BF363" s="4" t="s">
        <v>229</v>
      </c>
      <c r="BG363" s="4" t="s">
        <v>231</v>
      </c>
      <c r="BH363" s="4" t="s">
        <v>231</v>
      </c>
      <c r="BI363" s="4" t="s">
        <v>231</v>
      </c>
      <c r="BJ363" s="4" t="s">
        <v>231</v>
      </c>
      <c r="BK363" s="4" t="s">
        <v>231</v>
      </c>
      <c r="BL363" s="4" t="s">
        <v>231</v>
      </c>
      <c r="BM363" s="4" t="s">
        <v>230</v>
      </c>
      <c r="BN363" s="4" t="s">
        <v>230</v>
      </c>
      <c r="BO363" s="4" t="s">
        <v>230</v>
      </c>
      <c r="BP363" s="4" t="s">
        <v>232</v>
      </c>
      <c r="BQ363" s="4" t="s">
        <v>232</v>
      </c>
      <c r="BR363" s="4" t="s">
        <v>232</v>
      </c>
      <c r="BS363" s="4" t="s">
        <v>229</v>
      </c>
      <c r="BT363" s="4" t="s">
        <v>232</v>
      </c>
      <c r="BU363" s="4" t="s">
        <v>232</v>
      </c>
      <c r="BV363" s="4" t="s">
        <v>232</v>
      </c>
      <c r="BW363" s="4" t="s">
        <v>232</v>
      </c>
      <c r="BX363" s="4" t="s">
        <v>232</v>
      </c>
      <c r="BY363" s="4" t="s">
        <v>232</v>
      </c>
      <c r="BZ363" s="4" t="s">
        <v>232</v>
      </c>
      <c r="CA363" s="4" t="s">
        <v>229</v>
      </c>
      <c r="CB363" s="4" t="s">
        <v>229</v>
      </c>
      <c r="CC363" s="4" t="s">
        <v>229</v>
      </c>
      <c r="CD363" s="4" t="s">
        <v>232</v>
      </c>
      <c r="CE363" s="4" t="s">
        <v>229</v>
      </c>
      <c r="CF363" s="4" t="s">
        <v>229</v>
      </c>
      <c r="CG363" s="4" t="s">
        <v>229</v>
      </c>
      <c r="CH363" s="4" t="s">
        <v>229</v>
      </c>
      <c r="CI363" s="4" t="s">
        <v>229</v>
      </c>
      <c r="CJ363" s="4" t="s">
        <v>19</v>
      </c>
      <c r="CK363" s="4" t="s">
        <v>18</v>
      </c>
      <c r="CL363" s="4" t="s">
        <v>18</v>
      </c>
      <c r="CM363" s="4"/>
      <c r="CN363" s="4"/>
      <c r="CO363" s="4"/>
      <c r="CP363" s="4"/>
      <c r="CQ363" s="4"/>
      <c r="CR363" s="4"/>
      <c r="CS363" s="4"/>
    </row>
    <row r="364" spans="1:97" ht="15.75" customHeight="1">
      <c r="A364" s="3">
        <v>45709.442303240743</v>
      </c>
      <c r="B364" s="3">
        <v>45709.448877314811</v>
      </c>
      <c r="C364" s="4" t="s">
        <v>194</v>
      </c>
      <c r="D364" s="4" t="s">
        <v>1549</v>
      </c>
      <c r="E364" s="1">
        <v>100</v>
      </c>
      <c r="F364" s="1">
        <v>567</v>
      </c>
      <c r="G364" s="4" t="s">
        <v>219</v>
      </c>
      <c r="H364" s="3">
        <v>45709.448885787038</v>
      </c>
      <c r="I364" s="4" t="s">
        <v>1550</v>
      </c>
      <c r="J364" s="1">
        <v>4.6632999999999996</v>
      </c>
      <c r="K364" s="1">
        <v>-74.041300000000007</v>
      </c>
      <c r="L364" s="4" t="s">
        <v>198</v>
      </c>
      <c r="M364" s="4" t="s">
        <v>199</v>
      </c>
      <c r="N364" s="4" t="s">
        <v>200</v>
      </c>
      <c r="O364" s="4" t="s">
        <v>1551</v>
      </c>
      <c r="P364" s="4" t="s">
        <v>1551</v>
      </c>
      <c r="Q364" s="1">
        <v>19</v>
      </c>
      <c r="R364" s="4" t="s">
        <v>222</v>
      </c>
      <c r="S364" s="4" t="s">
        <v>223</v>
      </c>
      <c r="T364" s="4" t="s">
        <v>713</v>
      </c>
      <c r="U364" s="4" t="s">
        <v>200</v>
      </c>
      <c r="V364" s="4" t="s">
        <v>532</v>
      </c>
      <c r="W364" s="4" t="s">
        <v>226</v>
      </c>
      <c r="X364" s="4" t="s">
        <v>230</v>
      </c>
      <c r="Y364" s="4" t="s">
        <v>231</v>
      </c>
      <c r="Z364" s="4" t="s">
        <v>231</v>
      </c>
      <c r="AA364" s="4" t="s">
        <v>231</v>
      </c>
      <c r="AB364" s="4" t="s">
        <v>231</v>
      </c>
      <c r="AC364" s="4" t="s">
        <v>231</v>
      </c>
      <c r="AD364" s="4" t="s">
        <v>229</v>
      </c>
      <c r="AE364" s="4" t="s">
        <v>231</v>
      </c>
      <c r="AF364" s="4" t="s">
        <v>228</v>
      </c>
      <c r="AG364" s="4" t="s">
        <v>231</v>
      </c>
      <c r="AH364" s="4" t="s">
        <v>230</v>
      </c>
      <c r="AI364" s="4" t="s">
        <v>231</v>
      </c>
      <c r="AJ364" s="4" t="s">
        <v>231</v>
      </c>
      <c r="AK364" s="4" t="s">
        <v>230</v>
      </c>
      <c r="AL364" s="4" t="s">
        <v>231</v>
      </c>
      <c r="AM364" s="4" t="s">
        <v>230</v>
      </c>
      <c r="AN364" s="4" t="s">
        <v>230</v>
      </c>
      <c r="AO364" s="4" t="s">
        <v>229</v>
      </c>
      <c r="AP364" s="4" t="s">
        <v>230</v>
      </c>
      <c r="AQ364" s="4" t="s">
        <v>230</v>
      </c>
      <c r="AR364" s="4" t="s">
        <v>230</v>
      </c>
      <c r="AS364" s="4" t="s">
        <v>231</v>
      </c>
      <c r="AT364" s="4" t="s">
        <v>231</v>
      </c>
      <c r="AU364" s="4" t="s">
        <v>231</v>
      </c>
      <c r="AV364" s="4" t="s">
        <v>232</v>
      </c>
      <c r="AW364" s="4" t="s">
        <v>231</v>
      </c>
      <c r="AX364" s="4" t="s">
        <v>231</v>
      </c>
      <c r="AY364" s="4" t="s">
        <v>232</v>
      </c>
      <c r="AZ364" s="4" t="s">
        <v>231</v>
      </c>
      <c r="BA364" s="4" t="s">
        <v>231</v>
      </c>
      <c r="BB364" s="4" t="s">
        <v>231</v>
      </c>
      <c r="BC364" s="4" t="s">
        <v>229</v>
      </c>
      <c r="BD364" s="4" t="s">
        <v>229</v>
      </c>
      <c r="BE364" s="4" t="s">
        <v>229</v>
      </c>
      <c r="BF364" s="4" t="s">
        <v>229</v>
      </c>
      <c r="BG364" s="4" t="s">
        <v>231</v>
      </c>
      <c r="BH364" s="4" t="s">
        <v>231</v>
      </c>
      <c r="BI364" s="4" t="s">
        <v>231</v>
      </c>
      <c r="BJ364" s="4" t="s">
        <v>231</v>
      </c>
      <c r="BK364" s="4" t="s">
        <v>229</v>
      </c>
      <c r="BL364" s="4" t="s">
        <v>229</v>
      </c>
      <c r="BM364" s="4" t="s">
        <v>229</v>
      </c>
      <c r="BN364" s="4" t="s">
        <v>229</v>
      </c>
      <c r="BO364" s="4" t="s">
        <v>229</v>
      </c>
      <c r="BP364" s="4" t="s">
        <v>229</v>
      </c>
      <c r="BQ364" s="4" t="s">
        <v>233</v>
      </c>
      <c r="BR364" s="4" t="s">
        <v>233</v>
      </c>
      <c r="BS364" s="4" t="s">
        <v>233</v>
      </c>
      <c r="BT364" s="4" t="s">
        <v>231</v>
      </c>
      <c r="BU364" s="4" t="s">
        <v>231</v>
      </c>
      <c r="BV364" s="4" t="s">
        <v>231</v>
      </c>
      <c r="BW364" s="4" t="s">
        <v>232</v>
      </c>
      <c r="BX364" s="4" t="s">
        <v>231</v>
      </c>
      <c r="BY364" s="4" t="s">
        <v>229</v>
      </c>
      <c r="BZ364" s="4" t="s">
        <v>229</v>
      </c>
      <c r="CA364" s="4" t="s">
        <v>232</v>
      </c>
      <c r="CB364" s="4" t="s">
        <v>231</v>
      </c>
      <c r="CC364" s="4" t="s">
        <v>232</v>
      </c>
      <c r="CD364" s="4" t="s">
        <v>229</v>
      </c>
      <c r="CE364" s="4" t="s">
        <v>229</v>
      </c>
      <c r="CF364" s="4" t="s">
        <v>509</v>
      </c>
      <c r="CG364" s="4" t="s">
        <v>509</v>
      </c>
      <c r="CH364" s="4" t="s">
        <v>509</v>
      </c>
      <c r="CI364" s="4" t="s">
        <v>509</v>
      </c>
      <c r="CJ364" s="4" t="s">
        <v>234</v>
      </c>
      <c r="CK364" s="4" t="s">
        <v>234</v>
      </c>
      <c r="CL364" s="4" t="s">
        <v>19</v>
      </c>
      <c r="CM364" s="4" t="s">
        <v>1552</v>
      </c>
      <c r="CN364" s="4" t="s">
        <v>1553</v>
      </c>
      <c r="CO364" s="4" t="s">
        <v>1554</v>
      </c>
      <c r="CP364" s="4" t="s">
        <v>1555</v>
      </c>
      <c r="CQ364" s="4" t="s">
        <v>1556</v>
      </c>
      <c r="CR364" s="4" t="s">
        <v>1557</v>
      </c>
      <c r="CS364" s="4" t="s">
        <v>1558</v>
      </c>
    </row>
    <row r="365" spans="1:97" ht="15.75" customHeight="1">
      <c r="A365" s="3">
        <v>45709.443182870367</v>
      </c>
      <c r="B365" s="3">
        <v>45709.449756944443</v>
      </c>
      <c r="C365" s="4" t="s">
        <v>194</v>
      </c>
      <c r="D365" s="4" t="s">
        <v>420</v>
      </c>
      <c r="E365" s="1">
        <v>100</v>
      </c>
      <c r="F365" s="1">
        <v>568</v>
      </c>
      <c r="G365" s="4" t="s">
        <v>219</v>
      </c>
      <c r="H365" s="3">
        <v>45709.449764421297</v>
      </c>
      <c r="I365" s="4" t="s">
        <v>1559</v>
      </c>
      <c r="J365" s="1">
        <v>6.2529000000000003</v>
      </c>
      <c r="K365" s="1">
        <v>-75.564599999999999</v>
      </c>
      <c r="L365" s="4" t="s">
        <v>198</v>
      </c>
      <c r="M365" s="4" t="s">
        <v>199</v>
      </c>
      <c r="N365" s="4" t="s">
        <v>200</v>
      </c>
      <c r="O365" s="4" t="s">
        <v>1560</v>
      </c>
      <c r="P365" s="4" t="s">
        <v>1560</v>
      </c>
      <c r="Q365" s="1">
        <v>18</v>
      </c>
      <c r="R365" s="4" t="s">
        <v>222</v>
      </c>
      <c r="S365" s="4" t="s">
        <v>223</v>
      </c>
      <c r="T365" s="4" t="s">
        <v>713</v>
      </c>
      <c r="U365" s="4" t="s">
        <v>225</v>
      </c>
      <c r="V365" s="4" t="s">
        <v>273</v>
      </c>
      <c r="W365" s="4" t="s">
        <v>273</v>
      </c>
      <c r="X365" s="4" t="s">
        <v>230</v>
      </c>
      <c r="Y365" s="4" t="s">
        <v>230</v>
      </c>
      <c r="Z365" s="4" t="s">
        <v>231</v>
      </c>
      <c r="AA365" s="4" t="s">
        <v>230</v>
      </c>
      <c r="AB365" s="4" t="s">
        <v>231</v>
      </c>
      <c r="AC365" s="4" t="s">
        <v>230</v>
      </c>
      <c r="AD365" s="4" t="s">
        <v>231</v>
      </c>
      <c r="AE365" s="4" t="s">
        <v>230</v>
      </c>
      <c r="AF365" s="4" t="s">
        <v>230</v>
      </c>
      <c r="AG365" s="4" t="s">
        <v>231</v>
      </c>
      <c r="AH365" s="4" t="s">
        <v>230</v>
      </c>
      <c r="AI365" s="4" t="s">
        <v>230</v>
      </c>
      <c r="AJ365" s="4" t="s">
        <v>231</v>
      </c>
      <c r="AK365" s="4" t="s">
        <v>229</v>
      </c>
      <c r="AL365" s="4" t="s">
        <v>229</v>
      </c>
      <c r="AM365" s="4" t="s">
        <v>228</v>
      </c>
      <c r="AN365" s="4" t="s">
        <v>229</v>
      </c>
      <c r="AO365" s="4" t="s">
        <v>231</v>
      </c>
      <c r="AP365" s="4" t="s">
        <v>231</v>
      </c>
      <c r="AQ365" s="4" t="s">
        <v>231</v>
      </c>
      <c r="AR365" s="4" t="s">
        <v>230</v>
      </c>
      <c r="AS365" s="4" t="s">
        <v>230</v>
      </c>
      <c r="AT365" s="4" t="s">
        <v>230</v>
      </c>
      <c r="AU365" s="4" t="s">
        <v>231</v>
      </c>
      <c r="AV365" s="4" t="s">
        <v>231</v>
      </c>
      <c r="AW365" s="4" t="s">
        <v>231</v>
      </c>
      <c r="AX365" s="4" t="s">
        <v>231</v>
      </c>
      <c r="AY365" s="4" t="s">
        <v>231</v>
      </c>
      <c r="AZ365" s="4" t="s">
        <v>231</v>
      </c>
      <c r="BA365" s="4" t="s">
        <v>231</v>
      </c>
      <c r="BB365" s="4" t="s">
        <v>231</v>
      </c>
      <c r="BC365" s="4" t="s">
        <v>231</v>
      </c>
      <c r="BD365" s="4" t="s">
        <v>231</v>
      </c>
      <c r="BE365" s="4" t="s">
        <v>231</v>
      </c>
      <c r="BF365" s="4" t="s">
        <v>231</v>
      </c>
      <c r="BG365" s="4" t="s">
        <v>231</v>
      </c>
      <c r="BH365" s="4" t="s">
        <v>231</v>
      </c>
      <c r="BI365" s="4" t="s">
        <v>231</v>
      </c>
      <c r="BJ365" s="4" t="s">
        <v>231</v>
      </c>
      <c r="BK365" s="4" t="s">
        <v>231</v>
      </c>
      <c r="BL365" s="4" t="s">
        <v>231</v>
      </c>
      <c r="BM365" s="4" t="s">
        <v>231</v>
      </c>
      <c r="BN365" s="4" t="s">
        <v>231</v>
      </c>
      <c r="BO365" s="4" t="s">
        <v>231</v>
      </c>
      <c r="BP365" s="4" t="s">
        <v>231</v>
      </c>
      <c r="BQ365" s="4" t="s">
        <v>231</v>
      </c>
      <c r="BR365" s="4" t="s">
        <v>231</v>
      </c>
      <c r="BS365" s="4" t="s">
        <v>231</v>
      </c>
      <c r="BT365" s="4" t="s">
        <v>231</v>
      </c>
      <c r="BU365" s="4" t="s">
        <v>231</v>
      </c>
      <c r="BV365" s="4" t="s">
        <v>231</v>
      </c>
      <c r="BW365" s="4" t="s">
        <v>231</v>
      </c>
      <c r="BX365" s="4" t="s">
        <v>231</v>
      </c>
      <c r="BY365" s="4" t="s">
        <v>231</v>
      </c>
      <c r="BZ365" s="4" t="s">
        <v>231</v>
      </c>
      <c r="CA365" s="4" t="s">
        <v>231</v>
      </c>
      <c r="CB365" s="4" t="s">
        <v>231</v>
      </c>
      <c r="CC365" s="4" t="s">
        <v>231</v>
      </c>
      <c r="CD365" s="4" t="s">
        <v>231</v>
      </c>
      <c r="CE365" s="4" t="s">
        <v>509</v>
      </c>
      <c r="CF365" s="4" t="s">
        <v>509</v>
      </c>
      <c r="CG365" s="4" t="s">
        <v>509</v>
      </c>
      <c r="CH365" s="4" t="s">
        <v>509</v>
      </c>
      <c r="CI365" s="4" t="s">
        <v>509</v>
      </c>
      <c r="CJ365" s="4" t="s">
        <v>18</v>
      </c>
      <c r="CK365" s="4" t="s">
        <v>19</v>
      </c>
      <c r="CL365" s="4" t="s">
        <v>18</v>
      </c>
      <c r="CM365" s="4" t="s">
        <v>1561</v>
      </c>
      <c r="CN365" s="4" t="s">
        <v>1562</v>
      </c>
      <c r="CO365" s="4" t="s">
        <v>1563</v>
      </c>
      <c r="CP365" s="4" t="s">
        <v>1564</v>
      </c>
      <c r="CQ365" s="4" t="s">
        <v>1565</v>
      </c>
      <c r="CR365" s="4" t="s">
        <v>1566</v>
      </c>
      <c r="CS365" s="4" t="s">
        <v>1567</v>
      </c>
    </row>
    <row r="366" spans="1:97" ht="15.75" customHeight="1">
      <c r="A366" s="3">
        <v>45748.616574074076</v>
      </c>
      <c r="B366" s="3">
        <v>45748.623171296298</v>
      </c>
      <c r="C366" s="4" t="s">
        <v>194</v>
      </c>
      <c r="D366" s="4" t="s">
        <v>1568</v>
      </c>
      <c r="E366" s="1">
        <v>100</v>
      </c>
      <c r="F366" s="1">
        <v>569</v>
      </c>
      <c r="G366" s="4" t="s">
        <v>219</v>
      </c>
      <c r="H366" s="3">
        <v>45748.623185914352</v>
      </c>
      <c r="I366" s="4" t="s">
        <v>1569</v>
      </c>
      <c r="J366" s="1">
        <v>6.2529000000000003</v>
      </c>
      <c r="K366" s="1">
        <v>-75.564599999999999</v>
      </c>
      <c r="L366" s="4" t="s">
        <v>198</v>
      </c>
      <c r="M366" s="4" t="s">
        <v>199</v>
      </c>
      <c r="N366" s="4" t="s">
        <v>200</v>
      </c>
      <c r="O366" s="4" t="s">
        <v>1570</v>
      </c>
      <c r="P366" s="4" t="s">
        <v>1570</v>
      </c>
      <c r="Q366" s="1">
        <v>20</v>
      </c>
      <c r="R366" s="4" t="s">
        <v>222</v>
      </c>
      <c r="S366" s="4" t="s">
        <v>271</v>
      </c>
      <c r="T366" s="4" t="s">
        <v>272</v>
      </c>
      <c r="U366" s="4" t="s">
        <v>225</v>
      </c>
      <c r="V366" s="4" t="s">
        <v>226</v>
      </c>
      <c r="W366" s="4" t="s">
        <v>273</v>
      </c>
      <c r="X366" s="4" t="s">
        <v>230</v>
      </c>
      <c r="Y366" s="4" t="s">
        <v>230</v>
      </c>
      <c r="Z366" s="4" t="s">
        <v>230</v>
      </c>
      <c r="AA366" s="4" t="s">
        <v>230</v>
      </c>
      <c r="AB366" s="4" t="s">
        <v>229</v>
      </c>
      <c r="AC366" s="4" t="s">
        <v>229</v>
      </c>
      <c r="AD366" s="4" t="s">
        <v>230</v>
      </c>
      <c r="AE366" s="4" t="s">
        <v>228</v>
      </c>
      <c r="AF366" s="4" t="s">
        <v>229</v>
      </c>
      <c r="AG366" s="4" t="s">
        <v>229</v>
      </c>
      <c r="AH366" s="4" t="s">
        <v>229</v>
      </c>
      <c r="AI366" s="4" t="s">
        <v>229</v>
      </c>
      <c r="AJ366" s="4" t="s">
        <v>230</v>
      </c>
      <c r="AK366" s="4" t="s">
        <v>230</v>
      </c>
      <c r="AL366" s="4" t="s">
        <v>229</v>
      </c>
      <c r="AM366" s="4" t="s">
        <v>230</v>
      </c>
      <c r="AN366" s="4" t="s">
        <v>230</v>
      </c>
      <c r="AO366" s="4" t="s">
        <v>230</v>
      </c>
      <c r="AP366" s="4" t="s">
        <v>229</v>
      </c>
      <c r="AQ366" s="4" t="s">
        <v>230</v>
      </c>
      <c r="AR366" s="4" t="s">
        <v>230</v>
      </c>
      <c r="AS366" s="4" t="s">
        <v>230</v>
      </c>
      <c r="AT366" s="4" t="s">
        <v>230</v>
      </c>
      <c r="AU366" s="4" t="s">
        <v>231</v>
      </c>
      <c r="AV366" s="4" t="s">
        <v>232</v>
      </c>
      <c r="AW366" s="4" t="s">
        <v>231</v>
      </c>
      <c r="AX366" s="4" t="s">
        <v>231</v>
      </c>
      <c r="AY366" s="4" t="s">
        <v>231</v>
      </c>
      <c r="AZ366" s="4" t="s">
        <v>231</v>
      </c>
      <c r="BA366" s="4" t="s">
        <v>231</v>
      </c>
      <c r="BB366" s="4" t="s">
        <v>231</v>
      </c>
      <c r="BC366" s="4" t="s">
        <v>231</v>
      </c>
      <c r="BD366" s="4" t="s">
        <v>231</v>
      </c>
      <c r="BE366" s="4" t="s">
        <v>231</v>
      </c>
      <c r="BF366" s="4" t="s">
        <v>231</v>
      </c>
      <c r="BG366" s="4" t="s">
        <v>231</v>
      </c>
      <c r="BH366" s="4" t="s">
        <v>231</v>
      </c>
      <c r="BI366" s="4" t="s">
        <v>231</v>
      </c>
      <c r="BJ366" s="4" t="s">
        <v>231</v>
      </c>
      <c r="BK366" s="4" t="s">
        <v>231</v>
      </c>
      <c r="BL366" s="4" t="s">
        <v>231</v>
      </c>
      <c r="BM366" s="4" t="s">
        <v>231</v>
      </c>
      <c r="BN366" s="4" t="s">
        <v>231</v>
      </c>
      <c r="BO366" s="4" t="s">
        <v>231</v>
      </c>
      <c r="BP366" s="4" t="s">
        <v>231</v>
      </c>
      <c r="BQ366" s="4" t="s">
        <v>231</v>
      </c>
      <c r="BR366" s="4" t="s">
        <v>231</v>
      </c>
      <c r="BS366" s="4" t="s">
        <v>232</v>
      </c>
      <c r="BT366" s="4" t="s">
        <v>231</v>
      </c>
      <c r="BU366" s="4" t="s">
        <v>231</v>
      </c>
      <c r="BV366" s="4" t="s">
        <v>231</v>
      </c>
      <c r="BW366" s="4" t="s">
        <v>232</v>
      </c>
      <c r="BX366" s="4" t="s">
        <v>232</v>
      </c>
      <c r="BY366" s="4" t="s">
        <v>232</v>
      </c>
      <c r="BZ366" s="4" t="s">
        <v>232</v>
      </c>
      <c r="CA366" s="4" t="s">
        <v>232</v>
      </c>
      <c r="CB366" s="4" t="s">
        <v>232</v>
      </c>
      <c r="CC366" s="4" t="s">
        <v>231</v>
      </c>
      <c r="CD366" s="4" t="s">
        <v>231</v>
      </c>
      <c r="CE366" s="4" t="s">
        <v>509</v>
      </c>
      <c r="CF366" s="4" t="s">
        <v>509</v>
      </c>
      <c r="CG366" s="4" t="s">
        <v>509</v>
      </c>
      <c r="CH366" s="4" t="s">
        <v>509</v>
      </c>
      <c r="CI366" s="4" t="s">
        <v>509</v>
      </c>
      <c r="CJ366" s="4" t="s">
        <v>19</v>
      </c>
      <c r="CK366" s="4" t="s">
        <v>234</v>
      </c>
      <c r="CL366" s="4" t="s">
        <v>19</v>
      </c>
      <c r="CM366" s="4" t="s">
        <v>1571</v>
      </c>
      <c r="CN366" s="4" t="s">
        <v>1572</v>
      </c>
      <c r="CO366" s="4" t="s">
        <v>1573</v>
      </c>
      <c r="CP366" s="4" t="s">
        <v>1574</v>
      </c>
      <c r="CQ366" s="4" t="s">
        <v>1575</v>
      </c>
      <c r="CR366" s="4" t="s">
        <v>1576</v>
      </c>
      <c r="CS366" s="4" t="s">
        <v>1577</v>
      </c>
    </row>
    <row r="367" spans="1:97" ht="15.75" customHeight="1">
      <c r="A367" s="3">
        <v>45747.7341087963</v>
      </c>
      <c r="B367" s="3">
        <v>45747.740752314814</v>
      </c>
      <c r="C367" s="4" t="s">
        <v>194</v>
      </c>
      <c r="D367" s="4" t="s">
        <v>1578</v>
      </c>
      <c r="E367" s="1">
        <v>100</v>
      </c>
      <c r="F367" s="1">
        <v>574</v>
      </c>
      <c r="G367" s="4" t="s">
        <v>219</v>
      </c>
      <c r="H367" s="3">
        <v>45747.740768935182</v>
      </c>
      <c r="I367" s="4" t="s">
        <v>1579</v>
      </c>
      <c r="J367" s="1">
        <v>4.6115000000000004</v>
      </c>
      <c r="K367" s="1">
        <v>-74.083299999999994</v>
      </c>
      <c r="L367" s="4" t="s">
        <v>198</v>
      </c>
      <c r="M367" s="4" t="s">
        <v>199</v>
      </c>
      <c r="N367" s="4" t="s">
        <v>200</v>
      </c>
      <c r="O367" s="4" t="s">
        <v>1580</v>
      </c>
      <c r="P367" s="4" t="s">
        <v>1580</v>
      </c>
      <c r="Q367" s="1">
        <v>19</v>
      </c>
      <c r="R367" s="4" t="s">
        <v>222</v>
      </c>
      <c r="S367" s="4" t="s">
        <v>223</v>
      </c>
      <c r="T367" s="4" t="s">
        <v>224</v>
      </c>
      <c r="U367" s="4" t="s">
        <v>225</v>
      </c>
      <c r="V367" s="4" t="s">
        <v>532</v>
      </c>
      <c r="W367" s="4" t="s">
        <v>532</v>
      </c>
      <c r="X367" s="4" t="s">
        <v>231</v>
      </c>
      <c r="Y367" s="4" t="s">
        <v>231</v>
      </c>
      <c r="Z367" s="4" t="s">
        <v>231</v>
      </c>
      <c r="AA367" s="4" t="s">
        <v>231</v>
      </c>
      <c r="AB367" s="4" t="s">
        <v>231</v>
      </c>
      <c r="AC367" s="4" t="s">
        <v>229</v>
      </c>
      <c r="AD367" s="4" t="s">
        <v>230</v>
      </c>
      <c r="AE367" s="4" t="s">
        <v>231</v>
      </c>
      <c r="AF367" s="4" t="s">
        <v>229</v>
      </c>
      <c r="AG367" s="4" t="s">
        <v>230</v>
      </c>
      <c r="AH367" s="4" t="s">
        <v>230</v>
      </c>
      <c r="AI367" s="4" t="s">
        <v>230</v>
      </c>
      <c r="AJ367" s="4" t="s">
        <v>228</v>
      </c>
      <c r="AK367" s="4" t="s">
        <v>230</v>
      </c>
      <c r="AL367" s="4" t="s">
        <v>230</v>
      </c>
      <c r="AM367" s="4" t="s">
        <v>230</v>
      </c>
      <c r="AN367" s="4" t="s">
        <v>230</v>
      </c>
      <c r="AO367" s="4" t="s">
        <v>230</v>
      </c>
      <c r="AP367" s="4" t="s">
        <v>230</v>
      </c>
      <c r="AQ367" s="4" t="s">
        <v>230</v>
      </c>
      <c r="AR367" s="4" t="s">
        <v>230</v>
      </c>
      <c r="AS367" s="4" t="s">
        <v>229</v>
      </c>
      <c r="AT367" s="4" t="s">
        <v>229</v>
      </c>
      <c r="AU367" s="4" t="s">
        <v>231</v>
      </c>
      <c r="AV367" s="4" t="s">
        <v>231</v>
      </c>
      <c r="AW367" s="4" t="s">
        <v>232</v>
      </c>
      <c r="AX367" s="4" t="s">
        <v>232</v>
      </c>
      <c r="AY367" s="4" t="s">
        <v>229</v>
      </c>
      <c r="AZ367" s="4" t="s">
        <v>229</v>
      </c>
      <c r="BA367" s="4" t="s">
        <v>231</v>
      </c>
      <c r="BB367" s="4" t="s">
        <v>231</v>
      </c>
      <c r="BC367" s="4" t="s">
        <v>232</v>
      </c>
      <c r="BD367" s="4" t="s">
        <v>232</v>
      </c>
      <c r="BE367" s="4" t="s">
        <v>232</v>
      </c>
      <c r="BF367" s="4" t="s">
        <v>232</v>
      </c>
      <c r="BG367" s="4" t="s">
        <v>231</v>
      </c>
      <c r="BH367" s="4" t="s">
        <v>231</v>
      </c>
      <c r="BI367" s="4" t="s">
        <v>231</v>
      </c>
      <c r="BJ367" s="4" t="s">
        <v>231</v>
      </c>
      <c r="BK367" s="4" t="s">
        <v>230</v>
      </c>
      <c r="BL367" s="4" t="s">
        <v>230</v>
      </c>
      <c r="BM367" s="4" t="s">
        <v>230</v>
      </c>
      <c r="BN367" s="4" t="s">
        <v>230</v>
      </c>
      <c r="BO367" s="4" t="s">
        <v>230</v>
      </c>
      <c r="BP367" s="4" t="s">
        <v>232</v>
      </c>
      <c r="BQ367" s="4" t="s">
        <v>232</v>
      </c>
      <c r="BR367" s="4" t="s">
        <v>232</v>
      </c>
      <c r="BS367" s="4" t="s">
        <v>232</v>
      </c>
      <c r="BT367" s="4" t="s">
        <v>232</v>
      </c>
      <c r="BU367" s="4" t="s">
        <v>232</v>
      </c>
      <c r="BV367" s="4" t="s">
        <v>232</v>
      </c>
      <c r="BW367" s="4" t="s">
        <v>232</v>
      </c>
      <c r="BX367" s="4" t="s">
        <v>229</v>
      </c>
      <c r="BY367" s="4" t="s">
        <v>232</v>
      </c>
      <c r="BZ367" s="4" t="s">
        <v>232</v>
      </c>
      <c r="CA367" s="4" t="s">
        <v>232</v>
      </c>
      <c r="CB367" s="4" t="s">
        <v>232</v>
      </c>
      <c r="CC367" s="4" t="s">
        <v>229</v>
      </c>
      <c r="CD367" s="4" t="s">
        <v>232</v>
      </c>
      <c r="CE367" s="4" t="s">
        <v>229</v>
      </c>
      <c r="CF367" s="4" t="s">
        <v>229</v>
      </c>
      <c r="CG367" s="4" t="s">
        <v>233</v>
      </c>
      <c r="CH367" s="4" t="s">
        <v>233</v>
      </c>
      <c r="CI367" s="4" t="s">
        <v>233</v>
      </c>
      <c r="CJ367" s="4" t="s">
        <v>19</v>
      </c>
      <c r="CK367" s="4" t="s">
        <v>18</v>
      </c>
      <c r="CL367" s="4" t="s">
        <v>19</v>
      </c>
      <c r="CM367" s="4" t="s">
        <v>1581</v>
      </c>
      <c r="CN367" s="4" t="s">
        <v>1582</v>
      </c>
      <c r="CO367" s="4" t="s">
        <v>1583</v>
      </c>
      <c r="CP367" s="4" t="s">
        <v>1584</v>
      </c>
      <c r="CQ367" s="4" t="s">
        <v>1147</v>
      </c>
      <c r="CR367" s="4" t="s">
        <v>1585</v>
      </c>
      <c r="CS367" s="4" t="s">
        <v>1586</v>
      </c>
    </row>
    <row r="368" spans="1:97" ht="15.75" customHeight="1">
      <c r="A368" s="3">
        <v>45716.397962962961</v>
      </c>
      <c r="B368" s="3">
        <v>45716.404641203706</v>
      </c>
      <c r="C368" s="4" t="s">
        <v>194</v>
      </c>
      <c r="D368" s="4" t="s">
        <v>1587</v>
      </c>
      <c r="E368" s="1">
        <v>100</v>
      </c>
      <c r="F368" s="1">
        <v>577</v>
      </c>
      <c r="G368" s="4" t="s">
        <v>219</v>
      </c>
      <c r="H368" s="3">
        <v>45716.40465704861</v>
      </c>
      <c r="I368" s="4" t="s">
        <v>1588</v>
      </c>
      <c r="J368" s="1">
        <v>6.2529000000000003</v>
      </c>
      <c r="K368" s="1">
        <v>-75.564599999999999</v>
      </c>
      <c r="L368" s="4" t="s">
        <v>198</v>
      </c>
      <c r="M368" s="4" t="s">
        <v>199</v>
      </c>
      <c r="N368" s="4" t="s">
        <v>200</v>
      </c>
      <c r="O368" s="4" t="s">
        <v>1589</v>
      </c>
      <c r="P368" s="4" t="s">
        <v>1589</v>
      </c>
      <c r="Q368" s="1">
        <v>20</v>
      </c>
      <c r="R368" s="4" t="s">
        <v>222</v>
      </c>
      <c r="S368" s="4" t="s">
        <v>223</v>
      </c>
      <c r="T368" s="4" t="s">
        <v>531</v>
      </c>
      <c r="U368" s="4" t="s">
        <v>225</v>
      </c>
      <c r="V368" s="4" t="s">
        <v>226</v>
      </c>
      <c r="W368" s="4" t="s">
        <v>532</v>
      </c>
      <c r="X368" s="4" t="s">
        <v>230</v>
      </c>
      <c r="Y368" s="4" t="s">
        <v>230</v>
      </c>
      <c r="Z368" s="4" t="s">
        <v>230</v>
      </c>
      <c r="AA368" s="4" t="s">
        <v>230</v>
      </c>
      <c r="AB368" s="4" t="s">
        <v>230</v>
      </c>
      <c r="AC368" s="4" t="s">
        <v>230</v>
      </c>
      <c r="AD368" s="4" t="s">
        <v>230</v>
      </c>
      <c r="AE368" s="4" t="s">
        <v>230</v>
      </c>
      <c r="AF368" s="4" t="s">
        <v>230</v>
      </c>
      <c r="AG368" s="4" t="s">
        <v>230</v>
      </c>
      <c r="AH368" s="4" t="s">
        <v>229</v>
      </c>
      <c r="AI368" s="4" t="s">
        <v>229</v>
      </c>
      <c r="AJ368" s="4" t="s">
        <v>230</v>
      </c>
      <c r="AK368" s="4" t="s">
        <v>229</v>
      </c>
      <c r="AL368" s="4" t="s">
        <v>229</v>
      </c>
      <c r="AM368" s="4" t="s">
        <v>229</v>
      </c>
      <c r="AN368" s="4" t="s">
        <v>230</v>
      </c>
      <c r="AO368" s="4" t="s">
        <v>229</v>
      </c>
      <c r="AP368" s="4" t="s">
        <v>230</v>
      </c>
      <c r="AQ368" s="4" t="s">
        <v>230</v>
      </c>
      <c r="AR368" s="4" t="s">
        <v>230</v>
      </c>
      <c r="AS368" s="4" t="s">
        <v>230</v>
      </c>
      <c r="AT368" s="4" t="s">
        <v>230</v>
      </c>
      <c r="AU368" s="4" t="s">
        <v>232</v>
      </c>
      <c r="AV368" s="4" t="s">
        <v>232</v>
      </c>
      <c r="AW368" s="4" t="s">
        <v>232</v>
      </c>
      <c r="AX368" s="4" t="s">
        <v>232</v>
      </c>
      <c r="AY368" s="4" t="s">
        <v>231</v>
      </c>
      <c r="AZ368" s="4" t="s">
        <v>232</v>
      </c>
      <c r="BA368" s="4" t="s">
        <v>232</v>
      </c>
      <c r="BB368" s="4" t="s">
        <v>232</v>
      </c>
      <c r="BC368" s="4" t="s">
        <v>232</v>
      </c>
      <c r="BD368" s="4" t="s">
        <v>232</v>
      </c>
      <c r="BE368" s="4" t="s">
        <v>232</v>
      </c>
      <c r="BF368" s="4" t="s">
        <v>232</v>
      </c>
      <c r="BG368" s="4" t="s">
        <v>230</v>
      </c>
      <c r="BH368" s="4" t="s">
        <v>231</v>
      </c>
      <c r="BI368" s="4" t="s">
        <v>231</v>
      </c>
      <c r="BJ368" s="4" t="s">
        <v>231</v>
      </c>
      <c r="BK368" s="4" t="s">
        <v>231</v>
      </c>
      <c r="BL368" s="4" t="s">
        <v>230</v>
      </c>
      <c r="BM368" s="4" t="s">
        <v>229</v>
      </c>
      <c r="BN368" s="4" t="s">
        <v>230</v>
      </c>
      <c r="BO368" s="4" t="s">
        <v>230</v>
      </c>
      <c r="BP368" s="4" t="s">
        <v>232</v>
      </c>
      <c r="BQ368" s="4" t="s">
        <v>232</v>
      </c>
      <c r="BR368" s="4" t="s">
        <v>232</v>
      </c>
      <c r="BS368" s="4" t="s">
        <v>232</v>
      </c>
      <c r="BT368" s="4" t="s">
        <v>232</v>
      </c>
      <c r="BU368" s="4" t="s">
        <v>232</v>
      </c>
      <c r="BV368" s="4" t="s">
        <v>232</v>
      </c>
      <c r="BW368" s="4" t="s">
        <v>232</v>
      </c>
      <c r="BX368" s="4" t="s">
        <v>231</v>
      </c>
      <c r="BY368" s="4" t="s">
        <v>232</v>
      </c>
      <c r="BZ368" s="4" t="s">
        <v>232</v>
      </c>
      <c r="CA368" s="4" t="s">
        <v>232</v>
      </c>
      <c r="CB368" s="4" t="s">
        <v>232</v>
      </c>
      <c r="CC368" s="4" t="s">
        <v>232</v>
      </c>
      <c r="CD368" s="4" t="s">
        <v>232</v>
      </c>
      <c r="CE368" s="4" t="s">
        <v>233</v>
      </c>
      <c r="CF368" s="4" t="s">
        <v>509</v>
      </c>
      <c r="CG368" s="4" t="s">
        <v>509</v>
      </c>
      <c r="CH368" s="4" t="s">
        <v>509</v>
      </c>
      <c r="CI368" s="4" t="s">
        <v>233</v>
      </c>
      <c r="CJ368" s="4" t="s">
        <v>18</v>
      </c>
      <c r="CK368" s="4" t="s">
        <v>18</v>
      </c>
      <c r="CL368" s="4" t="s">
        <v>17</v>
      </c>
      <c r="CM368" s="4" t="s">
        <v>1590</v>
      </c>
      <c r="CN368" s="4" t="s">
        <v>1591</v>
      </c>
      <c r="CO368" s="4" t="s">
        <v>1592</v>
      </c>
      <c r="CP368" s="4" t="s">
        <v>1593</v>
      </c>
      <c r="CQ368" s="4" t="s">
        <v>277</v>
      </c>
      <c r="CR368" s="4" t="s">
        <v>1594</v>
      </c>
      <c r="CS368" s="4" t="s">
        <v>1595</v>
      </c>
    </row>
    <row r="369" spans="1:97" ht="15.75" customHeight="1">
      <c r="A369" s="3">
        <v>45776.678993055553</v>
      </c>
      <c r="B369" s="3">
        <v>45776.685717592591</v>
      </c>
      <c r="C369" s="4" t="s">
        <v>194</v>
      </c>
      <c r="D369" s="4" t="s">
        <v>1596</v>
      </c>
      <c r="E369" s="1">
        <v>100</v>
      </c>
      <c r="F369" s="1">
        <v>581</v>
      </c>
      <c r="G369" s="4" t="s">
        <v>219</v>
      </c>
      <c r="H369" s="3">
        <v>45776.685726585645</v>
      </c>
      <c r="I369" s="4" t="s">
        <v>1597</v>
      </c>
      <c r="J369" s="1">
        <v>6.2529000000000003</v>
      </c>
      <c r="K369" s="1">
        <v>-75.564599999999999</v>
      </c>
      <c r="L369" s="4" t="s">
        <v>198</v>
      </c>
      <c r="M369" s="4" t="s">
        <v>199</v>
      </c>
      <c r="N369" s="4" t="s">
        <v>200</v>
      </c>
      <c r="O369" s="4" t="s">
        <v>1598</v>
      </c>
      <c r="P369" s="4" t="s">
        <v>1598</v>
      </c>
      <c r="Q369" s="1">
        <v>21</v>
      </c>
      <c r="R369" s="4" t="s">
        <v>222</v>
      </c>
      <c r="S369" s="4" t="s">
        <v>223</v>
      </c>
      <c r="T369" s="4" t="s">
        <v>531</v>
      </c>
      <c r="U369" s="4" t="s">
        <v>225</v>
      </c>
      <c r="V369" s="4" t="s">
        <v>226</v>
      </c>
      <c r="W369" s="4" t="s">
        <v>255</v>
      </c>
      <c r="X369" s="4" t="s">
        <v>231</v>
      </c>
      <c r="Y369" s="4" t="s">
        <v>231</v>
      </c>
      <c r="Z369" s="4" t="s">
        <v>231</v>
      </c>
      <c r="AA369" s="4" t="s">
        <v>231</v>
      </c>
      <c r="AB369" s="4" t="s">
        <v>230</v>
      </c>
      <c r="AC369" s="4" t="s">
        <v>229</v>
      </c>
      <c r="AD369" s="4" t="s">
        <v>230</v>
      </c>
      <c r="AE369" s="4" t="s">
        <v>230</v>
      </c>
      <c r="AF369" s="4" t="s">
        <v>231</v>
      </c>
      <c r="AG369" s="4" t="s">
        <v>231</v>
      </c>
      <c r="AH369" s="4" t="s">
        <v>230</v>
      </c>
      <c r="AI369" s="4" t="s">
        <v>230</v>
      </c>
      <c r="AJ369" s="4" t="s">
        <v>229</v>
      </c>
      <c r="AK369" s="4" t="s">
        <v>230</v>
      </c>
      <c r="AL369" s="4" t="s">
        <v>230</v>
      </c>
      <c r="AM369" s="4" t="s">
        <v>230</v>
      </c>
      <c r="AN369" s="4" t="s">
        <v>231</v>
      </c>
      <c r="AO369" s="4" t="s">
        <v>230</v>
      </c>
      <c r="AP369" s="4" t="s">
        <v>230</v>
      </c>
      <c r="AQ369" s="4" t="s">
        <v>231</v>
      </c>
      <c r="AR369" s="4" t="s">
        <v>231</v>
      </c>
      <c r="AS369" s="4" t="s">
        <v>231</v>
      </c>
      <c r="AT369" s="4" t="s">
        <v>230</v>
      </c>
      <c r="AU369" s="4" t="s">
        <v>229</v>
      </c>
      <c r="AV369" s="4" t="s">
        <v>232</v>
      </c>
      <c r="AW369" s="4" t="s">
        <v>232</v>
      </c>
      <c r="AX369" s="4" t="s">
        <v>232</v>
      </c>
      <c r="AY369" s="4" t="s">
        <v>229</v>
      </c>
      <c r="AZ369" s="4" t="s">
        <v>229</v>
      </c>
      <c r="BA369" s="4" t="s">
        <v>232</v>
      </c>
      <c r="BB369" s="4" t="s">
        <v>231</v>
      </c>
      <c r="BC369" s="4" t="s">
        <v>232</v>
      </c>
      <c r="BD369" s="4" t="s">
        <v>229</v>
      </c>
      <c r="BE369" s="4" t="s">
        <v>229</v>
      </c>
      <c r="BF369" s="4" t="s">
        <v>229</v>
      </c>
      <c r="BG369" s="4" t="s">
        <v>229</v>
      </c>
      <c r="BH369" s="4" t="s">
        <v>231</v>
      </c>
      <c r="BI369" s="4" t="s">
        <v>231</v>
      </c>
      <c r="BJ369" s="4" t="s">
        <v>231</v>
      </c>
      <c r="BK369" s="4" t="s">
        <v>227</v>
      </c>
      <c r="BL369" s="4" t="s">
        <v>229</v>
      </c>
      <c r="BM369" s="4" t="s">
        <v>229</v>
      </c>
      <c r="BN369" s="4" t="s">
        <v>230</v>
      </c>
      <c r="BO369" s="4" t="s">
        <v>230</v>
      </c>
      <c r="BP369" s="4" t="s">
        <v>232</v>
      </c>
      <c r="BQ369" s="4" t="s">
        <v>232</v>
      </c>
      <c r="BR369" s="4" t="s">
        <v>232</v>
      </c>
      <c r="BS369" s="4" t="s">
        <v>232</v>
      </c>
      <c r="BT369" s="4" t="s">
        <v>231</v>
      </c>
      <c r="BU369" s="4" t="s">
        <v>232</v>
      </c>
      <c r="BV369" s="4" t="s">
        <v>231</v>
      </c>
      <c r="BW369" s="4" t="s">
        <v>232</v>
      </c>
      <c r="BX369" s="4" t="s">
        <v>229</v>
      </c>
      <c r="BY369" s="4" t="s">
        <v>229</v>
      </c>
      <c r="BZ369" s="4" t="s">
        <v>232</v>
      </c>
      <c r="CA369" s="4" t="s">
        <v>232</v>
      </c>
      <c r="CB369" s="4" t="s">
        <v>231</v>
      </c>
      <c r="CC369" s="4" t="s">
        <v>231</v>
      </c>
      <c r="CD369" s="4" t="s">
        <v>232</v>
      </c>
      <c r="CE369" s="4" t="s">
        <v>229</v>
      </c>
      <c r="CF369" s="4" t="s">
        <v>509</v>
      </c>
      <c r="CG369" s="4" t="s">
        <v>509</v>
      </c>
      <c r="CH369" s="4" t="s">
        <v>509</v>
      </c>
      <c r="CI369" s="4" t="s">
        <v>233</v>
      </c>
      <c r="CJ369" s="4" t="s">
        <v>19</v>
      </c>
      <c r="CK369" s="4" t="s">
        <v>17</v>
      </c>
      <c r="CL369" s="4" t="s">
        <v>19</v>
      </c>
      <c r="CM369" s="4" t="s">
        <v>1599</v>
      </c>
      <c r="CN369" s="4" t="s">
        <v>1600</v>
      </c>
      <c r="CO369" s="4" t="s">
        <v>1601</v>
      </c>
      <c r="CP369" s="4" t="s">
        <v>1602</v>
      </c>
      <c r="CQ369" s="4" t="s">
        <v>1603</v>
      </c>
      <c r="CR369" s="4" t="s">
        <v>1604</v>
      </c>
      <c r="CS369" s="4" t="s">
        <v>1605</v>
      </c>
    </row>
    <row r="370" spans="1:97" ht="15.75" customHeight="1">
      <c r="A370" s="3">
        <v>45781.512002314812</v>
      </c>
      <c r="B370" s="3">
        <v>45781.518773148149</v>
      </c>
      <c r="C370" s="4" t="s">
        <v>194</v>
      </c>
      <c r="D370" s="4" t="s">
        <v>1606</v>
      </c>
      <c r="E370" s="1">
        <v>100</v>
      </c>
      <c r="F370" s="1">
        <v>584</v>
      </c>
      <c r="G370" s="4" t="s">
        <v>219</v>
      </c>
      <c r="H370" s="3">
        <v>45781.518788194444</v>
      </c>
      <c r="I370" s="4" t="s">
        <v>1607</v>
      </c>
      <c r="J370" s="1">
        <v>6.2529000000000003</v>
      </c>
      <c r="K370" s="1">
        <v>-75.564599999999999</v>
      </c>
      <c r="L370" s="4" t="s">
        <v>213</v>
      </c>
      <c r="M370" s="4" t="s">
        <v>199</v>
      </c>
      <c r="N370" s="4" t="s">
        <v>200</v>
      </c>
      <c r="O370" s="4" t="s">
        <v>1608</v>
      </c>
      <c r="P370" s="4" t="s">
        <v>1608</v>
      </c>
      <c r="Q370" s="1">
        <v>19</v>
      </c>
      <c r="R370" s="4" t="s">
        <v>222</v>
      </c>
      <c r="S370" s="4" t="s">
        <v>223</v>
      </c>
      <c r="T370" s="4" t="s">
        <v>480</v>
      </c>
      <c r="U370" s="4" t="s">
        <v>200</v>
      </c>
      <c r="V370" s="4" t="s">
        <v>423</v>
      </c>
      <c r="W370" s="4" t="s">
        <v>1064</v>
      </c>
      <c r="X370" s="4" t="s">
        <v>231</v>
      </c>
      <c r="Y370" s="4" t="s">
        <v>231</v>
      </c>
      <c r="Z370" s="4" t="s">
        <v>231</v>
      </c>
      <c r="AA370" s="4" t="s">
        <v>231</v>
      </c>
      <c r="AB370" s="4" t="s">
        <v>230</v>
      </c>
      <c r="AC370" s="4" t="s">
        <v>231</v>
      </c>
      <c r="AD370" s="4" t="s">
        <v>231</v>
      </c>
      <c r="AE370" s="4" t="s">
        <v>231</v>
      </c>
      <c r="AF370" s="4" t="s">
        <v>229</v>
      </c>
      <c r="AG370" s="4" t="s">
        <v>231</v>
      </c>
      <c r="AH370" s="4" t="s">
        <v>230</v>
      </c>
      <c r="AI370" s="4" t="s">
        <v>230</v>
      </c>
      <c r="AJ370" s="4" t="s">
        <v>231</v>
      </c>
      <c r="AK370" s="4" t="s">
        <v>228</v>
      </c>
      <c r="AL370" s="4" t="s">
        <v>231</v>
      </c>
      <c r="AM370" s="4" t="s">
        <v>231</v>
      </c>
      <c r="AN370" s="4" t="s">
        <v>231</v>
      </c>
      <c r="AO370" s="4" t="s">
        <v>231</v>
      </c>
      <c r="AP370" s="4" t="s">
        <v>231</v>
      </c>
      <c r="AQ370" s="4" t="s">
        <v>231</v>
      </c>
      <c r="AR370" s="4" t="s">
        <v>231</v>
      </c>
      <c r="AS370" s="4" t="s">
        <v>231</v>
      </c>
      <c r="AT370" s="4" t="s">
        <v>231</v>
      </c>
      <c r="AU370" s="4" t="s">
        <v>231</v>
      </c>
      <c r="AV370" s="4" t="s">
        <v>231</v>
      </c>
      <c r="AW370" s="4" t="s">
        <v>231</v>
      </c>
      <c r="AX370" s="4" t="s">
        <v>231</v>
      </c>
      <c r="AY370" s="4" t="s">
        <v>231</v>
      </c>
      <c r="AZ370" s="4" t="s">
        <v>231</v>
      </c>
      <c r="BA370" s="4" t="s">
        <v>231</v>
      </c>
      <c r="BB370" s="4" t="s">
        <v>231</v>
      </c>
      <c r="BC370" s="4" t="s">
        <v>231</v>
      </c>
      <c r="BD370" s="4" t="s">
        <v>231</v>
      </c>
      <c r="BE370" s="4" t="s">
        <v>231</v>
      </c>
      <c r="BF370" s="4" t="s">
        <v>231</v>
      </c>
      <c r="BG370" s="4" t="s">
        <v>231</v>
      </c>
      <c r="BH370" s="4" t="s">
        <v>231</v>
      </c>
      <c r="BI370" s="4" t="s">
        <v>231</v>
      </c>
      <c r="BJ370" s="4" t="s">
        <v>231</v>
      </c>
      <c r="BK370" s="4" t="s">
        <v>231</v>
      </c>
      <c r="BL370" s="4" t="s">
        <v>231</v>
      </c>
      <c r="BM370" s="4" t="s">
        <v>231</v>
      </c>
      <c r="BN370" s="4" t="s">
        <v>231</v>
      </c>
      <c r="BO370" s="4" t="s">
        <v>231</v>
      </c>
      <c r="BP370" s="4" t="s">
        <v>231</v>
      </c>
      <c r="BQ370" s="4" t="s">
        <v>231</v>
      </c>
      <c r="BR370" s="4" t="s">
        <v>231</v>
      </c>
      <c r="BS370" s="4" t="s">
        <v>231</v>
      </c>
      <c r="BT370" s="4" t="s">
        <v>231</v>
      </c>
      <c r="BU370" s="4" t="s">
        <v>231</v>
      </c>
      <c r="BV370" s="4" t="s">
        <v>231</v>
      </c>
      <c r="BW370" s="4" t="s">
        <v>231</v>
      </c>
      <c r="BX370" s="4" t="s">
        <v>231</v>
      </c>
      <c r="BY370" s="4" t="s">
        <v>231</v>
      </c>
      <c r="BZ370" s="4" t="s">
        <v>231</v>
      </c>
      <c r="CA370" s="4" t="s">
        <v>231</v>
      </c>
      <c r="CB370" s="4" t="s">
        <v>231</v>
      </c>
      <c r="CC370" s="4" t="s">
        <v>231</v>
      </c>
      <c r="CD370" s="4" t="s">
        <v>231</v>
      </c>
      <c r="CE370" s="4" t="s">
        <v>509</v>
      </c>
      <c r="CF370" s="4" t="s">
        <v>509</v>
      </c>
      <c r="CG370" s="4" t="s">
        <v>509</v>
      </c>
      <c r="CH370" s="4" t="s">
        <v>509</v>
      </c>
      <c r="CI370" s="4" t="s">
        <v>509</v>
      </c>
      <c r="CJ370" s="4" t="s">
        <v>19</v>
      </c>
      <c r="CK370" s="4" t="s">
        <v>19</v>
      </c>
      <c r="CL370" s="4" t="s">
        <v>19</v>
      </c>
      <c r="CM370" s="4" t="s">
        <v>1609</v>
      </c>
      <c r="CN370" s="4" t="s">
        <v>1610</v>
      </c>
      <c r="CO370" s="4" t="s">
        <v>1611</v>
      </c>
      <c r="CP370" s="4" t="s">
        <v>1612</v>
      </c>
      <c r="CQ370" s="4" t="s">
        <v>1613</v>
      </c>
      <c r="CR370" s="4" t="s">
        <v>1614</v>
      </c>
      <c r="CS370" s="4" t="s">
        <v>1615</v>
      </c>
    </row>
    <row r="371" spans="1:97" ht="15.75" customHeight="1">
      <c r="A371" s="3">
        <v>45747.372245370374</v>
      </c>
      <c r="B371" s="3">
        <v>45747.379016203704</v>
      </c>
      <c r="C371" s="4" t="s">
        <v>194</v>
      </c>
      <c r="D371" s="4" t="s">
        <v>1616</v>
      </c>
      <c r="E371" s="1">
        <v>100</v>
      </c>
      <c r="F371" s="1">
        <v>584</v>
      </c>
      <c r="G371" s="4" t="s">
        <v>219</v>
      </c>
      <c r="H371" s="3">
        <v>45747.379021342589</v>
      </c>
      <c r="I371" s="4" t="s">
        <v>1617</v>
      </c>
      <c r="J371" s="1">
        <v>6.2529000000000003</v>
      </c>
      <c r="K371" s="1">
        <v>-75.564599999999999</v>
      </c>
      <c r="L371" s="4" t="s">
        <v>198</v>
      </c>
      <c r="M371" s="4" t="s">
        <v>199</v>
      </c>
      <c r="N371" s="4" t="s">
        <v>200</v>
      </c>
      <c r="O371" s="4" t="s">
        <v>1618</v>
      </c>
      <c r="P371" s="4" t="s">
        <v>1618</v>
      </c>
      <c r="Q371" s="1">
        <v>23</v>
      </c>
      <c r="R371" s="4" t="s">
        <v>222</v>
      </c>
      <c r="S371" s="4" t="s">
        <v>723</v>
      </c>
      <c r="T371" s="4" t="s">
        <v>480</v>
      </c>
      <c r="U371" s="4" t="s">
        <v>225</v>
      </c>
      <c r="V371" s="4" t="s">
        <v>714</v>
      </c>
      <c r="W371" s="4" t="s">
        <v>532</v>
      </c>
      <c r="X371" s="4" t="s">
        <v>231</v>
      </c>
      <c r="Y371" s="4" t="s">
        <v>230</v>
      </c>
      <c r="Z371" s="4" t="s">
        <v>231</v>
      </c>
      <c r="AA371" s="4" t="s">
        <v>231</v>
      </c>
      <c r="AB371" s="4" t="s">
        <v>231</v>
      </c>
      <c r="AC371" s="4" t="s">
        <v>231</v>
      </c>
      <c r="AD371" s="4" t="s">
        <v>230</v>
      </c>
      <c r="AE371" s="4" t="s">
        <v>230</v>
      </c>
      <c r="AF371" s="4" t="s">
        <v>229</v>
      </c>
      <c r="AG371" s="4" t="s">
        <v>231</v>
      </c>
      <c r="AH371" s="4" t="s">
        <v>231</v>
      </c>
      <c r="AI371" s="4" t="s">
        <v>231</v>
      </c>
      <c r="AJ371" s="4" t="s">
        <v>231</v>
      </c>
      <c r="AK371" s="4" t="s">
        <v>228</v>
      </c>
      <c r="AL371" s="4" t="s">
        <v>231</v>
      </c>
      <c r="AM371" s="4" t="s">
        <v>231</v>
      </c>
      <c r="AN371" s="4" t="s">
        <v>231</v>
      </c>
      <c r="AO371" s="4" t="s">
        <v>231</v>
      </c>
      <c r="AP371" s="4" t="s">
        <v>231</v>
      </c>
      <c r="AQ371" s="4" t="s">
        <v>229</v>
      </c>
      <c r="AR371" s="4" t="s">
        <v>230</v>
      </c>
      <c r="AS371" s="4" t="s">
        <v>229</v>
      </c>
      <c r="AT371" s="4" t="s">
        <v>230</v>
      </c>
      <c r="AU371" s="4" t="s">
        <v>231</v>
      </c>
      <c r="AV371" s="4" t="s">
        <v>231</v>
      </c>
      <c r="AW371" s="4" t="s">
        <v>231</v>
      </c>
      <c r="AX371" s="4" t="s">
        <v>231</v>
      </c>
      <c r="AY371" s="4" t="s">
        <v>231</v>
      </c>
      <c r="AZ371" s="4" t="s">
        <v>231</v>
      </c>
      <c r="BA371" s="4" t="s">
        <v>231</v>
      </c>
      <c r="BB371" s="4" t="s">
        <v>231</v>
      </c>
      <c r="BC371" s="4" t="s">
        <v>231</v>
      </c>
      <c r="BD371" s="4" t="s">
        <v>231</v>
      </c>
      <c r="BE371" s="4" t="s">
        <v>231</v>
      </c>
      <c r="BF371" s="4" t="s">
        <v>231</v>
      </c>
      <c r="BG371" s="4" t="s">
        <v>231</v>
      </c>
      <c r="BH371" s="4" t="s">
        <v>231</v>
      </c>
      <c r="BI371" s="4" t="s">
        <v>231</v>
      </c>
      <c r="BJ371" s="4" t="s">
        <v>231</v>
      </c>
      <c r="BK371" s="4" t="s">
        <v>231</v>
      </c>
      <c r="BL371" s="4" t="s">
        <v>231</v>
      </c>
      <c r="BM371" s="4" t="s">
        <v>231</v>
      </c>
      <c r="BN371" s="4" t="s">
        <v>231</v>
      </c>
      <c r="BO371" s="4" t="s">
        <v>231</v>
      </c>
      <c r="BP371" s="4" t="s">
        <v>231</v>
      </c>
      <c r="BQ371" s="4" t="s">
        <v>229</v>
      </c>
      <c r="BR371" s="4" t="s">
        <v>231</v>
      </c>
      <c r="BS371" s="4" t="s">
        <v>232</v>
      </c>
      <c r="BT371" s="4" t="s">
        <v>231</v>
      </c>
      <c r="BU371" s="4" t="s">
        <v>231</v>
      </c>
      <c r="BV371" s="4" t="s">
        <v>231</v>
      </c>
      <c r="BW371" s="4" t="s">
        <v>231</v>
      </c>
      <c r="BX371" s="4" t="s">
        <v>231</v>
      </c>
      <c r="BY371" s="4" t="s">
        <v>232</v>
      </c>
      <c r="BZ371" s="4" t="s">
        <v>232</v>
      </c>
      <c r="CA371" s="4" t="s">
        <v>232</v>
      </c>
      <c r="CB371" s="4" t="s">
        <v>231</v>
      </c>
      <c r="CC371" s="4" t="s">
        <v>231</v>
      </c>
      <c r="CD371" s="4" t="s">
        <v>509</v>
      </c>
      <c r="CE371" s="4" t="s">
        <v>509</v>
      </c>
      <c r="CF371" s="4" t="s">
        <v>509</v>
      </c>
      <c r="CG371" s="4" t="s">
        <v>509</v>
      </c>
      <c r="CH371" s="4" t="s">
        <v>509</v>
      </c>
      <c r="CI371" s="4" t="s">
        <v>509</v>
      </c>
      <c r="CJ371" s="4" t="s">
        <v>19</v>
      </c>
      <c r="CK371" s="4" t="s">
        <v>19</v>
      </c>
      <c r="CL371" s="4" t="s">
        <v>19</v>
      </c>
      <c r="CM371" s="4" t="s">
        <v>1619</v>
      </c>
      <c r="CN371" s="4" t="s">
        <v>1620</v>
      </c>
      <c r="CO371" s="4" t="s">
        <v>1621</v>
      </c>
      <c r="CP371" s="4" t="s">
        <v>1622</v>
      </c>
      <c r="CQ371" s="4" t="s">
        <v>1623</v>
      </c>
      <c r="CR371" s="4" t="s">
        <v>1624</v>
      </c>
      <c r="CS371" s="4" t="s">
        <v>1625</v>
      </c>
    </row>
    <row r="372" spans="1:97" ht="15.75" customHeight="1">
      <c r="A372" s="3">
        <v>45709.704467592594</v>
      </c>
      <c r="B372" s="3">
        <v>45709.711238425924</v>
      </c>
      <c r="C372" s="4" t="s">
        <v>194</v>
      </c>
      <c r="D372" s="4" t="s">
        <v>1626</v>
      </c>
      <c r="E372" s="1">
        <v>100</v>
      </c>
      <c r="F372" s="1">
        <v>585</v>
      </c>
      <c r="G372" s="4" t="s">
        <v>219</v>
      </c>
      <c r="H372" s="3">
        <v>45709.711252152774</v>
      </c>
      <c r="I372" s="4" t="s">
        <v>1627</v>
      </c>
      <c r="J372" s="1">
        <v>6.2529000000000003</v>
      </c>
      <c r="K372" s="1">
        <v>-75.564599999999999</v>
      </c>
      <c r="L372" s="4" t="s">
        <v>198</v>
      </c>
      <c r="M372" s="4" t="s">
        <v>199</v>
      </c>
      <c r="N372" s="4" t="s">
        <v>200</v>
      </c>
      <c r="O372" s="4" t="s">
        <v>1628</v>
      </c>
      <c r="P372" s="4" t="s">
        <v>1628</v>
      </c>
      <c r="Q372" s="1">
        <v>18</v>
      </c>
      <c r="R372" s="4" t="s">
        <v>222</v>
      </c>
      <c r="S372" s="4" t="s">
        <v>223</v>
      </c>
      <c r="T372" s="4" t="s">
        <v>594</v>
      </c>
      <c r="U372" s="4" t="s">
        <v>200</v>
      </c>
      <c r="V372" s="4" t="s">
        <v>226</v>
      </c>
      <c r="W372" s="4" t="s">
        <v>584</v>
      </c>
      <c r="X372" s="4" t="s">
        <v>231</v>
      </c>
      <c r="Y372" s="4" t="s">
        <v>231</v>
      </c>
      <c r="Z372" s="4" t="s">
        <v>231</v>
      </c>
      <c r="AA372" s="4" t="s">
        <v>230</v>
      </c>
      <c r="AB372" s="4" t="s">
        <v>230</v>
      </c>
      <c r="AC372" s="4" t="s">
        <v>230</v>
      </c>
      <c r="AD372" s="4" t="s">
        <v>230</v>
      </c>
      <c r="AE372" s="4" t="s">
        <v>231</v>
      </c>
      <c r="AF372" s="4" t="s">
        <v>230</v>
      </c>
      <c r="AG372" s="4" t="s">
        <v>230</v>
      </c>
      <c r="AH372" s="4" t="s">
        <v>231</v>
      </c>
      <c r="AI372" s="4" t="s">
        <v>231</v>
      </c>
      <c r="AJ372" s="4" t="s">
        <v>229</v>
      </c>
      <c r="AK372" s="4" t="s">
        <v>230</v>
      </c>
      <c r="AL372" s="4" t="s">
        <v>231</v>
      </c>
      <c r="AM372" s="4" t="s">
        <v>230</v>
      </c>
      <c r="AN372" s="4" t="s">
        <v>229</v>
      </c>
      <c r="AO372" s="4" t="s">
        <v>231</v>
      </c>
      <c r="AP372" s="4" t="s">
        <v>230</v>
      </c>
      <c r="AQ372" s="4" t="s">
        <v>230</v>
      </c>
      <c r="AR372" s="4" t="s">
        <v>230</v>
      </c>
      <c r="AS372" s="4" t="s">
        <v>231</v>
      </c>
      <c r="AT372" s="4" t="s">
        <v>231</v>
      </c>
      <c r="AU372" s="4" t="s">
        <v>232</v>
      </c>
      <c r="AV372" s="4" t="s">
        <v>229</v>
      </c>
      <c r="AW372" s="4" t="s">
        <v>232</v>
      </c>
      <c r="AX372" s="4" t="s">
        <v>232</v>
      </c>
      <c r="AY372" s="4" t="s">
        <v>229</v>
      </c>
      <c r="AZ372" s="4" t="s">
        <v>232</v>
      </c>
      <c r="BA372" s="4" t="s">
        <v>231</v>
      </c>
      <c r="BB372" s="4" t="s">
        <v>231</v>
      </c>
      <c r="BC372" s="4" t="s">
        <v>229</v>
      </c>
      <c r="BD372" s="4" t="s">
        <v>229</v>
      </c>
      <c r="BE372" s="4" t="s">
        <v>232</v>
      </c>
      <c r="BF372" s="4" t="s">
        <v>232</v>
      </c>
      <c r="BG372" s="4" t="s">
        <v>231</v>
      </c>
      <c r="BH372" s="4" t="s">
        <v>231</v>
      </c>
      <c r="BI372" s="4" t="s">
        <v>231</v>
      </c>
      <c r="BJ372" s="4" t="s">
        <v>231</v>
      </c>
      <c r="BK372" s="4" t="s">
        <v>231</v>
      </c>
      <c r="BL372" s="4" t="s">
        <v>230</v>
      </c>
      <c r="BM372" s="4" t="s">
        <v>231</v>
      </c>
      <c r="BN372" s="4" t="s">
        <v>231</v>
      </c>
      <c r="BO372" s="4" t="s">
        <v>230</v>
      </c>
      <c r="BP372" s="4" t="s">
        <v>232</v>
      </c>
      <c r="BQ372" s="4" t="s">
        <v>232</v>
      </c>
      <c r="BR372" s="4" t="s">
        <v>232</v>
      </c>
      <c r="BS372" s="4" t="s">
        <v>232</v>
      </c>
      <c r="BT372" s="4" t="s">
        <v>232</v>
      </c>
      <c r="BU372" s="4" t="s">
        <v>229</v>
      </c>
      <c r="BV372" s="4" t="s">
        <v>232</v>
      </c>
      <c r="BW372" s="4" t="s">
        <v>232</v>
      </c>
      <c r="BX372" s="4" t="s">
        <v>229</v>
      </c>
      <c r="BY372" s="4" t="s">
        <v>232</v>
      </c>
      <c r="BZ372" s="4" t="s">
        <v>232</v>
      </c>
      <c r="CA372" s="4" t="s">
        <v>231</v>
      </c>
      <c r="CB372" s="4" t="s">
        <v>231</v>
      </c>
      <c r="CC372" s="4" t="s">
        <v>231</v>
      </c>
      <c r="CD372" s="4" t="s">
        <v>231</v>
      </c>
      <c r="CE372" s="4" t="s">
        <v>229</v>
      </c>
      <c r="CF372" s="4" t="s">
        <v>229</v>
      </c>
      <c r="CG372" s="4" t="s">
        <v>509</v>
      </c>
      <c r="CH372" s="4" t="s">
        <v>509</v>
      </c>
      <c r="CI372" s="4" t="s">
        <v>509</v>
      </c>
      <c r="CJ372" s="4" t="s">
        <v>234</v>
      </c>
      <c r="CK372" s="4" t="s">
        <v>18</v>
      </c>
      <c r="CL372" s="4" t="s">
        <v>19</v>
      </c>
      <c r="CM372" s="4" t="s">
        <v>1629</v>
      </c>
      <c r="CN372" s="4" t="s">
        <v>1630</v>
      </c>
      <c r="CO372" s="4" t="s">
        <v>1631</v>
      </c>
      <c r="CP372" s="4" t="s">
        <v>1631</v>
      </c>
      <c r="CQ372" s="4" t="s">
        <v>1632</v>
      </c>
      <c r="CR372" s="4" t="s">
        <v>1633</v>
      </c>
      <c r="CS372" s="4" t="s">
        <v>1634</v>
      </c>
    </row>
    <row r="373" spans="1:97" ht="15.75" hidden="1" customHeight="1">
      <c r="A373" s="3">
        <v>45714.601550925923</v>
      </c>
      <c r="B373" s="3">
        <v>45714.60837962963</v>
      </c>
      <c r="C373" s="4" t="s">
        <v>194</v>
      </c>
      <c r="D373" s="4" t="s">
        <v>1635</v>
      </c>
      <c r="E373" s="1">
        <v>100</v>
      </c>
      <c r="F373" s="1">
        <v>589</v>
      </c>
      <c r="G373" s="4" t="s">
        <v>219</v>
      </c>
      <c r="H373" s="3">
        <v>45714.608392141206</v>
      </c>
      <c r="I373" s="4" t="s">
        <v>1636</v>
      </c>
      <c r="J373" s="1">
        <v>6.2529000000000003</v>
      </c>
      <c r="K373" s="1">
        <v>-75.564599999999999</v>
      </c>
      <c r="L373" s="4" t="s">
        <v>198</v>
      </c>
      <c r="M373" s="4" t="s">
        <v>199</v>
      </c>
      <c r="N373" s="4" t="s">
        <v>200</v>
      </c>
      <c r="O373" s="4" t="s">
        <v>1637</v>
      </c>
      <c r="P373" s="4" t="s">
        <v>1637</v>
      </c>
      <c r="Q373" s="1">
        <v>19</v>
      </c>
      <c r="R373" s="4" t="s">
        <v>222</v>
      </c>
      <c r="S373" s="4" t="s">
        <v>253</v>
      </c>
      <c r="T373" s="4" t="s">
        <v>224</v>
      </c>
      <c r="U373" s="4" t="s">
        <v>225</v>
      </c>
      <c r="V373" s="4" t="s">
        <v>226</v>
      </c>
      <c r="W373" s="4" t="s">
        <v>226</v>
      </c>
      <c r="X373" s="4" t="s">
        <v>230</v>
      </c>
      <c r="Y373" s="4" t="s">
        <v>230</v>
      </c>
      <c r="Z373" s="4" t="s">
        <v>230</v>
      </c>
      <c r="AA373" s="4" t="s">
        <v>230</v>
      </c>
      <c r="AB373" s="4" t="s">
        <v>228</v>
      </c>
      <c r="AC373" s="4" t="s">
        <v>230</v>
      </c>
      <c r="AD373" s="4" t="s">
        <v>230</v>
      </c>
      <c r="AE373" s="4" t="s">
        <v>230</v>
      </c>
      <c r="AF373" s="4" t="s">
        <v>230</v>
      </c>
      <c r="AG373" s="4" t="s">
        <v>230</v>
      </c>
      <c r="AH373" s="4" t="s">
        <v>230</v>
      </c>
      <c r="AI373" s="4" t="s">
        <v>230</v>
      </c>
      <c r="AJ373" s="4" t="s">
        <v>230</v>
      </c>
      <c r="AK373" s="4" t="s">
        <v>230</v>
      </c>
      <c r="AL373" s="4" t="s">
        <v>230</v>
      </c>
      <c r="AM373" s="4" t="s">
        <v>230</v>
      </c>
      <c r="AN373" s="4" t="s">
        <v>230</v>
      </c>
      <c r="AO373" s="4" t="s">
        <v>230</v>
      </c>
      <c r="AP373" s="4" t="s">
        <v>230</v>
      </c>
      <c r="AQ373" s="4" t="s">
        <v>230</v>
      </c>
      <c r="AR373" s="4" t="s">
        <v>230</v>
      </c>
      <c r="AS373" s="4" t="s">
        <v>230</v>
      </c>
      <c r="AT373" s="4" t="s">
        <v>230</v>
      </c>
      <c r="AU373" s="4" t="s">
        <v>232</v>
      </c>
      <c r="AV373" s="4" t="s">
        <v>232</v>
      </c>
      <c r="AW373" s="4" t="s">
        <v>232</v>
      </c>
      <c r="AX373" s="4" t="s">
        <v>232</v>
      </c>
      <c r="AY373" s="4" t="s">
        <v>232</v>
      </c>
      <c r="AZ373" s="4" t="s">
        <v>232</v>
      </c>
      <c r="BA373" s="4" t="s">
        <v>232</v>
      </c>
      <c r="BB373" s="4" t="s">
        <v>229</v>
      </c>
      <c r="BC373" s="4" t="s">
        <v>229</v>
      </c>
      <c r="BD373" s="4" t="s">
        <v>232</v>
      </c>
      <c r="BE373" s="4" t="s">
        <v>232</v>
      </c>
      <c r="BF373" s="4" t="s">
        <v>232</v>
      </c>
      <c r="BG373" s="4" t="s">
        <v>230</v>
      </c>
      <c r="BH373" s="4" t="s">
        <v>230</v>
      </c>
      <c r="BI373" s="4" t="s">
        <v>230</v>
      </c>
      <c r="BJ373" s="4" t="s">
        <v>230</v>
      </c>
      <c r="BK373" s="4" t="s">
        <v>230</v>
      </c>
      <c r="BL373" s="4" t="s">
        <v>230</v>
      </c>
      <c r="BM373" s="4" t="s">
        <v>230</v>
      </c>
      <c r="BN373" s="4" t="s">
        <v>230</v>
      </c>
      <c r="BO373" s="4" t="s">
        <v>230</v>
      </c>
      <c r="BP373" s="4" t="s">
        <v>232</v>
      </c>
      <c r="BQ373" s="4" t="s">
        <v>232</v>
      </c>
      <c r="BR373" s="4" t="s">
        <v>232</v>
      </c>
      <c r="BS373" s="4" t="s">
        <v>232</v>
      </c>
      <c r="BT373" s="4" t="s">
        <v>232</v>
      </c>
      <c r="BU373" s="4" t="s">
        <v>232</v>
      </c>
      <c r="BV373" s="4" t="s">
        <v>232</v>
      </c>
      <c r="BW373" s="4" t="s">
        <v>232</v>
      </c>
      <c r="BX373" s="4" t="s">
        <v>232</v>
      </c>
      <c r="BY373" s="4" t="s">
        <v>232</v>
      </c>
      <c r="BZ373" s="4" t="s">
        <v>232</v>
      </c>
      <c r="CA373" s="4" t="s">
        <v>232</v>
      </c>
      <c r="CB373" s="4" t="s">
        <v>232</v>
      </c>
      <c r="CC373" s="4" t="s">
        <v>232</v>
      </c>
      <c r="CD373" s="4" t="s">
        <v>232</v>
      </c>
      <c r="CE373" s="4" t="s">
        <v>232</v>
      </c>
      <c r="CF373" s="4" t="s">
        <v>232</v>
      </c>
      <c r="CG373" s="4" t="s">
        <v>232</v>
      </c>
      <c r="CH373" s="4" t="s">
        <v>232</v>
      </c>
      <c r="CI373" s="4" t="s">
        <v>232</v>
      </c>
      <c r="CJ373" s="4"/>
      <c r="CK373" s="4"/>
      <c r="CL373" s="4" t="s">
        <v>19</v>
      </c>
      <c r="CM373" s="4" t="s">
        <v>1638</v>
      </c>
      <c r="CN373" s="4" t="s">
        <v>1639</v>
      </c>
      <c r="CO373" s="4" t="s">
        <v>1640</v>
      </c>
      <c r="CP373" s="4" t="s">
        <v>1641</v>
      </c>
      <c r="CQ373" s="4" t="s">
        <v>1642</v>
      </c>
      <c r="CR373" s="4" t="s">
        <v>1643</v>
      </c>
      <c r="CS373" s="4" t="s">
        <v>1644</v>
      </c>
    </row>
    <row r="374" spans="1:97" ht="15.75" customHeight="1">
      <c r="A374" s="3">
        <v>45715.528437499997</v>
      </c>
      <c r="B374" s="3">
        <v>45715.53434027778</v>
      </c>
      <c r="C374" s="4" t="s">
        <v>194</v>
      </c>
      <c r="D374" s="4" t="s">
        <v>1645</v>
      </c>
      <c r="E374" s="1">
        <v>76</v>
      </c>
      <c r="F374" s="1">
        <v>509</v>
      </c>
      <c r="G374" s="4" t="s">
        <v>196</v>
      </c>
      <c r="H374" s="3">
        <v>45722.534349097223</v>
      </c>
      <c r="I374" s="4" t="s">
        <v>1646</v>
      </c>
      <c r="J374" s="1">
        <v>6.2529000000000003</v>
      </c>
      <c r="K374" s="1">
        <v>-75.564599999999999</v>
      </c>
      <c r="L374" s="4" t="s">
        <v>198</v>
      </c>
      <c r="M374" s="4" t="s">
        <v>199</v>
      </c>
      <c r="N374" s="4" t="s">
        <v>200</v>
      </c>
      <c r="O374" s="4" t="s">
        <v>1647</v>
      </c>
      <c r="P374" s="4" t="s">
        <v>1647</v>
      </c>
      <c r="Q374" s="1">
        <v>18</v>
      </c>
      <c r="R374" s="4" t="s">
        <v>222</v>
      </c>
      <c r="S374" s="4" t="s">
        <v>271</v>
      </c>
      <c r="T374" s="4" t="s">
        <v>480</v>
      </c>
      <c r="U374" s="4" t="s">
        <v>200</v>
      </c>
      <c r="V374" s="4" t="s">
        <v>226</v>
      </c>
      <c r="W374" s="4" t="s">
        <v>714</v>
      </c>
      <c r="X374" s="4" t="s">
        <v>231</v>
      </c>
      <c r="Y374" s="4" t="s">
        <v>231</v>
      </c>
      <c r="Z374" s="4" t="s">
        <v>231</v>
      </c>
      <c r="AA374" s="4" t="s">
        <v>231</v>
      </c>
      <c r="AB374" s="4" t="s">
        <v>231</v>
      </c>
      <c r="AC374" s="4" t="s">
        <v>231</v>
      </c>
      <c r="AD374" s="4" t="s">
        <v>230</v>
      </c>
      <c r="AE374" s="4" t="s">
        <v>231</v>
      </c>
      <c r="AF374" s="4" t="s">
        <v>230</v>
      </c>
      <c r="AG374" s="4" t="s">
        <v>230</v>
      </c>
      <c r="AH374" s="4" t="s">
        <v>230</v>
      </c>
      <c r="AI374" s="4" t="s">
        <v>231</v>
      </c>
      <c r="AJ374" s="4" t="s">
        <v>231</v>
      </c>
      <c r="AK374" s="4" t="s">
        <v>231</v>
      </c>
      <c r="AL374" s="4" t="s">
        <v>230</v>
      </c>
      <c r="AM374" s="4" t="s">
        <v>230</v>
      </c>
      <c r="AN374" s="4" t="s">
        <v>231</v>
      </c>
      <c r="AO374" s="4" t="s">
        <v>229</v>
      </c>
      <c r="AP374" s="4" t="s">
        <v>231</v>
      </c>
      <c r="AQ374" s="4" t="s">
        <v>231</v>
      </c>
      <c r="AR374" s="4" t="s">
        <v>231</v>
      </c>
      <c r="AS374" s="4" t="s">
        <v>231</v>
      </c>
      <c r="AT374" s="4" t="s">
        <v>230</v>
      </c>
      <c r="AU374" s="4" t="s">
        <v>231</v>
      </c>
      <c r="AV374" s="4" t="s">
        <v>231</v>
      </c>
      <c r="AW374" s="4" t="s">
        <v>231</v>
      </c>
      <c r="AX374" s="4" t="s">
        <v>231</v>
      </c>
      <c r="AY374" s="4" t="s">
        <v>231</v>
      </c>
      <c r="AZ374" s="4" t="s">
        <v>231</v>
      </c>
      <c r="BA374" s="4" t="s">
        <v>231</v>
      </c>
      <c r="BB374" s="4" t="s">
        <v>231</v>
      </c>
      <c r="BC374" s="4" t="s">
        <v>231</v>
      </c>
      <c r="BD374" s="4" t="s">
        <v>231</v>
      </c>
      <c r="BE374" s="4" t="s">
        <v>231</v>
      </c>
      <c r="BF374" s="4" t="s">
        <v>231</v>
      </c>
      <c r="BG374" s="4" t="s">
        <v>231</v>
      </c>
      <c r="BH374" s="4" t="s">
        <v>231</v>
      </c>
      <c r="BI374" s="4" t="s">
        <v>231</v>
      </c>
      <c r="BJ374" s="4" t="s">
        <v>231</v>
      </c>
      <c r="BK374" s="4" t="s">
        <v>231</v>
      </c>
      <c r="BL374" s="4" t="s">
        <v>231</v>
      </c>
      <c r="BM374" s="4" t="s">
        <v>231</v>
      </c>
      <c r="BN374" s="4" t="s">
        <v>231</v>
      </c>
      <c r="BO374" s="4" t="s">
        <v>231</v>
      </c>
      <c r="BP374" s="4" t="s">
        <v>231</v>
      </c>
      <c r="BQ374" s="4" t="s">
        <v>231</v>
      </c>
      <c r="BR374" s="4" t="s">
        <v>231</v>
      </c>
      <c r="BS374" s="4" t="s">
        <v>509</v>
      </c>
      <c r="BT374" s="4" t="s">
        <v>231</v>
      </c>
      <c r="BU374" s="4" t="s">
        <v>231</v>
      </c>
      <c r="BV374" s="4" t="s">
        <v>231</v>
      </c>
      <c r="BW374" s="4" t="s">
        <v>231</v>
      </c>
      <c r="BX374" s="4" t="s">
        <v>231</v>
      </c>
      <c r="BY374" s="4" t="s">
        <v>231</v>
      </c>
      <c r="BZ374" s="4" t="s">
        <v>231</v>
      </c>
      <c r="CA374" s="4" t="s">
        <v>231</v>
      </c>
      <c r="CB374" s="4" t="s">
        <v>231</v>
      </c>
      <c r="CC374" s="4" t="s">
        <v>231</v>
      </c>
      <c r="CD374" s="4" t="s">
        <v>231</v>
      </c>
      <c r="CE374" s="4" t="s">
        <v>509</v>
      </c>
      <c r="CF374" s="4" t="s">
        <v>509</v>
      </c>
      <c r="CG374" s="4" t="s">
        <v>509</v>
      </c>
      <c r="CH374" s="4" t="s">
        <v>509</v>
      </c>
      <c r="CI374" s="4" t="s">
        <v>509</v>
      </c>
      <c r="CJ374" s="4" t="s">
        <v>234</v>
      </c>
      <c r="CK374" s="4" t="s">
        <v>19</v>
      </c>
      <c r="CL374" s="4" t="s">
        <v>19</v>
      </c>
      <c r="CM374" s="4"/>
      <c r="CN374" s="4"/>
      <c r="CO374" s="4"/>
      <c r="CP374" s="4"/>
      <c r="CQ374" s="4"/>
      <c r="CR374" s="4"/>
      <c r="CS374" s="4"/>
    </row>
    <row r="375" spans="1:97" ht="15.75" customHeight="1">
      <c r="A375" s="3">
        <v>45775.581134259257</v>
      </c>
      <c r="B375" s="3">
        <v>45775.58797453704</v>
      </c>
      <c r="C375" s="4" t="s">
        <v>194</v>
      </c>
      <c r="D375" s="4" t="s">
        <v>409</v>
      </c>
      <c r="E375" s="1">
        <v>100</v>
      </c>
      <c r="F375" s="1">
        <v>591</v>
      </c>
      <c r="G375" s="4" t="s">
        <v>219</v>
      </c>
      <c r="H375" s="3">
        <v>45775.587987557868</v>
      </c>
      <c r="I375" s="4" t="s">
        <v>1648</v>
      </c>
      <c r="J375" s="1">
        <v>6.2529000000000003</v>
      </c>
      <c r="K375" s="1">
        <v>-75.564599999999999</v>
      </c>
      <c r="L375" s="4" t="s">
        <v>198</v>
      </c>
      <c r="M375" s="4" t="s">
        <v>199</v>
      </c>
      <c r="N375" s="4" t="s">
        <v>200</v>
      </c>
      <c r="O375" s="4" t="s">
        <v>1649</v>
      </c>
      <c r="P375" s="4" t="s">
        <v>1649</v>
      </c>
      <c r="Q375" s="1">
        <v>18</v>
      </c>
      <c r="R375" s="4" t="s">
        <v>222</v>
      </c>
      <c r="S375" s="4" t="s">
        <v>271</v>
      </c>
      <c r="T375" s="4" t="s">
        <v>480</v>
      </c>
      <c r="U375" s="4" t="s">
        <v>200</v>
      </c>
      <c r="V375" s="4" t="s">
        <v>714</v>
      </c>
      <c r="W375" s="4" t="s">
        <v>226</v>
      </c>
      <c r="X375" s="4" t="s">
        <v>231</v>
      </c>
      <c r="Y375" s="4" t="s">
        <v>231</v>
      </c>
      <c r="Z375" s="4" t="s">
        <v>230</v>
      </c>
      <c r="AA375" s="4" t="s">
        <v>231</v>
      </c>
      <c r="AB375" s="4" t="s">
        <v>231</v>
      </c>
      <c r="AC375" s="4" t="s">
        <v>230</v>
      </c>
      <c r="AD375" s="4" t="s">
        <v>230</v>
      </c>
      <c r="AE375" s="4" t="s">
        <v>231</v>
      </c>
      <c r="AF375" s="4" t="s">
        <v>231</v>
      </c>
      <c r="AG375" s="4" t="s">
        <v>231</v>
      </c>
      <c r="AH375" s="4" t="s">
        <v>231</v>
      </c>
      <c r="AI375" s="4" t="s">
        <v>231</v>
      </c>
      <c r="AJ375" s="4" t="s">
        <v>231</v>
      </c>
      <c r="AK375" s="4" t="s">
        <v>231</v>
      </c>
      <c r="AL375" s="4" t="s">
        <v>231</v>
      </c>
      <c r="AM375" s="4" t="s">
        <v>231</v>
      </c>
      <c r="AN375" s="4" t="s">
        <v>231</v>
      </c>
      <c r="AO375" s="4" t="s">
        <v>231</v>
      </c>
      <c r="AP375" s="4" t="s">
        <v>231</v>
      </c>
      <c r="AQ375" s="4" t="s">
        <v>231</v>
      </c>
      <c r="AR375" s="4" t="s">
        <v>231</v>
      </c>
      <c r="AS375" s="4" t="s">
        <v>231</v>
      </c>
      <c r="AT375" s="4" t="s">
        <v>231</v>
      </c>
      <c r="AU375" s="4" t="s">
        <v>231</v>
      </c>
      <c r="AV375" s="4" t="s">
        <v>231</v>
      </c>
      <c r="AW375" s="4" t="s">
        <v>231</v>
      </c>
      <c r="AX375" s="4" t="s">
        <v>231</v>
      </c>
      <c r="AY375" s="4" t="s">
        <v>231</v>
      </c>
      <c r="AZ375" s="4" t="s">
        <v>231</v>
      </c>
      <c r="BA375" s="4" t="s">
        <v>231</v>
      </c>
      <c r="BB375" s="4" t="s">
        <v>231</v>
      </c>
      <c r="BC375" s="4" t="s">
        <v>231</v>
      </c>
      <c r="BD375" s="4" t="s">
        <v>231</v>
      </c>
      <c r="BE375" s="4" t="s">
        <v>231</v>
      </c>
      <c r="BF375" s="4" t="s">
        <v>231</v>
      </c>
      <c r="BG375" s="4" t="s">
        <v>231</v>
      </c>
      <c r="BH375" s="4" t="s">
        <v>231</v>
      </c>
      <c r="BI375" s="4" t="s">
        <v>231</v>
      </c>
      <c r="BJ375" s="4" t="s">
        <v>231</v>
      </c>
      <c r="BK375" s="4" t="s">
        <v>231</v>
      </c>
      <c r="BL375" s="4" t="s">
        <v>231</v>
      </c>
      <c r="BM375" s="4" t="s">
        <v>231</v>
      </c>
      <c r="BN375" s="4" t="s">
        <v>231</v>
      </c>
      <c r="BO375" s="4" t="s">
        <v>231</v>
      </c>
      <c r="BP375" s="4" t="s">
        <v>231</v>
      </c>
      <c r="BQ375" s="4" t="s">
        <v>231</v>
      </c>
      <c r="BR375" s="4" t="s">
        <v>231</v>
      </c>
      <c r="BS375" s="4" t="s">
        <v>231</v>
      </c>
      <c r="BT375" s="4" t="s">
        <v>231</v>
      </c>
      <c r="BU375" s="4" t="s">
        <v>231</v>
      </c>
      <c r="BV375" s="4" t="s">
        <v>231</v>
      </c>
      <c r="BW375" s="4" t="s">
        <v>231</v>
      </c>
      <c r="BX375" s="4" t="s">
        <v>231</v>
      </c>
      <c r="BY375" s="4" t="s">
        <v>231</v>
      </c>
      <c r="BZ375" s="4" t="s">
        <v>231</v>
      </c>
      <c r="CA375" s="4" t="s">
        <v>231</v>
      </c>
      <c r="CB375" s="4" t="s">
        <v>231</v>
      </c>
      <c r="CC375" s="4" t="s">
        <v>231</v>
      </c>
      <c r="CD375" s="4" t="s">
        <v>231</v>
      </c>
      <c r="CE375" s="4" t="s">
        <v>509</v>
      </c>
      <c r="CF375" s="4" t="s">
        <v>509</v>
      </c>
      <c r="CG375" s="4" t="s">
        <v>509</v>
      </c>
      <c r="CH375" s="4" t="s">
        <v>509</v>
      </c>
      <c r="CI375" s="4" t="s">
        <v>509</v>
      </c>
      <c r="CJ375" s="4" t="s">
        <v>18</v>
      </c>
      <c r="CK375" s="4" t="s">
        <v>19</v>
      </c>
      <c r="CL375" s="4" t="s">
        <v>18</v>
      </c>
      <c r="CM375" s="4" t="s">
        <v>510</v>
      </c>
      <c r="CN375" s="4" t="s">
        <v>1650</v>
      </c>
      <c r="CO375" s="4" t="s">
        <v>1189</v>
      </c>
      <c r="CP375" s="4" t="s">
        <v>1341</v>
      </c>
      <c r="CQ375" s="4" t="s">
        <v>1651</v>
      </c>
      <c r="CR375" s="4" t="s">
        <v>1652</v>
      </c>
      <c r="CS375" s="4" t="s">
        <v>1653</v>
      </c>
    </row>
    <row r="376" spans="1:97" ht="15.75" hidden="1" customHeight="1">
      <c r="A376" s="3">
        <v>45748.740266203706</v>
      </c>
      <c r="B376" s="3">
        <v>45748.746215277781</v>
      </c>
      <c r="C376" s="4" t="s">
        <v>194</v>
      </c>
      <c r="D376" s="4" t="s">
        <v>1654</v>
      </c>
      <c r="E376" s="1">
        <v>42</v>
      </c>
      <c r="F376" s="1">
        <v>514</v>
      </c>
      <c r="G376" s="4" t="s">
        <v>196</v>
      </c>
      <c r="H376" s="3">
        <v>45755.746271435186</v>
      </c>
      <c r="I376" s="4" t="s">
        <v>1655</v>
      </c>
      <c r="J376" s="1">
        <v>6.2529000000000003</v>
      </c>
      <c r="K376" s="1">
        <v>-75.564599999999999</v>
      </c>
      <c r="L376" s="4" t="s">
        <v>198</v>
      </c>
      <c r="M376" s="4" t="s">
        <v>199</v>
      </c>
      <c r="N376" s="4" t="s">
        <v>200</v>
      </c>
      <c r="O376" s="4" t="s">
        <v>1656</v>
      </c>
      <c r="P376" s="4" t="s">
        <v>1656</v>
      </c>
      <c r="Q376" s="1">
        <v>20</v>
      </c>
      <c r="R376" s="4" t="s">
        <v>222</v>
      </c>
      <c r="S376" s="4" t="s">
        <v>253</v>
      </c>
      <c r="T376" s="4" t="s">
        <v>272</v>
      </c>
      <c r="U376" s="4" t="s">
        <v>225</v>
      </c>
      <c r="V376" s="4" t="s">
        <v>273</v>
      </c>
      <c r="W376" s="4" t="s">
        <v>1064</v>
      </c>
      <c r="X376" s="4" t="s">
        <v>229</v>
      </c>
      <c r="Y376" s="4" t="s">
        <v>229</v>
      </c>
      <c r="Z376" s="4" t="s">
        <v>230</v>
      </c>
      <c r="AA376" s="4" t="s">
        <v>229</v>
      </c>
      <c r="AB376" s="4" t="s">
        <v>229</v>
      </c>
      <c r="AC376" s="4" t="s">
        <v>229</v>
      </c>
      <c r="AD376" s="4" t="s">
        <v>229</v>
      </c>
      <c r="AE376" s="4" t="s">
        <v>230</v>
      </c>
      <c r="AF376" s="4" t="s">
        <v>229</v>
      </c>
      <c r="AG376" s="4" t="s">
        <v>231</v>
      </c>
      <c r="AH376" s="4" t="s">
        <v>229</v>
      </c>
      <c r="AI376" s="4" t="s">
        <v>229</v>
      </c>
      <c r="AJ376" s="4" t="s">
        <v>230</v>
      </c>
      <c r="AK376" s="4" t="s">
        <v>229</v>
      </c>
      <c r="AL376" s="4" t="s">
        <v>230</v>
      </c>
      <c r="AM376" s="4" t="s">
        <v>230</v>
      </c>
      <c r="AN376" s="4" t="s">
        <v>229</v>
      </c>
      <c r="AO376" s="4" t="s">
        <v>229</v>
      </c>
      <c r="AP376" s="4" t="s">
        <v>229</v>
      </c>
      <c r="AQ376" s="4" t="s">
        <v>231</v>
      </c>
      <c r="AR376" s="4" t="s">
        <v>229</v>
      </c>
      <c r="AS376" s="4" t="s">
        <v>229</v>
      </c>
      <c r="AT376" s="4" t="s">
        <v>229</v>
      </c>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row>
    <row r="377" spans="1:97" ht="15.75" customHeight="1">
      <c r="A377" s="3">
        <v>45754.487615740742</v>
      </c>
      <c r="B377" s="3">
        <v>45754.494479166664</v>
      </c>
      <c r="C377" s="4" t="s">
        <v>194</v>
      </c>
      <c r="D377" s="4" t="s">
        <v>1657</v>
      </c>
      <c r="E377" s="1">
        <v>100</v>
      </c>
      <c r="F377" s="1">
        <v>592</v>
      </c>
      <c r="G377" s="4" t="s">
        <v>219</v>
      </c>
      <c r="H377" s="3">
        <v>45754.494496319443</v>
      </c>
      <c r="I377" s="4" t="s">
        <v>1658</v>
      </c>
      <c r="J377" s="1">
        <v>6.2529000000000003</v>
      </c>
      <c r="K377" s="1">
        <v>-75.564599999999999</v>
      </c>
      <c r="L377" s="4" t="s">
        <v>198</v>
      </c>
      <c r="M377" s="4" t="s">
        <v>199</v>
      </c>
      <c r="N377" s="4" t="s">
        <v>200</v>
      </c>
      <c r="O377" s="4" t="s">
        <v>1659</v>
      </c>
      <c r="P377" s="4" t="s">
        <v>1659</v>
      </c>
      <c r="Q377" s="1">
        <v>20</v>
      </c>
      <c r="R377" s="4" t="s">
        <v>222</v>
      </c>
      <c r="S377" s="4" t="s">
        <v>712</v>
      </c>
      <c r="T377" s="4" t="s">
        <v>713</v>
      </c>
      <c r="U377" s="4" t="s">
        <v>225</v>
      </c>
      <c r="V377" s="4" t="s">
        <v>273</v>
      </c>
      <c r="W377" s="4" t="s">
        <v>1064</v>
      </c>
      <c r="X377" s="4" t="s">
        <v>230</v>
      </c>
      <c r="Y377" s="4" t="s">
        <v>230</v>
      </c>
      <c r="Z377" s="4" t="s">
        <v>230</v>
      </c>
      <c r="AA377" s="4" t="s">
        <v>229</v>
      </c>
      <c r="AB377" s="4" t="s">
        <v>230</v>
      </c>
      <c r="AC377" s="4" t="s">
        <v>228</v>
      </c>
      <c r="AD377" s="4" t="s">
        <v>228</v>
      </c>
      <c r="AE377" s="4" t="s">
        <v>228</v>
      </c>
      <c r="AF377" s="4" t="s">
        <v>229</v>
      </c>
      <c r="AG377" s="4" t="s">
        <v>228</v>
      </c>
      <c r="AH377" s="4" t="s">
        <v>230</v>
      </c>
      <c r="AI377" s="4" t="s">
        <v>229</v>
      </c>
      <c r="AJ377" s="4" t="s">
        <v>229</v>
      </c>
      <c r="AK377" s="4" t="s">
        <v>229</v>
      </c>
      <c r="AL377" s="4" t="s">
        <v>230</v>
      </c>
      <c r="AM377" s="4" t="s">
        <v>230</v>
      </c>
      <c r="AN377" s="4" t="s">
        <v>231</v>
      </c>
      <c r="AO377" s="4" t="s">
        <v>230</v>
      </c>
      <c r="AP377" s="4" t="s">
        <v>229</v>
      </c>
      <c r="AQ377" s="4" t="s">
        <v>228</v>
      </c>
      <c r="AR377" s="4" t="s">
        <v>229</v>
      </c>
      <c r="AS377" s="4" t="s">
        <v>229</v>
      </c>
      <c r="AT377" s="4" t="s">
        <v>229</v>
      </c>
      <c r="AU377" s="4" t="s">
        <v>509</v>
      </c>
      <c r="AV377" s="4" t="s">
        <v>509</v>
      </c>
      <c r="AW377" s="4" t="s">
        <v>509</v>
      </c>
      <c r="AX377" s="4" t="s">
        <v>509</v>
      </c>
      <c r="AY377" s="4" t="s">
        <v>509</v>
      </c>
      <c r="AZ377" s="4" t="s">
        <v>509</v>
      </c>
      <c r="BA377" s="4" t="s">
        <v>232</v>
      </c>
      <c r="BB377" s="4" t="s">
        <v>232</v>
      </c>
      <c r="BC377" s="4" t="s">
        <v>232</v>
      </c>
      <c r="BD377" s="4" t="s">
        <v>232</v>
      </c>
      <c r="BE377" s="4" t="s">
        <v>232</v>
      </c>
      <c r="BF377" s="4" t="s">
        <v>229</v>
      </c>
      <c r="BG377" s="4" t="s">
        <v>231</v>
      </c>
      <c r="BH377" s="4" t="s">
        <v>231</v>
      </c>
      <c r="BI377" s="4" t="s">
        <v>231</v>
      </c>
      <c r="BJ377" s="4" t="s">
        <v>230</v>
      </c>
      <c r="BK377" s="4" t="s">
        <v>228</v>
      </c>
      <c r="BL377" s="4" t="s">
        <v>229</v>
      </c>
      <c r="BM377" s="4" t="s">
        <v>229</v>
      </c>
      <c r="BN377" s="4" t="s">
        <v>229</v>
      </c>
      <c r="BO377" s="4" t="s">
        <v>229</v>
      </c>
      <c r="BP377" s="4" t="s">
        <v>229</v>
      </c>
      <c r="BQ377" s="4" t="s">
        <v>229</v>
      </c>
      <c r="BR377" s="4" t="s">
        <v>229</v>
      </c>
      <c r="BS377" s="4" t="s">
        <v>229</v>
      </c>
      <c r="BT377" s="4" t="s">
        <v>229</v>
      </c>
      <c r="BU377" s="4" t="s">
        <v>229</v>
      </c>
      <c r="BV377" s="4" t="s">
        <v>229</v>
      </c>
      <c r="BW377" s="4" t="s">
        <v>229</v>
      </c>
      <c r="BX377" s="4" t="s">
        <v>229</v>
      </c>
      <c r="BY377" s="4" t="s">
        <v>229</v>
      </c>
      <c r="BZ377" s="4" t="s">
        <v>229</v>
      </c>
      <c r="CA377" s="4" t="s">
        <v>229</v>
      </c>
      <c r="CB377" s="4" t="s">
        <v>229</v>
      </c>
      <c r="CC377" s="4" t="s">
        <v>229</v>
      </c>
      <c r="CD377" s="4" t="s">
        <v>229</v>
      </c>
      <c r="CE377" s="4" t="s">
        <v>233</v>
      </c>
      <c r="CF377" s="4" t="s">
        <v>229</v>
      </c>
      <c r="CG377" s="4" t="s">
        <v>233</v>
      </c>
      <c r="CH377" s="4" t="s">
        <v>233</v>
      </c>
      <c r="CI377" s="4" t="s">
        <v>229</v>
      </c>
      <c r="CJ377" s="4" t="s">
        <v>16</v>
      </c>
      <c r="CK377" s="4" t="s">
        <v>17</v>
      </c>
      <c r="CL377" s="4" t="s">
        <v>14</v>
      </c>
      <c r="CM377" s="4" t="s">
        <v>1660</v>
      </c>
      <c r="CN377" s="4" t="s">
        <v>1661</v>
      </c>
      <c r="CO377" s="4" t="s">
        <v>1662</v>
      </c>
      <c r="CP377" s="4" t="s">
        <v>1663</v>
      </c>
      <c r="CQ377" s="4" t="s">
        <v>1664</v>
      </c>
      <c r="CR377" s="4" t="s">
        <v>1665</v>
      </c>
      <c r="CS377" s="4" t="s">
        <v>1666</v>
      </c>
    </row>
    <row r="378" spans="1:97" ht="15.75" customHeight="1">
      <c r="A378" s="3">
        <v>45747.37300925926</v>
      </c>
      <c r="B378" s="3">
        <v>45747.379861111112</v>
      </c>
      <c r="C378" s="4" t="s">
        <v>194</v>
      </c>
      <c r="D378" s="4" t="s">
        <v>680</v>
      </c>
      <c r="E378" s="1">
        <v>100</v>
      </c>
      <c r="F378" s="1">
        <v>592</v>
      </c>
      <c r="G378" s="4" t="s">
        <v>219</v>
      </c>
      <c r="H378" s="3">
        <v>45747.379878506945</v>
      </c>
      <c r="I378" s="4" t="s">
        <v>1667</v>
      </c>
      <c r="J378" s="1">
        <v>6.2529000000000003</v>
      </c>
      <c r="K378" s="1">
        <v>-75.564599999999999</v>
      </c>
      <c r="L378" s="4" t="s">
        <v>198</v>
      </c>
      <c r="M378" s="4" t="s">
        <v>199</v>
      </c>
      <c r="N378" s="4" t="s">
        <v>200</v>
      </c>
      <c r="O378" s="4" t="s">
        <v>1668</v>
      </c>
      <c r="P378" s="4" t="s">
        <v>1668</v>
      </c>
      <c r="Q378" s="1">
        <v>18</v>
      </c>
      <c r="R378" s="4" t="s">
        <v>222</v>
      </c>
      <c r="S378" s="4" t="s">
        <v>223</v>
      </c>
      <c r="T378" s="4" t="s">
        <v>480</v>
      </c>
      <c r="U378" s="4" t="s">
        <v>200</v>
      </c>
      <c r="V378" s="4" t="s">
        <v>532</v>
      </c>
      <c r="W378" s="4" t="s">
        <v>532</v>
      </c>
      <c r="X378" s="4" t="s">
        <v>231</v>
      </c>
      <c r="Y378" s="4" t="s">
        <v>231</v>
      </c>
      <c r="Z378" s="4" t="s">
        <v>230</v>
      </c>
      <c r="AA378" s="4" t="s">
        <v>231</v>
      </c>
      <c r="AB378" s="4" t="s">
        <v>230</v>
      </c>
      <c r="AC378" s="4" t="s">
        <v>228</v>
      </c>
      <c r="AD378" s="4" t="s">
        <v>230</v>
      </c>
      <c r="AE378" s="4" t="s">
        <v>230</v>
      </c>
      <c r="AF378" s="4" t="s">
        <v>231</v>
      </c>
      <c r="AG378" s="4" t="s">
        <v>231</v>
      </c>
      <c r="AH378" s="4" t="s">
        <v>231</v>
      </c>
      <c r="AI378" s="4" t="s">
        <v>231</v>
      </c>
      <c r="AJ378" s="4" t="s">
        <v>231</v>
      </c>
      <c r="AK378" s="4" t="s">
        <v>231</v>
      </c>
      <c r="AL378" s="4" t="s">
        <v>231</v>
      </c>
      <c r="AM378" s="4" t="s">
        <v>231</v>
      </c>
      <c r="AN378" s="4" t="s">
        <v>231</v>
      </c>
      <c r="AO378" s="4" t="s">
        <v>231</v>
      </c>
      <c r="AP378" s="4" t="s">
        <v>231</v>
      </c>
      <c r="AQ378" s="4" t="s">
        <v>229</v>
      </c>
      <c r="AR378" s="4" t="s">
        <v>230</v>
      </c>
      <c r="AS378" s="4" t="s">
        <v>231</v>
      </c>
      <c r="AT378" s="4" t="s">
        <v>231</v>
      </c>
      <c r="AU378" s="4" t="s">
        <v>231</v>
      </c>
      <c r="AV378" s="4" t="s">
        <v>231</v>
      </c>
      <c r="AW378" s="4" t="s">
        <v>232</v>
      </c>
      <c r="AX378" s="4" t="s">
        <v>231</v>
      </c>
      <c r="AY378" s="4" t="s">
        <v>229</v>
      </c>
      <c r="AZ378" s="4" t="s">
        <v>231</v>
      </c>
      <c r="BA378" s="4" t="s">
        <v>231</v>
      </c>
      <c r="BB378" s="4" t="s">
        <v>231</v>
      </c>
      <c r="BC378" s="4" t="s">
        <v>231</v>
      </c>
      <c r="BD378" s="4" t="s">
        <v>231</v>
      </c>
      <c r="BE378" s="4" t="s">
        <v>232</v>
      </c>
      <c r="BF378" s="4" t="s">
        <v>231</v>
      </c>
      <c r="BG378" s="4" t="s">
        <v>231</v>
      </c>
      <c r="BH378" s="4" t="s">
        <v>231</v>
      </c>
      <c r="BI378" s="4" t="s">
        <v>231</v>
      </c>
      <c r="BJ378" s="4" t="s">
        <v>231</v>
      </c>
      <c r="BK378" s="4" t="s">
        <v>231</v>
      </c>
      <c r="BL378" s="4" t="s">
        <v>231</v>
      </c>
      <c r="BM378" s="4" t="s">
        <v>231</v>
      </c>
      <c r="BN378" s="4" t="s">
        <v>231</v>
      </c>
      <c r="BO378" s="4" t="s">
        <v>230</v>
      </c>
      <c r="BP378" s="4" t="s">
        <v>231</v>
      </c>
      <c r="BQ378" s="4" t="s">
        <v>231</v>
      </c>
      <c r="BR378" s="4" t="s">
        <v>231</v>
      </c>
      <c r="BS378" s="4" t="s">
        <v>232</v>
      </c>
      <c r="BT378" s="4" t="s">
        <v>231</v>
      </c>
      <c r="BU378" s="4" t="s">
        <v>231</v>
      </c>
      <c r="BV378" s="4" t="s">
        <v>231</v>
      </c>
      <c r="BW378" s="4" t="s">
        <v>231</v>
      </c>
      <c r="BX378" s="4" t="s">
        <v>231</v>
      </c>
      <c r="BY378" s="4" t="s">
        <v>232</v>
      </c>
      <c r="BZ378" s="4" t="s">
        <v>232</v>
      </c>
      <c r="CA378" s="4" t="s">
        <v>232</v>
      </c>
      <c r="CB378" s="4" t="s">
        <v>231</v>
      </c>
      <c r="CC378" s="4" t="s">
        <v>231</v>
      </c>
      <c r="CD378" s="4" t="s">
        <v>232</v>
      </c>
      <c r="CE378" s="4" t="s">
        <v>233</v>
      </c>
      <c r="CF378" s="4" t="s">
        <v>509</v>
      </c>
      <c r="CG378" s="4" t="s">
        <v>509</v>
      </c>
      <c r="CH378" s="4" t="s">
        <v>509</v>
      </c>
      <c r="CI378" s="4" t="s">
        <v>233</v>
      </c>
      <c r="CJ378" s="4" t="s">
        <v>19</v>
      </c>
      <c r="CK378" s="4" t="s">
        <v>19</v>
      </c>
      <c r="CL378" s="4" t="s">
        <v>234</v>
      </c>
      <c r="CM378" s="4" t="s">
        <v>1669</v>
      </c>
      <c r="CN378" s="4" t="s">
        <v>1670</v>
      </c>
      <c r="CO378" s="4" t="s">
        <v>1671</v>
      </c>
      <c r="CP378" s="4" t="s">
        <v>1672</v>
      </c>
      <c r="CQ378" s="4" t="s">
        <v>1673</v>
      </c>
      <c r="CR378" s="4" t="s">
        <v>1674</v>
      </c>
      <c r="CS378" s="4" t="s">
        <v>1675</v>
      </c>
    </row>
    <row r="379" spans="1:97" ht="15.75" customHeight="1">
      <c r="A379" s="3">
        <v>45714.69908564815</v>
      </c>
      <c r="B379" s="3">
        <v>45714.706030092595</v>
      </c>
      <c r="C379" s="4" t="s">
        <v>194</v>
      </c>
      <c r="D379" s="4" t="s">
        <v>1135</v>
      </c>
      <c r="E379" s="1">
        <v>100</v>
      </c>
      <c r="F379" s="1">
        <v>599</v>
      </c>
      <c r="G379" s="4" t="s">
        <v>219</v>
      </c>
      <c r="H379" s="3">
        <v>45714.706039027777</v>
      </c>
      <c r="I379" s="4" t="s">
        <v>1676</v>
      </c>
      <c r="J379" s="1">
        <v>6.2529000000000003</v>
      </c>
      <c r="K379" s="1">
        <v>-75.564599999999999</v>
      </c>
      <c r="L379" s="4" t="s">
        <v>213</v>
      </c>
      <c r="M379" s="4" t="s">
        <v>199</v>
      </c>
      <c r="N379" s="4" t="s">
        <v>200</v>
      </c>
      <c r="O379" s="4" t="s">
        <v>1677</v>
      </c>
      <c r="P379" s="4" t="s">
        <v>1677</v>
      </c>
      <c r="Q379" s="1">
        <v>42</v>
      </c>
      <c r="R379" s="4" t="s">
        <v>222</v>
      </c>
      <c r="S379" s="4" t="s">
        <v>223</v>
      </c>
      <c r="T379" s="4" t="s">
        <v>713</v>
      </c>
      <c r="U379" s="4" t="s">
        <v>200</v>
      </c>
      <c r="V379" s="4" t="s">
        <v>532</v>
      </c>
      <c r="W379" s="4" t="s">
        <v>533</v>
      </c>
      <c r="X379" s="4" t="s">
        <v>230</v>
      </c>
      <c r="Y379" s="4" t="s">
        <v>230</v>
      </c>
      <c r="Z379" s="4" t="s">
        <v>230</v>
      </c>
      <c r="AA379" s="4" t="s">
        <v>230</v>
      </c>
      <c r="AB379" s="4" t="s">
        <v>230</v>
      </c>
      <c r="AC379" s="4" t="s">
        <v>229</v>
      </c>
      <c r="AD379" s="4" t="s">
        <v>230</v>
      </c>
      <c r="AE379" s="4" t="s">
        <v>229</v>
      </c>
      <c r="AF379" s="4" t="s">
        <v>230</v>
      </c>
      <c r="AG379" s="4" t="s">
        <v>230</v>
      </c>
      <c r="AH379" s="4" t="s">
        <v>230</v>
      </c>
      <c r="AI379" s="4" t="s">
        <v>230</v>
      </c>
      <c r="AJ379" s="4" t="s">
        <v>230</v>
      </c>
      <c r="AK379" s="4" t="s">
        <v>230</v>
      </c>
      <c r="AL379" s="4" t="s">
        <v>230</v>
      </c>
      <c r="AM379" s="4" t="s">
        <v>230</v>
      </c>
      <c r="AN379" s="4" t="s">
        <v>229</v>
      </c>
      <c r="AO379" s="4" t="s">
        <v>229</v>
      </c>
      <c r="AP379" s="4" t="s">
        <v>230</v>
      </c>
      <c r="AQ379" s="4" t="s">
        <v>231</v>
      </c>
      <c r="AR379" s="4" t="s">
        <v>230</v>
      </c>
      <c r="AS379" s="4" t="s">
        <v>230</v>
      </c>
      <c r="AT379" s="4" t="s">
        <v>230</v>
      </c>
      <c r="AU379" s="4" t="s">
        <v>232</v>
      </c>
      <c r="AV379" s="4" t="s">
        <v>232</v>
      </c>
      <c r="AW379" s="4" t="s">
        <v>232</v>
      </c>
      <c r="AX379" s="4" t="s">
        <v>232</v>
      </c>
      <c r="AY379" s="4" t="s">
        <v>232</v>
      </c>
      <c r="AZ379" s="4" t="s">
        <v>232</v>
      </c>
      <c r="BA379" s="4" t="s">
        <v>232</v>
      </c>
      <c r="BB379" s="4" t="s">
        <v>232</v>
      </c>
      <c r="BC379" s="4" t="s">
        <v>232</v>
      </c>
      <c r="BD379" s="4" t="s">
        <v>229</v>
      </c>
      <c r="BE379" s="4" t="s">
        <v>229</v>
      </c>
      <c r="BF379" s="4" t="s">
        <v>229</v>
      </c>
      <c r="BG379" s="4" t="s">
        <v>231</v>
      </c>
      <c r="BH379" s="4" t="s">
        <v>231</v>
      </c>
      <c r="BI379" s="4" t="s">
        <v>231</v>
      </c>
      <c r="BJ379" s="4" t="s">
        <v>231</v>
      </c>
      <c r="BK379" s="4" t="s">
        <v>231</v>
      </c>
      <c r="BL379" s="4" t="s">
        <v>230</v>
      </c>
      <c r="BM379" s="4" t="s">
        <v>230</v>
      </c>
      <c r="BN379" s="4" t="s">
        <v>230</v>
      </c>
      <c r="BO379" s="4" t="s">
        <v>230</v>
      </c>
      <c r="BP379" s="4" t="s">
        <v>229</v>
      </c>
      <c r="BQ379" s="4" t="s">
        <v>232</v>
      </c>
      <c r="BR379" s="4" t="s">
        <v>232</v>
      </c>
      <c r="BS379" s="4" t="s">
        <v>232</v>
      </c>
      <c r="BT379" s="4" t="s">
        <v>232</v>
      </c>
      <c r="BU379" s="4" t="s">
        <v>232</v>
      </c>
      <c r="BV379" s="4" t="s">
        <v>231</v>
      </c>
      <c r="BW379" s="4" t="s">
        <v>232</v>
      </c>
      <c r="BX379" s="4" t="s">
        <v>232</v>
      </c>
      <c r="BY379" s="4" t="s">
        <v>232</v>
      </c>
      <c r="BZ379" s="4" t="s">
        <v>229</v>
      </c>
      <c r="CA379" s="4" t="s">
        <v>232</v>
      </c>
      <c r="CB379" s="4" t="s">
        <v>232</v>
      </c>
      <c r="CC379" s="4" t="s">
        <v>232</v>
      </c>
      <c r="CD379" s="4" t="s">
        <v>232</v>
      </c>
      <c r="CE379" s="4" t="s">
        <v>509</v>
      </c>
      <c r="CF379" s="4" t="s">
        <v>509</v>
      </c>
      <c r="CG379" s="4" t="s">
        <v>509</v>
      </c>
      <c r="CH379" s="4" t="s">
        <v>509</v>
      </c>
      <c r="CI379" s="4" t="s">
        <v>509</v>
      </c>
      <c r="CJ379" s="4" t="s">
        <v>234</v>
      </c>
      <c r="CK379" s="4" t="s">
        <v>18</v>
      </c>
      <c r="CL379" s="4" t="s">
        <v>18</v>
      </c>
      <c r="CM379" s="4" t="s">
        <v>1678</v>
      </c>
      <c r="CN379" s="4" t="s">
        <v>1679</v>
      </c>
      <c r="CO379" s="4" t="s">
        <v>1680</v>
      </c>
      <c r="CP379" s="4" t="s">
        <v>1681</v>
      </c>
      <c r="CQ379" s="4" t="s">
        <v>1682</v>
      </c>
      <c r="CR379" s="4" t="s">
        <v>1683</v>
      </c>
      <c r="CS379" s="4" t="s">
        <v>1684</v>
      </c>
    </row>
    <row r="380" spans="1:97" ht="15.75" customHeight="1">
      <c r="A380" s="3">
        <v>45713.371249999997</v>
      </c>
      <c r="B380" s="3">
        <v>45713.378194444442</v>
      </c>
      <c r="C380" s="4" t="s">
        <v>194</v>
      </c>
      <c r="D380" s="4" t="s">
        <v>1685</v>
      </c>
      <c r="E380" s="1">
        <v>100</v>
      </c>
      <c r="F380" s="1">
        <v>600</v>
      </c>
      <c r="G380" s="4" t="s">
        <v>219</v>
      </c>
      <c r="H380" s="3">
        <v>45713.37820767361</v>
      </c>
      <c r="I380" s="4" t="s">
        <v>1686</v>
      </c>
      <c r="J380" s="1">
        <v>6.2529000000000003</v>
      </c>
      <c r="K380" s="1">
        <v>-75.564599999999999</v>
      </c>
      <c r="L380" s="4" t="s">
        <v>198</v>
      </c>
      <c r="M380" s="4" t="s">
        <v>199</v>
      </c>
      <c r="N380" s="4" t="s">
        <v>200</v>
      </c>
      <c r="O380" s="4" t="s">
        <v>1687</v>
      </c>
      <c r="P380" s="4" t="s">
        <v>1687</v>
      </c>
      <c r="Q380" s="1">
        <v>20</v>
      </c>
      <c r="R380" s="4" t="s">
        <v>222</v>
      </c>
      <c r="S380" s="4" t="s">
        <v>253</v>
      </c>
      <c r="T380" s="4" t="s">
        <v>571</v>
      </c>
      <c r="U380" s="4" t="s">
        <v>225</v>
      </c>
      <c r="V380" s="4" t="s">
        <v>226</v>
      </c>
      <c r="W380" s="4" t="s">
        <v>532</v>
      </c>
      <c r="X380" s="4" t="s">
        <v>231</v>
      </c>
      <c r="Y380" s="4" t="s">
        <v>231</v>
      </c>
      <c r="Z380" s="4" t="s">
        <v>231</v>
      </c>
      <c r="AA380" s="4" t="s">
        <v>231</v>
      </c>
      <c r="AB380" s="4" t="s">
        <v>230</v>
      </c>
      <c r="AC380" s="4" t="s">
        <v>229</v>
      </c>
      <c r="AD380" s="4" t="s">
        <v>228</v>
      </c>
      <c r="AE380" s="4" t="s">
        <v>231</v>
      </c>
      <c r="AF380" s="4" t="s">
        <v>229</v>
      </c>
      <c r="AG380" s="4" t="s">
        <v>231</v>
      </c>
      <c r="AH380" s="4" t="s">
        <v>229</v>
      </c>
      <c r="AI380" s="4" t="s">
        <v>230</v>
      </c>
      <c r="AJ380" s="4" t="s">
        <v>231</v>
      </c>
      <c r="AK380" s="4" t="s">
        <v>230</v>
      </c>
      <c r="AL380" s="4" t="s">
        <v>229</v>
      </c>
      <c r="AM380" s="4" t="s">
        <v>229</v>
      </c>
      <c r="AN380" s="4" t="s">
        <v>231</v>
      </c>
      <c r="AO380" s="4" t="s">
        <v>228</v>
      </c>
      <c r="AP380" s="4" t="s">
        <v>231</v>
      </c>
      <c r="AQ380" s="4" t="s">
        <v>231</v>
      </c>
      <c r="AR380" s="4" t="s">
        <v>230</v>
      </c>
      <c r="AS380" s="4" t="s">
        <v>230</v>
      </c>
      <c r="AT380" s="4" t="s">
        <v>230</v>
      </c>
      <c r="AU380" s="4" t="s">
        <v>232</v>
      </c>
      <c r="AV380" s="4" t="s">
        <v>232</v>
      </c>
      <c r="AW380" s="4" t="s">
        <v>232</v>
      </c>
      <c r="AX380" s="4" t="s">
        <v>232</v>
      </c>
      <c r="AY380" s="4" t="s">
        <v>232</v>
      </c>
      <c r="AZ380" s="4" t="s">
        <v>232</v>
      </c>
      <c r="BA380" s="4" t="s">
        <v>232</v>
      </c>
      <c r="BB380" s="4" t="s">
        <v>232</v>
      </c>
      <c r="BC380" s="4" t="s">
        <v>229</v>
      </c>
      <c r="BD380" s="4" t="s">
        <v>229</v>
      </c>
      <c r="BE380" s="4" t="s">
        <v>229</v>
      </c>
      <c r="BF380" s="4" t="s">
        <v>229</v>
      </c>
      <c r="BG380" s="4" t="s">
        <v>230</v>
      </c>
      <c r="BH380" s="4" t="s">
        <v>230</v>
      </c>
      <c r="BI380" s="4" t="s">
        <v>230</v>
      </c>
      <c r="BJ380" s="4" t="s">
        <v>230</v>
      </c>
      <c r="BK380" s="4" t="s">
        <v>228</v>
      </c>
      <c r="BL380" s="4" t="s">
        <v>229</v>
      </c>
      <c r="BM380" s="4" t="s">
        <v>229</v>
      </c>
      <c r="BN380" s="4" t="s">
        <v>229</v>
      </c>
      <c r="BO380" s="4" t="s">
        <v>229</v>
      </c>
      <c r="BP380" s="4" t="s">
        <v>229</v>
      </c>
      <c r="BQ380" s="4" t="s">
        <v>231</v>
      </c>
      <c r="BR380" s="4" t="s">
        <v>229</v>
      </c>
      <c r="BS380" s="4" t="s">
        <v>232</v>
      </c>
      <c r="BT380" s="4" t="s">
        <v>232</v>
      </c>
      <c r="BU380" s="4" t="s">
        <v>232</v>
      </c>
      <c r="BV380" s="4" t="s">
        <v>232</v>
      </c>
      <c r="BW380" s="4" t="s">
        <v>229</v>
      </c>
      <c r="BX380" s="4" t="s">
        <v>229</v>
      </c>
      <c r="BY380" s="4" t="s">
        <v>229</v>
      </c>
      <c r="BZ380" s="4" t="s">
        <v>229</v>
      </c>
      <c r="CA380" s="4" t="s">
        <v>229</v>
      </c>
      <c r="CB380" s="4" t="s">
        <v>229</v>
      </c>
      <c r="CC380" s="4" t="s">
        <v>229</v>
      </c>
      <c r="CD380" s="4" t="s">
        <v>231</v>
      </c>
      <c r="CE380" s="4" t="s">
        <v>232</v>
      </c>
      <c r="CF380" s="4" t="s">
        <v>233</v>
      </c>
      <c r="CG380" s="4" t="s">
        <v>233</v>
      </c>
      <c r="CH380" s="4" t="s">
        <v>233</v>
      </c>
      <c r="CI380" s="4" t="s">
        <v>233</v>
      </c>
      <c r="CJ380" s="4" t="s">
        <v>17</v>
      </c>
      <c r="CK380" s="4" t="s">
        <v>17</v>
      </c>
      <c r="CL380" s="4" t="s">
        <v>17</v>
      </c>
      <c r="CM380" s="4" t="s">
        <v>1638</v>
      </c>
      <c r="CN380" s="4" t="s">
        <v>1688</v>
      </c>
      <c r="CO380" s="4" t="s">
        <v>1689</v>
      </c>
      <c r="CP380" s="4" t="s">
        <v>1690</v>
      </c>
      <c r="CQ380" s="4" t="s">
        <v>1691</v>
      </c>
      <c r="CR380" s="4" t="s">
        <v>1692</v>
      </c>
      <c r="CS380" s="4" t="s">
        <v>1693</v>
      </c>
    </row>
    <row r="381" spans="1:97" ht="15.75" customHeight="1">
      <c r="A381" s="3">
        <v>45709.70652777778</v>
      </c>
      <c r="B381" s="3">
        <v>45709.713530092595</v>
      </c>
      <c r="C381" s="4" t="s">
        <v>194</v>
      </c>
      <c r="D381" s="4" t="s">
        <v>1694</v>
      </c>
      <c r="E381" s="1">
        <v>100</v>
      </c>
      <c r="F381" s="1">
        <v>604</v>
      </c>
      <c r="G381" s="4" t="s">
        <v>219</v>
      </c>
      <c r="H381" s="3">
        <v>45709.713545671293</v>
      </c>
      <c r="I381" s="4" t="s">
        <v>1695</v>
      </c>
      <c r="J381" s="1">
        <v>4.5975000000000001</v>
      </c>
      <c r="K381" s="1">
        <v>-74.068399999999997</v>
      </c>
      <c r="L381" s="4" t="s">
        <v>198</v>
      </c>
      <c r="M381" s="4" t="s">
        <v>199</v>
      </c>
      <c r="N381" s="4" t="s">
        <v>200</v>
      </c>
      <c r="O381" s="4" t="s">
        <v>1696</v>
      </c>
      <c r="P381" s="4" t="s">
        <v>1696</v>
      </c>
      <c r="Q381" s="1">
        <v>19</v>
      </c>
      <c r="R381" s="4" t="s">
        <v>222</v>
      </c>
      <c r="S381" s="4" t="s">
        <v>223</v>
      </c>
      <c r="T381" s="4" t="s">
        <v>594</v>
      </c>
      <c r="U381" s="4" t="s">
        <v>200</v>
      </c>
      <c r="V381" s="4" t="s">
        <v>532</v>
      </c>
      <c r="W381" s="4" t="s">
        <v>532</v>
      </c>
      <c r="X381" s="4" t="s">
        <v>231</v>
      </c>
      <c r="Y381" s="4" t="s">
        <v>231</v>
      </c>
      <c r="Z381" s="4" t="s">
        <v>230</v>
      </c>
      <c r="AA381" s="4" t="s">
        <v>231</v>
      </c>
      <c r="AB381" s="4" t="s">
        <v>231</v>
      </c>
      <c r="AC381" s="4" t="s">
        <v>230</v>
      </c>
      <c r="AD381" s="4" t="s">
        <v>229</v>
      </c>
      <c r="AE381" s="4" t="s">
        <v>230</v>
      </c>
      <c r="AF381" s="4" t="s">
        <v>229</v>
      </c>
      <c r="AG381" s="4" t="s">
        <v>229</v>
      </c>
      <c r="AH381" s="4" t="s">
        <v>231</v>
      </c>
      <c r="AI381" s="4" t="s">
        <v>231</v>
      </c>
      <c r="AJ381" s="4" t="s">
        <v>231</v>
      </c>
      <c r="AK381" s="4" t="s">
        <v>230</v>
      </c>
      <c r="AL381" s="4" t="s">
        <v>229</v>
      </c>
      <c r="AM381" s="4" t="s">
        <v>229</v>
      </c>
      <c r="AN381" s="4" t="s">
        <v>229</v>
      </c>
      <c r="AO381" s="4" t="s">
        <v>229</v>
      </c>
      <c r="AP381" s="4" t="s">
        <v>231</v>
      </c>
      <c r="AQ381" s="4" t="s">
        <v>231</v>
      </c>
      <c r="AR381" s="4" t="s">
        <v>231</v>
      </c>
      <c r="AS381" s="4" t="s">
        <v>230</v>
      </c>
      <c r="AT381" s="4" t="s">
        <v>231</v>
      </c>
      <c r="AU381" s="4" t="s">
        <v>231</v>
      </c>
      <c r="AV381" s="4" t="s">
        <v>231</v>
      </c>
      <c r="AW381" s="4" t="s">
        <v>231</v>
      </c>
      <c r="AX381" s="4" t="s">
        <v>231</v>
      </c>
      <c r="AY381" s="4" t="s">
        <v>231</v>
      </c>
      <c r="AZ381" s="4" t="s">
        <v>231</v>
      </c>
      <c r="BA381" s="4" t="s">
        <v>231</v>
      </c>
      <c r="BB381" s="4" t="s">
        <v>231</v>
      </c>
      <c r="BC381" s="4" t="s">
        <v>232</v>
      </c>
      <c r="BD381" s="4" t="s">
        <v>232</v>
      </c>
      <c r="BE381" s="4" t="s">
        <v>232</v>
      </c>
      <c r="BF381" s="4" t="s">
        <v>232</v>
      </c>
      <c r="BG381" s="4" t="s">
        <v>231</v>
      </c>
      <c r="BH381" s="4" t="s">
        <v>231</v>
      </c>
      <c r="BI381" s="4" t="s">
        <v>231</v>
      </c>
      <c r="BJ381" s="4" t="s">
        <v>231</v>
      </c>
      <c r="BK381" s="4" t="s">
        <v>231</v>
      </c>
      <c r="BL381" s="4" t="s">
        <v>231</v>
      </c>
      <c r="BM381" s="4" t="s">
        <v>231</v>
      </c>
      <c r="BN381" s="4" t="s">
        <v>231</v>
      </c>
      <c r="BO381" s="4" t="s">
        <v>230</v>
      </c>
      <c r="BP381" s="4" t="s">
        <v>231</v>
      </c>
      <c r="BQ381" s="4" t="s">
        <v>231</v>
      </c>
      <c r="BR381" s="4" t="s">
        <v>231</v>
      </c>
      <c r="BS381" s="4" t="s">
        <v>231</v>
      </c>
      <c r="BT381" s="4" t="s">
        <v>231</v>
      </c>
      <c r="BU381" s="4" t="s">
        <v>231</v>
      </c>
      <c r="BV381" s="4" t="s">
        <v>231</v>
      </c>
      <c r="BW381" s="4" t="s">
        <v>231</v>
      </c>
      <c r="BX381" s="4" t="s">
        <v>231</v>
      </c>
      <c r="BY381" s="4" t="s">
        <v>231</v>
      </c>
      <c r="BZ381" s="4" t="s">
        <v>231</v>
      </c>
      <c r="CA381" s="4" t="s">
        <v>231</v>
      </c>
      <c r="CB381" s="4" t="s">
        <v>231</v>
      </c>
      <c r="CC381" s="4" t="s">
        <v>231</v>
      </c>
      <c r="CD381" s="4" t="s">
        <v>231</v>
      </c>
      <c r="CE381" s="4" t="s">
        <v>509</v>
      </c>
      <c r="CF381" s="4" t="s">
        <v>509</v>
      </c>
      <c r="CG381" s="4" t="s">
        <v>509</v>
      </c>
      <c r="CH381" s="4" t="s">
        <v>509</v>
      </c>
      <c r="CI381" s="4" t="s">
        <v>509</v>
      </c>
      <c r="CJ381" s="4" t="s">
        <v>19</v>
      </c>
      <c r="CK381" s="4" t="s">
        <v>19</v>
      </c>
      <c r="CL381" s="4" t="s">
        <v>19</v>
      </c>
      <c r="CM381" s="4" t="s">
        <v>1697</v>
      </c>
      <c r="CN381" s="4" t="s">
        <v>1698</v>
      </c>
      <c r="CO381" s="4" t="s">
        <v>1699</v>
      </c>
      <c r="CP381" s="4" t="s">
        <v>1700</v>
      </c>
      <c r="CQ381" s="4" t="s">
        <v>1701</v>
      </c>
      <c r="CR381" s="4" t="s">
        <v>1702</v>
      </c>
      <c r="CS381" s="4" t="s">
        <v>1703</v>
      </c>
    </row>
    <row r="382" spans="1:97" ht="15.75" customHeight="1">
      <c r="A382" s="3">
        <v>45727.36309027778</v>
      </c>
      <c r="B382" s="3">
        <v>45727.370127314818</v>
      </c>
      <c r="C382" s="4" t="s">
        <v>194</v>
      </c>
      <c r="D382" s="4" t="s">
        <v>1596</v>
      </c>
      <c r="E382" s="1">
        <v>100</v>
      </c>
      <c r="F382" s="1">
        <v>608</v>
      </c>
      <c r="G382" s="4" t="s">
        <v>219</v>
      </c>
      <c r="H382" s="3">
        <v>45727.370143773151</v>
      </c>
      <c r="I382" s="4" t="s">
        <v>1704</v>
      </c>
      <c r="J382" s="1">
        <v>6.2529000000000003</v>
      </c>
      <c r="K382" s="1">
        <v>-75.564599999999999</v>
      </c>
      <c r="L382" s="4" t="s">
        <v>198</v>
      </c>
      <c r="M382" s="4" t="s">
        <v>199</v>
      </c>
      <c r="N382" s="4" t="s">
        <v>200</v>
      </c>
      <c r="O382" s="4" t="s">
        <v>1705</v>
      </c>
      <c r="P382" s="4" t="s">
        <v>1705</v>
      </c>
      <c r="Q382" s="1">
        <v>25</v>
      </c>
      <c r="R382" s="4" t="s">
        <v>222</v>
      </c>
      <c r="S382" s="4" t="s">
        <v>253</v>
      </c>
      <c r="T382" s="4" t="s">
        <v>254</v>
      </c>
      <c r="U382" s="4" t="s">
        <v>225</v>
      </c>
      <c r="V382" s="4" t="s">
        <v>423</v>
      </c>
      <c r="W382" s="4" t="s">
        <v>226</v>
      </c>
      <c r="X382" s="4" t="s">
        <v>231</v>
      </c>
      <c r="Y382" s="4" t="s">
        <v>231</v>
      </c>
      <c r="Z382" s="4" t="s">
        <v>231</v>
      </c>
      <c r="AA382" s="4" t="s">
        <v>231</v>
      </c>
      <c r="AB382" s="4" t="s">
        <v>231</v>
      </c>
      <c r="AC382" s="4" t="s">
        <v>230</v>
      </c>
      <c r="AD382" s="4" t="s">
        <v>229</v>
      </c>
      <c r="AE382" s="4" t="s">
        <v>230</v>
      </c>
      <c r="AF382" s="4" t="s">
        <v>229</v>
      </c>
      <c r="AG382" s="4" t="s">
        <v>230</v>
      </c>
      <c r="AH382" s="4" t="s">
        <v>230</v>
      </c>
      <c r="AI382" s="4" t="s">
        <v>231</v>
      </c>
      <c r="AJ382" s="4" t="s">
        <v>230</v>
      </c>
      <c r="AK382" s="4" t="s">
        <v>230</v>
      </c>
      <c r="AL382" s="4" t="s">
        <v>231</v>
      </c>
      <c r="AM382" s="4" t="s">
        <v>230</v>
      </c>
      <c r="AN382" s="4" t="s">
        <v>231</v>
      </c>
      <c r="AO382" s="4" t="s">
        <v>230</v>
      </c>
      <c r="AP382" s="4" t="s">
        <v>231</v>
      </c>
      <c r="AQ382" s="4" t="s">
        <v>231</v>
      </c>
      <c r="AR382" s="4" t="s">
        <v>230</v>
      </c>
      <c r="AS382" s="4" t="s">
        <v>230</v>
      </c>
      <c r="AT382" s="4" t="s">
        <v>231</v>
      </c>
      <c r="AU382" s="4" t="s">
        <v>231</v>
      </c>
      <c r="AV382" s="4" t="s">
        <v>231</v>
      </c>
      <c r="AW382" s="4" t="s">
        <v>231</v>
      </c>
      <c r="AX382" s="4" t="s">
        <v>231</v>
      </c>
      <c r="AY382" s="4" t="s">
        <v>231</v>
      </c>
      <c r="AZ382" s="4" t="s">
        <v>231</v>
      </c>
      <c r="BA382" s="4" t="s">
        <v>232</v>
      </c>
      <c r="BB382" s="4" t="s">
        <v>231</v>
      </c>
      <c r="BC382" s="4" t="s">
        <v>231</v>
      </c>
      <c r="BD382" s="4" t="s">
        <v>231</v>
      </c>
      <c r="BE382" s="4" t="s">
        <v>231</v>
      </c>
      <c r="BF382" s="4" t="s">
        <v>231</v>
      </c>
      <c r="BG382" s="4" t="s">
        <v>231</v>
      </c>
      <c r="BH382" s="4" t="s">
        <v>231</v>
      </c>
      <c r="BI382" s="4" t="s">
        <v>231</v>
      </c>
      <c r="BJ382" s="4" t="s">
        <v>231</v>
      </c>
      <c r="BK382" s="4" t="s">
        <v>231</v>
      </c>
      <c r="BL382" s="4" t="s">
        <v>230</v>
      </c>
      <c r="BM382" s="4" t="s">
        <v>230</v>
      </c>
      <c r="BN382" s="4" t="s">
        <v>230</v>
      </c>
      <c r="BO382" s="4" t="s">
        <v>230</v>
      </c>
      <c r="BP382" s="4" t="s">
        <v>232</v>
      </c>
      <c r="BQ382" s="4" t="s">
        <v>232</v>
      </c>
      <c r="BR382" s="4" t="s">
        <v>232</v>
      </c>
      <c r="BS382" s="4" t="s">
        <v>232</v>
      </c>
      <c r="BT382" s="4" t="s">
        <v>232</v>
      </c>
      <c r="BU382" s="4" t="s">
        <v>232</v>
      </c>
      <c r="BV382" s="4" t="s">
        <v>232</v>
      </c>
      <c r="BW382" s="4" t="s">
        <v>232</v>
      </c>
      <c r="BX382" s="4" t="s">
        <v>232</v>
      </c>
      <c r="BY382" s="4" t="s">
        <v>232</v>
      </c>
      <c r="BZ382" s="4" t="s">
        <v>232</v>
      </c>
      <c r="CA382" s="4" t="s">
        <v>232</v>
      </c>
      <c r="CB382" s="4" t="s">
        <v>232</v>
      </c>
      <c r="CC382" s="4" t="s">
        <v>232</v>
      </c>
      <c r="CD382" s="4" t="s">
        <v>232</v>
      </c>
      <c r="CE382" s="4" t="s">
        <v>232</v>
      </c>
      <c r="CF382" s="4" t="s">
        <v>232</v>
      </c>
      <c r="CG382" s="4" t="s">
        <v>232</v>
      </c>
      <c r="CH382" s="4" t="s">
        <v>232</v>
      </c>
      <c r="CI382" s="4" t="s">
        <v>232</v>
      </c>
      <c r="CJ382" s="4" t="s">
        <v>16</v>
      </c>
      <c r="CK382" s="4" t="s">
        <v>19</v>
      </c>
      <c r="CL382" s="4" t="s">
        <v>234</v>
      </c>
      <c r="CM382" s="4" t="s">
        <v>1706</v>
      </c>
      <c r="CN382" s="4" t="s">
        <v>1707</v>
      </c>
      <c r="CO382" s="4"/>
      <c r="CP382" s="4"/>
      <c r="CQ382" s="4" t="s">
        <v>1708</v>
      </c>
      <c r="CR382" s="4"/>
      <c r="CS382" s="4"/>
    </row>
    <row r="383" spans="1:97" ht="15.75" customHeight="1">
      <c r="A383" s="3">
        <v>45776.779467592591</v>
      </c>
      <c r="B383" s="3">
        <v>45776.786516203705</v>
      </c>
      <c r="C383" s="4" t="s">
        <v>194</v>
      </c>
      <c r="D383" s="4" t="s">
        <v>1709</v>
      </c>
      <c r="E383" s="1">
        <v>100</v>
      </c>
      <c r="F383" s="1">
        <v>609</v>
      </c>
      <c r="G383" s="4" t="s">
        <v>219</v>
      </c>
      <c r="H383" s="3">
        <v>45776.786532604165</v>
      </c>
      <c r="I383" s="4" t="s">
        <v>1710</v>
      </c>
      <c r="J383" s="1">
        <v>6.2529000000000003</v>
      </c>
      <c r="K383" s="1">
        <v>-75.564599999999999</v>
      </c>
      <c r="L383" s="4" t="s">
        <v>198</v>
      </c>
      <c r="M383" s="4" t="s">
        <v>199</v>
      </c>
      <c r="N383" s="4" t="s">
        <v>200</v>
      </c>
      <c r="O383" s="4" t="s">
        <v>1711</v>
      </c>
      <c r="P383" s="4" t="s">
        <v>1711</v>
      </c>
      <c r="Q383" s="1">
        <v>20</v>
      </c>
      <c r="R383" s="4" t="s">
        <v>222</v>
      </c>
      <c r="S383" s="4" t="s">
        <v>223</v>
      </c>
      <c r="T383" s="4" t="s">
        <v>531</v>
      </c>
      <c r="U383" s="4" t="s">
        <v>200</v>
      </c>
      <c r="V383" s="4" t="s">
        <v>532</v>
      </c>
      <c r="W383" s="4" t="s">
        <v>533</v>
      </c>
      <c r="X383" s="4" t="s">
        <v>227</v>
      </c>
      <c r="Y383" s="4" t="s">
        <v>227</v>
      </c>
      <c r="Z383" s="4" t="s">
        <v>230</v>
      </c>
      <c r="AA383" s="4" t="s">
        <v>227</v>
      </c>
      <c r="AB383" s="4" t="s">
        <v>227</v>
      </c>
      <c r="AC383" s="4" t="s">
        <v>227</v>
      </c>
      <c r="AD383" s="4" t="s">
        <v>228</v>
      </c>
      <c r="AE383" s="4" t="s">
        <v>227</v>
      </c>
      <c r="AF383" s="4" t="s">
        <v>227</v>
      </c>
      <c r="AG383" s="4" t="s">
        <v>230</v>
      </c>
      <c r="AH383" s="4" t="s">
        <v>231</v>
      </c>
      <c r="AI383" s="4" t="s">
        <v>230</v>
      </c>
      <c r="AJ383" s="4" t="s">
        <v>231</v>
      </c>
      <c r="AK383" s="4" t="s">
        <v>230</v>
      </c>
      <c r="AL383" s="4" t="s">
        <v>231</v>
      </c>
      <c r="AM383" s="4" t="s">
        <v>230</v>
      </c>
      <c r="AN383" s="4" t="s">
        <v>230</v>
      </c>
      <c r="AO383" s="4" t="s">
        <v>231</v>
      </c>
      <c r="AP383" s="4" t="s">
        <v>230</v>
      </c>
      <c r="AQ383" s="4" t="s">
        <v>231</v>
      </c>
      <c r="AR383" s="4" t="s">
        <v>230</v>
      </c>
      <c r="AS383" s="4" t="s">
        <v>231</v>
      </c>
      <c r="AT383" s="4" t="s">
        <v>230</v>
      </c>
      <c r="AU383" s="4" t="s">
        <v>232</v>
      </c>
      <c r="AV383" s="4" t="s">
        <v>231</v>
      </c>
      <c r="AW383" s="4" t="s">
        <v>232</v>
      </c>
      <c r="AX383" s="4" t="s">
        <v>231</v>
      </c>
      <c r="AY383" s="4" t="s">
        <v>232</v>
      </c>
      <c r="AZ383" s="4" t="s">
        <v>231</v>
      </c>
      <c r="BA383" s="4" t="s">
        <v>232</v>
      </c>
      <c r="BB383" s="4" t="s">
        <v>232</v>
      </c>
      <c r="BC383" s="4" t="s">
        <v>232</v>
      </c>
      <c r="BD383" s="4" t="s">
        <v>231</v>
      </c>
      <c r="BE383" s="4" t="s">
        <v>232</v>
      </c>
      <c r="BF383" s="4" t="s">
        <v>232</v>
      </c>
      <c r="BG383" s="4" t="s">
        <v>230</v>
      </c>
      <c r="BH383" s="4" t="s">
        <v>230</v>
      </c>
      <c r="BI383" s="4" t="s">
        <v>229</v>
      </c>
      <c r="BJ383" s="4" t="s">
        <v>230</v>
      </c>
      <c r="BK383" s="4" t="s">
        <v>231</v>
      </c>
      <c r="BL383" s="4" t="s">
        <v>230</v>
      </c>
      <c r="BM383" s="4" t="s">
        <v>230</v>
      </c>
      <c r="BN383" s="4" t="s">
        <v>230</v>
      </c>
      <c r="BO383" s="4" t="s">
        <v>230</v>
      </c>
      <c r="BP383" s="4" t="s">
        <v>232</v>
      </c>
      <c r="BQ383" s="4" t="s">
        <v>232</v>
      </c>
      <c r="BR383" s="4" t="s">
        <v>231</v>
      </c>
      <c r="BS383" s="4" t="s">
        <v>229</v>
      </c>
      <c r="BT383" s="4" t="s">
        <v>232</v>
      </c>
      <c r="BU383" s="4" t="s">
        <v>232</v>
      </c>
      <c r="BV383" s="4" t="s">
        <v>232</v>
      </c>
      <c r="BW383" s="4" t="s">
        <v>232</v>
      </c>
      <c r="BX383" s="4" t="s">
        <v>232</v>
      </c>
      <c r="BY383" s="4" t="s">
        <v>231</v>
      </c>
      <c r="BZ383" s="4" t="s">
        <v>232</v>
      </c>
      <c r="CA383" s="4" t="s">
        <v>232</v>
      </c>
      <c r="CB383" s="4" t="s">
        <v>231</v>
      </c>
      <c r="CC383" s="4" t="s">
        <v>232</v>
      </c>
      <c r="CD383" s="4" t="s">
        <v>231</v>
      </c>
      <c r="CE383" s="4" t="s">
        <v>231</v>
      </c>
      <c r="CF383" s="4" t="s">
        <v>232</v>
      </c>
      <c r="CG383" s="4" t="s">
        <v>231</v>
      </c>
      <c r="CH383" s="4" t="s">
        <v>232</v>
      </c>
      <c r="CI383" s="4" t="s">
        <v>232</v>
      </c>
      <c r="CJ383" s="4" t="s">
        <v>19</v>
      </c>
      <c r="CK383" s="4" t="s">
        <v>19</v>
      </c>
      <c r="CL383" s="4" t="s">
        <v>19</v>
      </c>
      <c r="CM383" s="4" t="s">
        <v>1712</v>
      </c>
      <c r="CN383" s="4" t="s">
        <v>1713</v>
      </c>
      <c r="CO383" s="4" t="s">
        <v>1714</v>
      </c>
      <c r="CP383" s="4" t="s">
        <v>1715</v>
      </c>
      <c r="CQ383" s="4" t="s">
        <v>1147</v>
      </c>
      <c r="CR383" s="4" t="s">
        <v>1716</v>
      </c>
      <c r="CS383" s="4" t="s">
        <v>1717</v>
      </c>
    </row>
    <row r="384" spans="1:97" ht="15.75" customHeight="1">
      <c r="A384" s="3">
        <v>45775.577893518515</v>
      </c>
      <c r="B384" s="3">
        <v>45775.584953703707</v>
      </c>
      <c r="C384" s="4" t="s">
        <v>194</v>
      </c>
      <c r="D384" s="4" t="s">
        <v>814</v>
      </c>
      <c r="E384" s="1">
        <v>100</v>
      </c>
      <c r="F384" s="1">
        <v>609</v>
      </c>
      <c r="G384" s="4" t="s">
        <v>219</v>
      </c>
      <c r="H384" s="3">
        <v>45775.584961099536</v>
      </c>
      <c r="I384" s="4" t="s">
        <v>1718</v>
      </c>
      <c r="J384" s="1">
        <v>6.2529000000000003</v>
      </c>
      <c r="K384" s="1">
        <v>-75.564599999999999</v>
      </c>
      <c r="L384" s="4" t="s">
        <v>198</v>
      </c>
      <c r="M384" s="4" t="s">
        <v>199</v>
      </c>
      <c r="N384" s="4" t="s">
        <v>200</v>
      </c>
      <c r="O384" s="4" t="s">
        <v>1719</v>
      </c>
      <c r="P384" s="4" t="s">
        <v>1719</v>
      </c>
      <c r="Q384" s="1">
        <v>18</v>
      </c>
      <c r="R384" s="4" t="s">
        <v>222</v>
      </c>
      <c r="S384" s="4" t="s">
        <v>965</v>
      </c>
      <c r="T384" s="4" t="s">
        <v>480</v>
      </c>
      <c r="U384" s="4" t="s">
        <v>200</v>
      </c>
      <c r="V384" s="4" t="s">
        <v>584</v>
      </c>
      <c r="W384" s="4" t="s">
        <v>273</v>
      </c>
      <c r="X384" s="4" t="s">
        <v>231</v>
      </c>
      <c r="Y384" s="4" t="s">
        <v>231</v>
      </c>
      <c r="Z384" s="4" t="s">
        <v>231</v>
      </c>
      <c r="AA384" s="4" t="s">
        <v>231</v>
      </c>
      <c r="AB384" s="4" t="s">
        <v>229</v>
      </c>
      <c r="AC384" s="4" t="s">
        <v>230</v>
      </c>
      <c r="AD384" s="4" t="s">
        <v>229</v>
      </c>
      <c r="AE384" s="4" t="s">
        <v>230</v>
      </c>
      <c r="AF384" s="4" t="s">
        <v>230</v>
      </c>
      <c r="AG384" s="4" t="s">
        <v>229</v>
      </c>
      <c r="AH384" s="4" t="s">
        <v>230</v>
      </c>
      <c r="AI384" s="4" t="s">
        <v>231</v>
      </c>
      <c r="AJ384" s="4" t="s">
        <v>230</v>
      </c>
      <c r="AK384" s="4" t="s">
        <v>230</v>
      </c>
      <c r="AL384" s="4" t="s">
        <v>230</v>
      </c>
      <c r="AM384" s="4" t="s">
        <v>229</v>
      </c>
      <c r="AN384" s="4" t="s">
        <v>229</v>
      </c>
      <c r="AO384" s="4" t="s">
        <v>229</v>
      </c>
      <c r="AP384" s="4" t="s">
        <v>231</v>
      </c>
      <c r="AQ384" s="4" t="s">
        <v>231</v>
      </c>
      <c r="AR384" s="4" t="s">
        <v>231</v>
      </c>
      <c r="AS384" s="4" t="s">
        <v>231</v>
      </c>
      <c r="AT384" s="4" t="s">
        <v>231</v>
      </c>
      <c r="AU384" s="4" t="s">
        <v>232</v>
      </c>
      <c r="AV384" s="4" t="s">
        <v>231</v>
      </c>
      <c r="AW384" s="4" t="s">
        <v>231</v>
      </c>
      <c r="AX384" s="4" t="s">
        <v>231</v>
      </c>
      <c r="AY384" s="4" t="s">
        <v>231</v>
      </c>
      <c r="AZ384" s="4" t="s">
        <v>231</v>
      </c>
      <c r="BA384" s="4" t="s">
        <v>231</v>
      </c>
      <c r="BB384" s="4" t="s">
        <v>231</v>
      </c>
      <c r="BC384" s="4" t="s">
        <v>231</v>
      </c>
      <c r="BD384" s="4" t="s">
        <v>231</v>
      </c>
      <c r="BE384" s="4" t="s">
        <v>231</v>
      </c>
      <c r="BF384" s="4" t="s">
        <v>231</v>
      </c>
      <c r="BG384" s="4" t="s">
        <v>231</v>
      </c>
      <c r="BH384" s="4" t="s">
        <v>231</v>
      </c>
      <c r="BI384" s="4" t="s">
        <v>231</v>
      </c>
      <c r="BJ384" s="4" t="s">
        <v>230</v>
      </c>
      <c r="BK384" s="4" t="s">
        <v>231</v>
      </c>
      <c r="BL384" s="4" t="s">
        <v>231</v>
      </c>
      <c r="BM384" s="4" t="s">
        <v>231</v>
      </c>
      <c r="BN384" s="4" t="s">
        <v>231</v>
      </c>
      <c r="BO384" s="4" t="s">
        <v>231</v>
      </c>
      <c r="BP384" s="4" t="s">
        <v>231</v>
      </c>
      <c r="BQ384" s="4" t="s">
        <v>231</v>
      </c>
      <c r="BR384" s="4" t="s">
        <v>232</v>
      </c>
      <c r="BS384" s="4" t="s">
        <v>231</v>
      </c>
      <c r="BT384" s="4" t="s">
        <v>231</v>
      </c>
      <c r="BU384" s="4" t="s">
        <v>231</v>
      </c>
      <c r="BV384" s="4" t="s">
        <v>231</v>
      </c>
      <c r="BW384" s="4" t="s">
        <v>231</v>
      </c>
      <c r="BX384" s="4" t="s">
        <v>231</v>
      </c>
      <c r="BY384" s="4" t="s">
        <v>231</v>
      </c>
      <c r="BZ384" s="4" t="s">
        <v>231</v>
      </c>
      <c r="CA384" s="4" t="s">
        <v>231</v>
      </c>
      <c r="CB384" s="4" t="s">
        <v>231</v>
      </c>
      <c r="CC384" s="4" t="s">
        <v>231</v>
      </c>
      <c r="CD384" s="4" t="s">
        <v>509</v>
      </c>
      <c r="CE384" s="4" t="s">
        <v>509</v>
      </c>
      <c r="CF384" s="4" t="s">
        <v>509</v>
      </c>
      <c r="CG384" s="4" t="s">
        <v>509</v>
      </c>
      <c r="CH384" s="4" t="s">
        <v>509</v>
      </c>
      <c r="CI384" s="4" t="s">
        <v>509</v>
      </c>
      <c r="CJ384" s="4" t="s">
        <v>19</v>
      </c>
      <c r="CK384" s="4" t="s">
        <v>19</v>
      </c>
      <c r="CL384" s="4" t="s">
        <v>19</v>
      </c>
      <c r="CM384" s="4" t="s">
        <v>1720</v>
      </c>
      <c r="CN384" s="4" t="s">
        <v>1720</v>
      </c>
      <c r="CO384" s="4" t="s">
        <v>1721</v>
      </c>
      <c r="CP384" s="4" t="s">
        <v>1721</v>
      </c>
      <c r="CQ384" s="4" t="s">
        <v>277</v>
      </c>
      <c r="CR384" s="4" t="s">
        <v>1722</v>
      </c>
      <c r="CS384" s="4" t="s">
        <v>1723</v>
      </c>
    </row>
    <row r="385" spans="1:97" ht="15.75" customHeight="1">
      <c r="A385" s="3">
        <v>45713.37159722222</v>
      </c>
      <c r="B385" s="3">
        <v>45713.378692129627</v>
      </c>
      <c r="C385" s="4" t="s">
        <v>194</v>
      </c>
      <c r="D385" s="4" t="s">
        <v>1724</v>
      </c>
      <c r="E385" s="1">
        <v>100</v>
      </c>
      <c r="F385" s="1">
        <v>612</v>
      </c>
      <c r="G385" s="4" t="s">
        <v>219</v>
      </c>
      <c r="H385" s="3">
        <v>45713.378706481482</v>
      </c>
      <c r="I385" s="4" t="s">
        <v>1725</v>
      </c>
      <c r="J385" s="1">
        <v>6.2529000000000003</v>
      </c>
      <c r="K385" s="1">
        <v>-75.564599999999999</v>
      </c>
      <c r="L385" s="4" t="s">
        <v>198</v>
      </c>
      <c r="M385" s="4" t="s">
        <v>199</v>
      </c>
      <c r="N385" s="4" t="s">
        <v>200</v>
      </c>
      <c r="O385" s="4" t="s">
        <v>1726</v>
      </c>
      <c r="P385" s="4" t="s">
        <v>1726</v>
      </c>
      <c r="Q385" s="1">
        <v>23</v>
      </c>
      <c r="R385" s="4" t="s">
        <v>222</v>
      </c>
      <c r="S385" s="4" t="s">
        <v>253</v>
      </c>
      <c r="T385" s="4" t="s">
        <v>713</v>
      </c>
      <c r="U385" s="4" t="s">
        <v>225</v>
      </c>
      <c r="V385" s="4" t="s">
        <v>273</v>
      </c>
      <c r="W385" s="4" t="s">
        <v>273</v>
      </c>
      <c r="X385" s="4" t="s">
        <v>231</v>
      </c>
      <c r="Y385" s="4" t="s">
        <v>230</v>
      </c>
      <c r="Z385" s="4" t="s">
        <v>231</v>
      </c>
      <c r="AA385" s="4" t="s">
        <v>230</v>
      </c>
      <c r="AB385" s="4" t="s">
        <v>230</v>
      </c>
      <c r="AC385" s="4" t="s">
        <v>229</v>
      </c>
      <c r="AD385" s="4" t="s">
        <v>229</v>
      </c>
      <c r="AE385" s="4" t="s">
        <v>230</v>
      </c>
      <c r="AF385" s="4" t="s">
        <v>229</v>
      </c>
      <c r="AG385" s="4" t="s">
        <v>229</v>
      </c>
      <c r="AH385" s="4" t="s">
        <v>229</v>
      </c>
      <c r="AI385" s="4" t="s">
        <v>229</v>
      </c>
      <c r="AJ385" s="4" t="s">
        <v>230</v>
      </c>
      <c r="AK385" s="4" t="s">
        <v>229</v>
      </c>
      <c r="AL385" s="4" t="s">
        <v>230</v>
      </c>
      <c r="AM385" s="4" t="s">
        <v>231</v>
      </c>
      <c r="AN385" s="4" t="s">
        <v>230</v>
      </c>
      <c r="AO385" s="4" t="s">
        <v>229</v>
      </c>
      <c r="AP385" s="4" t="s">
        <v>230</v>
      </c>
      <c r="AQ385" s="4" t="s">
        <v>231</v>
      </c>
      <c r="AR385" s="4" t="s">
        <v>230</v>
      </c>
      <c r="AS385" s="4" t="s">
        <v>230</v>
      </c>
      <c r="AT385" s="4" t="s">
        <v>230</v>
      </c>
      <c r="AU385" s="4" t="s">
        <v>231</v>
      </c>
      <c r="AV385" s="4" t="s">
        <v>231</v>
      </c>
      <c r="AW385" s="4" t="s">
        <v>232</v>
      </c>
      <c r="AX385" s="4" t="s">
        <v>231</v>
      </c>
      <c r="AY385" s="4" t="s">
        <v>232</v>
      </c>
      <c r="AZ385" s="4" t="s">
        <v>232</v>
      </c>
      <c r="BA385" s="4" t="s">
        <v>232</v>
      </c>
      <c r="BB385" s="4" t="s">
        <v>232</v>
      </c>
      <c r="BC385" s="4" t="s">
        <v>232</v>
      </c>
      <c r="BD385" s="4" t="s">
        <v>232</v>
      </c>
      <c r="BE385" s="4" t="s">
        <v>229</v>
      </c>
      <c r="BF385" s="4" t="s">
        <v>229</v>
      </c>
      <c r="BG385" s="4" t="s">
        <v>231</v>
      </c>
      <c r="BH385" s="4" t="s">
        <v>230</v>
      </c>
      <c r="BI385" s="4" t="s">
        <v>231</v>
      </c>
      <c r="BJ385" s="4" t="s">
        <v>231</v>
      </c>
      <c r="BK385" s="4" t="s">
        <v>231</v>
      </c>
      <c r="BL385" s="4" t="s">
        <v>231</v>
      </c>
      <c r="BM385" s="4" t="s">
        <v>230</v>
      </c>
      <c r="BN385" s="4" t="s">
        <v>229</v>
      </c>
      <c r="BO385" s="4" t="s">
        <v>229</v>
      </c>
      <c r="BP385" s="4" t="s">
        <v>232</v>
      </c>
      <c r="BQ385" s="4" t="s">
        <v>229</v>
      </c>
      <c r="BR385" s="4" t="s">
        <v>229</v>
      </c>
      <c r="BS385" s="4" t="s">
        <v>232</v>
      </c>
      <c r="BT385" s="4" t="s">
        <v>232</v>
      </c>
      <c r="BU385" s="4" t="s">
        <v>232</v>
      </c>
      <c r="BV385" s="4" t="s">
        <v>232</v>
      </c>
      <c r="BW385" s="4" t="s">
        <v>229</v>
      </c>
      <c r="BX385" s="4" t="s">
        <v>229</v>
      </c>
      <c r="BY385" s="4" t="s">
        <v>229</v>
      </c>
      <c r="BZ385" s="4" t="s">
        <v>232</v>
      </c>
      <c r="CA385" s="4" t="s">
        <v>232</v>
      </c>
      <c r="CB385" s="4" t="s">
        <v>229</v>
      </c>
      <c r="CC385" s="4" t="s">
        <v>232</v>
      </c>
      <c r="CD385" s="4" t="s">
        <v>229</v>
      </c>
      <c r="CE385" s="4" t="s">
        <v>233</v>
      </c>
      <c r="CF385" s="4" t="s">
        <v>233</v>
      </c>
      <c r="CG385" s="4" t="s">
        <v>233</v>
      </c>
      <c r="CH385" s="4" t="s">
        <v>233</v>
      </c>
      <c r="CI385" s="4" t="s">
        <v>233</v>
      </c>
      <c r="CJ385" s="4" t="s">
        <v>19</v>
      </c>
      <c r="CK385" s="4" t="s">
        <v>17</v>
      </c>
      <c r="CL385" s="4" t="s">
        <v>17</v>
      </c>
      <c r="CM385" s="4" t="s">
        <v>1727</v>
      </c>
      <c r="CN385" s="4" t="s">
        <v>1728</v>
      </c>
      <c r="CO385" s="4" t="s">
        <v>1729</v>
      </c>
      <c r="CP385" s="4" t="s">
        <v>1730</v>
      </c>
      <c r="CQ385" s="4" t="s">
        <v>1731</v>
      </c>
      <c r="CR385" s="4" t="s">
        <v>1732</v>
      </c>
      <c r="CS385" s="4" t="s">
        <v>1733</v>
      </c>
    </row>
    <row r="386" spans="1:97" ht="15.75" customHeight="1">
      <c r="A386" s="3">
        <v>45775.58084490741</v>
      </c>
      <c r="B386" s="3">
        <v>45775.58792824074</v>
      </c>
      <c r="C386" s="4" t="s">
        <v>194</v>
      </c>
      <c r="D386" s="4" t="s">
        <v>1003</v>
      </c>
      <c r="E386" s="1">
        <v>100</v>
      </c>
      <c r="F386" s="1">
        <v>612</v>
      </c>
      <c r="G386" s="4" t="s">
        <v>219</v>
      </c>
      <c r="H386" s="3">
        <v>45775.587938414355</v>
      </c>
      <c r="I386" s="4" t="s">
        <v>1734</v>
      </c>
      <c r="J386" s="1">
        <v>6.2529000000000003</v>
      </c>
      <c r="K386" s="1">
        <v>-75.564599999999999</v>
      </c>
      <c r="L386" s="4" t="s">
        <v>198</v>
      </c>
      <c r="M386" s="4" t="s">
        <v>199</v>
      </c>
      <c r="N386" s="4" t="s">
        <v>200</v>
      </c>
      <c r="O386" s="4" t="s">
        <v>1735</v>
      </c>
      <c r="P386" s="4" t="s">
        <v>1735</v>
      </c>
      <c r="Q386" s="1">
        <v>18</v>
      </c>
      <c r="R386" s="4" t="s">
        <v>222</v>
      </c>
      <c r="S386" s="4" t="s">
        <v>965</v>
      </c>
      <c r="T386" s="4" t="s">
        <v>480</v>
      </c>
      <c r="U386" s="4" t="s">
        <v>200</v>
      </c>
      <c r="V386" s="4" t="s">
        <v>423</v>
      </c>
      <c r="W386" s="4" t="s">
        <v>423</v>
      </c>
      <c r="X386" s="4" t="s">
        <v>230</v>
      </c>
      <c r="Y386" s="4" t="s">
        <v>231</v>
      </c>
      <c r="Z386" s="4" t="s">
        <v>231</v>
      </c>
      <c r="AA386" s="4" t="s">
        <v>231</v>
      </c>
      <c r="AB386" s="4" t="s">
        <v>231</v>
      </c>
      <c r="AC386" s="4" t="s">
        <v>231</v>
      </c>
      <c r="AD386" s="4" t="s">
        <v>229</v>
      </c>
      <c r="AE386" s="4" t="s">
        <v>231</v>
      </c>
      <c r="AF386" s="4" t="s">
        <v>231</v>
      </c>
      <c r="AG386" s="4" t="s">
        <v>230</v>
      </c>
      <c r="AH386" s="4" t="s">
        <v>231</v>
      </c>
      <c r="AI386" s="4" t="s">
        <v>231</v>
      </c>
      <c r="AJ386" s="4" t="s">
        <v>231</v>
      </c>
      <c r="AK386" s="4" t="s">
        <v>231</v>
      </c>
      <c r="AL386" s="4" t="s">
        <v>229</v>
      </c>
      <c r="AM386" s="4" t="s">
        <v>228</v>
      </c>
      <c r="AN386" s="4" t="s">
        <v>231</v>
      </c>
      <c r="AO386" s="4" t="s">
        <v>228</v>
      </c>
      <c r="AP386" s="4" t="s">
        <v>231</v>
      </c>
      <c r="AQ386" s="4" t="s">
        <v>231</v>
      </c>
      <c r="AR386" s="4" t="s">
        <v>231</v>
      </c>
      <c r="AS386" s="4" t="s">
        <v>231</v>
      </c>
      <c r="AT386" s="4" t="s">
        <v>230</v>
      </c>
      <c r="AU386" s="4" t="s">
        <v>231</v>
      </c>
      <c r="AV386" s="4" t="s">
        <v>231</v>
      </c>
      <c r="AW386" s="4" t="s">
        <v>231</v>
      </c>
      <c r="AX386" s="4" t="s">
        <v>231</v>
      </c>
      <c r="AY386" s="4" t="s">
        <v>231</v>
      </c>
      <c r="AZ386" s="4" t="s">
        <v>231</v>
      </c>
      <c r="BA386" s="4" t="s">
        <v>231</v>
      </c>
      <c r="BB386" s="4" t="s">
        <v>231</v>
      </c>
      <c r="BC386" s="4" t="s">
        <v>231</v>
      </c>
      <c r="BD386" s="4" t="s">
        <v>231</v>
      </c>
      <c r="BE386" s="4" t="s">
        <v>231</v>
      </c>
      <c r="BF386" s="4" t="s">
        <v>231</v>
      </c>
      <c r="BG386" s="4" t="s">
        <v>231</v>
      </c>
      <c r="BH386" s="4" t="s">
        <v>231</v>
      </c>
      <c r="BI386" s="4" t="s">
        <v>231</v>
      </c>
      <c r="BJ386" s="4" t="s">
        <v>231</v>
      </c>
      <c r="BK386" s="4" t="s">
        <v>231</v>
      </c>
      <c r="BL386" s="4" t="s">
        <v>231</v>
      </c>
      <c r="BM386" s="4" t="s">
        <v>231</v>
      </c>
      <c r="BN386" s="4" t="s">
        <v>231</v>
      </c>
      <c r="BO386" s="4" t="s">
        <v>231</v>
      </c>
      <c r="BP386" s="4" t="s">
        <v>231</v>
      </c>
      <c r="BQ386" s="4" t="s">
        <v>231</v>
      </c>
      <c r="BR386" s="4" t="s">
        <v>231</v>
      </c>
      <c r="BS386" s="4" t="s">
        <v>231</v>
      </c>
      <c r="BT386" s="4" t="s">
        <v>232</v>
      </c>
      <c r="BU386" s="4" t="s">
        <v>231</v>
      </c>
      <c r="BV386" s="4" t="s">
        <v>231</v>
      </c>
      <c r="BW386" s="4" t="s">
        <v>231</v>
      </c>
      <c r="BX386" s="4" t="s">
        <v>231</v>
      </c>
      <c r="BY386" s="4" t="s">
        <v>231</v>
      </c>
      <c r="BZ386" s="4" t="s">
        <v>231</v>
      </c>
      <c r="CA386" s="4" t="s">
        <v>231</v>
      </c>
      <c r="CB386" s="4" t="s">
        <v>231</v>
      </c>
      <c r="CC386" s="4" t="s">
        <v>231</v>
      </c>
      <c r="CD386" s="4" t="s">
        <v>231</v>
      </c>
      <c r="CE386" s="4" t="s">
        <v>509</v>
      </c>
      <c r="CF386" s="4" t="s">
        <v>509</v>
      </c>
      <c r="CG386" s="4" t="s">
        <v>509</v>
      </c>
      <c r="CH386" s="4" t="s">
        <v>509</v>
      </c>
      <c r="CI386" s="4" t="s">
        <v>509</v>
      </c>
      <c r="CJ386" s="4" t="s">
        <v>18</v>
      </c>
      <c r="CK386" s="4" t="s">
        <v>19</v>
      </c>
      <c r="CL386" s="4" t="s">
        <v>19</v>
      </c>
      <c r="CM386" s="4" t="s">
        <v>274</v>
      </c>
      <c r="CN386" s="4" t="s">
        <v>274</v>
      </c>
      <c r="CO386" s="4" t="s">
        <v>1736</v>
      </c>
      <c r="CP386" s="4" t="s">
        <v>1737</v>
      </c>
      <c r="CQ386" s="4" t="s">
        <v>1009</v>
      </c>
      <c r="CR386" s="4" t="s">
        <v>1738</v>
      </c>
      <c r="CS386" s="4" t="s">
        <v>1739</v>
      </c>
    </row>
    <row r="387" spans="1:97" ht="15.75" customHeight="1">
      <c r="A387" s="3">
        <v>45714.385706018518</v>
      </c>
      <c r="B387" s="3">
        <v>45714.392847222225</v>
      </c>
      <c r="C387" s="4" t="s">
        <v>194</v>
      </c>
      <c r="D387" s="4" t="s">
        <v>1740</v>
      </c>
      <c r="E387" s="1">
        <v>100</v>
      </c>
      <c r="F387" s="1">
        <v>616</v>
      </c>
      <c r="G387" s="4" t="s">
        <v>219</v>
      </c>
      <c r="H387" s="3">
        <v>45714.392859282409</v>
      </c>
      <c r="I387" s="4" t="s">
        <v>1741</v>
      </c>
      <c r="J387" s="1">
        <v>6.2529000000000003</v>
      </c>
      <c r="K387" s="1">
        <v>-75.564599999999999</v>
      </c>
      <c r="L387" s="4" t="s">
        <v>198</v>
      </c>
      <c r="M387" s="4" t="s">
        <v>199</v>
      </c>
      <c r="N387" s="4" t="s">
        <v>200</v>
      </c>
      <c r="O387" s="4" t="s">
        <v>1742</v>
      </c>
      <c r="P387" s="4" t="s">
        <v>1742</v>
      </c>
      <c r="Q387" s="1">
        <v>18</v>
      </c>
      <c r="R387" s="4" t="s">
        <v>222</v>
      </c>
      <c r="S387" s="4" t="s">
        <v>965</v>
      </c>
      <c r="T387" s="4" t="s">
        <v>480</v>
      </c>
      <c r="U387" s="4" t="s">
        <v>200</v>
      </c>
      <c r="V387" s="4" t="s">
        <v>226</v>
      </c>
      <c r="W387" s="4" t="s">
        <v>273</v>
      </c>
      <c r="X387" s="4" t="s">
        <v>230</v>
      </c>
      <c r="Y387" s="4" t="s">
        <v>230</v>
      </c>
      <c r="Z387" s="4" t="s">
        <v>231</v>
      </c>
      <c r="AA387" s="4" t="s">
        <v>231</v>
      </c>
      <c r="AB387" s="4" t="s">
        <v>230</v>
      </c>
      <c r="AC387" s="4" t="s">
        <v>230</v>
      </c>
      <c r="AD387" s="4" t="s">
        <v>230</v>
      </c>
      <c r="AE387" s="4" t="s">
        <v>230</v>
      </c>
      <c r="AF387" s="4" t="s">
        <v>230</v>
      </c>
      <c r="AG387" s="4" t="s">
        <v>231</v>
      </c>
      <c r="AH387" s="4" t="s">
        <v>230</v>
      </c>
      <c r="AI387" s="4" t="s">
        <v>230</v>
      </c>
      <c r="AJ387" s="4" t="s">
        <v>230</v>
      </c>
      <c r="AK387" s="4" t="s">
        <v>229</v>
      </c>
      <c r="AL387" s="4" t="s">
        <v>230</v>
      </c>
      <c r="AM387" s="4" t="s">
        <v>230</v>
      </c>
      <c r="AN387" s="4" t="s">
        <v>229</v>
      </c>
      <c r="AO387" s="4" t="s">
        <v>227</v>
      </c>
      <c r="AP387" s="4" t="s">
        <v>231</v>
      </c>
      <c r="AQ387" s="4" t="s">
        <v>231</v>
      </c>
      <c r="AR387" s="4" t="s">
        <v>230</v>
      </c>
      <c r="AS387" s="4" t="s">
        <v>230</v>
      </c>
      <c r="AT387" s="4" t="s">
        <v>230</v>
      </c>
      <c r="AU387" s="4" t="s">
        <v>231</v>
      </c>
      <c r="AV387" s="4" t="s">
        <v>231</v>
      </c>
      <c r="AW387" s="4" t="s">
        <v>231</v>
      </c>
      <c r="AX387" s="4" t="s">
        <v>232</v>
      </c>
      <c r="AY387" s="4" t="s">
        <v>232</v>
      </c>
      <c r="AZ387" s="4" t="s">
        <v>232</v>
      </c>
      <c r="BA387" s="4" t="s">
        <v>232</v>
      </c>
      <c r="BB387" s="4" t="s">
        <v>232</v>
      </c>
      <c r="BC387" s="4" t="s">
        <v>232</v>
      </c>
      <c r="BD387" s="4" t="s">
        <v>229</v>
      </c>
      <c r="BE387" s="4" t="s">
        <v>229</v>
      </c>
      <c r="BF387" s="4" t="s">
        <v>229</v>
      </c>
      <c r="BG387" s="4" t="s">
        <v>231</v>
      </c>
      <c r="BH387" s="4" t="s">
        <v>231</v>
      </c>
      <c r="BI387" s="4" t="s">
        <v>231</v>
      </c>
      <c r="BJ387" s="4" t="s">
        <v>231</v>
      </c>
      <c r="BK387" s="4" t="s">
        <v>231</v>
      </c>
      <c r="BL387" s="4" t="s">
        <v>231</v>
      </c>
      <c r="BM387" s="4" t="s">
        <v>231</v>
      </c>
      <c r="BN387" s="4" t="s">
        <v>231</v>
      </c>
      <c r="BO387" s="4" t="s">
        <v>231</v>
      </c>
      <c r="BP387" s="4" t="s">
        <v>232</v>
      </c>
      <c r="BQ387" s="4" t="s">
        <v>231</v>
      </c>
      <c r="BR387" s="4" t="s">
        <v>232</v>
      </c>
      <c r="BS387" s="4" t="s">
        <v>232</v>
      </c>
      <c r="BT387" s="4" t="s">
        <v>229</v>
      </c>
      <c r="BU387" s="4" t="s">
        <v>232</v>
      </c>
      <c r="BV387" s="4" t="s">
        <v>232</v>
      </c>
      <c r="BW387" s="4" t="s">
        <v>232</v>
      </c>
      <c r="BX387" s="4" t="s">
        <v>232</v>
      </c>
      <c r="BY387" s="4" t="s">
        <v>231</v>
      </c>
      <c r="BZ387" s="4" t="s">
        <v>232</v>
      </c>
      <c r="CA387" s="4" t="s">
        <v>229</v>
      </c>
      <c r="CB387" s="4" t="s">
        <v>231</v>
      </c>
      <c r="CC387" s="4" t="s">
        <v>232</v>
      </c>
      <c r="CD387" s="4" t="s">
        <v>231</v>
      </c>
      <c r="CE387" s="4" t="s">
        <v>509</v>
      </c>
      <c r="CF387" s="4" t="s">
        <v>233</v>
      </c>
      <c r="CG387" s="4" t="s">
        <v>509</v>
      </c>
      <c r="CH387" s="4" t="s">
        <v>509</v>
      </c>
      <c r="CI387" s="4" t="s">
        <v>509</v>
      </c>
      <c r="CJ387" s="4" t="s">
        <v>19</v>
      </c>
      <c r="CK387" s="4" t="s">
        <v>234</v>
      </c>
      <c r="CL387" s="4" t="s">
        <v>19</v>
      </c>
      <c r="CM387" s="4" t="s">
        <v>1743</v>
      </c>
      <c r="CN387" s="4" t="s">
        <v>1126</v>
      </c>
      <c r="CO387" s="4" t="s">
        <v>1744</v>
      </c>
      <c r="CP387" s="4" t="s">
        <v>1744</v>
      </c>
      <c r="CQ387" s="4" t="s">
        <v>1745</v>
      </c>
      <c r="CR387" s="4" t="s">
        <v>1746</v>
      </c>
      <c r="CS387" s="4" t="s">
        <v>1747</v>
      </c>
    </row>
    <row r="388" spans="1:97" ht="15.75" customHeight="1">
      <c r="A388" s="3">
        <v>45775.577951388892</v>
      </c>
      <c r="B388" s="3">
        <v>45775.585092592592</v>
      </c>
      <c r="C388" s="4" t="s">
        <v>194</v>
      </c>
      <c r="D388" s="4" t="s">
        <v>646</v>
      </c>
      <c r="E388" s="1">
        <v>100</v>
      </c>
      <c r="F388" s="1">
        <v>617</v>
      </c>
      <c r="G388" s="4" t="s">
        <v>219</v>
      </c>
      <c r="H388" s="3">
        <v>45775.585110914355</v>
      </c>
      <c r="I388" s="4" t="s">
        <v>1748</v>
      </c>
      <c r="J388" s="1">
        <v>6.2529000000000003</v>
      </c>
      <c r="K388" s="1">
        <v>-75.564599999999999</v>
      </c>
      <c r="L388" s="4" t="s">
        <v>198</v>
      </c>
      <c r="M388" s="4" t="s">
        <v>199</v>
      </c>
      <c r="N388" s="4" t="s">
        <v>200</v>
      </c>
      <c r="O388" s="4" t="s">
        <v>1749</v>
      </c>
      <c r="P388" s="4" t="s">
        <v>1749</v>
      </c>
      <c r="Q388" s="1">
        <v>18</v>
      </c>
      <c r="R388" s="4" t="s">
        <v>222</v>
      </c>
      <c r="S388" s="4" t="s">
        <v>965</v>
      </c>
      <c r="T388" s="4" t="s">
        <v>480</v>
      </c>
      <c r="U388" s="4" t="s">
        <v>225</v>
      </c>
      <c r="V388" s="4" t="s">
        <v>584</v>
      </c>
      <c r="W388" s="4" t="s">
        <v>423</v>
      </c>
      <c r="X388" s="4" t="s">
        <v>231</v>
      </c>
      <c r="Y388" s="4" t="s">
        <v>231</v>
      </c>
      <c r="Z388" s="4" t="s">
        <v>231</v>
      </c>
      <c r="AA388" s="4" t="s">
        <v>231</v>
      </c>
      <c r="AB388" s="4" t="s">
        <v>231</v>
      </c>
      <c r="AC388" s="4" t="s">
        <v>231</v>
      </c>
      <c r="AD388" s="4" t="s">
        <v>231</v>
      </c>
      <c r="AE388" s="4" t="s">
        <v>229</v>
      </c>
      <c r="AF388" s="4" t="s">
        <v>231</v>
      </c>
      <c r="AG388" s="4" t="s">
        <v>231</v>
      </c>
      <c r="AH388" s="4" t="s">
        <v>230</v>
      </c>
      <c r="AI388" s="4" t="s">
        <v>231</v>
      </c>
      <c r="AJ388" s="4" t="s">
        <v>230</v>
      </c>
      <c r="AK388" s="4" t="s">
        <v>231</v>
      </c>
      <c r="AL388" s="4" t="s">
        <v>231</v>
      </c>
      <c r="AM388" s="4" t="s">
        <v>231</v>
      </c>
      <c r="AN388" s="4" t="s">
        <v>231</v>
      </c>
      <c r="AO388" s="4" t="s">
        <v>229</v>
      </c>
      <c r="AP388" s="4" t="s">
        <v>231</v>
      </c>
      <c r="AQ388" s="4" t="s">
        <v>231</v>
      </c>
      <c r="AR388" s="4" t="s">
        <v>231</v>
      </c>
      <c r="AS388" s="4" t="s">
        <v>231</v>
      </c>
      <c r="AT388" s="4" t="s">
        <v>231</v>
      </c>
      <c r="AU388" s="4" t="s">
        <v>231</v>
      </c>
      <c r="AV388" s="4" t="s">
        <v>231</v>
      </c>
      <c r="AW388" s="4" t="s">
        <v>231</v>
      </c>
      <c r="AX388" s="4" t="s">
        <v>231</v>
      </c>
      <c r="AY388" s="4" t="s">
        <v>231</v>
      </c>
      <c r="AZ388" s="4" t="s">
        <v>231</v>
      </c>
      <c r="BA388" s="4" t="s">
        <v>232</v>
      </c>
      <c r="BB388" s="4" t="s">
        <v>232</v>
      </c>
      <c r="BC388" s="4" t="s">
        <v>231</v>
      </c>
      <c r="BD388" s="4" t="s">
        <v>231</v>
      </c>
      <c r="BE388" s="4" t="s">
        <v>231</v>
      </c>
      <c r="BF388" s="4" t="s">
        <v>231</v>
      </c>
      <c r="BG388" s="4" t="s">
        <v>231</v>
      </c>
      <c r="BH388" s="4" t="s">
        <v>231</v>
      </c>
      <c r="BI388" s="4" t="s">
        <v>231</v>
      </c>
      <c r="BJ388" s="4" t="s">
        <v>231</v>
      </c>
      <c r="BK388" s="4" t="s">
        <v>231</v>
      </c>
      <c r="BL388" s="4" t="s">
        <v>231</v>
      </c>
      <c r="BM388" s="4" t="s">
        <v>231</v>
      </c>
      <c r="BN388" s="4" t="s">
        <v>231</v>
      </c>
      <c r="BO388" s="4" t="s">
        <v>231</v>
      </c>
      <c r="BP388" s="4" t="s">
        <v>231</v>
      </c>
      <c r="BQ388" s="4" t="s">
        <v>231</v>
      </c>
      <c r="BR388" s="4" t="s">
        <v>231</v>
      </c>
      <c r="BS388" s="4" t="s">
        <v>231</v>
      </c>
      <c r="BT388" s="4" t="s">
        <v>231</v>
      </c>
      <c r="BU388" s="4" t="s">
        <v>231</v>
      </c>
      <c r="BV388" s="4" t="s">
        <v>231</v>
      </c>
      <c r="BW388" s="4" t="s">
        <v>231</v>
      </c>
      <c r="BX388" s="4" t="s">
        <v>231</v>
      </c>
      <c r="BY388" s="4" t="s">
        <v>231</v>
      </c>
      <c r="BZ388" s="4" t="s">
        <v>231</v>
      </c>
      <c r="CA388" s="4" t="s">
        <v>231</v>
      </c>
      <c r="CB388" s="4" t="s">
        <v>231</v>
      </c>
      <c r="CC388" s="4" t="s">
        <v>231</v>
      </c>
      <c r="CD388" s="4" t="s">
        <v>231</v>
      </c>
      <c r="CE388" s="4" t="s">
        <v>509</v>
      </c>
      <c r="CF388" s="4" t="s">
        <v>509</v>
      </c>
      <c r="CG388" s="4" t="s">
        <v>509</v>
      </c>
      <c r="CH388" s="4" t="s">
        <v>509</v>
      </c>
      <c r="CI388" s="4" t="s">
        <v>509</v>
      </c>
      <c r="CJ388" s="4" t="s">
        <v>19</v>
      </c>
      <c r="CK388" s="4" t="s">
        <v>19</v>
      </c>
      <c r="CL388" s="4" t="s">
        <v>19</v>
      </c>
      <c r="CM388" s="4" t="s">
        <v>1750</v>
      </c>
      <c r="CN388" s="4" t="s">
        <v>1750</v>
      </c>
      <c r="CO388" s="4" t="s">
        <v>1751</v>
      </c>
      <c r="CP388" s="4" t="s">
        <v>1752</v>
      </c>
      <c r="CQ388" s="4" t="s">
        <v>1753</v>
      </c>
      <c r="CR388" s="4" t="s">
        <v>1754</v>
      </c>
      <c r="CS388" s="4" t="s">
        <v>1755</v>
      </c>
    </row>
    <row r="389" spans="1:97" ht="15.75" customHeight="1">
      <c r="A389" s="3">
        <v>45748.739606481482</v>
      </c>
      <c r="B389" s="3">
        <v>45748.746828703705</v>
      </c>
      <c r="C389" s="4" t="s">
        <v>194</v>
      </c>
      <c r="D389" s="4" t="s">
        <v>1756</v>
      </c>
      <c r="E389" s="1">
        <v>100</v>
      </c>
      <c r="F389" s="1">
        <v>623</v>
      </c>
      <c r="G389" s="4" t="s">
        <v>219</v>
      </c>
      <c r="H389" s="3">
        <v>45748.74683744213</v>
      </c>
      <c r="I389" s="4" t="s">
        <v>1757</v>
      </c>
      <c r="J389" s="1">
        <v>6.2529000000000003</v>
      </c>
      <c r="K389" s="1">
        <v>-75.564599999999999</v>
      </c>
      <c r="L389" s="4" t="s">
        <v>198</v>
      </c>
      <c r="M389" s="4" t="s">
        <v>199</v>
      </c>
      <c r="N389" s="4" t="s">
        <v>200</v>
      </c>
      <c r="O389" s="4" t="s">
        <v>1758</v>
      </c>
      <c r="P389" s="4" t="s">
        <v>1758</v>
      </c>
      <c r="Q389" s="1">
        <v>20</v>
      </c>
      <c r="R389" s="4" t="s">
        <v>222</v>
      </c>
      <c r="S389" s="4" t="s">
        <v>223</v>
      </c>
      <c r="T389" s="4" t="s">
        <v>272</v>
      </c>
      <c r="U389" s="4" t="s">
        <v>225</v>
      </c>
      <c r="V389" s="4" t="s">
        <v>226</v>
      </c>
      <c r="W389" s="4" t="s">
        <v>273</v>
      </c>
      <c r="X389" s="4" t="s">
        <v>230</v>
      </c>
      <c r="Y389" s="4" t="s">
        <v>230</v>
      </c>
      <c r="Z389" s="4" t="s">
        <v>229</v>
      </c>
      <c r="AA389" s="4" t="s">
        <v>230</v>
      </c>
      <c r="AB389" s="4" t="s">
        <v>230</v>
      </c>
      <c r="AC389" s="4" t="s">
        <v>230</v>
      </c>
      <c r="AD389" s="4" t="s">
        <v>228</v>
      </c>
      <c r="AE389" s="4" t="s">
        <v>228</v>
      </c>
      <c r="AF389" s="4" t="s">
        <v>230</v>
      </c>
      <c r="AG389" s="4" t="s">
        <v>230</v>
      </c>
      <c r="AH389" s="4" t="s">
        <v>228</v>
      </c>
      <c r="AI389" s="4" t="s">
        <v>228</v>
      </c>
      <c r="AJ389" s="4" t="s">
        <v>230</v>
      </c>
      <c r="AK389" s="4" t="s">
        <v>230</v>
      </c>
      <c r="AL389" s="4" t="s">
        <v>231</v>
      </c>
      <c r="AM389" s="4" t="s">
        <v>231</v>
      </c>
      <c r="AN389" s="4" t="s">
        <v>230</v>
      </c>
      <c r="AO389" s="4" t="s">
        <v>230</v>
      </c>
      <c r="AP389" s="4" t="s">
        <v>230</v>
      </c>
      <c r="AQ389" s="4" t="s">
        <v>230</v>
      </c>
      <c r="AR389" s="4" t="s">
        <v>229</v>
      </c>
      <c r="AS389" s="4" t="s">
        <v>229</v>
      </c>
      <c r="AT389" s="4" t="s">
        <v>228</v>
      </c>
      <c r="AU389" s="4" t="s">
        <v>232</v>
      </c>
      <c r="AV389" s="4" t="s">
        <v>232</v>
      </c>
      <c r="AW389" s="4" t="s">
        <v>232</v>
      </c>
      <c r="AX389" s="4" t="s">
        <v>232</v>
      </c>
      <c r="AY389" s="4" t="s">
        <v>232</v>
      </c>
      <c r="AZ389" s="4" t="s">
        <v>232</v>
      </c>
      <c r="BA389" s="4" t="s">
        <v>229</v>
      </c>
      <c r="BB389" s="4" t="s">
        <v>229</v>
      </c>
      <c r="BC389" s="4" t="s">
        <v>232</v>
      </c>
      <c r="BD389" s="4" t="s">
        <v>232</v>
      </c>
      <c r="BE389" s="4" t="s">
        <v>232</v>
      </c>
      <c r="BF389" s="4" t="s">
        <v>229</v>
      </c>
      <c r="BG389" s="4" t="s">
        <v>230</v>
      </c>
      <c r="BH389" s="4" t="s">
        <v>230</v>
      </c>
      <c r="BI389" s="4" t="s">
        <v>230</v>
      </c>
      <c r="BJ389" s="4" t="s">
        <v>231</v>
      </c>
      <c r="BK389" s="4" t="s">
        <v>228</v>
      </c>
      <c r="BL389" s="4" t="s">
        <v>230</v>
      </c>
      <c r="BM389" s="4" t="s">
        <v>230</v>
      </c>
      <c r="BN389" s="4" t="s">
        <v>230</v>
      </c>
      <c r="BO389" s="4" t="s">
        <v>230</v>
      </c>
      <c r="BP389" s="4" t="s">
        <v>232</v>
      </c>
      <c r="BQ389" s="4" t="s">
        <v>232</v>
      </c>
      <c r="BR389" s="4" t="s">
        <v>232</v>
      </c>
      <c r="BS389" s="4" t="s">
        <v>232</v>
      </c>
      <c r="BT389" s="4" t="s">
        <v>232</v>
      </c>
      <c r="BU389" s="4" t="s">
        <v>232</v>
      </c>
      <c r="BV389" s="4" t="s">
        <v>232</v>
      </c>
      <c r="BW389" s="4" t="s">
        <v>232</v>
      </c>
      <c r="BX389" s="4" t="s">
        <v>232</v>
      </c>
      <c r="BY389" s="4" t="s">
        <v>232</v>
      </c>
      <c r="BZ389" s="4" t="s">
        <v>232</v>
      </c>
      <c r="CA389" s="4" t="s">
        <v>232</v>
      </c>
      <c r="CB389" s="4" t="s">
        <v>232</v>
      </c>
      <c r="CC389" s="4" t="s">
        <v>232</v>
      </c>
      <c r="CD389" s="4" t="s">
        <v>232</v>
      </c>
      <c r="CE389" s="4" t="s">
        <v>233</v>
      </c>
      <c r="CF389" s="4" t="s">
        <v>233</v>
      </c>
      <c r="CG389" s="4" t="s">
        <v>233</v>
      </c>
      <c r="CH389" s="4" t="s">
        <v>233</v>
      </c>
      <c r="CI389" s="4" t="s">
        <v>233</v>
      </c>
      <c r="CJ389" s="4" t="s">
        <v>17</v>
      </c>
      <c r="CK389" s="4" t="s">
        <v>18</v>
      </c>
      <c r="CL389" s="4" t="s">
        <v>18</v>
      </c>
      <c r="CM389" s="4" t="s">
        <v>1759</v>
      </c>
      <c r="CN389" s="4" t="s">
        <v>1760</v>
      </c>
      <c r="CO389" s="4"/>
      <c r="CP389" s="4"/>
      <c r="CQ389" s="4"/>
      <c r="CR389" s="4"/>
      <c r="CS389" s="4"/>
    </row>
    <row r="390" spans="1:97" ht="15.75" hidden="1" customHeight="1">
      <c r="A390" s="3">
        <v>45747.574062500003</v>
      </c>
      <c r="B390" s="3">
        <v>45747.58021990741</v>
      </c>
      <c r="C390" s="4" t="s">
        <v>194</v>
      </c>
      <c r="D390" s="4" t="s">
        <v>1761</v>
      </c>
      <c r="E390" s="1">
        <v>42</v>
      </c>
      <c r="F390" s="1">
        <v>532</v>
      </c>
      <c r="G390" s="4" t="s">
        <v>196</v>
      </c>
      <c r="H390" s="3">
        <v>45754.580269930557</v>
      </c>
      <c r="I390" s="4" t="s">
        <v>1762</v>
      </c>
      <c r="J390" s="1">
        <v>6.2529000000000003</v>
      </c>
      <c r="K390" s="1">
        <v>-75.564599999999999</v>
      </c>
      <c r="L390" s="4" t="s">
        <v>198</v>
      </c>
      <c r="M390" s="4" t="s">
        <v>199</v>
      </c>
      <c r="N390" s="4" t="s">
        <v>200</v>
      </c>
      <c r="O390" s="4" t="s">
        <v>1763</v>
      </c>
      <c r="P390" s="4" t="s">
        <v>1763</v>
      </c>
      <c r="Q390" s="1">
        <v>21</v>
      </c>
      <c r="R390" s="4" t="s">
        <v>222</v>
      </c>
      <c r="S390" s="4" t="s">
        <v>223</v>
      </c>
      <c r="T390" s="4" t="s">
        <v>872</v>
      </c>
      <c r="U390" s="4" t="s">
        <v>200</v>
      </c>
      <c r="V390" s="4" t="s">
        <v>714</v>
      </c>
      <c r="W390" s="4" t="s">
        <v>226</v>
      </c>
      <c r="X390" s="4" t="s">
        <v>230</v>
      </c>
      <c r="Y390" s="4" t="s">
        <v>230</v>
      </c>
      <c r="Z390" s="4" t="s">
        <v>230</v>
      </c>
      <c r="AA390" s="4" t="s">
        <v>230</v>
      </c>
      <c r="AB390" s="4" t="s">
        <v>230</v>
      </c>
      <c r="AC390" s="4" t="s">
        <v>229</v>
      </c>
      <c r="AD390" s="4" t="s">
        <v>229</v>
      </c>
      <c r="AE390" s="4" t="s">
        <v>229</v>
      </c>
      <c r="AF390" s="4" t="s">
        <v>230</v>
      </c>
      <c r="AG390" s="4" t="s">
        <v>230</v>
      </c>
      <c r="AH390" s="4" t="s">
        <v>230</v>
      </c>
      <c r="AI390" s="4" t="s">
        <v>229</v>
      </c>
      <c r="AJ390" s="4" t="s">
        <v>230</v>
      </c>
      <c r="AK390" s="4" t="s">
        <v>230</v>
      </c>
      <c r="AL390" s="4" t="s">
        <v>231</v>
      </c>
      <c r="AM390" s="4" t="s">
        <v>231</v>
      </c>
      <c r="AN390" s="4" t="s">
        <v>229</v>
      </c>
      <c r="AO390" s="4" t="s">
        <v>229</v>
      </c>
      <c r="AP390" s="4" t="s">
        <v>230</v>
      </c>
      <c r="AQ390" s="4" t="s">
        <v>230</v>
      </c>
      <c r="AR390" s="4" t="s">
        <v>229</v>
      </c>
      <c r="AS390" s="4" t="s">
        <v>230</v>
      </c>
      <c r="AT390" s="4" t="s">
        <v>230</v>
      </c>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row>
    <row r="391" spans="1:97" ht="15.75" customHeight="1">
      <c r="A391" s="3">
        <v>45775.580879629626</v>
      </c>
      <c r="B391" s="3">
        <v>45775.587048611109</v>
      </c>
      <c r="C391" s="4" t="s">
        <v>194</v>
      </c>
      <c r="D391" s="4" t="s">
        <v>686</v>
      </c>
      <c r="E391" s="1">
        <v>76</v>
      </c>
      <c r="F391" s="1">
        <v>533</v>
      </c>
      <c r="G391" s="4" t="s">
        <v>196</v>
      </c>
      <c r="H391" s="3">
        <v>45782.587391307869</v>
      </c>
      <c r="I391" s="4" t="s">
        <v>1764</v>
      </c>
      <c r="J391" s="1">
        <v>6.2529000000000003</v>
      </c>
      <c r="K391" s="1">
        <v>-75.564599999999999</v>
      </c>
      <c r="L391" s="4" t="s">
        <v>198</v>
      </c>
      <c r="M391" s="4" t="s">
        <v>199</v>
      </c>
      <c r="N391" s="4" t="s">
        <v>200</v>
      </c>
      <c r="O391" s="4" t="s">
        <v>1765</v>
      </c>
      <c r="P391" s="4" t="s">
        <v>1765</v>
      </c>
      <c r="Q391" s="1">
        <v>18</v>
      </c>
      <c r="R391" s="4" t="s">
        <v>668</v>
      </c>
      <c r="S391" s="4" t="s">
        <v>271</v>
      </c>
      <c r="T391" s="4" t="s">
        <v>480</v>
      </c>
      <c r="U391" s="4" t="s">
        <v>200</v>
      </c>
      <c r="V391" s="4" t="s">
        <v>714</v>
      </c>
      <c r="W391" s="4" t="s">
        <v>532</v>
      </c>
      <c r="X391" s="4" t="s">
        <v>230</v>
      </c>
      <c r="Y391" s="4" t="s">
        <v>230</v>
      </c>
      <c r="Z391" s="4" t="s">
        <v>231</v>
      </c>
      <c r="AA391" s="4" t="s">
        <v>230</v>
      </c>
      <c r="AB391" s="4" t="s">
        <v>229</v>
      </c>
      <c r="AC391" s="4" t="s">
        <v>229</v>
      </c>
      <c r="AD391" s="4" t="s">
        <v>229</v>
      </c>
      <c r="AE391" s="4" t="s">
        <v>229</v>
      </c>
      <c r="AF391" s="4" t="s">
        <v>230</v>
      </c>
      <c r="AG391" s="4" t="s">
        <v>231</v>
      </c>
      <c r="AH391" s="4" t="s">
        <v>230</v>
      </c>
      <c r="AI391" s="4" t="s">
        <v>230</v>
      </c>
      <c r="AJ391" s="4" t="s">
        <v>230</v>
      </c>
      <c r="AK391" s="4" t="s">
        <v>230</v>
      </c>
      <c r="AL391" s="4" t="s">
        <v>229</v>
      </c>
      <c r="AM391" s="4" t="s">
        <v>230</v>
      </c>
      <c r="AN391" s="4" t="s">
        <v>230</v>
      </c>
      <c r="AO391" s="4" t="s">
        <v>229</v>
      </c>
      <c r="AP391" s="4" t="s">
        <v>230</v>
      </c>
      <c r="AQ391" s="4" t="s">
        <v>230</v>
      </c>
      <c r="AR391" s="4" t="s">
        <v>231</v>
      </c>
      <c r="AS391" s="4" t="s">
        <v>230</v>
      </c>
      <c r="AT391" s="4" t="s">
        <v>230</v>
      </c>
      <c r="AU391" s="4" t="s">
        <v>232</v>
      </c>
      <c r="AV391" s="4" t="s">
        <v>232</v>
      </c>
      <c r="AW391" s="4" t="s">
        <v>229</v>
      </c>
      <c r="AX391" s="4" t="s">
        <v>232</v>
      </c>
      <c r="AY391" s="4" t="s">
        <v>232</v>
      </c>
      <c r="AZ391" s="4" t="s">
        <v>232</v>
      </c>
      <c r="BA391" s="4" t="s">
        <v>231</v>
      </c>
      <c r="BB391" s="4" t="s">
        <v>231</v>
      </c>
      <c r="BC391" s="4" t="s">
        <v>232</v>
      </c>
      <c r="BD391" s="4" t="s">
        <v>229</v>
      </c>
      <c r="BE391" s="4" t="s">
        <v>229</v>
      </c>
      <c r="BF391" s="4" t="s">
        <v>229</v>
      </c>
      <c r="BG391" s="4" t="s">
        <v>231</v>
      </c>
      <c r="BH391" s="4" t="s">
        <v>231</v>
      </c>
      <c r="BI391" s="4" t="s">
        <v>231</v>
      </c>
      <c r="BJ391" s="4" t="s">
        <v>231</v>
      </c>
      <c r="BK391" s="4" t="s">
        <v>231</v>
      </c>
      <c r="BL391" s="4" t="s">
        <v>230</v>
      </c>
      <c r="BM391" s="4" t="s">
        <v>230</v>
      </c>
      <c r="BN391" s="4" t="s">
        <v>231</v>
      </c>
      <c r="BO391" s="4" t="s">
        <v>230</v>
      </c>
      <c r="BP391" s="4" t="s">
        <v>231</v>
      </c>
      <c r="BQ391" s="4" t="s">
        <v>231</v>
      </c>
      <c r="BR391" s="4" t="s">
        <v>231</v>
      </c>
      <c r="BS391" s="4" t="s">
        <v>231</v>
      </c>
      <c r="BT391" s="4" t="s">
        <v>231</v>
      </c>
      <c r="BU391" s="4" t="s">
        <v>231</v>
      </c>
      <c r="BV391" s="4" t="s">
        <v>231</v>
      </c>
      <c r="BW391" s="4" t="s">
        <v>232</v>
      </c>
      <c r="BX391" s="4" t="s">
        <v>232</v>
      </c>
      <c r="BY391" s="4" t="s">
        <v>232</v>
      </c>
      <c r="BZ391" s="4" t="s">
        <v>232</v>
      </c>
      <c r="CA391" s="4" t="s">
        <v>232</v>
      </c>
      <c r="CB391" s="4" t="s">
        <v>231</v>
      </c>
      <c r="CC391" s="4" t="s">
        <v>231</v>
      </c>
      <c r="CD391" s="4" t="s">
        <v>231</v>
      </c>
      <c r="CE391" s="4" t="s">
        <v>509</v>
      </c>
      <c r="CF391" s="4" t="s">
        <v>509</v>
      </c>
      <c r="CG391" s="4" t="s">
        <v>509</v>
      </c>
      <c r="CH391" s="4" t="s">
        <v>509</v>
      </c>
      <c r="CI391" s="4" t="s">
        <v>233</v>
      </c>
      <c r="CJ391" s="4" t="s">
        <v>17</v>
      </c>
      <c r="CK391" s="4" t="s">
        <v>18</v>
      </c>
      <c r="CL391" s="4" t="s">
        <v>16</v>
      </c>
      <c r="CM391" s="4"/>
      <c r="CN391" s="4"/>
      <c r="CO391" s="4"/>
      <c r="CP391" s="4"/>
      <c r="CQ391" s="4"/>
      <c r="CR391" s="4"/>
      <c r="CS391" s="4"/>
    </row>
    <row r="392" spans="1:97" ht="15.75" customHeight="1">
      <c r="A392" s="3">
        <v>45709.704432870371</v>
      </c>
      <c r="B392" s="3">
        <v>45709.711655092593</v>
      </c>
      <c r="C392" s="4" t="s">
        <v>194</v>
      </c>
      <c r="D392" s="4" t="s">
        <v>1766</v>
      </c>
      <c r="E392" s="1">
        <v>100</v>
      </c>
      <c r="F392" s="1">
        <v>623</v>
      </c>
      <c r="G392" s="4" t="s">
        <v>219</v>
      </c>
      <c r="H392" s="3">
        <v>45709.711664016206</v>
      </c>
      <c r="I392" s="4" t="s">
        <v>1767</v>
      </c>
      <c r="J392" s="1">
        <v>6.2529000000000003</v>
      </c>
      <c r="K392" s="1">
        <v>-75.564599999999999</v>
      </c>
      <c r="L392" s="4" t="s">
        <v>198</v>
      </c>
      <c r="M392" s="4" t="s">
        <v>199</v>
      </c>
      <c r="N392" s="4" t="s">
        <v>200</v>
      </c>
      <c r="O392" s="4" t="s">
        <v>1768</v>
      </c>
      <c r="P392" s="4" t="s">
        <v>1768</v>
      </c>
      <c r="Q392" s="1">
        <v>19</v>
      </c>
      <c r="R392" s="4" t="s">
        <v>222</v>
      </c>
      <c r="S392" s="4" t="s">
        <v>223</v>
      </c>
      <c r="T392" s="4" t="s">
        <v>594</v>
      </c>
      <c r="U392" s="4" t="s">
        <v>200</v>
      </c>
      <c r="V392" s="4" t="s">
        <v>532</v>
      </c>
      <c r="W392" s="4" t="s">
        <v>714</v>
      </c>
      <c r="X392" s="4" t="s">
        <v>230</v>
      </c>
      <c r="Y392" s="4" t="s">
        <v>230</v>
      </c>
      <c r="Z392" s="4" t="s">
        <v>230</v>
      </c>
      <c r="AA392" s="4" t="s">
        <v>231</v>
      </c>
      <c r="AB392" s="4" t="s">
        <v>230</v>
      </c>
      <c r="AC392" s="4" t="s">
        <v>229</v>
      </c>
      <c r="AD392" s="4" t="s">
        <v>230</v>
      </c>
      <c r="AE392" s="4" t="s">
        <v>229</v>
      </c>
      <c r="AF392" s="4" t="s">
        <v>230</v>
      </c>
      <c r="AG392" s="4" t="s">
        <v>231</v>
      </c>
      <c r="AH392" s="4" t="s">
        <v>231</v>
      </c>
      <c r="AI392" s="4" t="s">
        <v>230</v>
      </c>
      <c r="AJ392" s="4" t="s">
        <v>231</v>
      </c>
      <c r="AK392" s="4" t="s">
        <v>231</v>
      </c>
      <c r="AL392" s="4" t="s">
        <v>231</v>
      </c>
      <c r="AM392" s="4" t="s">
        <v>231</v>
      </c>
      <c r="AN392" s="4" t="s">
        <v>229</v>
      </c>
      <c r="AO392" s="4" t="s">
        <v>230</v>
      </c>
      <c r="AP392" s="4" t="s">
        <v>230</v>
      </c>
      <c r="AQ392" s="4" t="s">
        <v>230</v>
      </c>
      <c r="AR392" s="4" t="s">
        <v>230</v>
      </c>
      <c r="AS392" s="4" t="s">
        <v>230</v>
      </c>
      <c r="AT392" s="4" t="s">
        <v>230</v>
      </c>
      <c r="AU392" s="4" t="s">
        <v>231</v>
      </c>
      <c r="AV392" s="4" t="s">
        <v>231</v>
      </c>
      <c r="AW392" s="4" t="s">
        <v>231</v>
      </c>
      <c r="AX392" s="4" t="s">
        <v>231</v>
      </c>
      <c r="AY392" s="4" t="s">
        <v>231</v>
      </c>
      <c r="AZ392" s="4" t="s">
        <v>231</v>
      </c>
      <c r="BA392" s="4" t="s">
        <v>231</v>
      </c>
      <c r="BB392" s="4" t="s">
        <v>232</v>
      </c>
      <c r="BC392" s="4" t="s">
        <v>232</v>
      </c>
      <c r="BD392" s="4" t="s">
        <v>231</v>
      </c>
      <c r="BE392" s="4" t="s">
        <v>231</v>
      </c>
      <c r="BF392" s="4" t="s">
        <v>231</v>
      </c>
      <c r="BG392" s="4" t="s">
        <v>231</v>
      </c>
      <c r="BH392" s="4" t="s">
        <v>231</v>
      </c>
      <c r="BI392" s="4" t="s">
        <v>231</v>
      </c>
      <c r="BJ392" s="4" t="s">
        <v>231</v>
      </c>
      <c r="BK392" s="4" t="s">
        <v>231</v>
      </c>
      <c r="BL392" s="4" t="s">
        <v>231</v>
      </c>
      <c r="BM392" s="4" t="s">
        <v>231</v>
      </c>
      <c r="BN392" s="4" t="s">
        <v>231</v>
      </c>
      <c r="BO392" s="4" t="s">
        <v>231</v>
      </c>
      <c r="BP392" s="4" t="s">
        <v>231</v>
      </c>
      <c r="BQ392" s="4" t="s">
        <v>231</v>
      </c>
      <c r="BR392" s="4" t="s">
        <v>231</v>
      </c>
      <c r="BS392" s="4" t="s">
        <v>232</v>
      </c>
      <c r="BT392" s="4" t="s">
        <v>232</v>
      </c>
      <c r="BU392" s="4" t="s">
        <v>232</v>
      </c>
      <c r="BV392" s="4" t="s">
        <v>232</v>
      </c>
      <c r="BW392" s="4" t="s">
        <v>232</v>
      </c>
      <c r="BX392" s="4" t="s">
        <v>231</v>
      </c>
      <c r="BY392" s="4" t="s">
        <v>231</v>
      </c>
      <c r="BZ392" s="4" t="s">
        <v>231</v>
      </c>
      <c r="CA392" s="4" t="s">
        <v>232</v>
      </c>
      <c r="CB392" s="4" t="s">
        <v>231</v>
      </c>
      <c r="CC392" s="4" t="s">
        <v>231</v>
      </c>
      <c r="CD392" s="4" t="s">
        <v>231</v>
      </c>
      <c r="CE392" s="4" t="s">
        <v>231</v>
      </c>
      <c r="CF392" s="4" t="s">
        <v>233</v>
      </c>
      <c r="CG392" s="4" t="s">
        <v>233</v>
      </c>
      <c r="CH392" s="4" t="s">
        <v>233</v>
      </c>
      <c r="CI392" s="4" t="s">
        <v>233</v>
      </c>
      <c r="CJ392" s="4" t="s">
        <v>17</v>
      </c>
      <c r="CK392" s="4" t="s">
        <v>19</v>
      </c>
      <c r="CL392" s="4" t="s">
        <v>19</v>
      </c>
      <c r="CM392" s="4" t="s">
        <v>1769</v>
      </c>
      <c r="CN392" s="4" t="s">
        <v>1770</v>
      </c>
      <c r="CO392" s="4" t="s">
        <v>1771</v>
      </c>
      <c r="CP392" s="4" t="s">
        <v>1772</v>
      </c>
      <c r="CQ392" s="4" t="s">
        <v>1008</v>
      </c>
      <c r="CR392" s="4" t="s">
        <v>1773</v>
      </c>
      <c r="CS392" s="4" t="s">
        <v>1774</v>
      </c>
    </row>
    <row r="393" spans="1:97" ht="15.75" customHeight="1">
      <c r="A393" s="3">
        <v>45758.703564814816</v>
      </c>
      <c r="B393" s="3">
        <v>45758.709803240738</v>
      </c>
      <c r="C393" s="4" t="s">
        <v>194</v>
      </c>
      <c r="D393" s="4" t="s">
        <v>349</v>
      </c>
      <c r="E393" s="1">
        <v>76</v>
      </c>
      <c r="F393" s="1">
        <v>538</v>
      </c>
      <c r="G393" s="4" t="s">
        <v>196</v>
      </c>
      <c r="H393" s="3">
        <v>45765.70982891204</v>
      </c>
      <c r="I393" s="4" t="s">
        <v>1775</v>
      </c>
      <c r="J393" s="1">
        <v>6.2529000000000003</v>
      </c>
      <c r="K393" s="1">
        <v>-75.564599999999999</v>
      </c>
      <c r="L393" s="4" t="s">
        <v>198</v>
      </c>
      <c r="M393" s="4" t="s">
        <v>199</v>
      </c>
      <c r="N393" s="4" t="s">
        <v>200</v>
      </c>
      <c r="O393" s="4" t="s">
        <v>1776</v>
      </c>
      <c r="P393" s="4" t="s">
        <v>1776</v>
      </c>
      <c r="Q393" s="1">
        <v>21</v>
      </c>
      <c r="R393" s="4" t="s">
        <v>668</v>
      </c>
      <c r="S393" s="4" t="s">
        <v>1777</v>
      </c>
      <c r="T393" s="4" t="s">
        <v>713</v>
      </c>
      <c r="U393" s="4" t="s">
        <v>225</v>
      </c>
      <c r="V393" s="4" t="s">
        <v>273</v>
      </c>
      <c r="W393" s="4" t="s">
        <v>273</v>
      </c>
      <c r="X393" s="4" t="s">
        <v>231</v>
      </c>
      <c r="Y393" s="4" t="s">
        <v>231</v>
      </c>
      <c r="Z393" s="4" t="s">
        <v>231</v>
      </c>
      <c r="AA393" s="4" t="s">
        <v>231</v>
      </c>
      <c r="AB393" s="4" t="s">
        <v>231</v>
      </c>
      <c r="AC393" s="4" t="s">
        <v>231</v>
      </c>
      <c r="AD393" s="4" t="s">
        <v>231</v>
      </c>
      <c r="AE393" s="4" t="s">
        <v>231</v>
      </c>
      <c r="AF393" s="4" t="s">
        <v>231</v>
      </c>
      <c r="AG393" s="4" t="s">
        <v>231</v>
      </c>
      <c r="AH393" s="4" t="s">
        <v>229</v>
      </c>
      <c r="AI393" s="4" t="s">
        <v>230</v>
      </c>
      <c r="AJ393" s="4" t="s">
        <v>231</v>
      </c>
      <c r="AK393" s="4" t="s">
        <v>229</v>
      </c>
      <c r="AL393" s="4" t="s">
        <v>230</v>
      </c>
      <c r="AM393" s="4" t="s">
        <v>230</v>
      </c>
      <c r="AN393" s="4" t="s">
        <v>231</v>
      </c>
      <c r="AO393" s="4" t="s">
        <v>230</v>
      </c>
      <c r="AP393" s="4" t="s">
        <v>229</v>
      </c>
      <c r="AQ393" s="4" t="s">
        <v>230</v>
      </c>
      <c r="AR393" s="4" t="s">
        <v>231</v>
      </c>
      <c r="AS393" s="4" t="s">
        <v>231</v>
      </c>
      <c r="AT393" s="4" t="s">
        <v>231</v>
      </c>
      <c r="AU393" s="4" t="s">
        <v>232</v>
      </c>
      <c r="AV393" s="4" t="s">
        <v>232</v>
      </c>
      <c r="AW393" s="4" t="s">
        <v>232</v>
      </c>
      <c r="AX393" s="4" t="s">
        <v>232</v>
      </c>
      <c r="AY393" s="4" t="s">
        <v>232</v>
      </c>
      <c r="AZ393" s="4" t="s">
        <v>232</v>
      </c>
      <c r="BA393" s="4" t="s">
        <v>232</v>
      </c>
      <c r="BB393" s="4" t="s">
        <v>232</v>
      </c>
      <c r="BC393" s="4" t="s">
        <v>232</v>
      </c>
      <c r="BD393" s="4" t="s">
        <v>229</v>
      </c>
      <c r="BE393" s="4" t="s">
        <v>229</v>
      </c>
      <c r="BF393" s="4" t="s">
        <v>229</v>
      </c>
      <c r="BG393" s="4" t="s">
        <v>231</v>
      </c>
      <c r="BH393" s="4" t="s">
        <v>231</v>
      </c>
      <c r="BI393" s="4" t="s">
        <v>231</v>
      </c>
      <c r="BJ393" s="4" t="s">
        <v>231</v>
      </c>
      <c r="BK393" s="4" t="s">
        <v>231</v>
      </c>
      <c r="BL393" s="4" t="s">
        <v>230</v>
      </c>
      <c r="BM393" s="4" t="s">
        <v>230</v>
      </c>
      <c r="BN393" s="4" t="s">
        <v>230</v>
      </c>
      <c r="BO393" s="4" t="s">
        <v>231</v>
      </c>
      <c r="BP393" s="4" t="s">
        <v>231</v>
      </c>
      <c r="BQ393" s="4" t="s">
        <v>232</v>
      </c>
      <c r="BR393" s="4" t="s">
        <v>232</v>
      </c>
      <c r="BS393" s="4" t="s">
        <v>232</v>
      </c>
      <c r="BT393" s="4" t="s">
        <v>231</v>
      </c>
      <c r="BU393" s="4" t="s">
        <v>232</v>
      </c>
      <c r="BV393" s="4" t="s">
        <v>231</v>
      </c>
      <c r="BW393" s="4" t="s">
        <v>232</v>
      </c>
      <c r="BX393" s="4" t="s">
        <v>229</v>
      </c>
      <c r="BY393" s="4" t="s">
        <v>229</v>
      </c>
      <c r="BZ393" s="4" t="s">
        <v>232</v>
      </c>
      <c r="CA393" s="4" t="s">
        <v>231</v>
      </c>
      <c r="CB393" s="4" t="s">
        <v>231</v>
      </c>
      <c r="CC393" s="4" t="s">
        <v>231</v>
      </c>
      <c r="CD393" s="4" t="s">
        <v>231</v>
      </c>
      <c r="CE393" s="4" t="s">
        <v>231</v>
      </c>
      <c r="CF393" s="4" t="s">
        <v>231</v>
      </c>
      <c r="CG393" s="4" t="s">
        <v>231</v>
      </c>
      <c r="CH393" s="4" t="s">
        <v>232</v>
      </c>
      <c r="CI393" s="4" t="s">
        <v>232</v>
      </c>
      <c r="CJ393" s="4" t="s">
        <v>16</v>
      </c>
      <c r="CK393" s="4" t="s">
        <v>15</v>
      </c>
      <c r="CL393" s="4" t="s">
        <v>17</v>
      </c>
      <c r="CM393" s="4"/>
      <c r="CN393" s="4"/>
      <c r="CO393" s="4"/>
      <c r="CP393" s="4"/>
      <c r="CQ393" s="4"/>
      <c r="CR393" s="4"/>
      <c r="CS393" s="4"/>
    </row>
    <row r="394" spans="1:97" ht="15.75" customHeight="1">
      <c r="A394" s="3">
        <v>45713.372291666667</v>
      </c>
      <c r="B394" s="3">
        <v>45713.379537037035</v>
      </c>
      <c r="C394" s="4" t="s">
        <v>194</v>
      </c>
      <c r="D394" s="4" t="s">
        <v>1778</v>
      </c>
      <c r="E394" s="1">
        <v>100</v>
      </c>
      <c r="F394" s="1">
        <v>625</v>
      </c>
      <c r="G394" s="4" t="s">
        <v>219</v>
      </c>
      <c r="H394" s="3">
        <v>45713.379555833337</v>
      </c>
      <c r="I394" s="4" t="s">
        <v>1779</v>
      </c>
      <c r="J394" s="1">
        <v>6.2529000000000003</v>
      </c>
      <c r="K394" s="1">
        <v>-75.564599999999999</v>
      </c>
      <c r="L394" s="4" t="s">
        <v>198</v>
      </c>
      <c r="M394" s="4" t="s">
        <v>199</v>
      </c>
      <c r="N394" s="4" t="s">
        <v>200</v>
      </c>
      <c r="O394" s="4" t="s">
        <v>1780</v>
      </c>
      <c r="P394" s="4" t="s">
        <v>1780</v>
      </c>
      <c r="Q394" s="1">
        <v>20</v>
      </c>
      <c r="R394" s="4" t="s">
        <v>222</v>
      </c>
      <c r="S394" s="4" t="s">
        <v>253</v>
      </c>
      <c r="T394" s="4" t="s">
        <v>531</v>
      </c>
      <c r="U394" s="4" t="s">
        <v>200</v>
      </c>
      <c r="V394" s="4" t="s">
        <v>273</v>
      </c>
      <c r="W394" s="4" t="s">
        <v>226</v>
      </c>
      <c r="X394" s="4" t="s">
        <v>231</v>
      </c>
      <c r="Y394" s="4" t="s">
        <v>231</v>
      </c>
      <c r="Z394" s="4" t="s">
        <v>231</v>
      </c>
      <c r="AA394" s="4" t="s">
        <v>231</v>
      </c>
      <c r="AB394" s="4" t="s">
        <v>230</v>
      </c>
      <c r="AC394" s="4" t="s">
        <v>229</v>
      </c>
      <c r="AD394" s="4" t="s">
        <v>231</v>
      </c>
      <c r="AE394" s="4" t="s">
        <v>230</v>
      </c>
      <c r="AF394" s="4" t="s">
        <v>230</v>
      </c>
      <c r="AG394" s="4" t="s">
        <v>231</v>
      </c>
      <c r="AH394" s="4" t="s">
        <v>230</v>
      </c>
      <c r="AI394" s="4" t="s">
        <v>231</v>
      </c>
      <c r="AJ394" s="4" t="s">
        <v>231</v>
      </c>
      <c r="AK394" s="4" t="s">
        <v>229</v>
      </c>
      <c r="AL394" s="4" t="s">
        <v>228</v>
      </c>
      <c r="AM394" s="4" t="s">
        <v>228</v>
      </c>
      <c r="AN394" s="4" t="s">
        <v>231</v>
      </c>
      <c r="AO394" s="4" t="s">
        <v>230</v>
      </c>
      <c r="AP394" s="4" t="s">
        <v>231</v>
      </c>
      <c r="AQ394" s="4" t="s">
        <v>231</v>
      </c>
      <c r="AR394" s="4" t="s">
        <v>231</v>
      </c>
      <c r="AS394" s="4" t="s">
        <v>231</v>
      </c>
      <c r="AT394" s="4" t="s">
        <v>231</v>
      </c>
      <c r="AU394" s="4" t="s">
        <v>231</v>
      </c>
      <c r="AV394" s="4" t="s">
        <v>231</v>
      </c>
      <c r="AW394" s="4" t="s">
        <v>231</v>
      </c>
      <c r="AX394" s="4" t="s">
        <v>231</v>
      </c>
      <c r="AY394" s="4" t="s">
        <v>231</v>
      </c>
      <c r="AZ394" s="4" t="s">
        <v>231</v>
      </c>
      <c r="BA394" s="4" t="s">
        <v>232</v>
      </c>
      <c r="BB394" s="4" t="s">
        <v>231</v>
      </c>
      <c r="BC394" s="4" t="s">
        <v>231</v>
      </c>
      <c r="BD394" s="4" t="s">
        <v>231</v>
      </c>
      <c r="BE394" s="4" t="s">
        <v>231</v>
      </c>
      <c r="BF394" s="4" t="s">
        <v>232</v>
      </c>
      <c r="BG394" s="4" t="s">
        <v>231</v>
      </c>
      <c r="BH394" s="4" t="s">
        <v>231</v>
      </c>
      <c r="BI394" s="4" t="s">
        <v>231</v>
      </c>
      <c r="BJ394" s="4" t="s">
        <v>231</v>
      </c>
      <c r="BK394" s="4" t="s">
        <v>231</v>
      </c>
      <c r="BL394" s="4" t="s">
        <v>230</v>
      </c>
      <c r="BM394" s="4" t="s">
        <v>230</v>
      </c>
      <c r="BN394" s="4" t="s">
        <v>230</v>
      </c>
      <c r="BO394" s="4" t="s">
        <v>230</v>
      </c>
      <c r="BP394" s="4" t="s">
        <v>231</v>
      </c>
      <c r="BQ394" s="4" t="s">
        <v>231</v>
      </c>
      <c r="BR394" s="4" t="s">
        <v>231</v>
      </c>
      <c r="BS394" s="4" t="s">
        <v>231</v>
      </c>
      <c r="BT394" s="4" t="s">
        <v>231</v>
      </c>
      <c r="BU394" s="4" t="s">
        <v>231</v>
      </c>
      <c r="BV394" s="4" t="s">
        <v>231</v>
      </c>
      <c r="BW394" s="4" t="s">
        <v>232</v>
      </c>
      <c r="BX394" s="4" t="s">
        <v>229</v>
      </c>
      <c r="BY394" s="4" t="s">
        <v>231</v>
      </c>
      <c r="BZ394" s="4" t="s">
        <v>232</v>
      </c>
      <c r="CA394" s="4" t="s">
        <v>231</v>
      </c>
      <c r="CB394" s="4" t="s">
        <v>231</v>
      </c>
      <c r="CC394" s="4" t="s">
        <v>231</v>
      </c>
      <c r="CD394" s="4" t="s">
        <v>231</v>
      </c>
      <c r="CE394" s="4" t="s">
        <v>233</v>
      </c>
      <c r="CF394" s="4" t="s">
        <v>509</v>
      </c>
      <c r="CG394" s="4" t="s">
        <v>509</v>
      </c>
      <c r="CH394" s="4" t="s">
        <v>509</v>
      </c>
      <c r="CI394" s="4" t="s">
        <v>509</v>
      </c>
      <c r="CJ394" s="4" t="s">
        <v>234</v>
      </c>
      <c r="CK394" s="4" t="s">
        <v>18</v>
      </c>
      <c r="CL394" s="4" t="s">
        <v>18</v>
      </c>
      <c r="CM394" s="4" t="s">
        <v>1126</v>
      </c>
      <c r="CN394" s="4" t="s">
        <v>1781</v>
      </c>
      <c r="CO394" s="4" t="s">
        <v>1782</v>
      </c>
      <c r="CP394" s="4" t="s">
        <v>1783</v>
      </c>
      <c r="CQ394" s="4" t="s">
        <v>1784</v>
      </c>
      <c r="CR394" s="4" t="s">
        <v>1785</v>
      </c>
      <c r="CS394" s="4" t="s">
        <v>1786</v>
      </c>
    </row>
    <row r="395" spans="1:97" ht="15.75" customHeight="1">
      <c r="A395" s="3">
        <v>45715.526747685188</v>
      </c>
      <c r="B395" s="3">
        <v>45715.532986111109</v>
      </c>
      <c r="C395" s="4" t="s">
        <v>194</v>
      </c>
      <c r="D395" s="4" t="s">
        <v>1787</v>
      </c>
      <c r="E395" s="1">
        <v>76</v>
      </c>
      <c r="F395" s="1">
        <v>539</v>
      </c>
      <c r="G395" s="4" t="s">
        <v>196</v>
      </c>
      <c r="H395" s="3">
        <v>45722.533027476849</v>
      </c>
      <c r="I395" s="4" t="s">
        <v>1788</v>
      </c>
      <c r="J395" s="1">
        <v>6.2529000000000003</v>
      </c>
      <c r="K395" s="1">
        <v>-75.564599999999999</v>
      </c>
      <c r="L395" s="4" t="s">
        <v>198</v>
      </c>
      <c r="M395" s="4" t="s">
        <v>199</v>
      </c>
      <c r="N395" s="4" t="s">
        <v>200</v>
      </c>
      <c r="O395" s="4" t="s">
        <v>1789</v>
      </c>
      <c r="P395" s="4" t="s">
        <v>1789</v>
      </c>
      <c r="Q395" s="1">
        <v>21</v>
      </c>
      <c r="R395" s="4" t="s">
        <v>222</v>
      </c>
      <c r="S395" s="4" t="s">
        <v>712</v>
      </c>
      <c r="T395" s="4" t="s">
        <v>594</v>
      </c>
      <c r="U395" s="4" t="s">
        <v>225</v>
      </c>
      <c r="V395" s="4" t="s">
        <v>532</v>
      </c>
      <c r="W395" s="4" t="s">
        <v>532</v>
      </c>
      <c r="X395" s="4" t="s">
        <v>230</v>
      </c>
      <c r="Y395" s="4" t="s">
        <v>231</v>
      </c>
      <c r="Z395" s="4" t="s">
        <v>230</v>
      </c>
      <c r="AA395" s="4" t="s">
        <v>230</v>
      </c>
      <c r="AB395" s="4" t="s">
        <v>229</v>
      </c>
      <c r="AC395" s="4" t="s">
        <v>230</v>
      </c>
      <c r="AD395" s="4" t="s">
        <v>229</v>
      </c>
      <c r="AE395" s="4" t="s">
        <v>231</v>
      </c>
      <c r="AF395" s="4" t="s">
        <v>230</v>
      </c>
      <c r="AG395" s="4" t="s">
        <v>230</v>
      </c>
      <c r="AH395" s="4" t="s">
        <v>230</v>
      </c>
      <c r="AI395" s="4" t="s">
        <v>230</v>
      </c>
      <c r="AJ395" s="4" t="s">
        <v>230</v>
      </c>
      <c r="AK395" s="4" t="s">
        <v>231</v>
      </c>
      <c r="AL395" s="4" t="s">
        <v>229</v>
      </c>
      <c r="AM395" s="4" t="s">
        <v>229</v>
      </c>
      <c r="AN395" s="4" t="s">
        <v>229</v>
      </c>
      <c r="AO395" s="4" t="s">
        <v>229</v>
      </c>
      <c r="AP395" s="4" t="s">
        <v>230</v>
      </c>
      <c r="AQ395" s="4" t="s">
        <v>230</v>
      </c>
      <c r="AR395" s="4" t="s">
        <v>230</v>
      </c>
      <c r="AS395" s="4" t="s">
        <v>230</v>
      </c>
      <c r="AT395" s="4" t="s">
        <v>230</v>
      </c>
      <c r="AU395" s="4" t="s">
        <v>232</v>
      </c>
      <c r="AV395" s="4" t="s">
        <v>232</v>
      </c>
      <c r="AW395" s="4" t="s">
        <v>232</v>
      </c>
      <c r="AX395" s="4" t="s">
        <v>231</v>
      </c>
      <c r="AY395" s="4" t="s">
        <v>231</v>
      </c>
      <c r="AZ395" s="4" t="s">
        <v>231</v>
      </c>
      <c r="BA395" s="4" t="s">
        <v>231</v>
      </c>
      <c r="BB395" s="4" t="s">
        <v>231</v>
      </c>
      <c r="BC395" s="4" t="s">
        <v>232</v>
      </c>
      <c r="BD395" s="4" t="s">
        <v>232</v>
      </c>
      <c r="BE395" s="4" t="s">
        <v>232</v>
      </c>
      <c r="BF395" s="4" t="s">
        <v>229</v>
      </c>
      <c r="BG395" s="4" t="s">
        <v>231</v>
      </c>
      <c r="BH395" s="4" t="s">
        <v>231</v>
      </c>
      <c r="BI395" s="4" t="s">
        <v>231</v>
      </c>
      <c r="BJ395" s="4" t="s">
        <v>231</v>
      </c>
      <c r="BK395" s="4" t="s">
        <v>231</v>
      </c>
      <c r="BL395" s="4" t="s">
        <v>231</v>
      </c>
      <c r="BM395" s="4" t="s">
        <v>231</v>
      </c>
      <c r="BN395" s="4" t="s">
        <v>231</v>
      </c>
      <c r="BO395" s="4" t="s">
        <v>230</v>
      </c>
      <c r="BP395" s="4" t="s">
        <v>229</v>
      </c>
      <c r="BQ395" s="4" t="s">
        <v>229</v>
      </c>
      <c r="BR395" s="4" t="s">
        <v>232</v>
      </c>
      <c r="BS395" s="4" t="s">
        <v>232</v>
      </c>
      <c r="BT395" s="4" t="s">
        <v>231</v>
      </c>
      <c r="BU395" s="4" t="s">
        <v>231</v>
      </c>
      <c r="BV395" s="4" t="s">
        <v>231</v>
      </c>
      <c r="BW395" s="4" t="s">
        <v>229</v>
      </c>
      <c r="BX395" s="4" t="s">
        <v>231</v>
      </c>
      <c r="BY395" s="4" t="s">
        <v>232</v>
      </c>
      <c r="BZ395" s="4" t="s">
        <v>231</v>
      </c>
      <c r="CA395" s="4" t="s">
        <v>232</v>
      </c>
      <c r="CB395" s="4" t="s">
        <v>232</v>
      </c>
      <c r="CC395" s="4" t="s">
        <v>231</v>
      </c>
      <c r="CD395" s="4" t="s">
        <v>231</v>
      </c>
      <c r="CE395" s="4" t="s">
        <v>229</v>
      </c>
      <c r="CF395" s="4" t="s">
        <v>232</v>
      </c>
      <c r="CG395" s="4" t="s">
        <v>229</v>
      </c>
      <c r="CH395" s="4" t="s">
        <v>232</v>
      </c>
      <c r="CI395" s="4" t="s">
        <v>232</v>
      </c>
      <c r="CJ395" s="4" t="s">
        <v>234</v>
      </c>
      <c r="CK395" s="4" t="s">
        <v>18</v>
      </c>
      <c r="CL395" s="4" t="s">
        <v>19</v>
      </c>
      <c r="CM395" s="4"/>
      <c r="CN395" s="4"/>
      <c r="CO395" s="4"/>
      <c r="CP395" s="4"/>
      <c r="CQ395" s="4"/>
      <c r="CR395" s="4"/>
      <c r="CS395" s="4"/>
    </row>
    <row r="396" spans="1:97" ht="15.75" customHeight="1">
      <c r="A396" s="3">
        <v>45754.487766203703</v>
      </c>
      <c r="B396" s="3">
        <v>45754.495011574072</v>
      </c>
      <c r="C396" s="4" t="s">
        <v>194</v>
      </c>
      <c r="D396" s="4" t="s">
        <v>1790</v>
      </c>
      <c r="E396" s="1">
        <v>100</v>
      </c>
      <c r="F396" s="1">
        <v>626</v>
      </c>
      <c r="G396" s="4" t="s">
        <v>219</v>
      </c>
      <c r="H396" s="3">
        <v>45754.49502829861</v>
      </c>
      <c r="I396" s="4" t="s">
        <v>1791</v>
      </c>
      <c r="J396" s="1">
        <v>6.2529000000000003</v>
      </c>
      <c r="K396" s="1">
        <v>-75.564599999999999</v>
      </c>
      <c r="L396" s="4" t="s">
        <v>198</v>
      </c>
      <c r="M396" s="4" t="s">
        <v>199</v>
      </c>
      <c r="N396" s="4" t="s">
        <v>200</v>
      </c>
      <c r="O396" s="4" t="s">
        <v>1792</v>
      </c>
      <c r="P396" s="4" t="s">
        <v>1792</v>
      </c>
      <c r="Q396" s="1">
        <v>21</v>
      </c>
      <c r="R396" s="4" t="s">
        <v>222</v>
      </c>
      <c r="S396" s="4" t="s">
        <v>723</v>
      </c>
      <c r="T396" s="4" t="s">
        <v>224</v>
      </c>
      <c r="U396" s="4" t="s">
        <v>225</v>
      </c>
      <c r="V396" s="4" t="s">
        <v>255</v>
      </c>
      <c r="W396" s="4" t="s">
        <v>226</v>
      </c>
      <c r="X396" s="4" t="s">
        <v>229</v>
      </c>
      <c r="Y396" s="4" t="s">
        <v>229</v>
      </c>
      <c r="Z396" s="4" t="s">
        <v>229</v>
      </c>
      <c r="AA396" s="4" t="s">
        <v>229</v>
      </c>
      <c r="AB396" s="4" t="s">
        <v>229</v>
      </c>
      <c r="AC396" s="4" t="s">
        <v>229</v>
      </c>
      <c r="AD396" s="4" t="s">
        <v>229</v>
      </c>
      <c r="AE396" s="4" t="s">
        <v>229</v>
      </c>
      <c r="AF396" s="4" t="s">
        <v>229</v>
      </c>
      <c r="AG396" s="4" t="s">
        <v>229</v>
      </c>
      <c r="AH396" s="4" t="s">
        <v>229</v>
      </c>
      <c r="AI396" s="4" t="s">
        <v>229</v>
      </c>
      <c r="AJ396" s="4" t="s">
        <v>229</v>
      </c>
      <c r="AK396" s="4" t="s">
        <v>229</v>
      </c>
      <c r="AL396" s="4" t="s">
        <v>229</v>
      </c>
      <c r="AM396" s="4" t="s">
        <v>229</v>
      </c>
      <c r="AN396" s="4" t="s">
        <v>229</v>
      </c>
      <c r="AO396" s="4" t="s">
        <v>230</v>
      </c>
      <c r="AP396" s="4" t="s">
        <v>229</v>
      </c>
      <c r="AQ396" s="4" t="s">
        <v>229</v>
      </c>
      <c r="AR396" s="4" t="s">
        <v>228</v>
      </c>
      <c r="AS396" s="4" t="s">
        <v>229</v>
      </c>
      <c r="AT396" s="4" t="s">
        <v>229</v>
      </c>
      <c r="AU396" s="4" t="s">
        <v>233</v>
      </c>
      <c r="AV396" s="4" t="s">
        <v>233</v>
      </c>
      <c r="AW396" s="4" t="s">
        <v>232</v>
      </c>
      <c r="AX396" s="4" t="s">
        <v>233</v>
      </c>
      <c r="AY396" s="4" t="s">
        <v>231</v>
      </c>
      <c r="AZ396" s="4" t="s">
        <v>231</v>
      </c>
      <c r="BA396" s="4" t="s">
        <v>229</v>
      </c>
      <c r="BB396" s="4" t="s">
        <v>229</v>
      </c>
      <c r="BC396" s="4" t="s">
        <v>229</v>
      </c>
      <c r="BD396" s="4" t="s">
        <v>229</v>
      </c>
      <c r="BE396" s="4" t="s">
        <v>229</v>
      </c>
      <c r="BF396" s="4" t="s">
        <v>229</v>
      </c>
      <c r="BG396" s="4" t="s">
        <v>229</v>
      </c>
      <c r="BH396" s="4" t="s">
        <v>231</v>
      </c>
      <c r="BI396" s="4" t="s">
        <v>231</v>
      </c>
      <c r="BJ396" s="4" t="s">
        <v>230</v>
      </c>
      <c r="BK396" s="4" t="s">
        <v>230</v>
      </c>
      <c r="BL396" s="4" t="s">
        <v>230</v>
      </c>
      <c r="BM396" s="4" t="s">
        <v>230</v>
      </c>
      <c r="BN396" s="4" t="s">
        <v>230</v>
      </c>
      <c r="BO396" s="4" t="s">
        <v>230</v>
      </c>
      <c r="BP396" s="4" t="s">
        <v>232</v>
      </c>
      <c r="BQ396" s="4" t="s">
        <v>232</v>
      </c>
      <c r="BR396" s="4" t="s">
        <v>229</v>
      </c>
      <c r="BS396" s="4" t="s">
        <v>229</v>
      </c>
      <c r="BT396" s="4" t="s">
        <v>229</v>
      </c>
      <c r="BU396" s="4" t="s">
        <v>232</v>
      </c>
      <c r="BV396" s="4" t="s">
        <v>232</v>
      </c>
      <c r="BW396" s="4" t="s">
        <v>229</v>
      </c>
      <c r="BX396" s="4" t="s">
        <v>233</v>
      </c>
      <c r="BY396" s="4" t="s">
        <v>229</v>
      </c>
      <c r="BZ396" s="4" t="s">
        <v>229</v>
      </c>
      <c r="CA396" s="4" t="s">
        <v>229</v>
      </c>
      <c r="CB396" s="4" t="s">
        <v>229</v>
      </c>
      <c r="CC396" s="4" t="s">
        <v>233</v>
      </c>
      <c r="CD396" s="4" t="s">
        <v>229</v>
      </c>
      <c r="CE396" s="4" t="s">
        <v>232</v>
      </c>
      <c r="CF396" s="4" t="s">
        <v>229</v>
      </c>
      <c r="CG396" s="4" t="s">
        <v>229</v>
      </c>
      <c r="CH396" s="4" t="s">
        <v>229</v>
      </c>
      <c r="CI396" s="4" t="s">
        <v>229</v>
      </c>
      <c r="CJ396" s="4" t="s">
        <v>234</v>
      </c>
      <c r="CK396" s="4" t="s">
        <v>18</v>
      </c>
      <c r="CL396" s="4" t="s">
        <v>18</v>
      </c>
      <c r="CM396" s="4" t="s">
        <v>1793</v>
      </c>
      <c r="CN396" s="4" t="s">
        <v>1794</v>
      </c>
      <c r="CO396" s="4" t="s">
        <v>1794</v>
      </c>
      <c r="CP396" s="4" t="s">
        <v>1794</v>
      </c>
      <c r="CQ396" s="4" t="s">
        <v>1794</v>
      </c>
      <c r="CR396" s="4" t="s">
        <v>1794</v>
      </c>
      <c r="CS396" s="4" t="s">
        <v>1795</v>
      </c>
    </row>
    <row r="397" spans="1:97" ht="15.75" customHeight="1">
      <c r="A397" s="3">
        <v>45770.639074074075</v>
      </c>
      <c r="B397" s="3">
        <v>45770.64634259259</v>
      </c>
      <c r="C397" s="4" t="s">
        <v>194</v>
      </c>
      <c r="D397" s="4" t="s">
        <v>1796</v>
      </c>
      <c r="E397" s="1">
        <v>100</v>
      </c>
      <c r="F397" s="1">
        <v>628</v>
      </c>
      <c r="G397" s="4" t="s">
        <v>219</v>
      </c>
      <c r="H397" s="3">
        <v>45770.646352824071</v>
      </c>
      <c r="I397" s="4" t="s">
        <v>1797</v>
      </c>
      <c r="J397" s="1">
        <v>10.9711</v>
      </c>
      <c r="K397" s="1">
        <v>-74.783699999999996</v>
      </c>
      <c r="L397" s="4" t="s">
        <v>198</v>
      </c>
      <c r="M397" s="4" t="s">
        <v>199</v>
      </c>
      <c r="N397" s="4" t="s">
        <v>200</v>
      </c>
      <c r="O397" s="4" t="s">
        <v>1798</v>
      </c>
      <c r="P397" s="4" t="s">
        <v>1798</v>
      </c>
      <c r="Q397" s="1">
        <v>18</v>
      </c>
      <c r="R397" s="4" t="s">
        <v>222</v>
      </c>
      <c r="S397" s="4" t="s">
        <v>271</v>
      </c>
      <c r="T397" s="4" t="s">
        <v>272</v>
      </c>
      <c r="U397" s="4" t="s">
        <v>200</v>
      </c>
      <c r="V397" s="4" t="s">
        <v>226</v>
      </c>
      <c r="W397" s="4" t="s">
        <v>532</v>
      </c>
      <c r="X397" s="4" t="s">
        <v>231</v>
      </c>
      <c r="Y397" s="4" t="s">
        <v>231</v>
      </c>
      <c r="Z397" s="4" t="s">
        <v>230</v>
      </c>
      <c r="AA397" s="4" t="s">
        <v>230</v>
      </c>
      <c r="AB397" s="4" t="s">
        <v>230</v>
      </c>
      <c r="AC397" s="4" t="s">
        <v>230</v>
      </c>
      <c r="AD397" s="4" t="s">
        <v>229</v>
      </c>
      <c r="AE397" s="4" t="s">
        <v>230</v>
      </c>
      <c r="AF397" s="4" t="s">
        <v>230</v>
      </c>
      <c r="AG397" s="4" t="s">
        <v>230</v>
      </c>
      <c r="AH397" s="4" t="s">
        <v>231</v>
      </c>
      <c r="AI397" s="4" t="s">
        <v>231</v>
      </c>
      <c r="AJ397" s="4" t="s">
        <v>231</v>
      </c>
      <c r="AK397" s="4" t="s">
        <v>230</v>
      </c>
      <c r="AL397" s="4" t="s">
        <v>229</v>
      </c>
      <c r="AM397" s="4" t="s">
        <v>230</v>
      </c>
      <c r="AN397" s="4" t="s">
        <v>230</v>
      </c>
      <c r="AO397" s="4" t="s">
        <v>228</v>
      </c>
      <c r="AP397" s="4" t="s">
        <v>231</v>
      </c>
      <c r="AQ397" s="4" t="s">
        <v>230</v>
      </c>
      <c r="AR397" s="4" t="s">
        <v>230</v>
      </c>
      <c r="AS397" s="4" t="s">
        <v>230</v>
      </c>
      <c r="AT397" s="4" t="s">
        <v>230</v>
      </c>
      <c r="AU397" s="4" t="s">
        <v>232</v>
      </c>
      <c r="AV397" s="4" t="s">
        <v>232</v>
      </c>
      <c r="AW397" s="4" t="s">
        <v>232</v>
      </c>
      <c r="AX397" s="4" t="s">
        <v>232</v>
      </c>
      <c r="AY397" s="4" t="s">
        <v>232</v>
      </c>
      <c r="AZ397" s="4" t="s">
        <v>232</v>
      </c>
      <c r="BA397" s="4" t="s">
        <v>232</v>
      </c>
      <c r="BB397" s="4" t="s">
        <v>232</v>
      </c>
      <c r="BC397" s="4" t="s">
        <v>232</v>
      </c>
      <c r="BD397" s="4" t="s">
        <v>232</v>
      </c>
      <c r="BE397" s="4" t="s">
        <v>232</v>
      </c>
      <c r="BF397" s="4" t="s">
        <v>232</v>
      </c>
      <c r="BG397" s="4" t="s">
        <v>231</v>
      </c>
      <c r="BH397" s="4" t="s">
        <v>231</v>
      </c>
      <c r="BI397" s="4" t="s">
        <v>231</v>
      </c>
      <c r="BJ397" s="4" t="s">
        <v>231</v>
      </c>
      <c r="BK397" s="4" t="s">
        <v>231</v>
      </c>
      <c r="BL397" s="4" t="s">
        <v>230</v>
      </c>
      <c r="BM397" s="4" t="s">
        <v>230</v>
      </c>
      <c r="BN397" s="4" t="s">
        <v>230</v>
      </c>
      <c r="BO397" s="4" t="s">
        <v>230</v>
      </c>
      <c r="BP397" s="4" t="s">
        <v>232</v>
      </c>
      <c r="BQ397" s="4" t="s">
        <v>231</v>
      </c>
      <c r="BR397" s="4" t="s">
        <v>232</v>
      </c>
      <c r="BS397" s="4" t="s">
        <v>232</v>
      </c>
      <c r="BT397" s="4" t="s">
        <v>231</v>
      </c>
      <c r="BU397" s="4" t="s">
        <v>232</v>
      </c>
      <c r="BV397" s="4" t="s">
        <v>232</v>
      </c>
      <c r="BW397" s="4" t="s">
        <v>232</v>
      </c>
      <c r="BX397" s="4" t="s">
        <v>232</v>
      </c>
      <c r="BY397" s="4" t="s">
        <v>232</v>
      </c>
      <c r="BZ397" s="4" t="s">
        <v>232</v>
      </c>
      <c r="CA397" s="4" t="s">
        <v>232</v>
      </c>
      <c r="CB397" s="4" t="s">
        <v>232</v>
      </c>
      <c r="CC397" s="4" t="s">
        <v>232</v>
      </c>
      <c r="CD397" s="4" t="s">
        <v>232</v>
      </c>
      <c r="CE397" s="4" t="s">
        <v>233</v>
      </c>
      <c r="CF397" s="4" t="s">
        <v>233</v>
      </c>
      <c r="CG397" s="4" t="s">
        <v>233</v>
      </c>
      <c r="CH397" s="4" t="s">
        <v>509</v>
      </c>
      <c r="CI397" s="4" t="s">
        <v>233</v>
      </c>
      <c r="CJ397" s="4" t="s">
        <v>14</v>
      </c>
      <c r="CK397" s="4" t="s">
        <v>234</v>
      </c>
      <c r="CL397" s="4" t="s">
        <v>14</v>
      </c>
      <c r="CM397" s="4" t="s">
        <v>1799</v>
      </c>
      <c r="CN397" s="4" t="s">
        <v>1799</v>
      </c>
      <c r="CO397" s="4" t="s">
        <v>1800</v>
      </c>
      <c r="CP397" s="4" t="s">
        <v>1801</v>
      </c>
      <c r="CQ397" s="4" t="s">
        <v>1802</v>
      </c>
      <c r="CR397" s="4" t="s">
        <v>1803</v>
      </c>
      <c r="CS397" s="4" t="s">
        <v>1804</v>
      </c>
    </row>
    <row r="398" spans="1:97" ht="15.75" customHeight="1">
      <c r="A398" s="3">
        <v>45714.511111111111</v>
      </c>
      <c r="B398" s="3">
        <v>45714.518414351849</v>
      </c>
      <c r="C398" s="4" t="s">
        <v>194</v>
      </c>
      <c r="D398" s="4" t="s">
        <v>930</v>
      </c>
      <c r="E398" s="1">
        <v>100</v>
      </c>
      <c r="F398" s="1">
        <v>630</v>
      </c>
      <c r="G398" s="4" t="s">
        <v>219</v>
      </c>
      <c r="H398" s="3">
        <v>45714.518422986112</v>
      </c>
      <c r="I398" s="4" t="s">
        <v>1805</v>
      </c>
      <c r="J398" s="1">
        <v>6.2529000000000003</v>
      </c>
      <c r="K398" s="1">
        <v>-75.564599999999999</v>
      </c>
      <c r="L398" s="4" t="s">
        <v>198</v>
      </c>
      <c r="M398" s="4" t="s">
        <v>199</v>
      </c>
      <c r="N398" s="4" t="s">
        <v>200</v>
      </c>
      <c r="O398" s="4" t="s">
        <v>1806</v>
      </c>
      <c r="P398" s="4" t="s">
        <v>1806</v>
      </c>
      <c r="Q398" s="1">
        <v>21</v>
      </c>
      <c r="R398" s="4" t="s">
        <v>222</v>
      </c>
      <c r="S398" s="4" t="s">
        <v>223</v>
      </c>
      <c r="T398" s="4" t="s">
        <v>224</v>
      </c>
      <c r="U398" s="4" t="s">
        <v>200</v>
      </c>
      <c r="V398" s="4" t="s">
        <v>533</v>
      </c>
      <c r="W398" s="4" t="s">
        <v>533</v>
      </c>
      <c r="X398" s="4" t="s">
        <v>230</v>
      </c>
      <c r="Y398" s="4" t="s">
        <v>230</v>
      </c>
      <c r="Z398" s="4" t="s">
        <v>229</v>
      </c>
      <c r="AA398" s="4" t="s">
        <v>229</v>
      </c>
      <c r="AB398" s="4" t="s">
        <v>230</v>
      </c>
      <c r="AC398" s="4" t="s">
        <v>229</v>
      </c>
      <c r="AD398" s="4" t="s">
        <v>229</v>
      </c>
      <c r="AE398" s="4" t="s">
        <v>228</v>
      </c>
      <c r="AF398" s="4" t="s">
        <v>229</v>
      </c>
      <c r="AG398" s="4" t="s">
        <v>230</v>
      </c>
      <c r="AH398" s="4" t="s">
        <v>230</v>
      </c>
      <c r="AI398" s="4" t="s">
        <v>230</v>
      </c>
      <c r="AJ398" s="4" t="s">
        <v>231</v>
      </c>
      <c r="AK398" s="4" t="s">
        <v>229</v>
      </c>
      <c r="AL398" s="4" t="s">
        <v>229</v>
      </c>
      <c r="AM398" s="4" t="s">
        <v>230</v>
      </c>
      <c r="AN398" s="4" t="s">
        <v>230</v>
      </c>
      <c r="AO398" s="4" t="s">
        <v>231</v>
      </c>
      <c r="AP398" s="4" t="s">
        <v>230</v>
      </c>
      <c r="AQ398" s="4" t="s">
        <v>229</v>
      </c>
      <c r="AR398" s="4" t="s">
        <v>230</v>
      </c>
      <c r="AS398" s="4" t="s">
        <v>228</v>
      </c>
      <c r="AT398" s="4" t="s">
        <v>229</v>
      </c>
      <c r="AU398" s="4" t="s">
        <v>232</v>
      </c>
      <c r="AV398" s="4" t="s">
        <v>232</v>
      </c>
      <c r="AW398" s="4" t="s">
        <v>229</v>
      </c>
      <c r="AX398" s="4" t="s">
        <v>232</v>
      </c>
      <c r="AY398" s="4" t="s">
        <v>229</v>
      </c>
      <c r="AZ398" s="4" t="s">
        <v>232</v>
      </c>
      <c r="BA398" s="4" t="s">
        <v>232</v>
      </c>
      <c r="BB398" s="4" t="s">
        <v>231</v>
      </c>
      <c r="BC398" s="4" t="s">
        <v>231</v>
      </c>
      <c r="BD398" s="4" t="s">
        <v>231</v>
      </c>
      <c r="BE398" s="4" t="s">
        <v>231</v>
      </c>
      <c r="BF398" s="4" t="s">
        <v>229</v>
      </c>
      <c r="BG398" s="4" t="s">
        <v>229</v>
      </c>
      <c r="BH398" s="4" t="s">
        <v>231</v>
      </c>
      <c r="BI398" s="4" t="s">
        <v>231</v>
      </c>
      <c r="BJ398" s="4" t="s">
        <v>231</v>
      </c>
      <c r="BK398" s="4" t="s">
        <v>231</v>
      </c>
      <c r="BL398" s="4" t="s">
        <v>231</v>
      </c>
      <c r="BM398" s="4" t="s">
        <v>231</v>
      </c>
      <c r="BN398" s="4" t="s">
        <v>231</v>
      </c>
      <c r="BO398" s="4" t="s">
        <v>231</v>
      </c>
      <c r="BP398" s="4" t="s">
        <v>229</v>
      </c>
      <c r="BQ398" s="4" t="s">
        <v>229</v>
      </c>
      <c r="BR398" s="4" t="s">
        <v>229</v>
      </c>
      <c r="BS398" s="4" t="s">
        <v>232</v>
      </c>
      <c r="BT398" s="4" t="s">
        <v>229</v>
      </c>
      <c r="BU398" s="4" t="s">
        <v>229</v>
      </c>
      <c r="BV398" s="4" t="s">
        <v>229</v>
      </c>
      <c r="BW398" s="4" t="s">
        <v>231</v>
      </c>
      <c r="BX398" s="4" t="s">
        <v>231</v>
      </c>
      <c r="BY398" s="4" t="s">
        <v>232</v>
      </c>
      <c r="BZ398" s="4" t="s">
        <v>232</v>
      </c>
      <c r="CA398" s="4" t="s">
        <v>232</v>
      </c>
      <c r="CB398" s="4" t="s">
        <v>231</v>
      </c>
      <c r="CC398" s="4" t="s">
        <v>232</v>
      </c>
      <c r="CD398" s="4" t="s">
        <v>231</v>
      </c>
      <c r="CE398" s="4" t="s">
        <v>233</v>
      </c>
      <c r="CF398" s="4" t="s">
        <v>509</v>
      </c>
      <c r="CG398" s="4" t="s">
        <v>509</v>
      </c>
      <c r="CH398" s="4" t="s">
        <v>509</v>
      </c>
      <c r="CI398" s="4" t="s">
        <v>509</v>
      </c>
      <c r="CJ398" s="4" t="s">
        <v>19</v>
      </c>
      <c r="CK398" s="4" t="s">
        <v>18</v>
      </c>
      <c r="CL398" s="4" t="s">
        <v>234</v>
      </c>
      <c r="CM398" s="4" t="s">
        <v>1807</v>
      </c>
      <c r="CN398" s="4" t="s">
        <v>1808</v>
      </c>
      <c r="CO398" s="4" t="s">
        <v>1809</v>
      </c>
      <c r="CP398" s="4" t="s">
        <v>1808</v>
      </c>
      <c r="CQ398" s="4" t="s">
        <v>1810</v>
      </c>
      <c r="CR398" s="4" t="s">
        <v>1811</v>
      </c>
      <c r="CS398" s="4" t="s">
        <v>1808</v>
      </c>
    </row>
    <row r="399" spans="1:97" ht="15.75" customHeight="1">
      <c r="A399" s="3">
        <v>45770.639756944445</v>
      </c>
      <c r="B399" s="3">
        <v>45770.647060185183</v>
      </c>
      <c r="C399" s="4" t="s">
        <v>194</v>
      </c>
      <c r="D399" s="4" t="s">
        <v>1812</v>
      </c>
      <c r="E399" s="1">
        <v>100</v>
      </c>
      <c r="F399" s="1">
        <v>630</v>
      </c>
      <c r="G399" s="4" t="s">
        <v>219</v>
      </c>
      <c r="H399" s="3">
        <v>45770.647068506943</v>
      </c>
      <c r="I399" s="4" t="s">
        <v>1813</v>
      </c>
      <c r="J399" s="1">
        <v>6.2529000000000003</v>
      </c>
      <c r="K399" s="1">
        <v>-75.564599999999999</v>
      </c>
      <c r="L399" s="4" t="s">
        <v>198</v>
      </c>
      <c r="M399" s="4" t="s">
        <v>199</v>
      </c>
      <c r="N399" s="4" t="s">
        <v>200</v>
      </c>
      <c r="O399" s="4" t="s">
        <v>1814</v>
      </c>
      <c r="P399" s="4" t="s">
        <v>1814</v>
      </c>
      <c r="Q399" s="1">
        <v>19</v>
      </c>
      <c r="R399" s="4" t="s">
        <v>222</v>
      </c>
      <c r="S399" s="4" t="s">
        <v>271</v>
      </c>
      <c r="T399" s="4" t="s">
        <v>272</v>
      </c>
      <c r="U399" s="4" t="s">
        <v>200</v>
      </c>
      <c r="V399" s="4" t="s">
        <v>226</v>
      </c>
      <c r="W399" s="4" t="s">
        <v>226</v>
      </c>
      <c r="X399" s="4" t="s">
        <v>228</v>
      </c>
      <c r="Y399" s="4" t="s">
        <v>227</v>
      </c>
      <c r="Z399" s="4" t="s">
        <v>227</v>
      </c>
      <c r="AA399" s="4" t="s">
        <v>227</v>
      </c>
      <c r="AB399" s="4" t="s">
        <v>227</v>
      </c>
      <c r="AC399" s="4" t="s">
        <v>228</v>
      </c>
      <c r="AD399" s="4" t="s">
        <v>229</v>
      </c>
      <c r="AE399" s="4" t="s">
        <v>228</v>
      </c>
      <c r="AF399" s="4" t="s">
        <v>229</v>
      </c>
      <c r="AG399" s="4" t="s">
        <v>228</v>
      </c>
      <c r="AH399" s="4" t="s">
        <v>228</v>
      </c>
      <c r="AI399" s="4" t="s">
        <v>228</v>
      </c>
      <c r="AJ399" s="4" t="s">
        <v>230</v>
      </c>
      <c r="AK399" s="4" t="s">
        <v>228</v>
      </c>
      <c r="AL399" s="4" t="s">
        <v>229</v>
      </c>
      <c r="AM399" s="4" t="s">
        <v>228</v>
      </c>
      <c r="AN399" s="4" t="s">
        <v>229</v>
      </c>
      <c r="AO399" s="4" t="s">
        <v>229</v>
      </c>
      <c r="AP399" s="4" t="s">
        <v>229</v>
      </c>
      <c r="AQ399" s="4" t="s">
        <v>229</v>
      </c>
      <c r="AR399" s="4" t="s">
        <v>229</v>
      </c>
      <c r="AS399" s="4" t="s">
        <v>229</v>
      </c>
      <c r="AT399" s="4" t="s">
        <v>229</v>
      </c>
      <c r="AU399" s="4" t="s">
        <v>232</v>
      </c>
      <c r="AV399" s="4" t="s">
        <v>232</v>
      </c>
      <c r="AW399" s="4" t="s">
        <v>233</v>
      </c>
      <c r="AX399" s="4" t="s">
        <v>232</v>
      </c>
      <c r="AY399" s="4" t="s">
        <v>233</v>
      </c>
      <c r="AZ399" s="4" t="s">
        <v>232</v>
      </c>
      <c r="BA399" s="4" t="s">
        <v>229</v>
      </c>
      <c r="BB399" s="4" t="s">
        <v>232</v>
      </c>
      <c r="BC399" s="4" t="s">
        <v>232</v>
      </c>
      <c r="BD399" s="4" t="s">
        <v>233</v>
      </c>
      <c r="BE399" s="4" t="s">
        <v>232</v>
      </c>
      <c r="BF399" s="4" t="s">
        <v>229</v>
      </c>
      <c r="BG399" s="4" t="s">
        <v>228</v>
      </c>
      <c r="BH399" s="4" t="s">
        <v>229</v>
      </c>
      <c r="BI399" s="4" t="s">
        <v>229</v>
      </c>
      <c r="BJ399" s="4" t="s">
        <v>230</v>
      </c>
      <c r="BK399" s="4" t="s">
        <v>229</v>
      </c>
      <c r="BL399" s="4" t="s">
        <v>229</v>
      </c>
      <c r="BM399" s="4" t="s">
        <v>229</v>
      </c>
      <c r="BN399" s="4" t="s">
        <v>230</v>
      </c>
      <c r="BO399" s="4" t="s">
        <v>228</v>
      </c>
      <c r="BP399" s="4" t="s">
        <v>229</v>
      </c>
      <c r="BQ399" s="4" t="s">
        <v>229</v>
      </c>
      <c r="BR399" s="4" t="s">
        <v>229</v>
      </c>
      <c r="BS399" s="4" t="s">
        <v>229</v>
      </c>
      <c r="BT399" s="4" t="s">
        <v>229</v>
      </c>
      <c r="BU399" s="4" t="s">
        <v>232</v>
      </c>
      <c r="BV399" s="4" t="s">
        <v>229</v>
      </c>
      <c r="BW399" s="4" t="s">
        <v>229</v>
      </c>
      <c r="BX399" s="4" t="s">
        <v>233</v>
      </c>
      <c r="BY399" s="4" t="s">
        <v>229</v>
      </c>
      <c r="BZ399" s="4" t="s">
        <v>232</v>
      </c>
      <c r="CA399" s="4" t="s">
        <v>229</v>
      </c>
      <c r="CB399" s="4" t="s">
        <v>232</v>
      </c>
      <c r="CC399" s="4" t="s">
        <v>229</v>
      </c>
      <c r="CD399" s="4" t="s">
        <v>229</v>
      </c>
      <c r="CE399" s="4" t="s">
        <v>233</v>
      </c>
      <c r="CF399" s="4" t="s">
        <v>232</v>
      </c>
      <c r="CG399" s="4" t="s">
        <v>232</v>
      </c>
      <c r="CH399" s="4" t="s">
        <v>232</v>
      </c>
      <c r="CI399" s="4" t="s">
        <v>232</v>
      </c>
      <c r="CJ399" s="4" t="s">
        <v>19</v>
      </c>
      <c r="CK399" s="4" t="s">
        <v>19</v>
      </c>
      <c r="CL399" s="4" t="s">
        <v>234</v>
      </c>
      <c r="CM399" s="4" t="s">
        <v>1815</v>
      </c>
      <c r="CN399" s="4" t="s">
        <v>1816</v>
      </c>
      <c r="CO399" s="4" t="s">
        <v>1817</v>
      </c>
      <c r="CP399" s="4" t="s">
        <v>1818</v>
      </c>
      <c r="CQ399" s="4" t="s">
        <v>1008</v>
      </c>
      <c r="CR399" s="4" t="s">
        <v>1819</v>
      </c>
      <c r="CS399" s="4" t="s">
        <v>1820</v>
      </c>
    </row>
    <row r="400" spans="1:97" ht="15.75" customHeight="1">
      <c r="A400" s="3">
        <v>45716.32534722222</v>
      </c>
      <c r="B400" s="3">
        <v>45716.332650462966</v>
      </c>
      <c r="C400" s="4" t="s">
        <v>194</v>
      </c>
      <c r="D400" s="4" t="s">
        <v>327</v>
      </c>
      <c r="E400" s="1">
        <v>100</v>
      </c>
      <c r="F400" s="1">
        <v>631</v>
      </c>
      <c r="G400" s="4" t="s">
        <v>219</v>
      </c>
      <c r="H400" s="3">
        <v>45716.332664456022</v>
      </c>
      <c r="I400" s="4" t="s">
        <v>1821</v>
      </c>
      <c r="J400" s="1">
        <v>6.2529000000000003</v>
      </c>
      <c r="K400" s="1">
        <v>-75.564599999999999</v>
      </c>
      <c r="L400" s="4" t="s">
        <v>198</v>
      </c>
      <c r="M400" s="4" t="s">
        <v>199</v>
      </c>
      <c r="N400" s="4" t="s">
        <v>200</v>
      </c>
      <c r="O400" s="4" t="s">
        <v>1822</v>
      </c>
      <c r="P400" s="4" t="s">
        <v>1822</v>
      </c>
      <c r="Q400" s="1">
        <v>24</v>
      </c>
      <c r="R400" s="4" t="s">
        <v>222</v>
      </c>
      <c r="S400" s="4" t="s">
        <v>253</v>
      </c>
      <c r="T400" s="4" t="s">
        <v>254</v>
      </c>
      <c r="U400" s="4" t="s">
        <v>200</v>
      </c>
      <c r="V400" s="4" t="s">
        <v>226</v>
      </c>
      <c r="W400" s="4" t="s">
        <v>532</v>
      </c>
      <c r="X400" s="4" t="s">
        <v>231</v>
      </c>
      <c r="Y400" s="4" t="s">
        <v>231</v>
      </c>
      <c r="Z400" s="4" t="s">
        <v>230</v>
      </c>
      <c r="AA400" s="4" t="s">
        <v>231</v>
      </c>
      <c r="AB400" s="4" t="s">
        <v>231</v>
      </c>
      <c r="AC400" s="4" t="s">
        <v>230</v>
      </c>
      <c r="AD400" s="4" t="s">
        <v>230</v>
      </c>
      <c r="AE400" s="4" t="s">
        <v>231</v>
      </c>
      <c r="AF400" s="4" t="s">
        <v>230</v>
      </c>
      <c r="AG400" s="4" t="s">
        <v>230</v>
      </c>
      <c r="AH400" s="4" t="s">
        <v>230</v>
      </c>
      <c r="AI400" s="4" t="s">
        <v>230</v>
      </c>
      <c r="AJ400" s="4" t="s">
        <v>231</v>
      </c>
      <c r="AK400" s="4" t="s">
        <v>230</v>
      </c>
      <c r="AL400" s="4" t="s">
        <v>231</v>
      </c>
      <c r="AM400" s="4" t="s">
        <v>229</v>
      </c>
      <c r="AN400" s="4" t="s">
        <v>228</v>
      </c>
      <c r="AO400" s="4" t="s">
        <v>229</v>
      </c>
      <c r="AP400" s="4" t="s">
        <v>231</v>
      </c>
      <c r="AQ400" s="4" t="s">
        <v>228</v>
      </c>
      <c r="AR400" s="4" t="s">
        <v>229</v>
      </c>
      <c r="AS400" s="4" t="s">
        <v>230</v>
      </c>
      <c r="AT400" s="4" t="s">
        <v>231</v>
      </c>
      <c r="AU400" s="4" t="s">
        <v>231</v>
      </c>
      <c r="AV400" s="4" t="s">
        <v>231</v>
      </c>
      <c r="AW400" s="4" t="s">
        <v>231</v>
      </c>
      <c r="AX400" s="4" t="s">
        <v>231</v>
      </c>
      <c r="AY400" s="4" t="s">
        <v>231</v>
      </c>
      <c r="AZ400" s="4" t="s">
        <v>231</v>
      </c>
      <c r="BA400" s="4" t="s">
        <v>231</v>
      </c>
      <c r="BB400" s="4" t="s">
        <v>231</v>
      </c>
      <c r="BC400" s="4" t="s">
        <v>231</v>
      </c>
      <c r="BD400" s="4" t="s">
        <v>232</v>
      </c>
      <c r="BE400" s="4" t="s">
        <v>231</v>
      </c>
      <c r="BF400" s="4" t="s">
        <v>231</v>
      </c>
      <c r="BG400" s="4" t="s">
        <v>231</v>
      </c>
      <c r="BH400" s="4" t="s">
        <v>231</v>
      </c>
      <c r="BI400" s="4" t="s">
        <v>231</v>
      </c>
      <c r="BJ400" s="4" t="s">
        <v>231</v>
      </c>
      <c r="BK400" s="4" t="s">
        <v>231</v>
      </c>
      <c r="BL400" s="4" t="s">
        <v>231</v>
      </c>
      <c r="BM400" s="4" t="s">
        <v>231</v>
      </c>
      <c r="BN400" s="4" t="s">
        <v>231</v>
      </c>
      <c r="BO400" s="4" t="s">
        <v>231</v>
      </c>
      <c r="BP400" s="4" t="s">
        <v>231</v>
      </c>
      <c r="BQ400" s="4" t="s">
        <v>229</v>
      </c>
      <c r="BR400" s="4" t="s">
        <v>232</v>
      </c>
      <c r="BS400" s="4" t="s">
        <v>231</v>
      </c>
      <c r="BT400" s="4" t="s">
        <v>231</v>
      </c>
      <c r="BU400" s="4" t="s">
        <v>231</v>
      </c>
      <c r="BV400" s="4" t="s">
        <v>231</v>
      </c>
      <c r="BW400" s="4" t="s">
        <v>231</v>
      </c>
      <c r="BX400" s="4" t="s">
        <v>231</v>
      </c>
      <c r="BY400" s="4" t="s">
        <v>231</v>
      </c>
      <c r="BZ400" s="4" t="s">
        <v>231</v>
      </c>
      <c r="CA400" s="4" t="s">
        <v>231</v>
      </c>
      <c r="CB400" s="4" t="s">
        <v>231</v>
      </c>
      <c r="CC400" s="4" t="s">
        <v>231</v>
      </c>
      <c r="CD400" s="4" t="s">
        <v>231</v>
      </c>
      <c r="CE400" s="4" t="s">
        <v>509</v>
      </c>
      <c r="CF400" s="4" t="s">
        <v>509</v>
      </c>
      <c r="CG400" s="4" t="s">
        <v>509</v>
      </c>
      <c r="CH400" s="4" t="s">
        <v>509</v>
      </c>
      <c r="CI400" s="4" t="s">
        <v>509</v>
      </c>
      <c r="CJ400" s="4" t="s">
        <v>19</v>
      </c>
      <c r="CK400" s="4" t="s">
        <v>19</v>
      </c>
      <c r="CL400" s="4" t="s">
        <v>19</v>
      </c>
      <c r="CM400" s="4" t="s">
        <v>1823</v>
      </c>
      <c r="CN400" s="4" t="s">
        <v>1824</v>
      </c>
      <c r="CO400" s="4" t="s">
        <v>1825</v>
      </c>
      <c r="CP400" s="4" t="s">
        <v>1826</v>
      </c>
      <c r="CQ400" s="4" t="s">
        <v>1009</v>
      </c>
      <c r="CR400" s="4" t="s">
        <v>1827</v>
      </c>
      <c r="CS400" s="4" t="s">
        <v>1828</v>
      </c>
    </row>
    <row r="401" spans="1:97" ht="15.75" customHeight="1">
      <c r="A401" s="3">
        <v>45748.740370370368</v>
      </c>
      <c r="B401" s="3">
        <v>45748.747696759259</v>
      </c>
      <c r="C401" s="4" t="s">
        <v>194</v>
      </c>
      <c r="D401" s="4" t="s">
        <v>1685</v>
      </c>
      <c r="E401" s="1">
        <v>100</v>
      </c>
      <c r="F401" s="1">
        <v>632</v>
      </c>
      <c r="G401" s="4" t="s">
        <v>219</v>
      </c>
      <c r="H401" s="3">
        <v>45748.747706539354</v>
      </c>
      <c r="I401" s="4" t="s">
        <v>1829</v>
      </c>
      <c r="J401" s="1">
        <v>6.2529000000000003</v>
      </c>
      <c r="K401" s="1">
        <v>-75.564599999999999</v>
      </c>
      <c r="L401" s="4" t="s">
        <v>198</v>
      </c>
      <c r="M401" s="4" t="s">
        <v>199</v>
      </c>
      <c r="N401" s="4" t="s">
        <v>200</v>
      </c>
      <c r="O401" s="4" t="s">
        <v>1830</v>
      </c>
      <c r="P401" s="4" t="s">
        <v>1830</v>
      </c>
      <c r="Q401" s="1">
        <v>18</v>
      </c>
      <c r="R401" s="4" t="s">
        <v>222</v>
      </c>
      <c r="S401" s="4" t="s">
        <v>223</v>
      </c>
      <c r="T401" s="4" t="s">
        <v>272</v>
      </c>
      <c r="U401" s="4" t="s">
        <v>225</v>
      </c>
      <c r="V401" s="4" t="s">
        <v>226</v>
      </c>
      <c r="W401" s="4" t="s">
        <v>226</v>
      </c>
      <c r="X401" s="4" t="s">
        <v>230</v>
      </c>
      <c r="Y401" s="4" t="s">
        <v>231</v>
      </c>
      <c r="Z401" s="4" t="s">
        <v>230</v>
      </c>
      <c r="AA401" s="4" t="s">
        <v>230</v>
      </c>
      <c r="AB401" s="4" t="s">
        <v>229</v>
      </c>
      <c r="AC401" s="4" t="s">
        <v>231</v>
      </c>
      <c r="AD401" s="4" t="s">
        <v>230</v>
      </c>
      <c r="AE401" s="4" t="s">
        <v>229</v>
      </c>
      <c r="AF401" s="4" t="s">
        <v>230</v>
      </c>
      <c r="AG401" s="4" t="s">
        <v>231</v>
      </c>
      <c r="AH401" s="4" t="s">
        <v>229</v>
      </c>
      <c r="AI401" s="4" t="s">
        <v>231</v>
      </c>
      <c r="AJ401" s="4" t="s">
        <v>231</v>
      </c>
      <c r="AK401" s="4" t="s">
        <v>230</v>
      </c>
      <c r="AL401" s="4" t="s">
        <v>230</v>
      </c>
      <c r="AM401" s="4" t="s">
        <v>231</v>
      </c>
      <c r="AN401" s="4" t="s">
        <v>229</v>
      </c>
      <c r="AO401" s="4" t="s">
        <v>231</v>
      </c>
      <c r="AP401" s="4" t="s">
        <v>230</v>
      </c>
      <c r="AQ401" s="4" t="s">
        <v>230</v>
      </c>
      <c r="AR401" s="4" t="s">
        <v>230</v>
      </c>
      <c r="AS401" s="4" t="s">
        <v>230</v>
      </c>
      <c r="AT401" s="4" t="s">
        <v>230</v>
      </c>
      <c r="AU401" s="4" t="s">
        <v>231</v>
      </c>
      <c r="AV401" s="4" t="s">
        <v>231</v>
      </c>
      <c r="AW401" s="4" t="s">
        <v>231</v>
      </c>
      <c r="AX401" s="4" t="s">
        <v>231</v>
      </c>
      <c r="AY401" s="4" t="s">
        <v>231</v>
      </c>
      <c r="AZ401" s="4" t="s">
        <v>231</v>
      </c>
      <c r="BA401" s="4" t="s">
        <v>232</v>
      </c>
      <c r="BB401" s="4" t="s">
        <v>232</v>
      </c>
      <c r="BC401" s="4" t="s">
        <v>231</v>
      </c>
      <c r="BD401" s="4" t="s">
        <v>232</v>
      </c>
      <c r="BE401" s="4" t="s">
        <v>232</v>
      </c>
      <c r="BF401" s="4" t="s">
        <v>232</v>
      </c>
      <c r="BG401" s="4" t="s">
        <v>231</v>
      </c>
      <c r="BH401" s="4" t="s">
        <v>231</v>
      </c>
      <c r="BI401" s="4" t="s">
        <v>231</v>
      </c>
      <c r="BJ401" s="4" t="s">
        <v>231</v>
      </c>
      <c r="BK401" s="4" t="s">
        <v>231</v>
      </c>
      <c r="BL401" s="4" t="s">
        <v>231</v>
      </c>
      <c r="BM401" s="4" t="s">
        <v>231</v>
      </c>
      <c r="BN401" s="4" t="s">
        <v>231</v>
      </c>
      <c r="BO401" s="4" t="s">
        <v>231</v>
      </c>
      <c r="BP401" s="4" t="s">
        <v>232</v>
      </c>
      <c r="BQ401" s="4" t="s">
        <v>232</v>
      </c>
      <c r="BR401" s="4" t="s">
        <v>232</v>
      </c>
      <c r="BS401" s="4" t="s">
        <v>232</v>
      </c>
      <c r="BT401" s="4" t="s">
        <v>232</v>
      </c>
      <c r="BU401" s="4" t="s">
        <v>232</v>
      </c>
      <c r="BV401" s="4" t="s">
        <v>232</v>
      </c>
      <c r="BW401" s="4" t="s">
        <v>231</v>
      </c>
      <c r="BX401" s="4" t="s">
        <v>232</v>
      </c>
      <c r="BY401" s="4" t="s">
        <v>231</v>
      </c>
      <c r="BZ401" s="4" t="s">
        <v>231</v>
      </c>
      <c r="CA401" s="4" t="s">
        <v>231</v>
      </c>
      <c r="CB401" s="4" t="s">
        <v>231</v>
      </c>
      <c r="CC401" s="4" t="s">
        <v>231</v>
      </c>
      <c r="CD401" s="4" t="s">
        <v>231</v>
      </c>
      <c r="CE401" s="4" t="s">
        <v>509</v>
      </c>
      <c r="CF401" s="4" t="s">
        <v>509</v>
      </c>
      <c r="CG401" s="4" t="s">
        <v>509</v>
      </c>
      <c r="CH401" s="4" t="s">
        <v>233</v>
      </c>
      <c r="CI401" s="4" t="s">
        <v>509</v>
      </c>
      <c r="CJ401" s="4" t="s">
        <v>19</v>
      </c>
      <c r="CK401" s="4" t="s">
        <v>18</v>
      </c>
      <c r="CL401" s="4" t="s">
        <v>18</v>
      </c>
      <c r="CM401" s="4" t="s">
        <v>1831</v>
      </c>
      <c r="CN401" s="4" t="s">
        <v>1832</v>
      </c>
      <c r="CO401" s="4" t="s">
        <v>1833</v>
      </c>
      <c r="CP401" s="4" t="s">
        <v>1834</v>
      </c>
      <c r="CQ401" s="4" t="s">
        <v>1835</v>
      </c>
      <c r="CR401" s="4" t="s">
        <v>1836</v>
      </c>
      <c r="CS401" s="4" t="s">
        <v>1837</v>
      </c>
    </row>
    <row r="402" spans="1:97" ht="15.75" customHeight="1">
      <c r="A402" s="3">
        <v>45727.362557870372</v>
      </c>
      <c r="B402" s="3">
        <v>45727.36991898148</v>
      </c>
      <c r="C402" s="4" t="s">
        <v>194</v>
      </c>
      <c r="D402" s="4" t="s">
        <v>1838</v>
      </c>
      <c r="E402" s="1">
        <v>100</v>
      </c>
      <c r="F402" s="1">
        <v>635</v>
      </c>
      <c r="G402" s="4" t="s">
        <v>219</v>
      </c>
      <c r="H402" s="3">
        <v>45727.369923842591</v>
      </c>
      <c r="I402" s="4" t="s">
        <v>1839</v>
      </c>
      <c r="J402" s="1">
        <v>6.2529000000000003</v>
      </c>
      <c r="K402" s="1">
        <v>-75.564599999999999</v>
      </c>
      <c r="L402" s="4" t="s">
        <v>198</v>
      </c>
      <c r="M402" s="4" t="s">
        <v>199</v>
      </c>
      <c r="N402" s="4" t="s">
        <v>200</v>
      </c>
      <c r="O402" s="4" t="s">
        <v>1840</v>
      </c>
      <c r="P402" s="4" t="s">
        <v>1840</v>
      </c>
      <c r="Q402" s="1">
        <v>29</v>
      </c>
      <c r="R402" s="4" t="s">
        <v>222</v>
      </c>
      <c r="S402" s="4" t="s">
        <v>253</v>
      </c>
      <c r="T402" s="4" t="s">
        <v>254</v>
      </c>
      <c r="U402" s="4" t="s">
        <v>225</v>
      </c>
      <c r="V402" s="4" t="s">
        <v>226</v>
      </c>
      <c r="W402" s="4" t="s">
        <v>226</v>
      </c>
      <c r="X402" s="4" t="s">
        <v>230</v>
      </c>
      <c r="Y402" s="4" t="s">
        <v>230</v>
      </c>
      <c r="Z402" s="4" t="s">
        <v>230</v>
      </c>
      <c r="AA402" s="4" t="s">
        <v>230</v>
      </c>
      <c r="AB402" s="4" t="s">
        <v>230</v>
      </c>
      <c r="AC402" s="4" t="s">
        <v>229</v>
      </c>
      <c r="AD402" s="4" t="s">
        <v>230</v>
      </c>
      <c r="AE402" s="4" t="s">
        <v>230</v>
      </c>
      <c r="AF402" s="4" t="s">
        <v>230</v>
      </c>
      <c r="AG402" s="4" t="s">
        <v>230</v>
      </c>
      <c r="AH402" s="4" t="s">
        <v>229</v>
      </c>
      <c r="AI402" s="4" t="s">
        <v>229</v>
      </c>
      <c r="AJ402" s="4" t="s">
        <v>230</v>
      </c>
      <c r="AK402" s="4" t="s">
        <v>229</v>
      </c>
      <c r="AL402" s="4" t="s">
        <v>231</v>
      </c>
      <c r="AM402" s="4" t="s">
        <v>229</v>
      </c>
      <c r="AN402" s="4" t="s">
        <v>229</v>
      </c>
      <c r="AO402" s="4" t="s">
        <v>229</v>
      </c>
      <c r="AP402" s="4" t="s">
        <v>230</v>
      </c>
      <c r="AQ402" s="4" t="s">
        <v>230</v>
      </c>
      <c r="AR402" s="4" t="s">
        <v>230</v>
      </c>
      <c r="AS402" s="4" t="s">
        <v>230</v>
      </c>
      <c r="AT402" s="4" t="s">
        <v>230</v>
      </c>
      <c r="AU402" s="4" t="s">
        <v>229</v>
      </c>
      <c r="AV402" s="4" t="s">
        <v>229</v>
      </c>
      <c r="AW402" s="4" t="s">
        <v>229</v>
      </c>
      <c r="AX402" s="4" t="s">
        <v>229</v>
      </c>
      <c r="AY402" s="4" t="s">
        <v>229</v>
      </c>
      <c r="AZ402" s="4" t="s">
        <v>229</v>
      </c>
      <c r="BA402" s="4" t="s">
        <v>229</v>
      </c>
      <c r="BB402" s="4" t="s">
        <v>229</v>
      </c>
      <c r="BC402" s="4" t="s">
        <v>229</v>
      </c>
      <c r="BD402" s="4" t="s">
        <v>229</v>
      </c>
      <c r="BE402" s="4" t="s">
        <v>229</v>
      </c>
      <c r="BF402" s="4" t="s">
        <v>229</v>
      </c>
      <c r="BG402" s="4" t="s">
        <v>231</v>
      </c>
      <c r="BH402" s="4" t="s">
        <v>231</v>
      </c>
      <c r="BI402" s="4" t="s">
        <v>231</v>
      </c>
      <c r="BJ402" s="4" t="s">
        <v>231</v>
      </c>
      <c r="BK402" s="4" t="s">
        <v>231</v>
      </c>
      <c r="BL402" s="4" t="s">
        <v>230</v>
      </c>
      <c r="BM402" s="4" t="s">
        <v>230</v>
      </c>
      <c r="BN402" s="4" t="s">
        <v>229</v>
      </c>
      <c r="BO402" s="4" t="s">
        <v>229</v>
      </c>
      <c r="BP402" s="4" t="s">
        <v>229</v>
      </c>
      <c r="BQ402" s="4" t="s">
        <v>229</v>
      </c>
      <c r="BR402" s="4" t="s">
        <v>229</v>
      </c>
      <c r="BS402" s="4" t="s">
        <v>229</v>
      </c>
      <c r="BT402" s="4" t="s">
        <v>229</v>
      </c>
      <c r="BU402" s="4" t="s">
        <v>229</v>
      </c>
      <c r="BV402" s="4" t="s">
        <v>229</v>
      </c>
      <c r="BW402" s="4" t="s">
        <v>229</v>
      </c>
      <c r="BX402" s="4" t="s">
        <v>229</v>
      </c>
      <c r="BY402" s="4" t="s">
        <v>229</v>
      </c>
      <c r="BZ402" s="4" t="s">
        <v>229</v>
      </c>
      <c r="CA402" s="4" t="s">
        <v>229</v>
      </c>
      <c r="CB402" s="4" t="s">
        <v>229</v>
      </c>
      <c r="CC402" s="4" t="s">
        <v>229</v>
      </c>
      <c r="CD402" s="4" t="s">
        <v>229</v>
      </c>
      <c r="CE402" s="4" t="s">
        <v>229</v>
      </c>
      <c r="CF402" s="4" t="s">
        <v>229</v>
      </c>
      <c r="CG402" s="4" t="s">
        <v>229</v>
      </c>
      <c r="CH402" s="4" t="s">
        <v>229</v>
      </c>
      <c r="CI402" s="4" t="s">
        <v>229</v>
      </c>
      <c r="CJ402" s="4" t="s">
        <v>14</v>
      </c>
      <c r="CK402" s="4" t="s">
        <v>14</v>
      </c>
      <c r="CL402" s="4" t="s">
        <v>14</v>
      </c>
      <c r="CM402" s="4" t="s">
        <v>1841</v>
      </c>
      <c r="CN402" s="4" t="s">
        <v>1842</v>
      </c>
      <c r="CO402" s="4" t="s">
        <v>1843</v>
      </c>
      <c r="CP402" s="4" t="s">
        <v>1844</v>
      </c>
      <c r="CQ402" s="4" t="s">
        <v>1845</v>
      </c>
      <c r="CR402" s="4" t="s">
        <v>1846</v>
      </c>
      <c r="CS402" s="4" t="s">
        <v>1847</v>
      </c>
    </row>
    <row r="403" spans="1:97" ht="15.75" customHeight="1">
      <c r="A403" s="3">
        <v>45716.3825</v>
      </c>
      <c r="B403" s="3">
        <v>45716.389861111114</v>
      </c>
      <c r="C403" s="4" t="s">
        <v>194</v>
      </c>
      <c r="D403" s="4" t="s">
        <v>1848</v>
      </c>
      <c r="E403" s="1">
        <v>100</v>
      </c>
      <c r="F403" s="1">
        <v>636</v>
      </c>
      <c r="G403" s="4" t="s">
        <v>219</v>
      </c>
      <c r="H403" s="3">
        <v>45716.389873298613</v>
      </c>
      <c r="I403" s="4" t="s">
        <v>1849</v>
      </c>
      <c r="J403" s="1">
        <v>6.2529000000000003</v>
      </c>
      <c r="K403" s="1">
        <v>-75.564599999999999</v>
      </c>
      <c r="L403" s="4" t="s">
        <v>198</v>
      </c>
      <c r="M403" s="4" t="s">
        <v>199</v>
      </c>
      <c r="N403" s="4" t="s">
        <v>200</v>
      </c>
      <c r="O403" s="4" t="s">
        <v>1850</v>
      </c>
      <c r="P403" s="4" t="s">
        <v>1850</v>
      </c>
      <c r="Q403" s="1">
        <v>20</v>
      </c>
      <c r="R403" s="4" t="s">
        <v>222</v>
      </c>
      <c r="S403" s="4" t="s">
        <v>223</v>
      </c>
      <c r="T403" s="4" t="s">
        <v>224</v>
      </c>
      <c r="U403" s="4" t="s">
        <v>225</v>
      </c>
      <c r="V403" s="4" t="s">
        <v>273</v>
      </c>
      <c r="W403" s="4" t="s">
        <v>273</v>
      </c>
      <c r="X403" s="4" t="s">
        <v>231</v>
      </c>
      <c r="Y403" s="4" t="s">
        <v>231</v>
      </c>
      <c r="Z403" s="4" t="s">
        <v>231</v>
      </c>
      <c r="AA403" s="4" t="s">
        <v>231</v>
      </c>
      <c r="AB403" s="4" t="s">
        <v>230</v>
      </c>
      <c r="AC403" s="4" t="s">
        <v>230</v>
      </c>
      <c r="AD403" s="4" t="s">
        <v>230</v>
      </c>
      <c r="AE403" s="4" t="s">
        <v>230</v>
      </c>
      <c r="AF403" s="4" t="s">
        <v>231</v>
      </c>
      <c r="AG403" s="4" t="s">
        <v>231</v>
      </c>
      <c r="AH403" s="4" t="s">
        <v>229</v>
      </c>
      <c r="AI403" s="4" t="s">
        <v>231</v>
      </c>
      <c r="AJ403" s="4" t="s">
        <v>229</v>
      </c>
      <c r="AK403" s="4" t="s">
        <v>229</v>
      </c>
      <c r="AL403" s="4" t="s">
        <v>231</v>
      </c>
      <c r="AM403" s="4" t="s">
        <v>231</v>
      </c>
      <c r="AN403" s="4" t="s">
        <v>231</v>
      </c>
      <c r="AO403" s="4" t="s">
        <v>231</v>
      </c>
      <c r="AP403" s="4" t="s">
        <v>231</v>
      </c>
      <c r="AQ403" s="4" t="s">
        <v>231</v>
      </c>
      <c r="AR403" s="4" t="s">
        <v>231</v>
      </c>
      <c r="AS403" s="4" t="s">
        <v>231</v>
      </c>
      <c r="AT403" s="4" t="s">
        <v>231</v>
      </c>
      <c r="AU403" s="4" t="s">
        <v>232</v>
      </c>
      <c r="AV403" s="4" t="s">
        <v>232</v>
      </c>
      <c r="AW403" s="4" t="s">
        <v>232</v>
      </c>
      <c r="AX403" s="4" t="s">
        <v>229</v>
      </c>
      <c r="AY403" s="4" t="s">
        <v>233</v>
      </c>
      <c r="AZ403" s="4" t="s">
        <v>233</v>
      </c>
      <c r="BA403" s="4" t="s">
        <v>232</v>
      </c>
      <c r="BB403" s="4" t="s">
        <v>232</v>
      </c>
      <c r="BC403" s="4" t="s">
        <v>232</v>
      </c>
      <c r="BD403" s="4" t="s">
        <v>232</v>
      </c>
      <c r="BE403" s="4" t="s">
        <v>232</v>
      </c>
      <c r="BF403" s="4" t="s">
        <v>232</v>
      </c>
      <c r="BG403" s="4" t="s">
        <v>230</v>
      </c>
      <c r="BH403" s="4" t="s">
        <v>231</v>
      </c>
      <c r="BI403" s="4" t="s">
        <v>230</v>
      </c>
      <c r="BJ403" s="4" t="s">
        <v>231</v>
      </c>
      <c r="BK403" s="4" t="s">
        <v>231</v>
      </c>
      <c r="BL403" s="4" t="s">
        <v>230</v>
      </c>
      <c r="BM403" s="4" t="s">
        <v>230</v>
      </c>
      <c r="BN403" s="4" t="s">
        <v>230</v>
      </c>
      <c r="BO403" s="4" t="s">
        <v>230</v>
      </c>
      <c r="BP403" s="4" t="s">
        <v>232</v>
      </c>
      <c r="BQ403" s="4" t="s">
        <v>232</v>
      </c>
      <c r="BR403" s="4" t="s">
        <v>232</v>
      </c>
      <c r="BS403" s="4" t="s">
        <v>232</v>
      </c>
      <c r="BT403" s="4" t="s">
        <v>232</v>
      </c>
      <c r="BU403" s="4" t="s">
        <v>232</v>
      </c>
      <c r="BV403" s="4" t="s">
        <v>232</v>
      </c>
      <c r="BW403" s="4" t="s">
        <v>232</v>
      </c>
      <c r="BX403" s="4" t="s">
        <v>232</v>
      </c>
      <c r="BY403" s="4" t="s">
        <v>232</v>
      </c>
      <c r="BZ403" s="4" t="s">
        <v>232</v>
      </c>
      <c r="CA403" s="4" t="s">
        <v>232</v>
      </c>
      <c r="CB403" s="4" t="s">
        <v>232</v>
      </c>
      <c r="CC403" s="4" t="s">
        <v>232</v>
      </c>
      <c r="CD403" s="4" t="s">
        <v>232</v>
      </c>
      <c r="CE403" s="4" t="s">
        <v>229</v>
      </c>
      <c r="CF403" s="4" t="s">
        <v>233</v>
      </c>
      <c r="CG403" s="4" t="s">
        <v>509</v>
      </c>
      <c r="CH403" s="4" t="s">
        <v>509</v>
      </c>
      <c r="CI403" s="4" t="s">
        <v>509</v>
      </c>
      <c r="CJ403" s="4" t="s">
        <v>18</v>
      </c>
      <c r="CK403" s="4" t="s">
        <v>18</v>
      </c>
      <c r="CL403" s="4" t="s">
        <v>18</v>
      </c>
      <c r="CM403" s="4" t="s">
        <v>1851</v>
      </c>
      <c r="CN403" s="4" t="s">
        <v>1852</v>
      </c>
      <c r="CO403" s="4" t="s">
        <v>1853</v>
      </c>
      <c r="CP403" s="4" t="s">
        <v>1854</v>
      </c>
      <c r="CQ403" s="4" t="s">
        <v>1855</v>
      </c>
      <c r="CR403" s="4" t="s">
        <v>1856</v>
      </c>
      <c r="CS403" s="4" t="s">
        <v>1857</v>
      </c>
    </row>
    <row r="404" spans="1:97" ht="15.75" customHeight="1">
      <c r="A404" s="3">
        <v>45727.428344907406</v>
      </c>
      <c r="B404" s="3">
        <v>45727.435729166667</v>
      </c>
      <c r="C404" s="4" t="s">
        <v>194</v>
      </c>
      <c r="D404" s="4" t="s">
        <v>1858</v>
      </c>
      <c r="E404" s="1">
        <v>100</v>
      </c>
      <c r="F404" s="1">
        <v>637</v>
      </c>
      <c r="G404" s="4" t="s">
        <v>219</v>
      </c>
      <c r="H404" s="3">
        <v>45727.435739560184</v>
      </c>
      <c r="I404" s="4" t="s">
        <v>1859</v>
      </c>
      <c r="J404" s="1">
        <v>6.2529000000000003</v>
      </c>
      <c r="K404" s="1">
        <v>-75.564599999999999</v>
      </c>
      <c r="L404" s="4" t="s">
        <v>198</v>
      </c>
      <c r="M404" s="4" t="s">
        <v>199</v>
      </c>
      <c r="N404" s="4" t="s">
        <v>200</v>
      </c>
      <c r="O404" s="4" t="s">
        <v>1860</v>
      </c>
      <c r="P404" s="4" t="s">
        <v>1860</v>
      </c>
      <c r="Q404" s="1">
        <v>20</v>
      </c>
      <c r="R404" s="4" t="s">
        <v>222</v>
      </c>
      <c r="S404" s="4" t="s">
        <v>223</v>
      </c>
      <c r="T404" s="4" t="s">
        <v>713</v>
      </c>
      <c r="U404" s="4" t="s">
        <v>225</v>
      </c>
      <c r="V404" s="4" t="s">
        <v>226</v>
      </c>
      <c r="W404" s="4" t="s">
        <v>226</v>
      </c>
      <c r="X404" s="4" t="s">
        <v>231</v>
      </c>
      <c r="Y404" s="4" t="s">
        <v>231</v>
      </c>
      <c r="Z404" s="4" t="s">
        <v>231</v>
      </c>
      <c r="AA404" s="4" t="s">
        <v>231</v>
      </c>
      <c r="AB404" s="4" t="s">
        <v>229</v>
      </c>
      <c r="AC404" s="4" t="s">
        <v>230</v>
      </c>
      <c r="AD404" s="4" t="s">
        <v>228</v>
      </c>
      <c r="AE404" s="4" t="s">
        <v>228</v>
      </c>
      <c r="AF404" s="4" t="s">
        <v>230</v>
      </c>
      <c r="AG404" s="4" t="s">
        <v>229</v>
      </c>
      <c r="AH404" s="4" t="s">
        <v>229</v>
      </c>
      <c r="AI404" s="4" t="s">
        <v>231</v>
      </c>
      <c r="AJ404" s="4" t="s">
        <v>231</v>
      </c>
      <c r="AK404" s="4" t="s">
        <v>231</v>
      </c>
      <c r="AL404" s="4" t="s">
        <v>227</v>
      </c>
      <c r="AM404" s="4" t="s">
        <v>227</v>
      </c>
      <c r="AN404" s="4" t="s">
        <v>231</v>
      </c>
      <c r="AO404" s="4" t="s">
        <v>227</v>
      </c>
      <c r="AP404" s="4" t="s">
        <v>231</v>
      </c>
      <c r="AQ404" s="4" t="s">
        <v>231</v>
      </c>
      <c r="AR404" s="4" t="s">
        <v>231</v>
      </c>
      <c r="AS404" s="4" t="s">
        <v>231</v>
      </c>
      <c r="AT404" s="4" t="s">
        <v>231</v>
      </c>
      <c r="AU404" s="4" t="s">
        <v>231</v>
      </c>
      <c r="AV404" s="4" t="s">
        <v>229</v>
      </c>
      <c r="AW404" s="4" t="s">
        <v>232</v>
      </c>
      <c r="AX404" s="4" t="s">
        <v>231</v>
      </c>
      <c r="AY404" s="4" t="s">
        <v>231</v>
      </c>
      <c r="AZ404" s="4" t="s">
        <v>231</v>
      </c>
      <c r="BA404" s="4" t="s">
        <v>231</v>
      </c>
      <c r="BB404" s="4" t="s">
        <v>229</v>
      </c>
      <c r="BC404" s="4" t="s">
        <v>231</v>
      </c>
      <c r="BD404" s="4" t="s">
        <v>229</v>
      </c>
      <c r="BE404" s="4" t="s">
        <v>231</v>
      </c>
      <c r="BF404" s="4" t="s">
        <v>229</v>
      </c>
      <c r="BG404" s="4" t="s">
        <v>231</v>
      </c>
      <c r="BH404" s="4" t="s">
        <v>231</v>
      </c>
      <c r="BI404" s="4" t="s">
        <v>231</v>
      </c>
      <c r="BJ404" s="4" t="s">
        <v>231</v>
      </c>
      <c r="BK404" s="4" t="s">
        <v>231</v>
      </c>
      <c r="BL404" s="4" t="s">
        <v>231</v>
      </c>
      <c r="BM404" s="4" t="s">
        <v>231</v>
      </c>
      <c r="BN404" s="4" t="s">
        <v>231</v>
      </c>
      <c r="BO404" s="4" t="s">
        <v>231</v>
      </c>
      <c r="BP404" s="4" t="s">
        <v>231</v>
      </c>
      <c r="BQ404" s="4" t="s">
        <v>229</v>
      </c>
      <c r="BR404" s="4" t="s">
        <v>229</v>
      </c>
      <c r="BS404" s="4" t="s">
        <v>232</v>
      </c>
      <c r="BT404" s="4" t="s">
        <v>231</v>
      </c>
      <c r="BU404" s="4" t="s">
        <v>229</v>
      </c>
      <c r="BV404" s="4" t="s">
        <v>231</v>
      </c>
      <c r="BW404" s="4" t="s">
        <v>229</v>
      </c>
      <c r="BX404" s="4" t="s">
        <v>231</v>
      </c>
      <c r="BY404" s="4" t="s">
        <v>231</v>
      </c>
      <c r="BZ404" s="4" t="s">
        <v>232</v>
      </c>
      <c r="CA404" s="4" t="s">
        <v>231</v>
      </c>
      <c r="CB404" s="4" t="s">
        <v>231</v>
      </c>
      <c r="CC404" s="4" t="s">
        <v>231</v>
      </c>
      <c r="CD404" s="4" t="s">
        <v>231</v>
      </c>
      <c r="CE404" s="4" t="s">
        <v>509</v>
      </c>
      <c r="CF404" s="4" t="s">
        <v>509</v>
      </c>
      <c r="CG404" s="4" t="s">
        <v>509</v>
      </c>
      <c r="CH404" s="4" t="s">
        <v>509</v>
      </c>
      <c r="CI404" s="4" t="s">
        <v>509</v>
      </c>
      <c r="CJ404" s="4" t="s">
        <v>16</v>
      </c>
      <c r="CK404" s="4" t="s">
        <v>234</v>
      </c>
      <c r="CL404" s="4" t="s">
        <v>16</v>
      </c>
      <c r="CM404" s="4" t="s">
        <v>1861</v>
      </c>
      <c r="CN404" s="4" t="s">
        <v>1862</v>
      </c>
      <c r="CO404" s="4" t="s">
        <v>1863</v>
      </c>
      <c r="CP404" s="4" t="s">
        <v>1864</v>
      </c>
      <c r="CQ404" s="4" t="s">
        <v>1865</v>
      </c>
      <c r="CR404" s="4" t="s">
        <v>1866</v>
      </c>
      <c r="CS404" s="4" t="s">
        <v>1867</v>
      </c>
    </row>
    <row r="405" spans="1:97" ht="15.75" customHeight="1">
      <c r="A405" s="3">
        <v>45747.731990740744</v>
      </c>
      <c r="B405" s="3">
        <v>45747.739398148151</v>
      </c>
      <c r="C405" s="4" t="s">
        <v>194</v>
      </c>
      <c r="D405" s="4" t="s">
        <v>1868</v>
      </c>
      <c r="E405" s="1">
        <v>100</v>
      </c>
      <c r="F405" s="1">
        <v>639</v>
      </c>
      <c r="G405" s="4" t="s">
        <v>219</v>
      </c>
      <c r="H405" s="3">
        <v>45747.739404398148</v>
      </c>
      <c r="I405" s="4" t="s">
        <v>1869</v>
      </c>
      <c r="J405" s="1">
        <v>6.2529000000000003</v>
      </c>
      <c r="K405" s="1">
        <v>-75.564599999999999</v>
      </c>
      <c r="L405" s="4" t="s">
        <v>198</v>
      </c>
      <c r="M405" s="4" t="s">
        <v>199</v>
      </c>
      <c r="N405" s="4" t="s">
        <v>200</v>
      </c>
      <c r="O405" s="4" t="s">
        <v>1870</v>
      </c>
      <c r="P405" s="4" t="s">
        <v>1870</v>
      </c>
      <c r="Q405" s="1">
        <v>20</v>
      </c>
      <c r="R405" s="4" t="s">
        <v>222</v>
      </c>
      <c r="S405" s="4" t="s">
        <v>712</v>
      </c>
      <c r="T405" s="4" t="s">
        <v>713</v>
      </c>
      <c r="U405" s="4" t="s">
        <v>225</v>
      </c>
      <c r="V405" s="4" t="s">
        <v>226</v>
      </c>
      <c r="W405" s="4" t="s">
        <v>423</v>
      </c>
      <c r="X405" s="4" t="s">
        <v>231</v>
      </c>
      <c r="Y405" s="4" t="s">
        <v>231</v>
      </c>
      <c r="Z405" s="4" t="s">
        <v>230</v>
      </c>
      <c r="AA405" s="4" t="s">
        <v>230</v>
      </c>
      <c r="AB405" s="4" t="s">
        <v>230</v>
      </c>
      <c r="AC405" s="4" t="s">
        <v>229</v>
      </c>
      <c r="AD405" s="4" t="s">
        <v>229</v>
      </c>
      <c r="AE405" s="4" t="s">
        <v>229</v>
      </c>
      <c r="AF405" s="4" t="s">
        <v>230</v>
      </c>
      <c r="AG405" s="4" t="s">
        <v>229</v>
      </c>
      <c r="AH405" s="4" t="s">
        <v>230</v>
      </c>
      <c r="AI405" s="4" t="s">
        <v>230</v>
      </c>
      <c r="AJ405" s="4" t="s">
        <v>229</v>
      </c>
      <c r="AK405" s="4" t="s">
        <v>230</v>
      </c>
      <c r="AL405" s="4" t="s">
        <v>228</v>
      </c>
      <c r="AM405" s="4" t="s">
        <v>229</v>
      </c>
      <c r="AN405" s="4" t="s">
        <v>229</v>
      </c>
      <c r="AO405" s="4" t="s">
        <v>229</v>
      </c>
      <c r="AP405" s="4" t="s">
        <v>231</v>
      </c>
      <c r="AQ405" s="4" t="s">
        <v>231</v>
      </c>
      <c r="AR405" s="4" t="s">
        <v>231</v>
      </c>
      <c r="AS405" s="4" t="s">
        <v>231</v>
      </c>
      <c r="AT405" s="4" t="s">
        <v>231</v>
      </c>
      <c r="AU405" s="4" t="s">
        <v>229</v>
      </c>
      <c r="AV405" s="4" t="s">
        <v>229</v>
      </c>
      <c r="AW405" s="4" t="s">
        <v>232</v>
      </c>
      <c r="AX405" s="4" t="s">
        <v>232</v>
      </c>
      <c r="AY405" s="4" t="s">
        <v>232</v>
      </c>
      <c r="AZ405" s="4" t="s">
        <v>229</v>
      </c>
      <c r="BA405" s="4" t="s">
        <v>229</v>
      </c>
      <c r="BB405" s="4" t="s">
        <v>229</v>
      </c>
      <c r="BC405" s="4" t="s">
        <v>229</v>
      </c>
      <c r="BD405" s="4" t="s">
        <v>229</v>
      </c>
      <c r="BE405" s="4" t="s">
        <v>229</v>
      </c>
      <c r="BF405" s="4" t="s">
        <v>229</v>
      </c>
      <c r="BG405" s="4" t="s">
        <v>230</v>
      </c>
      <c r="BH405" s="4" t="s">
        <v>231</v>
      </c>
      <c r="BI405" s="4" t="s">
        <v>229</v>
      </c>
      <c r="BJ405" s="4" t="s">
        <v>231</v>
      </c>
      <c r="BK405" s="4" t="s">
        <v>229</v>
      </c>
      <c r="BL405" s="4" t="s">
        <v>229</v>
      </c>
      <c r="BM405" s="4" t="s">
        <v>229</v>
      </c>
      <c r="BN405" s="4" t="s">
        <v>229</v>
      </c>
      <c r="BO405" s="4" t="s">
        <v>229</v>
      </c>
      <c r="BP405" s="4" t="s">
        <v>229</v>
      </c>
      <c r="BQ405" s="4" t="s">
        <v>229</v>
      </c>
      <c r="BR405" s="4" t="s">
        <v>229</v>
      </c>
      <c r="BS405" s="4" t="s">
        <v>229</v>
      </c>
      <c r="BT405" s="4" t="s">
        <v>229</v>
      </c>
      <c r="BU405" s="4" t="s">
        <v>229</v>
      </c>
      <c r="BV405" s="4" t="s">
        <v>229</v>
      </c>
      <c r="BW405" s="4" t="s">
        <v>229</v>
      </c>
      <c r="BX405" s="4" t="s">
        <v>229</v>
      </c>
      <c r="BY405" s="4" t="s">
        <v>229</v>
      </c>
      <c r="BZ405" s="4" t="s">
        <v>229</v>
      </c>
      <c r="CA405" s="4" t="s">
        <v>229</v>
      </c>
      <c r="CB405" s="4" t="s">
        <v>229</v>
      </c>
      <c r="CC405" s="4" t="s">
        <v>229</v>
      </c>
      <c r="CD405" s="4" t="s">
        <v>229</v>
      </c>
      <c r="CE405" s="4" t="s">
        <v>229</v>
      </c>
      <c r="CF405" s="4" t="s">
        <v>229</v>
      </c>
      <c r="CG405" s="4" t="s">
        <v>229</v>
      </c>
      <c r="CH405" s="4" t="s">
        <v>229</v>
      </c>
      <c r="CI405" s="4" t="s">
        <v>229</v>
      </c>
      <c r="CJ405" s="4" t="s">
        <v>234</v>
      </c>
      <c r="CK405" s="4" t="s">
        <v>17</v>
      </c>
      <c r="CL405" s="4" t="s">
        <v>17</v>
      </c>
      <c r="CM405" s="4" t="s">
        <v>1871</v>
      </c>
      <c r="CN405" s="4" t="s">
        <v>1872</v>
      </c>
      <c r="CO405" s="4" t="s">
        <v>1873</v>
      </c>
      <c r="CP405" s="4" t="s">
        <v>1874</v>
      </c>
      <c r="CQ405" s="4" t="s">
        <v>277</v>
      </c>
      <c r="CR405" s="4" t="s">
        <v>1875</v>
      </c>
      <c r="CS405" s="4" t="s">
        <v>1876</v>
      </c>
    </row>
    <row r="406" spans="1:97" ht="15.75" customHeight="1">
      <c r="A406" s="3">
        <v>45770.638958333337</v>
      </c>
      <c r="B406" s="3">
        <v>45770.646354166667</v>
      </c>
      <c r="C406" s="4" t="s">
        <v>194</v>
      </c>
      <c r="D406" s="4" t="s">
        <v>1877</v>
      </c>
      <c r="E406" s="1">
        <v>100</v>
      </c>
      <c r="F406" s="1">
        <v>639</v>
      </c>
      <c r="G406" s="4" t="s">
        <v>219</v>
      </c>
      <c r="H406" s="3">
        <v>45770.646369918984</v>
      </c>
      <c r="I406" s="4" t="s">
        <v>1878</v>
      </c>
      <c r="J406" s="1">
        <v>6.2529000000000003</v>
      </c>
      <c r="K406" s="1">
        <v>-75.564599999999999</v>
      </c>
      <c r="L406" s="4" t="s">
        <v>198</v>
      </c>
      <c r="M406" s="4" t="s">
        <v>199</v>
      </c>
      <c r="N406" s="4" t="s">
        <v>200</v>
      </c>
      <c r="O406" s="4" t="s">
        <v>1879</v>
      </c>
      <c r="P406" s="4" t="s">
        <v>1879</v>
      </c>
      <c r="Q406" s="1">
        <v>18</v>
      </c>
      <c r="R406" s="4" t="s">
        <v>222</v>
      </c>
      <c r="S406" s="4" t="s">
        <v>271</v>
      </c>
      <c r="T406" s="4" t="s">
        <v>272</v>
      </c>
      <c r="U406" s="4" t="s">
        <v>200</v>
      </c>
      <c r="V406" s="4" t="s">
        <v>714</v>
      </c>
      <c r="W406" s="4" t="s">
        <v>714</v>
      </c>
      <c r="X406" s="4" t="s">
        <v>231</v>
      </c>
      <c r="Y406" s="4" t="s">
        <v>231</v>
      </c>
      <c r="Z406" s="4" t="s">
        <v>231</v>
      </c>
      <c r="AA406" s="4" t="s">
        <v>231</v>
      </c>
      <c r="AB406" s="4" t="s">
        <v>230</v>
      </c>
      <c r="AC406" s="4" t="s">
        <v>229</v>
      </c>
      <c r="AD406" s="4" t="s">
        <v>231</v>
      </c>
      <c r="AE406" s="4" t="s">
        <v>229</v>
      </c>
      <c r="AF406" s="4" t="s">
        <v>229</v>
      </c>
      <c r="AG406" s="4" t="s">
        <v>230</v>
      </c>
      <c r="AH406" s="4" t="s">
        <v>231</v>
      </c>
      <c r="AI406" s="4" t="s">
        <v>231</v>
      </c>
      <c r="AJ406" s="4" t="s">
        <v>231</v>
      </c>
      <c r="AK406" s="4" t="s">
        <v>229</v>
      </c>
      <c r="AL406" s="4" t="s">
        <v>229</v>
      </c>
      <c r="AM406" s="4" t="s">
        <v>229</v>
      </c>
      <c r="AN406" s="4" t="s">
        <v>231</v>
      </c>
      <c r="AO406" s="4" t="s">
        <v>229</v>
      </c>
      <c r="AP406" s="4" t="s">
        <v>230</v>
      </c>
      <c r="AQ406" s="4" t="s">
        <v>231</v>
      </c>
      <c r="AR406" s="4" t="s">
        <v>231</v>
      </c>
      <c r="AS406" s="4" t="s">
        <v>230</v>
      </c>
      <c r="AT406" s="4" t="s">
        <v>231</v>
      </c>
      <c r="AU406" s="4" t="s">
        <v>231</v>
      </c>
      <c r="AV406" s="4" t="s">
        <v>232</v>
      </c>
      <c r="AW406" s="4" t="s">
        <v>232</v>
      </c>
      <c r="AX406" s="4" t="s">
        <v>231</v>
      </c>
      <c r="AY406" s="4" t="s">
        <v>231</v>
      </c>
      <c r="AZ406" s="4" t="s">
        <v>231</v>
      </c>
      <c r="BA406" s="4" t="s">
        <v>231</v>
      </c>
      <c r="BB406" s="4" t="s">
        <v>231</v>
      </c>
      <c r="BC406" s="4" t="s">
        <v>232</v>
      </c>
      <c r="BD406" s="4" t="s">
        <v>232</v>
      </c>
      <c r="BE406" s="4" t="s">
        <v>232</v>
      </c>
      <c r="BF406" s="4" t="s">
        <v>229</v>
      </c>
      <c r="BG406" s="4" t="s">
        <v>231</v>
      </c>
      <c r="BH406" s="4" t="s">
        <v>231</v>
      </c>
      <c r="BI406" s="4" t="s">
        <v>231</v>
      </c>
      <c r="BJ406" s="4" t="s">
        <v>231</v>
      </c>
      <c r="BK406" s="4" t="s">
        <v>228</v>
      </c>
      <c r="BL406" s="4" t="s">
        <v>230</v>
      </c>
      <c r="BM406" s="4" t="s">
        <v>230</v>
      </c>
      <c r="BN406" s="4" t="s">
        <v>230</v>
      </c>
      <c r="BO406" s="4" t="s">
        <v>230</v>
      </c>
      <c r="BP406" s="4" t="s">
        <v>232</v>
      </c>
      <c r="BQ406" s="4" t="s">
        <v>232</v>
      </c>
      <c r="BR406" s="4" t="s">
        <v>232</v>
      </c>
      <c r="BS406" s="4" t="s">
        <v>232</v>
      </c>
      <c r="BT406" s="4" t="s">
        <v>232</v>
      </c>
      <c r="BU406" s="4" t="s">
        <v>232</v>
      </c>
      <c r="BV406" s="4" t="s">
        <v>232</v>
      </c>
      <c r="BW406" s="4" t="s">
        <v>232</v>
      </c>
      <c r="BX406" s="4" t="s">
        <v>229</v>
      </c>
      <c r="BY406" s="4" t="s">
        <v>232</v>
      </c>
      <c r="BZ406" s="4" t="s">
        <v>232</v>
      </c>
      <c r="CA406" s="4" t="s">
        <v>232</v>
      </c>
      <c r="CB406" s="4" t="s">
        <v>232</v>
      </c>
      <c r="CC406" s="4" t="s">
        <v>232</v>
      </c>
      <c r="CD406" s="4" t="s">
        <v>232</v>
      </c>
      <c r="CE406" s="4" t="s">
        <v>229</v>
      </c>
      <c r="CF406" s="4" t="s">
        <v>233</v>
      </c>
      <c r="CG406" s="4" t="s">
        <v>233</v>
      </c>
      <c r="CH406" s="4" t="s">
        <v>233</v>
      </c>
      <c r="CI406" s="4" t="s">
        <v>233</v>
      </c>
      <c r="CJ406" s="4" t="s">
        <v>19</v>
      </c>
      <c r="CK406" s="4" t="s">
        <v>18</v>
      </c>
      <c r="CL406" s="4" t="s">
        <v>19</v>
      </c>
      <c r="CM406" s="4" t="s">
        <v>1880</v>
      </c>
      <c r="CN406" s="4" t="s">
        <v>1881</v>
      </c>
      <c r="CO406" s="4" t="s">
        <v>1882</v>
      </c>
      <c r="CP406" s="4" t="s">
        <v>1882</v>
      </c>
      <c r="CQ406" s="4" t="s">
        <v>1883</v>
      </c>
      <c r="CR406" s="4" t="s">
        <v>1884</v>
      </c>
      <c r="CS406" s="4" t="s">
        <v>1717</v>
      </c>
    </row>
    <row r="407" spans="1:97" ht="15.75" customHeight="1">
      <c r="A407" s="3">
        <v>45747.734143518515</v>
      </c>
      <c r="B407" s="3">
        <v>45747.741562499999</v>
      </c>
      <c r="C407" s="4" t="s">
        <v>194</v>
      </c>
      <c r="D407" s="4" t="s">
        <v>1885</v>
      </c>
      <c r="E407" s="1">
        <v>100</v>
      </c>
      <c r="F407" s="1">
        <v>640</v>
      </c>
      <c r="G407" s="4" t="s">
        <v>219</v>
      </c>
      <c r="H407" s="3">
        <v>45747.741567789351</v>
      </c>
      <c r="I407" s="4" t="s">
        <v>1886</v>
      </c>
      <c r="J407" s="1">
        <v>6.2529000000000003</v>
      </c>
      <c r="K407" s="1">
        <v>-75.564599999999999</v>
      </c>
      <c r="L407" s="4" t="s">
        <v>198</v>
      </c>
      <c r="M407" s="4" t="s">
        <v>199</v>
      </c>
      <c r="N407" s="4" t="s">
        <v>200</v>
      </c>
      <c r="O407" s="4" t="s">
        <v>1887</v>
      </c>
      <c r="P407" s="4" t="s">
        <v>1887</v>
      </c>
      <c r="Q407" s="1">
        <v>21</v>
      </c>
      <c r="R407" s="4" t="s">
        <v>222</v>
      </c>
      <c r="S407" s="4" t="s">
        <v>223</v>
      </c>
      <c r="T407" s="4" t="s">
        <v>713</v>
      </c>
      <c r="U407" s="4" t="s">
        <v>225</v>
      </c>
      <c r="V407" s="4" t="s">
        <v>584</v>
      </c>
      <c r="W407" s="4" t="s">
        <v>273</v>
      </c>
      <c r="X407" s="4" t="s">
        <v>231</v>
      </c>
      <c r="Y407" s="4" t="s">
        <v>231</v>
      </c>
      <c r="Z407" s="4" t="s">
        <v>230</v>
      </c>
      <c r="AA407" s="4" t="s">
        <v>230</v>
      </c>
      <c r="AB407" s="4" t="s">
        <v>230</v>
      </c>
      <c r="AC407" s="4" t="s">
        <v>230</v>
      </c>
      <c r="AD407" s="4" t="s">
        <v>230</v>
      </c>
      <c r="AE407" s="4" t="s">
        <v>228</v>
      </c>
      <c r="AF407" s="4" t="s">
        <v>230</v>
      </c>
      <c r="AG407" s="4" t="s">
        <v>231</v>
      </c>
      <c r="AH407" s="4" t="s">
        <v>229</v>
      </c>
      <c r="AI407" s="4" t="s">
        <v>229</v>
      </c>
      <c r="AJ407" s="4" t="s">
        <v>230</v>
      </c>
      <c r="AK407" s="4" t="s">
        <v>228</v>
      </c>
      <c r="AL407" s="4" t="s">
        <v>230</v>
      </c>
      <c r="AM407" s="4" t="s">
        <v>230</v>
      </c>
      <c r="AN407" s="4" t="s">
        <v>230</v>
      </c>
      <c r="AO407" s="4" t="s">
        <v>230</v>
      </c>
      <c r="AP407" s="4" t="s">
        <v>230</v>
      </c>
      <c r="AQ407" s="4" t="s">
        <v>230</v>
      </c>
      <c r="AR407" s="4" t="s">
        <v>230</v>
      </c>
      <c r="AS407" s="4" t="s">
        <v>230</v>
      </c>
      <c r="AT407" s="4" t="s">
        <v>230</v>
      </c>
      <c r="AU407" s="4" t="s">
        <v>229</v>
      </c>
      <c r="AV407" s="4" t="s">
        <v>232</v>
      </c>
      <c r="AW407" s="4" t="s">
        <v>229</v>
      </c>
      <c r="AX407" s="4" t="s">
        <v>232</v>
      </c>
      <c r="AY407" s="4" t="s">
        <v>229</v>
      </c>
      <c r="AZ407" s="4" t="s">
        <v>229</v>
      </c>
      <c r="BA407" s="4" t="s">
        <v>232</v>
      </c>
      <c r="BB407" s="4" t="s">
        <v>232</v>
      </c>
      <c r="BC407" s="4" t="s">
        <v>229</v>
      </c>
      <c r="BD407" s="4" t="s">
        <v>229</v>
      </c>
      <c r="BE407" s="4" t="s">
        <v>229</v>
      </c>
      <c r="BF407" s="4" t="s">
        <v>229</v>
      </c>
      <c r="BG407" s="4" t="s">
        <v>230</v>
      </c>
      <c r="BH407" s="4" t="s">
        <v>230</v>
      </c>
      <c r="BI407" s="4" t="s">
        <v>230</v>
      </c>
      <c r="BJ407" s="4" t="s">
        <v>230</v>
      </c>
      <c r="BK407" s="4" t="s">
        <v>230</v>
      </c>
      <c r="BL407" s="4" t="s">
        <v>230</v>
      </c>
      <c r="BM407" s="4" t="s">
        <v>230</v>
      </c>
      <c r="BN407" s="4" t="s">
        <v>230</v>
      </c>
      <c r="BO407" s="4" t="s">
        <v>230</v>
      </c>
      <c r="BP407" s="4" t="s">
        <v>232</v>
      </c>
      <c r="BQ407" s="4" t="s">
        <v>229</v>
      </c>
      <c r="BR407" s="4" t="s">
        <v>229</v>
      </c>
      <c r="BS407" s="4" t="s">
        <v>232</v>
      </c>
      <c r="BT407" s="4" t="s">
        <v>232</v>
      </c>
      <c r="BU407" s="4" t="s">
        <v>229</v>
      </c>
      <c r="BV407" s="4" t="s">
        <v>232</v>
      </c>
      <c r="BW407" s="4" t="s">
        <v>232</v>
      </c>
      <c r="BX407" s="4" t="s">
        <v>232</v>
      </c>
      <c r="BY407" s="4" t="s">
        <v>232</v>
      </c>
      <c r="BZ407" s="4" t="s">
        <v>232</v>
      </c>
      <c r="CA407" s="4" t="s">
        <v>232</v>
      </c>
      <c r="CB407" s="4" t="s">
        <v>232</v>
      </c>
      <c r="CC407" s="4" t="s">
        <v>233</v>
      </c>
      <c r="CD407" s="4" t="s">
        <v>232</v>
      </c>
      <c r="CE407" s="4" t="s">
        <v>232</v>
      </c>
      <c r="CF407" s="4" t="s">
        <v>232</v>
      </c>
      <c r="CG407" s="4" t="s">
        <v>229</v>
      </c>
      <c r="CH407" s="4" t="s">
        <v>232</v>
      </c>
      <c r="CI407" s="4" t="s">
        <v>232</v>
      </c>
      <c r="CJ407" s="4" t="s">
        <v>19</v>
      </c>
      <c r="CK407" s="4" t="s">
        <v>18</v>
      </c>
      <c r="CL407" s="4" t="s">
        <v>16</v>
      </c>
      <c r="CM407" s="4" t="s">
        <v>274</v>
      </c>
      <c r="CN407" s="4" t="s">
        <v>1180</v>
      </c>
      <c r="CO407" s="4" t="s">
        <v>1888</v>
      </c>
      <c r="CP407" s="4" t="s">
        <v>1889</v>
      </c>
      <c r="CQ407" s="4" t="s">
        <v>277</v>
      </c>
      <c r="CR407" s="4" t="s">
        <v>1890</v>
      </c>
      <c r="CS407" s="4" t="s">
        <v>1891</v>
      </c>
    </row>
    <row r="408" spans="1:97" ht="15.75" customHeight="1">
      <c r="A408" s="3">
        <v>45756.568749999999</v>
      </c>
      <c r="B408" s="3">
        <v>45756.576215277775</v>
      </c>
      <c r="C408" s="4" t="s">
        <v>194</v>
      </c>
      <c r="D408" s="4" t="s">
        <v>1892</v>
      </c>
      <c r="E408" s="1">
        <v>100</v>
      </c>
      <c r="F408" s="1">
        <v>644</v>
      </c>
      <c r="G408" s="4" t="s">
        <v>219</v>
      </c>
      <c r="H408" s="3">
        <v>45756.576221724536</v>
      </c>
      <c r="I408" s="4" t="s">
        <v>1893</v>
      </c>
      <c r="J408" s="1">
        <v>6.2529000000000003</v>
      </c>
      <c r="K408" s="1">
        <v>-75.564599999999999</v>
      </c>
      <c r="L408" s="4" t="s">
        <v>198</v>
      </c>
      <c r="M408" s="4" t="s">
        <v>199</v>
      </c>
      <c r="N408" s="4" t="s">
        <v>200</v>
      </c>
      <c r="O408" s="4" t="s">
        <v>1894</v>
      </c>
      <c r="P408" s="4" t="s">
        <v>1894</v>
      </c>
      <c r="Q408" s="1">
        <v>24</v>
      </c>
      <c r="R408" s="4" t="s">
        <v>222</v>
      </c>
      <c r="S408" s="4" t="s">
        <v>223</v>
      </c>
      <c r="T408" s="4" t="s">
        <v>594</v>
      </c>
      <c r="U408" s="4" t="s">
        <v>225</v>
      </c>
      <c r="V408" s="4" t="s">
        <v>532</v>
      </c>
      <c r="W408" s="4" t="s">
        <v>533</v>
      </c>
      <c r="X408" s="4" t="s">
        <v>230</v>
      </c>
      <c r="Y408" s="4" t="s">
        <v>230</v>
      </c>
      <c r="Z408" s="4" t="s">
        <v>231</v>
      </c>
      <c r="AA408" s="4" t="s">
        <v>231</v>
      </c>
      <c r="AB408" s="4" t="s">
        <v>229</v>
      </c>
      <c r="AC408" s="4" t="s">
        <v>230</v>
      </c>
      <c r="AD408" s="4" t="s">
        <v>230</v>
      </c>
      <c r="AE408" s="4" t="s">
        <v>228</v>
      </c>
      <c r="AF408" s="4" t="s">
        <v>230</v>
      </c>
      <c r="AG408" s="4" t="s">
        <v>229</v>
      </c>
      <c r="AH408" s="4" t="s">
        <v>231</v>
      </c>
      <c r="AI408" s="4" t="s">
        <v>231</v>
      </c>
      <c r="AJ408" s="4" t="s">
        <v>231</v>
      </c>
      <c r="AK408" s="4" t="s">
        <v>231</v>
      </c>
      <c r="AL408" s="4" t="s">
        <v>230</v>
      </c>
      <c r="AM408" s="4" t="s">
        <v>228</v>
      </c>
      <c r="AN408" s="4" t="s">
        <v>230</v>
      </c>
      <c r="AO408" s="4" t="s">
        <v>228</v>
      </c>
      <c r="AP408" s="4" t="s">
        <v>231</v>
      </c>
      <c r="AQ408" s="4" t="s">
        <v>231</v>
      </c>
      <c r="AR408" s="4" t="s">
        <v>231</v>
      </c>
      <c r="AS408" s="4" t="s">
        <v>231</v>
      </c>
      <c r="AT408" s="4" t="s">
        <v>231</v>
      </c>
      <c r="AU408" s="4" t="s">
        <v>231</v>
      </c>
      <c r="AV408" s="4" t="s">
        <v>231</v>
      </c>
      <c r="AW408" s="4" t="s">
        <v>231</v>
      </c>
      <c r="AX408" s="4" t="s">
        <v>231</v>
      </c>
      <c r="AY408" s="4" t="s">
        <v>231</v>
      </c>
      <c r="AZ408" s="4" t="s">
        <v>231</v>
      </c>
      <c r="BA408" s="4" t="s">
        <v>231</v>
      </c>
      <c r="BB408" s="4" t="s">
        <v>231</v>
      </c>
      <c r="BC408" s="4" t="s">
        <v>231</v>
      </c>
      <c r="BD408" s="4" t="s">
        <v>231</v>
      </c>
      <c r="BE408" s="4" t="s">
        <v>231</v>
      </c>
      <c r="BF408" s="4" t="s">
        <v>231</v>
      </c>
      <c r="BG408" s="4" t="s">
        <v>231</v>
      </c>
      <c r="BH408" s="4" t="s">
        <v>231</v>
      </c>
      <c r="BI408" s="4" t="s">
        <v>231</v>
      </c>
      <c r="BJ408" s="4" t="s">
        <v>231</v>
      </c>
      <c r="BK408" s="4" t="s">
        <v>231</v>
      </c>
      <c r="BL408" s="4" t="s">
        <v>231</v>
      </c>
      <c r="BM408" s="4" t="s">
        <v>231</v>
      </c>
      <c r="BN408" s="4" t="s">
        <v>231</v>
      </c>
      <c r="BO408" s="4" t="s">
        <v>231</v>
      </c>
      <c r="BP408" s="4" t="s">
        <v>232</v>
      </c>
      <c r="BQ408" s="4" t="s">
        <v>231</v>
      </c>
      <c r="BR408" s="4" t="s">
        <v>231</v>
      </c>
      <c r="BS408" s="4" t="s">
        <v>231</v>
      </c>
      <c r="BT408" s="4" t="s">
        <v>231</v>
      </c>
      <c r="BU408" s="4" t="s">
        <v>231</v>
      </c>
      <c r="BV408" s="4" t="s">
        <v>231</v>
      </c>
      <c r="BW408" s="4" t="s">
        <v>231</v>
      </c>
      <c r="BX408" s="4" t="s">
        <v>231</v>
      </c>
      <c r="BY408" s="4" t="s">
        <v>231</v>
      </c>
      <c r="BZ408" s="4" t="s">
        <v>232</v>
      </c>
      <c r="CA408" s="4" t="s">
        <v>231</v>
      </c>
      <c r="CB408" s="4" t="s">
        <v>231</v>
      </c>
      <c r="CC408" s="4" t="s">
        <v>231</v>
      </c>
      <c r="CD408" s="4" t="s">
        <v>231</v>
      </c>
      <c r="CE408" s="4" t="s">
        <v>509</v>
      </c>
      <c r="CF408" s="4" t="s">
        <v>509</v>
      </c>
      <c r="CG408" s="4" t="s">
        <v>509</v>
      </c>
      <c r="CH408" s="4" t="s">
        <v>509</v>
      </c>
      <c r="CI408" s="4" t="s">
        <v>509</v>
      </c>
      <c r="CJ408" s="4" t="s">
        <v>14</v>
      </c>
      <c r="CK408" s="4" t="s">
        <v>234</v>
      </c>
      <c r="CL408" s="4" t="s">
        <v>14</v>
      </c>
      <c r="CM408" s="4" t="s">
        <v>1895</v>
      </c>
      <c r="CN408" s="4" t="s">
        <v>1895</v>
      </c>
      <c r="CO408" s="4" t="s">
        <v>1895</v>
      </c>
      <c r="CP408" s="4" t="s">
        <v>1896</v>
      </c>
      <c r="CQ408" s="4" t="s">
        <v>514</v>
      </c>
      <c r="CR408" s="4" t="s">
        <v>1897</v>
      </c>
      <c r="CS408" s="4" t="s">
        <v>1898</v>
      </c>
    </row>
    <row r="409" spans="1:97" ht="15.75" customHeight="1">
      <c r="A409" s="3">
        <v>45709.442349537036</v>
      </c>
      <c r="B409" s="3">
        <v>45709.449826388889</v>
      </c>
      <c r="C409" s="4" t="s">
        <v>194</v>
      </c>
      <c r="D409" s="4" t="s">
        <v>1899</v>
      </c>
      <c r="E409" s="1">
        <v>100</v>
      </c>
      <c r="F409" s="1">
        <v>645</v>
      </c>
      <c r="G409" s="4" t="s">
        <v>219</v>
      </c>
      <c r="H409" s="3">
        <v>45709.449835486113</v>
      </c>
      <c r="I409" s="4" t="s">
        <v>1900</v>
      </c>
      <c r="J409" s="1">
        <v>4.6115000000000004</v>
      </c>
      <c r="K409" s="1">
        <v>-74.083299999999994</v>
      </c>
      <c r="L409" s="4" t="s">
        <v>198</v>
      </c>
      <c r="M409" s="4" t="s">
        <v>199</v>
      </c>
      <c r="N409" s="4" t="s">
        <v>200</v>
      </c>
      <c r="O409" s="4" t="s">
        <v>1901</v>
      </c>
      <c r="P409" s="4" t="s">
        <v>1901</v>
      </c>
      <c r="Q409" s="1">
        <v>20</v>
      </c>
      <c r="R409" s="4" t="s">
        <v>222</v>
      </c>
      <c r="S409" s="4" t="s">
        <v>223</v>
      </c>
      <c r="T409" s="4" t="s">
        <v>224</v>
      </c>
      <c r="U409" s="4" t="s">
        <v>225</v>
      </c>
      <c r="V409" s="4" t="s">
        <v>273</v>
      </c>
      <c r="W409" s="4" t="s">
        <v>273</v>
      </c>
      <c r="X409" s="4" t="s">
        <v>231</v>
      </c>
      <c r="Y409" s="4" t="s">
        <v>231</v>
      </c>
      <c r="Z409" s="4" t="s">
        <v>231</v>
      </c>
      <c r="AA409" s="4" t="s">
        <v>231</v>
      </c>
      <c r="AB409" s="4" t="s">
        <v>230</v>
      </c>
      <c r="AC409" s="4" t="s">
        <v>229</v>
      </c>
      <c r="AD409" s="4" t="s">
        <v>229</v>
      </c>
      <c r="AE409" s="4" t="s">
        <v>231</v>
      </c>
      <c r="AF409" s="4" t="s">
        <v>231</v>
      </c>
      <c r="AG409" s="4" t="s">
        <v>231</v>
      </c>
      <c r="AH409" s="4" t="s">
        <v>230</v>
      </c>
      <c r="AI409" s="4" t="s">
        <v>230</v>
      </c>
      <c r="AJ409" s="4" t="s">
        <v>230</v>
      </c>
      <c r="AK409" s="4" t="s">
        <v>229</v>
      </c>
      <c r="AL409" s="4" t="s">
        <v>229</v>
      </c>
      <c r="AM409" s="4" t="s">
        <v>229</v>
      </c>
      <c r="AN409" s="4" t="s">
        <v>230</v>
      </c>
      <c r="AO409" s="4" t="s">
        <v>227</v>
      </c>
      <c r="AP409" s="4" t="s">
        <v>231</v>
      </c>
      <c r="AQ409" s="4" t="s">
        <v>231</v>
      </c>
      <c r="AR409" s="4" t="s">
        <v>231</v>
      </c>
      <c r="AS409" s="4" t="s">
        <v>231</v>
      </c>
      <c r="AT409" s="4" t="s">
        <v>231</v>
      </c>
      <c r="AU409" s="4" t="s">
        <v>231</v>
      </c>
      <c r="AV409" s="4" t="s">
        <v>231</v>
      </c>
      <c r="AW409" s="4" t="s">
        <v>231</v>
      </c>
      <c r="AX409" s="4" t="s">
        <v>231</v>
      </c>
      <c r="AY409" s="4" t="s">
        <v>231</v>
      </c>
      <c r="AZ409" s="4" t="s">
        <v>231</v>
      </c>
      <c r="BA409" s="4" t="s">
        <v>231</v>
      </c>
      <c r="BB409" s="4" t="s">
        <v>231</v>
      </c>
      <c r="BC409" s="4" t="s">
        <v>231</v>
      </c>
      <c r="BD409" s="4" t="s">
        <v>231</v>
      </c>
      <c r="BE409" s="4" t="s">
        <v>231</v>
      </c>
      <c r="BF409" s="4" t="s">
        <v>232</v>
      </c>
      <c r="BG409" s="4" t="s">
        <v>231</v>
      </c>
      <c r="BH409" s="4" t="s">
        <v>231</v>
      </c>
      <c r="BI409" s="4" t="s">
        <v>231</v>
      </c>
      <c r="BJ409" s="4" t="s">
        <v>231</v>
      </c>
      <c r="BK409" s="4" t="s">
        <v>231</v>
      </c>
      <c r="BL409" s="4" t="s">
        <v>231</v>
      </c>
      <c r="BM409" s="4" t="s">
        <v>231</v>
      </c>
      <c r="BN409" s="4" t="s">
        <v>231</v>
      </c>
      <c r="BO409" s="4" t="s">
        <v>231</v>
      </c>
      <c r="BP409" s="4" t="s">
        <v>231</v>
      </c>
      <c r="BQ409" s="4" t="s">
        <v>231</v>
      </c>
      <c r="BR409" s="4" t="s">
        <v>231</v>
      </c>
      <c r="BS409" s="4" t="s">
        <v>231</v>
      </c>
      <c r="BT409" s="4" t="s">
        <v>231</v>
      </c>
      <c r="BU409" s="4" t="s">
        <v>231</v>
      </c>
      <c r="BV409" s="4" t="s">
        <v>231</v>
      </c>
      <c r="BW409" s="4" t="s">
        <v>231</v>
      </c>
      <c r="BX409" s="4" t="s">
        <v>232</v>
      </c>
      <c r="BY409" s="4" t="s">
        <v>232</v>
      </c>
      <c r="BZ409" s="4" t="s">
        <v>232</v>
      </c>
      <c r="CA409" s="4" t="s">
        <v>231</v>
      </c>
      <c r="CB409" s="4" t="s">
        <v>231</v>
      </c>
      <c r="CC409" s="4" t="s">
        <v>231</v>
      </c>
      <c r="CD409" s="4" t="s">
        <v>231</v>
      </c>
      <c r="CE409" s="4" t="s">
        <v>509</v>
      </c>
      <c r="CF409" s="4" t="s">
        <v>509</v>
      </c>
      <c r="CG409" s="4" t="s">
        <v>509</v>
      </c>
      <c r="CH409" s="4" t="s">
        <v>509</v>
      </c>
      <c r="CI409" s="4" t="s">
        <v>509</v>
      </c>
      <c r="CJ409" s="4" t="s">
        <v>17</v>
      </c>
      <c r="CK409" s="4" t="s">
        <v>234</v>
      </c>
      <c r="CL409" s="4" t="s">
        <v>15</v>
      </c>
      <c r="CM409" s="4" t="s">
        <v>1902</v>
      </c>
      <c r="CN409" s="4" t="s">
        <v>1903</v>
      </c>
      <c r="CO409" s="4" t="s">
        <v>1904</v>
      </c>
      <c r="CP409" s="4" t="s">
        <v>1905</v>
      </c>
      <c r="CQ409" s="4" t="s">
        <v>1906</v>
      </c>
      <c r="CR409" s="4" t="s">
        <v>1907</v>
      </c>
      <c r="CS409" s="4" t="s">
        <v>1908</v>
      </c>
    </row>
    <row r="410" spans="1:97" ht="15.75" customHeight="1">
      <c r="A410" s="3">
        <v>45727.362708333334</v>
      </c>
      <c r="B410" s="3">
        <v>45727.370208333334</v>
      </c>
      <c r="C410" s="4" t="s">
        <v>194</v>
      </c>
      <c r="D410" s="4" t="s">
        <v>250</v>
      </c>
      <c r="E410" s="1">
        <v>100</v>
      </c>
      <c r="F410" s="1">
        <v>647</v>
      </c>
      <c r="G410" s="4" t="s">
        <v>219</v>
      </c>
      <c r="H410" s="3">
        <v>45727.370214062503</v>
      </c>
      <c r="I410" s="4" t="s">
        <v>1909</v>
      </c>
      <c r="J410" s="1">
        <v>6.2529000000000003</v>
      </c>
      <c r="K410" s="1">
        <v>-75.564599999999999</v>
      </c>
      <c r="L410" s="4" t="s">
        <v>198</v>
      </c>
      <c r="M410" s="4" t="s">
        <v>199</v>
      </c>
      <c r="N410" s="4" t="s">
        <v>200</v>
      </c>
      <c r="O410" s="4" t="s">
        <v>1910</v>
      </c>
      <c r="P410" s="4" t="s">
        <v>1910</v>
      </c>
      <c r="Q410" s="1">
        <v>21</v>
      </c>
      <c r="R410" s="4" t="s">
        <v>222</v>
      </c>
      <c r="S410" s="4" t="s">
        <v>253</v>
      </c>
      <c r="T410" s="4" t="s">
        <v>594</v>
      </c>
      <c r="U410" s="4" t="s">
        <v>225</v>
      </c>
      <c r="V410" s="4" t="s">
        <v>273</v>
      </c>
      <c r="W410" s="4" t="s">
        <v>226</v>
      </c>
      <c r="X410" s="4" t="s">
        <v>230</v>
      </c>
      <c r="Y410" s="4" t="s">
        <v>230</v>
      </c>
      <c r="Z410" s="4" t="s">
        <v>230</v>
      </c>
      <c r="AA410" s="4" t="s">
        <v>230</v>
      </c>
      <c r="AB410" s="4" t="s">
        <v>230</v>
      </c>
      <c r="AC410" s="4" t="s">
        <v>229</v>
      </c>
      <c r="AD410" s="4" t="s">
        <v>228</v>
      </c>
      <c r="AE410" s="4" t="s">
        <v>227</v>
      </c>
      <c r="AF410" s="4" t="s">
        <v>230</v>
      </c>
      <c r="AG410" s="4" t="s">
        <v>230</v>
      </c>
      <c r="AH410" s="4" t="s">
        <v>228</v>
      </c>
      <c r="AI410" s="4" t="s">
        <v>231</v>
      </c>
      <c r="AJ410" s="4" t="s">
        <v>231</v>
      </c>
      <c r="AK410" s="4" t="s">
        <v>231</v>
      </c>
      <c r="AL410" s="4" t="s">
        <v>230</v>
      </c>
      <c r="AM410" s="4" t="s">
        <v>231</v>
      </c>
      <c r="AN410" s="4" t="s">
        <v>228</v>
      </c>
      <c r="AO410" s="4" t="s">
        <v>230</v>
      </c>
      <c r="AP410" s="4" t="s">
        <v>230</v>
      </c>
      <c r="AQ410" s="4" t="s">
        <v>230</v>
      </c>
      <c r="AR410" s="4" t="s">
        <v>230</v>
      </c>
      <c r="AS410" s="4" t="s">
        <v>229</v>
      </c>
      <c r="AT410" s="4" t="s">
        <v>229</v>
      </c>
      <c r="AU410" s="4" t="s">
        <v>233</v>
      </c>
      <c r="AV410" s="4" t="s">
        <v>232</v>
      </c>
      <c r="AW410" s="4" t="s">
        <v>229</v>
      </c>
      <c r="AX410" s="4" t="s">
        <v>232</v>
      </c>
      <c r="AY410" s="4" t="s">
        <v>509</v>
      </c>
      <c r="AZ410" s="4" t="s">
        <v>229</v>
      </c>
      <c r="BA410" s="4" t="s">
        <v>229</v>
      </c>
      <c r="BB410" s="4" t="s">
        <v>232</v>
      </c>
      <c r="BC410" s="4" t="s">
        <v>232</v>
      </c>
      <c r="BD410" s="4" t="s">
        <v>229</v>
      </c>
      <c r="BE410" s="4" t="s">
        <v>229</v>
      </c>
      <c r="BF410" s="4" t="s">
        <v>229</v>
      </c>
      <c r="BG410" s="4" t="s">
        <v>230</v>
      </c>
      <c r="BH410" s="4" t="s">
        <v>230</v>
      </c>
      <c r="BI410" s="4" t="s">
        <v>230</v>
      </c>
      <c r="BJ410" s="4" t="s">
        <v>231</v>
      </c>
      <c r="BK410" s="4" t="s">
        <v>227</v>
      </c>
      <c r="BL410" s="4" t="s">
        <v>229</v>
      </c>
      <c r="BM410" s="4" t="s">
        <v>229</v>
      </c>
      <c r="BN410" s="4" t="s">
        <v>229</v>
      </c>
      <c r="BO410" s="4" t="s">
        <v>229</v>
      </c>
      <c r="BP410" s="4" t="s">
        <v>229</v>
      </c>
      <c r="BQ410" s="4" t="s">
        <v>229</v>
      </c>
      <c r="BR410" s="4" t="s">
        <v>232</v>
      </c>
      <c r="BS410" s="4" t="s">
        <v>232</v>
      </c>
      <c r="BT410" s="4" t="s">
        <v>232</v>
      </c>
      <c r="BU410" s="4" t="s">
        <v>232</v>
      </c>
      <c r="BV410" s="4" t="s">
        <v>229</v>
      </c>
      <c r="BW410" s="4" t="s">
        <v>232</v>
      </c>
      <c r="BX410" s="4" t="s">
        <v>232</v>
      </c>
      <c r="BY410" s="4" t="s">
        <v>232</v>
      </c>
      <c r="BZ410" s="4" t="s">
        <v>229</v>
      </c>
      <c r="CA410" s="4" t="s">
        <v>232</v>
      </c>
      <c r="CB410" s="4" t="s">
        <v>232</v>
      </c>
      <c r="CC410" s="4" t="s">
        <v>232</v>
      </c>
      <c r="CD410" s="4" t="s">
        <v>232</v>
      </c>
      <c r="CE410" s="4" t="s">
        <v>233</v>
      </c>
      <c r="CF410" s="4" t="s">
        <v>509</v>
      </c>
      <c r="CG410" s="4" t="s">
        <v>509</v>
      </c>
      <c r="CH410" s="4" t="s">
        <v>509</v>
      </c>
      <c r="CI410" s="4" t="s">
        <v>231</v>
      </c>
      <c r="CJ410" s="4" t="s">
        <v>19</v>
      </c>
      <c r="CK410" s="4" t="s">
        <v>18</v>
      </c>
      <c r="CL410" s="4" t="s">
        <v>234</v>
      </c>
      <c r="CM410" s="4"/>
      <c r="CN410" s="4"/>
      <c r="CO410" s="4"/>
      <c r="CP410" s="4"/>
      <c r="CQ410" s="4"/>
      <c r="CR410" s="4"/>
      <c r="CS410" s="4"/>
    </row>
    <row r="411" spans="1:97" ht="15.75" hidden="1" customHeight="1">
      <c r="A411" s="3">
        <v>45721.595543981479</v>
      </c>
      <c r="B411" s="3">
        <v>45721.602083333331</v>
      </c>
      <c r="C411" s="4" t="s">
        <v>194</v>
      </c>
      <c r="D411" s="4" t="s">
        <v>720</v>
      </c>
      <c r="E411" s="1">
        <v>52</v>
      </c>
      <c r="F411" s="1">
        <v>564</v>
      </c>
      <c r="G411" s="4" t="s">
        <v>196</v>
      </c>
      <c r="H411" s="3">
        <v>45728.643764062501</v>
      </c>
      <c r="I411" s="4" t="s">
        <v>1911</v>
      </c>
      <c r="J411" s="1">
        <v>4.6115000000000004</v>
      </c>
      <c r="K411" s="1">
        <v>-74.083299999999994</v>
      </c>
      <c r="L411" s="4" t="s">
        <v>213</v>
      </c>
      <c r="M411" s="4" t="s">
        <v>199</v>
      </c>
      <c r="N411" s="4" t="s">
        <v>200</v>
      </c>
      <c r="O411" s="4" t="s">
        <v>1912</v>
      </c>
      <c r="P411" s="4" t="s">
        <v>1912</v>
      </c>
      <c r="Q411" s="1">
        <v>23</v>
      </c>
      <c r="R411" s="4" t="s">
        <v>222</v>
      </c>
      <c r="S411" s="4" t="s">
        <v>223</v>
      </c>
      <c r="T411" s="4" t="s">
        <v>1489</v>
      </c>
      <c r="U411" s="4" t="s">
        <v>200</v>
      </c>
      <c r="V411" s="4" t="s">
        <v>226</v>
      </c>
      <c r="W411" s="4" t="s">
        <v>532</v>
      </c>
      <c r="X411" s="4" t="s">
        <v>230</v>
      </c>
      <c r="Y411" s="4" t="s">
        <v>230</v>
      </c>
      <c r="Z411" s="4" t="s">
        <v>230</v>
      </c>
      <c r="AA411" s="4" t="s">
        <v>230</v>
      </c>
      <c r="AB411" s="4" t="s">
        <v>230</v>
      </c>
      <c r="AC411" s="4" t="s">
        <v>229</v>
      </c>
      <c r="AD411" s="4" t="s">
        <v>229</v>
      </c>
      <c r="AE411" s="4" t="s">
        <v>230</v>
      </c>
      <c r="AF411" s="4" t="s">
        <v>230</v>
      </c>
      <c r="AG411" s="4" t="s">
        <v>230</v>
      </c>
      <c r="AH411" s="4" t="s">
        <v>230</v>
      </c>
      <c r="AI411" s="4" t="s">
        <v>230</v>
      </c>
      <c r="AJ411" s="4" t="s">
        <v>229</v>
      </c>
      <c r="AK411" s="4" t="s">
        <v>229</v>
      </c>
      <c r="AL411" s="4" t="s">
        <v>229</v>
      </c>
      <c r="AM411" s="4" t="s">
        <v>229</v>
      </c>
      <c r="AN411" s="4" t="s">
        <v>229</v>
      </c>
      <c r="AO411" s="4" t="s">
        <v>229</v>
      </c>
      <c r="AP411" s="4" t="s">
        <v>230</v>
      </c>
      <c r="AQ411" s="4" t="s">
        <v>230</v>
      </c>
      <c r="AR411" s="4" t="s">
        <v>230</v>
      </c>
      <c r="AS411" s="4" t="s">
        <v>230</v>
      </c>
      <c r="AT411" s="4" t="s">
        <v>230</v>
      </c>
      <c r="AU411" s="4" t="s">
        <v>231</v>
      </c>
      <c r="AV411" s="4" t="s">
        <v>232</v>
      </c>
      <c r="AW411" s="4" t="s">
        <v>232</v>
      </c>
      <c r="AX411" s="4" t="s">
        <v>232</v>
      </c>
      <c r="AY411" s="4" t="s">
        <v>232</v>
      </c>
      <c r="AZ411" s="4" t="s">
        <v>232</v>
      </c>
      <c r="BA411" s="4" t="s">
        <v>232</v>
      </c>
      <c r="BB411" s="4" t="s">
        <v>232</v>
      </c>
      <c r="BC411" s="4" t="s">
        <v>229</v>
      </c>
      <c r="BD411" s="4" t="s">
        <v>229</v>
      </c>
      <c r="BE411" s="4" t="s">
        <v>229</v>
      </c>
      <c r="BF411" s="4" t="s">
        <v>233</v>
      </c>
      <c r="BG411" s="4" t="s">
        <v>230</v>
      </c>
      <c r="BH411" s="4" t="s">
        <v>230</v>
      </c>
      <c r="BI411" s="4" t="s">
        <v>231</v>
      </c>
      <c r="BJ411" s="4" t="s">
        <v>231</v>
      </c>
      <c r="BK411" s="4" t="s">
        <v>229</v>
      </c>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row>
    <row r="412" spans="1:97" ht="15.75" customHeight="1">
      <c r="A412" s="3">
        <v>45713.370520833334</v>
      </c>
      <c r="B412" s="3">
        <v>45713.37804398148</v>
      </c>
      <c r="C412" s="4" t="s">
        <v>194</v>
      </c>
      <c r="D412" s="4" t="s">
        <v>891</v>
      </c>
      <c r="E412" s="1">
        <v>100</v>
      </c>
      <c r="F412" s="1">
        <v>649</v>
      </c>
      <c r="G412" s="4" t="s">
        <v>219</v>
      </c>
      <c r="H412" s="3">
        <v>45713.378051574073</v>
      </c>
      <c r="I412" s="4" t="s">
        <v>1913</v>
      </c>
      <c r="J412" s="1">
        <v>6.2529000000000003</v>
      </c>
      <c r="K412" s="1">
        <v>-75.564599999999999</v>
      </c>
      <c r="L412" s="4" t="s">
        <v>198</v>
      </c>
      <c r="M412" s="4" t="s">
        <v>199</v>
      </c>
      <c r="N412" s="4" t="s">
        <v>200</v>
      </c>
      <c r="O412" s="4" t="s">
        <v>1914</v>
      </c>
      <c r="P412" s="4" t="s">
        <v>1914</v>
      </c>
      <c r="Q412" s="1">
        <v>24</v>
      </c>
      <c r="R412" s="4" t="s">
        <v>222</v>
      </c>
      <c r="S412" s="4" t="s">
        <v>253</v>
      </c>
      <c r="T412" s="4" t="s">
        <v>531</v>
      </c>
      <c r="U412" s="4" t="s">
        <v>200</v>
      </c>
      <c r="V412" s="4" t="s">
        <v>226</v>
      </c>
      <c r="W412" s="4" t="s">
        <v>226</v>
      </c>
      <c r="X412" s="4" t="s">
        <v>230</v>
      </c>
      <c r="Y412" s="4" t="s">
        <v>230</v>
      </c>
      <c r="Z412" s="4" t="s">
        <v>230</v>
      </c>
      <c r="AA412" s="4" t="s">
        <v>230</v>
      </c>
      <c r="AB412" s="4" t="s">
        <v>230</v>
      </c>
      <c r="AC412" s="4" t="s">
        <v>230</v>
      </c>
      <c r="AD412" s="4" t="s">
        <v>230</v>
      </c>
      <c r="AE412" s="4" t="s">
        <v>230</v>
      </c>
      <c r="AF412" s="4" t="s">
        <v>230</v>
      </c>
      <c r="AG412" s="4" t="s">
        <v>231</v>
      </c>
      <c r="AH412" s="4" t="s">
        <v>230</v>
      </c>
      <c r="AI412" s="4" t="s">
        <v>230</v>
      </c>
      <c r="AJ412" s="4" t="s">
        <v>230</v>
      </c>
      <c r="AK412" s="4" t="s">
        <v>230</v>
      </c>
      <c r="AL412" s="4" t="s">
        <v>231</v>
      </c>
      <c r="AM412" s="4" t="s">
        <v>231</v>
      </c>
      <c r="AN412" s="4" t="s">
        <v>231</v>
      </c>
      <c r="AO412" s="4" t="s">
        <v>230</v>
      </c>
      <c r="AP412" s="4" t="s">
        <v>230</v>
      </c>
      <c r="AQ412" s="4" t="s">
        <v>230</v>
      </c>
      <c r="AR412" s="4" t="s">
        <v>230</v>
      </c>
      <c r="AS412" s="4" t="s">
        <v>230</v>
      </c>
      <c r="AT412" s="4" t="s">
        <v>230</v>
      </c>
      <c r="AU412" s="4" t="s">
        <v>232</v>
      </c>
      <c r="AV412" s="4" t="s">
        <v>232</v>
      </c>
      <c r="AW412" s="4" t="s">
        <v>232</v>
      </c>
      <c r="AX412" s="4" t="s">
        <v>232</v>
      </c>
      <c r="AY412" s="4" t="s">
        <v>232</v>
      </c>
      <c r="AZ412" s="4" t="s">
        <v>232</v>
      </c>
      <c r="BA412" s="4" t="s">
        <v>232</v>
      </c>
      <c r="BB412" s="4" t="s">
        <v>232</v>
      </c>
      <c r="BC412" s="4" t="s">
        <v>229</v>
      </c>
      <c r="BD412" s="4" t="s">
        <v>229</v>
      </c>
      <c r="BE412" s="4" t="s">
        <v>229</v>
      </c>
      <c r="BF412" s="4" t="s">
        <v>229</v>
      </c>
      <c r="BG412" s="4" t="s">
        <v>231</v>
      </c>
      <c r="BH412" s="4" t="s">
        <v>231</v>
      </c>
      <c r="BI412" s="4" t="s">
        <v>231</v>
      </c>
      <c r="BJ412" s="4" t="s">
        <v>231</v>
      </c>
      <c r="BK412" s="4" t="s">
        <v>230</v>
      </c>
      <c r="BL412" s="4" t="s">
        <v>230</v>
      </c>
      <c r="BM412" s="4" t="s">
        <v>230</v>
      </c>
      <c r="BN412" s="4" t="s">
        <v>230</v>
      </c>
      <c r="BO412" s="4" t="s">
        <v>230</v>
      </c>
      <c r="BP412" s="4" t="s">
        <v>232</v>
      </c>
      <c r="BQ412" s="4" t="s">
        <v>232</v>
      </c>
      <c r="BR412" s="4" t="s">
        <v>232</v>
      </c>
      <c r="BS412" s="4" t="s">
        <v>232</v>
      </c>
      <c r="BT412" s="4" t="s">
        <v>232</v>
      </c>
      <c r="BU412" s="4" t="s">
        <v>232</v>
      </c>
      <c r="BV412" s="4" t="s">
        <v>232</v>
      </c>
      <c r="BW412" s="4" t="s">
        <v>232</v>
      </c>
      <c r="BX412" s="4" t="s">
        <v>232</v>
      </c>
      <c r="BY412" s="4" t="s">
        <v>232</v>
      </c>
      <c r="BZ412" s="4" t="s">
        <v>232</v>
      </c>
      <c r="CA412" s="4" t="s">
        <v>232</v>
      </c>
      <c r="CB412" s="4" t="s">
        <v>232</v>
      </c>
      <c r="CC412" s="4" t="s">
        <v>232</v>
      </c>
      <c r="CD412" s="4" t="s">
        <v>232</v>
      </c>
      <c r="CE412" s="4" t="s">
        <v>509</v>
      </c>
      <c r="CF412" s="4" t="s">
        <v>509</v>
      </c>
      <c r="CG412" s="4" t="s">
        <v>509</v>
      </c>
      <c r="CH412" s="4" t="s">
        <v>509</v>
      </c>
      <c r="CI412" s="4" t="s">
        <v>509</v>
      </c>
      <c r="CJ412" s="4" t="s">
        <v>15</v>
      </c>
      <c r="CK412" s="4" t="s">
        <v>19</v>
      </c>
      <c r="CL412" s="4" t="s">
        <v>15</v>
      </c>
      <c r="CM412" s="4" t="s">
        <v>1915</v>
      </c>
      <c r="CN412" s="4" t="s">
        <v>1916</v>
      </c>
      <c r="CO412" s="4" t="s">
        <v>1916</v>
      </c>
      <c r="CP412" s="4" t="s">
        <v>1916</v>
      </c>
      <c r="CQ412" s="4" t="s">
        <v>1916</v>
      </c>
      <c r="CR412" s="4" t="s">
        <v>1916</v>
      </c>
      <c r="CS412" s="4" t="s">
        <v>1916</v>
      </c>
    </row>
    <row r="413" spans="1:97" ht="15.75" customHeight="1">
      <c r="A413" s="3">
        <v>45713.37122685185</v>
      </c>
      <c r="B413" s="3">
        <v>45713.378750000003</v>
      </c>
      <c r="C413" s="4" t="s">
        <v>194</v>
      </c>
      <c r="D413" s="4" t="s">
        <v>280</v>
      </c>
      <c r="E413" s="1">
        <v>100</v>
      </c>
      <c r="F413" s="1">
        <v>650</v>
      </c>
      <c r="G413" s="4" t="s">
        <v>219</v>
      </c>
      <c r="H413" s="3">
        <v>45713.378764942128</v>
      </c>
      <c r="I413" s="4" t="s">
        <v>1917</v>
      </c>
      <c r="J413" s="1">
        <v>6.2529000000000003</v>
      </c>
      <c r="K413" s="1">
        <v>-75.564599999999999</v>
      </c>
      <c r="L413" s="4" t="s">
        <v>198</v>
      </c>
      <c r="M413" s="4" t="s">
        <v>199</v>
      </c>
      <c r="N413" s="4" t="s">
        <v>200</v>
      </c>
      <c r="O413" s="4" t="s">
        <v>1918</v>
      </c>
      <c r="P413" s="4" t="s">
        <v>1918</v>
      </c>
      <c r="Q413" s="1">
        <v>20</v>
      </c>
      <c r="R413" s="4" t="s">
        <v>222</v>
      </c>
      <c r="S413" s="4" t="s">
        <v>253</v>
      </c>
      <c r="T413" s="4" t="s">
        <v>531</v>
      </c>
      <c r="U413" s="4" t="s">
        <v>200</v>
      </c>
      <c r="V413" s="4" t="s">
        <v>533</v>
      </c>
      <c r="W413" s="4" t="s">
        <v>533</v>
      </c>
      <c r="X413" s="4" t="s">
        <v>231</v>
      </c>
      <c r="Y413" s="4" t="s">
        <v>231</v>
      </c>
      <c r="Z413" s="4" t="s">
        <v>231</v>
      </c>
      <c r="AA413" s="4" t="s">
        <v>231</v>
      </c>
      <c r="AB413" s="4" t="s">
        <v>231</v>
      </c>
      <c r="AC413" s="4" t="s">
        <v>231</v>
      </c>
      <c r="AD413" s="4" t="s">
        <v>230</v>
      </c>
      <c r="AE413" s="4" t="s">
        <v>231</v>
      </c>
      <c r="AF413" s="4" t="s">
        <v>230</v>
      </c>
      <c r="AG413" s="4" t="s">
        <v>231</v>
      </c>
      <c r="AH413" s="4" t="s">
        <v>230</v>
      </c>
      <c r="AI413" s="4" t="s">
        <v>231</v>
      </c>
      <c r="AJ413" s="4" t="s">
        <v>231</v>
      </c>
      <c r="AK413" s="4" t="s">
        <v>231</v>
      </c>
      <c r="AL413" s="4" t="s">
        <v>230</v>
      </c>
      <c r="AM413" s="4" t="s">
        <v>230</v>
      </c>
      <c r="AN413" s="4" t="s">
        <v>229</v>
      </c>
      <c r="AO413" s="4" t="s">
        <v>228</v>
      </c>
      <c r="AP413" s="4" t="s">
        <v>231</v>
      </c>
      <c r="AQ413" s="4" t="s">
        <v>231</v>
      </c>
      <c r="AR413" s="4" t="s">
        <v>231</v>
      </c>
      <c r="AS413" s="4" t="s">
        <v>231</v>
      </c>
      <c r="AT413" s="4" t="s">
        <v>231</v>
      </c>
      <c r="AU413" s="4" t="s">
        <v>231</v>
      </c>
      <c r="AV413" s="4" t="s">
        <v>231</v>
      </c>
      <c r="AW413" s="4" t="s">
        <v>231</v>
      </c>
      <c r="AX413" s="4" t="s">
        <v>231</v>
      </c>
      <c r="AY413" s="4" t="s">
        <v>231</v>
      </c>
      <c r="AZ413" s="4" t="s">
        <v>231</v>
      </c>
      <c r="BA413" s="4" t="s">
        <v>231</v>
      </c>
      <c r="BB413" s="4" t="s">
        <v>231</v>
      </c>
      <c r="BC413" s="4" t="s">
        <v>232</v>
      </c>
      <c r="BD413" s="4" t="s">
        <v>229</v>
      </c>
      <c r="BE413" s="4" t="s">
        <v>232</v>
      </c>
      <c r="BF413" s="4" t="s">
        <v>232</v>
      </c>
      <c r="BG413" s="4" t="s">
        <v>231</v>
      </c>
      <c r="BH413" s="4" t="s">
        <v>231</v>
      </c>
      <c r="BI413" s="4" t="s">
        <v>231</v>
      </c>
      <c r="BJ413" s="4" t="s">
        <v>231</v>
      </c>
      <c r="BK413" s="4" t="s">
        <v>231</v>
      </c>
      <c r="BL413" s="4" t="s">
        <v>231</v>
      </c>
      <c r="BM413" s="4" t="s">
        <v>231</v>
      </c>
      <c r="BN413" s="4" t="s">
        <v>231</v>
      </c>
      <c r="BO413" s="4" t="s">
        <v>231</v>
      </c>
      <c r="BP413" s="4" t="s">
        <v>231</v>
      </c>
      <c r="BQ413" s="4" t="s">
        <v>231</v>
      </c>
      <c r="BR413" s="4" t="s">
        <v>231</v>
      </c>
      <c r="BS413" s="4" t="s">
        <v>232</v>
      </c>
      <c r="BT413" s="4" t="s">
        <v>231</v>
      </c>
      <c r="BU413" s="4" t="s">
        <v>231</v>
      </c>
      <c r="BV413" s="4" t="s">
        <v>231</v>
      </c>
      <c r="BW413" s="4" t="s">
        <v>231</v>
      </c>
      <c r="BX413" s="4" t="s">
        <v>232</v>
      </c>
      <c r="BY413" s="4" t="s">
        <v>232</v>
      </c>
      <c r="BZ413" s="4" t="s">
        <v>229</v>
      </c>
      <c r="CA413" s="4" t="s">
        <v>231</v>
      </c>
      <c r="CB413" s="4" t="s">
        <v>231</v>
      </c>
      <c r="CC413" s="4" t="s">
        <v>231</v>
      </c>
      <c r="CD413" s="4" t="s">
        <v>231</v>
      </c>
      <c r="CE413" s="4" t="s">
        <v>229</v>
      </c>
      <c r="CF413" s="4" t="s">
        <v>509</v>
      </c>
      <c r="CG413" s="4" t="s">
        <v>509</v>
      </c>
      <c r="CH413" s="4" t="s">
        <v>509</v>
      </c>
      <c r="CI413" s="4" t="s">
        <v>509</v>
      </c>
      <c r="CJ413" s="4" t="s">
        <v>19</v>
      </c>
      <c r="CK413" s="4" t="s">
        <v>19</v>
      </c>
      <c r="CL413" s="4" t="s">
        <v>19</v>
      </c>
      <c r="CM413" s="4" t="s">
        <v>1919</v>
      </c>
      <c r="CN413" s="4" t="s">
        <v>1920</v>
      </c>
      <c r="CO413" s="4" t="s">
        <v>1921</v>
      </c>
      <c r="CP413" s="4" t="s">
        <v>1922</v>
      </c>
      <c r="CQ413" s="4" t="s">
        <v>1923</v>
      </c>
      <c r="CR413" s="4" t="s">
        <v>1924</v>
      </c>
      <c r="CS413" s="4" t="s">
        <v>1925</v>
      </c>
    </row>
    <row r="414" spans="1:97" ht="15.75" customHeight="1">
      <c r="A414" s="3">
        <v>45709.705659722225</v>
      </c>
      <c r="B414" s="3">
        <v>45709.713194444441</v>
      </c>
      <c r="C414" s="4" t="s">
        <v>194</v>
      </c>
      <c r="D414" s="4" t="s">
        <v>1926</v>
      </c>
      <c r="E414" s="1">
        <v>100</v>
      </c>
      <c r="F414" s="1">
        <v>651</v>
      </c>
      <c r="G414" s="4" t="s">
        <v>219</v>
      </c>
      <c r="H414" s="3">
        <v>45709.71320460648</v>
      </c>
      <c r="I414" s="4" t="s">
        <v>1927</v>
      </c>
      <c r="J414" s="1">
        <v>6.2529000000000003</v>
      </c>
      <c r="K414" s="1">
        <v>-75.564599999999999</v>
      </c>
      <c r="L414" s="4" t="s">
        <v>198</v>
      </c>
      <c r="M414" s="4" t="s">
        <v>199</v>
      </c>
      <c r="N414" s="4" t="s">
        <v>200</v>
      </c>
      <c r="O414" s="4" t="s">
        <v>1928</v>
      </c>
      <c r="P414" s="4" t="s">
        <v>1928</v>
      </c>
      <c r="Q414" s="1">
        <v>20</v>
      </c>
      <c r="R414" s="4" t="s">
        <v>222</v>
      </c>
      <c r="S414" s="4" t="s">
        <v>223</v>
      </c>
      <c r="T414" s="4" t="s">
        <v>594</v>
      </c>
      <c r="U414" s="4" t="s">
        <v>200</v>
      </c>
      <c r="V414" s="4" t="s">
        <v>273</v>
      </c>
      <c r="W414" s="4" t="s">
        <v>273</v>
      </c>
      <c r="X414" s="4" t="s">
        <v>230</v>
      </c>
      <c r="Y414" s="4" t="s">
        <v>230</v>
      </c>
      <c r="Z414" s="4" t="s">
        <v>230</v>
      </c>
      <c r="AA414" s="4" t="s">
        <v>230</v>
      </c>
      <c r="AB414" s="4" t="s">
        <v>230</v>
      </c>
      <c r="AC414" s="4" t="s">
        <v>229</v>
      </c>
      <c r="AD414" s="4" t="s">
        <v>228</v>
      </c>
      <c r="AE414" s="4" t="s">
        <v>229</v>
      </c>
      <c r="AF414" s="4" t="s">
        <v>229</v>
      </c>
      <c r="AG414" s="4" t="s">
        <v>230</v>
      </c>
      <c r="AH414" s="4" t="s">
        <v>230</v>
      </c>
      <c r="AI414" s="4" t="s">
        <v>230</v>
      </c>
      <c r="AJ414" s="4" t="s">
        <v>230</v>
      </c>
      <c r="AK414" s="4" t="s">
        <v>229</v>
      </c>
      <c r="AL414" s="4" t="s">
        <v>230</v>
      </c>
      <c r="AM414" s="4" t="s">
        <v>230</v>
      </c>
      <c r="AN414" s="4" t="s">
        <v>231</v>
      </c>
      <c r="AO414" s="4" t="s">
        <v>229</v>
      </c>
      <c r="AP414" s="4" t="s">
        <v>230</v>
      </c>
      <c r="AQ414" s="4" t="s">
        <v>230</v>
      </c>
      <c r="AR414" s="4" t="s">
        <v>231</v>
      </c>
      <c r="AS414" s="4" t="s">
        <v>230</v>
      </c>
      <c r="AT414" s="4" t="s">
        <v>230</v>
      </c>
      <c r="AU414" s="4" t="s">
        <v>232</v>
      </c>
      <c r="AV414" s="4" t="s">
        <v>232</v>
      </c>
      <c r="AW414" s="4" t="s">
        <v>232</v>
      </c>
      <c r="AX414" s="4" t="s">
        <v>232</v>
      </c>
      <c r="AY414" s="4" t="s">
        <v>231</v>
      </c>
      <c r="AZ414" s="4" t="s">
        <v>231</v>
      </c>
      <c r="BA414" s="4" t="s">
        <v>229</v>
      </c>
      <c r="BB414" s="4" t="s">
        <v>229</v>
      </c>
      <c r="BC414" s="4" t="s">
        <v>229</v>
      </c>
      <c r="BD414" s="4" t="s">
        <v>229</v>
      </c>
      <c r="BE414" s="4" t="s">
        <v>229</v>
      </c>
      <c r="BF414" s="4" t="s">
        <v>229</v>
      </c>
      <c r="BG414" s="4" t="s">
        <v>230</v>
      </c>
      <c r="BH414" s="4" t="s">
        <v>230</v>
      </c>
      <c r="BI414" s="4" t="s">
        <v>230</v>
      </c>
      <c r="BJ414" s="4" t="s">
        <v>231</v>
      </c>
      <c r="BK414" s="4" t="s">
        <v>231</v>
      </c>
      <c r="BL414" s="4" t="s">
        <v>230</v>
      </c>
      <c r="BM414" s="4" t="s">
        <v>230</v>
      </c>
      <c r="BN414" s="4" t="s">
        <v>230</v>
      </c>
      <c r="BO414" s="4" t="s">
        <v>229</v>
      </c>
      <c r="BP414" s="4" t="s">
        <v>232</v>
      </c>
      <c r="BQ414" s="4" t="s">
        <v>232</v>
      </c>
      <c r="BR414" s="4" t="s">
        <v>232</v>
      </c>
      <c r="BS414" s="4" t="s">
        <v>232</v>
      </c>
      <c r="BT414" s="4" t="s">
        <v>232</v>
      </c>
      <c r="BU414" s="4" t="s">
        <v>232</v>
      </c>
      <c r="BV414" s="4" t="s">
        <v>232</v>
      </c>
      <c r="BW414" s="4" t="s">
        <v>229</v>
      </c>
      <c r="BX414" s="4" t="s">
        <v>229</v>
      </c>
      <c r="BY414" s="4" t="s">
        <v>229</v>
      </c>
      <c r="BZ414" s="4" t="s">
        <v>229</v>
      </c>
      <c r="CA414" s="4" t="s">
        <v>229</v>
      </c>
      <c r="CB414" s="4" t="s">
        <v>229</v>
      </c>
      <c r="CC414" s="4" t="s">
        <v>229</v>
      </c>
      <c r="CD414" s="4" t="s">
        <v>229</v>
      </c>
      <c r="CE414" s="4" t="s">
        <v>233</v>
      </c>
      <c r="CF414" s="4" t="s">
        <v>233</v>
      </c>
      <c r="CG414" s="4" t="s">
        <v>509</v>
      </c>
      <c r="CH414" s="4" t="s">
        <v>233</v>
      </c>
      <c r="CI414" s="4" t="s">
        <v>233</v>
      </c>
      <c r="CJ414" s="4" t="s">
        <v>234</v>
      </c>
      <c r="CK414" s="4" t="s">
        <v>18</v>
      </c>
      <c r="CL414" s="4" t="s">
        <v>234</v>
      </c>
      <c r="CM414" s="4" t="s">
        <v>1929</v>
      </c>
      <c r="CN414" s="4" t="s">
        <v>1930</v>
      </c>
      <c r="CO414" s="4" t="s">
        <v>1931</v>
      </c>
      <c r="CP414" s="4" t="s">
        <v>1932</v>
      </c>
      <c r="CQ414" s="4" t="s">
        <v>1933</v>
      </c>
      <c r="CR414" s="4" t="s">
        <v>1934</v>
      </c>
      <c r="CS414" s="4" t="s">
        <v>1935</v>
      </c>
    </row>
    <row r="415" spans="1:97" ht="15.75" customHeight="1">
      <c r="A415" s="3">
        <v>45748.520150462966</v>
      </c>
      <c r="B415" s="3">
        <v>45748.526747685188</v>
      </c>
      <c r="C415" s="4" t="s">
        <v>194</v>
      </c>
      <c r="D415" s="4" t="s">
        <v>1936</v>
      </c>
      <c r="E415" s="1">
        <v>76</v>
      </c>
      <c r="F415" s="1">
        <v>569</v>
      </c>
      <c r="G415" s="4" t="s">
        <v>196</v>
      </c>
      <c r="H415" s="3">
        <v>45755.5268128588</v>
      </c>
      <c r="I415" s="4" t="s">
        <v>1937</v>
      </c>
      <c r="J415" s="1">
        <v>6.2529000000000003</v>
      </c>
      <c r="K415" s="1">
        <v>-75.564599999999999</v>
      </c>
      <c r="L415" s="4" t="s">
        <v>213</v>
      </c>
      <c r="M415" s="4" t="s">
        <v>199</v>
      </c>
      <c r="N415" s="4" t="s">
        <v>200</v>
      </c>
      <c r="O415" s="4" t="s">
        <v>1938</v>
      </c>
      <c r="P415" s="4" t="s">
        <v>1938</v>
      </c>
      <c r="Q415" s="1">
        <v>18</v>
      </c>
      <c r="R415" s="4" t="s">
        <v>668</v>
      </c>
      <c r="S415" s="4" t="s">
        <v>223</v>
      </c>
      <c r="T415" s="4" t="s">
        <v>872</v>
      </c>
      <c r="U415" s="4" t="s">
        <v>200</v>
      </c>
      <c r="V415" s="4" t="s">
        <v>532</v>
      </c>
      <c r="W415" s="4" t="s">
        <v>714</v>
      </c>
      <c r="X415" s="4" t="s">
        <v>230</v>
      </c>
      <c r="Y415" s="4" t="s">
        <v>230</v>
      </c>
      <c r="Z415" s="4" t="s">
        <v>230</v>
      </c>
      <c r="AA415" s="4" t="s">
        <v>230</v>
      </c>
      <c r="AB415" s="4" t="s">
        <v>230</v>
      </c>
      <c r="AC415" s="4" t="s">
        <v>230</v>
      </c>
      <c r="AD415" s="4" t="s">
        <v>228</v>
      </c>
      <c r="AE415" s="4" t="s">
        <v>230</v>
      </c>
      <c r="AF415" s="4" t="s">
        <v>230</v>
      </c>
      <c r="AG415" s="4" t="s">
        <v>230</v>
      </c>
      <c r="AH415" s="4" t="s">
        <v>230</v>
      </c>
      <c r="AI415" s="4" t="s">
        <v>230</v>
      </c>
      <c r="AJ415" s="4" t="s">
        <v>230</v>
      </c>
      <c r="AK415" s="4" t="s">
        <v>230</v>
      </c>
      <c r="AL415" s="4" t="s">
        <v>230</v>
      </c>
      <c r="AM415" s="4" t="s">
        <v>230</v>
      </c>
      <c r="AN415" s="4" t="s">
        <v>231</v>
      </c>
      <c r="AO415" s="4" t="s">
        <v>228</v>
      </c>
      <c r="AP415" s="4" t="s">
        <v>230</v>
      </c>
      <c r="AQ415" s="4" t="s">
        <v>230</v>
      </c>
      <c r="AR415" s="4" t="s">
        <v>229</v>
      </c>
      <c r="AS415" s="4" t="s">
        <v>230</v>
      </c>
      <c r="AT415" s="4" t="s">
        <v>230</v>
      </c>
      <c r="AU415" s="4" t="s">
        <v>231</v>
      </c>
      <c r="AV415" s="4" t="s">
        <v>231</v>
      </c>
      <c r="AW415" s="4" t="s">
        <v>231</v>
      </c>
      <c r="AX415" s="4" t="s">
        <v>231</v>
      </c>
      <c r="AY415" s="4" t="s">
        <v>231</v>
      </c>
      <c r="AZ415" s="4" t="s">
        <v>231</v>
      </c>
      <c r="BA415" s="4" t="s">
        <v>232</v>
      </c>
      <c r="BB415" s="4" t="s">
        <v>229</v>
      </c>
      <c r="BC415" s="4" t="s">
        <v>232</v>
      </c>
      <c r="BD415" s="4" t="s">
        <v>229</v>
      </c>
      <c r="BE415" s="4" t="s">
        <v>232</v>
      </c>
      <c r="BF415" s="4" t="s">
        <v>229</v>
      </c>
      <c r="BG415" s="4" t="s">
        <v>231</v>
      </c>
      <c r="BH415" s="4" t="s">
        <v>231</v>
      </c>
      <c r="BI415" s="4" t="s">
        <v>231</v>
      </c>
      <c r="BJ415" s="4" t="s">
        <v>228</v>
      </c>
      <c r="BK415" s="4" t="s">
        <v>230</v>
      </c>
      <c r="BL415" s="4" t="s">
        <v>231</v>
      </c>
      <c r="BM415" s="4" t="s">
        <v>231</v>
      </c>
      <c r="BN415" s="4" t="s">
        <v>231</v>
      </c>
      <c r="BO415" s="4" t="s">
        <v>231</v>
      </c>
      <c r="BP415" s="4" t="s">
        <v>232</v>
      </c>
      <c r="BQ415" s="4" t="s">
        <v>232</v>
      </c>
      <c r="BR415" s="4" t="s">
        <v>232</v>
      </c>
      <c r="BS415" s="4" t="s">
        <v>232</v>
      </c>
      <c r="BT415" s="4" t="s">
        <v>232</v>
      </c>
      <c r="BU415" s="4" t="s">
        <v>232</v>
      </c>
      <c r="BV415" s="4" t="s">
        <v>232</v>
      </c>
      <c r="BW415" s="4" t="s">
        <v>232</v>
      </c>
      <c r="BX415" s="4" t="s">
        <v>232</v>
      </c>
      <c r="BY415" s="4" t="s">
        <v>232</v>
      </c>
      <c r="BZ415" s="4" t="s">
        <v>232</v>
      </c>
      <c r="CA415" s="4" t="s">
        <v>232</v>
      </c>
      <c r="CB415" s="4" t="s">
        <v>232</v>
      </c>
      <c r="CC415" s="4" t="s">
        <v>232</v>
      </c>
      <c r="CD415" s="4" t="s">
        <v>232</v>
      </c>
      <c r="CE415" s="4" t="s">
        <v>229</v>
      </c>
      <c r="CF415" s="4" t="s">
        <v>233</v>
      </c>
      <c r="CG415" s="4" t="s">
        <v>233</v>
      </c>
      <c r="CH415" s="4" t="s">
        <v>233</v>
      </c>
      <c r="CI415" s="4" t="s">
        <v>233</v>
      </c>
      <c r="CJ415" s="4" t="s">
        <v>15</v>
      </c>
      <c r="CK415" s="4" t="s">
        <v>17</v>
      </c>
      <c r="CL415" s="4" t="s">
        <v>16</v>
      </c>
      <c r="CM415" s="4"/>
      <c r="CN415" s="4"/>
      <c r="CO415" s="4"/>
      <c r="CP415" s="4"/>
      <c r="CQ415" s="4"/>
      <c r="CR415" s="4"/>
      <c r="CS415" s="4"/>
    </row>
    <row r="416" spans="1:97" ht="15.75" customHeight="1">
      <c r="A416" s="3">
        <v>45716.382534722223</v>
      </c>
      <c r="B416" s="3">
        <v>45716.390069444446</v>
      </c>
      <c r="C416" s="4" t="s">
        <v>194</v>
      </c>
      <c r="D416" s="4" t="s">
        <v>1939</v>
      </c>
      <c r="E416" s="1">
        <v>100</v>
      </c>
      <c r="F416" s="1">
        <v>651</v>
      </c>
      <c r="G416" s="4" t="s">
        <v>219</v>
      </c>
      <c r="H416" s="3">
        <v>45716.390082303238</v>
      </c>
      <c r="I416" s="4" t="s">
        <v>1940</v>
      </c>
      <c r="J416" s="1">
        <v>6.2529000000000003</v>
      </c>
      <c r="K416" s="1">
        <v>-75.564599999999999</v>
      </c>
      <c r="L416" s="4" t="s">
        <v>198</v>
      </c>
      <c r="M416" s="4" t="s">
        <v>199</v>
      </c>
      <c r="N416" s="4" t="s">
        <v>200</v>
      </c>
      <c r="O416" s="4" t="s">
        <v>1941</v>
      </c>
      <c r="P416" s="4" t="s">
        <v>1941</v>
      </c>
      <c r="Q416" s="1">
        <v>26</v>
      </c>
      <c r="R416" s="4" t="s">
        <v>222</v>
      </c>
      <c r="S416" s="4" t="s">
        <v>723</v>
      </c>
      <c r="T416" s="4" t="s">
        <v>571</v>
      </c>
      <c r="U416" s="4" t="s">
        <v>225</v>
      </c>
      <c r="V416" s="4" t="s">
        <v>226</v>
      </c>
      <c r="W416" s="4" t="s">
        <v>226</v>
      </c>
      <c r="X416" s="4" t="s">
        <v>229</v>
      </c>
      <c r="Y416" s="4" t="s">
        <v>230</v>
      </c>
      <c r="Z416" s="4" t="s">
        <v>229</v>
      </c>
      <c r="AA416" s="4" t="s">
        <v>229</v>
      </c>
      <c r="AB416" s="4" t="s">
        <v>231</v>
      </c>
      <c r="AC416" s="4" t="s">
        <v>228</v>
      </c>
      <c r="AD416" s="4" t="s">
        <v>229</v>
      </c>
      <c r="AE416" s="4" t="s">
        <v>228</v>
      </c>
      <c r="AF416" s="4" t="s">
        <v>230</v>
      </c>
      <c r="AG416" s="4" t="s">
        <v>230</v>
      </c>
      <c r="AH416" s="4" t="s">
        <v>231</v>
      </c>
      <c r="AI416" s="4" t="s">
        <v>231</v>
      </c>
      <c r="AJ416" s="4" t="s">
        <v>228</v>
      </c>
      <c r="AK416" s="4" t="s">
        <v>231</v>
      </c>
      <c r="AL416" s="4" t="s">
        <v>228</v>
      </c>
      <c r="AM416" s="4" t="s">
        <v>228</v>
      </c>
      <c r="AN416" s="4" t="s">
        <v>228</v>
      </c>
      <c r="AO416" s="4" t="s">
        <v>227</v>
      </c>
      <c r="AP416" s="4" t="s">
        <v>230</v>
      </c>
      <c r="AQ416" s="4" t="s">
        <v>228</v>
      </c>
      <c r="AR416" s="4" t="s">
        <v>228</v>
      </c>
      <c r="AS416" s="4" t="s">
        <v>230</v>
      </c>
      <c r="AT416" s="4" t="s">
        <v>229</v>
      </c>
      <c r="AU416" s="4" t="s">
        <v>231</v>
      </c>
      <c r="AV416" s="4" t="s">
        <v>231</v>
      </c>
      <c r="AW416" s="4" t="s">
        <v>232</v>
      </c>
      <c r="AX416" s="4" t="s">
        <v>232</v>
      </c>
      <c r="AY416" s="4" t="s">
        <v>232</v>
      </c>
      <c r="AZ416" s="4" t="s">
        <v>232</v>
      </c>
      <c r="BA416" s="4" t="s">
        <v>232</v>
      </c>
      <c r="BB416" s="4" t="s">
        <v>232</v>
      </c>
      <c r="BC416" s="4" t="s">
        <v>231</v>
      </c>
      <c r="BD416" s="4" t="s">
        <v>231</v>
      </c>
      <c r="BE416" s="4" t="s">
        <v>231</v>
      </c>
      <c r="BF416" s="4" t="s">
        <v>231</v>
      </c>
      <c r="BG416" s="4" t="s">
        <v>231</v>
      </c>
      <c r="BH416" s="4" t="s">
        <v>231</v>
      </c>
      <c r="BI416" s="4" t="s">
        <v>231</v>
      </c>
      <c r="BJ416" s="4" t="s">
        <v>231</v>
      </c>
      <c r="BK416" s="4" t="s">
        <v>231</v>
      </c>
      <c r="BL416" s="4" t="s">
        <v>231</v>
      </c>
      <c r="BM416" s="4" t="s">
        <v>231</v>
      </c>
      <c r="BN416" s="4" t="s">
        <v>231</v>
      </c>
      <c r="BO416" s="4" t="s">
        <v>231</v>
      </c>
      <c r="BP416" s="4" t="s">
        <v>231</v>
      </c>
      <c r="BQ416" s="4" t="s">
        <v>231</v>
      </c>
      <c r="BR416" s="4" t="s">
        <v>231</v>
      </c>
      <c r="BS416" s="4" t="s">
        <v>231</v>
      </c>
      <c r="BT416" s="4" t="s">
        <v>231</v>
      </c>
      <c r="BU416" s="4" t="s">
        <v>231</v>
      </c>
      <c r="BV416" s="4" t="s">
        <v>231</v>
      </c>
      <c r="BW416" s="4" t="s">
        <v>231</v>
      </c>
      <c r="BX416" s="4" t="s">
        <v>231</v>
      </c>
      <c r="BY416" s="4" t="s">
        <v>231</v>
      </c>
      <c r="BZ416" s="4" t="s">
        <v>229</v>
      </c>
      <c r="CA416" s="4" t="s">
        <v>229</v>
      </c>
      <c r="CB416" s="4" t="s">
        <v>229</v>
      </c>
      <c r="CC416" s="4" t="s">
        <v>232</v>
      </c>
      <c r="CD416" s="4" t="s">
        <v>231</v>
      </c>
      <c r="CE416" s="4" t="s">
        <v>231</v>
      </c>
      <c r="CF416" s="4" t="s">
        <v>509</v>
      </c>
      <c r="CG416" s="4" t="s">
        <v>509</v>
      </c>
      <c r="CH416" s="4" t="s">
        <v>509</v>
      </c>
      <c r="CI416" s="4" t="s">
        <v>509</v>
      </c>
      <c r="CJ416" s="4" t="s">
        <v>19</v>
      </c>
      <c r="CK416" s="4" t="s">
        <v>18</v>
      </c>
      <c r="CL416" s="4" t="s">
        <v>19</v>
      </c>
      <c r="CM416" s="4" t="s">
        <v>1942</v>
      </c>
      <c r="CN416" s="4" t="s">
        <v>1943</v>
      </c>
      <c r="CO416" s="4" t="s">
        <v>1944</v>
      </c>
      <c r="CP416" s="4" t="s">
        <v>1945</v>
      </c>
      <c r="CQ416" s="4" t="s">
        <v>277</v>
      </c>
      <c r="CR416" s="4" t="s">
        <v>1946</v>
      </c>
      <c r="CS416" s="4" t="s">
        <v>1947</v>
      </c>
    </row>
    <row r="417" spans="1:97" ht="15.75" customHeight="1">
      <c r="A417" s="3">
        <v>45716.398055555554</v>
      </c>
      <c r="B417" s="3">
        <v>45716.405601851853</v>
      </c>
      <c r="C417" s="4" t="s">
        <v>194</v>
      </c>
      <c r="D417" s="4" t="s">
        <v>1948</v>
      </c>
      <c r="E417" s="1">
        <v>100</v>
      </c>
      <c r="F417" s="1">
        <v>652</v>
      </c>
      <c r="G417" s="4" t="s">
        <v>219</v>
      </c>
      <c r="H417" s="3">
        <v>45716.405615046293</v>
      </c>
      <c r="I417" s="4" t="s">
        <v>1949</v>
      </c>
      <c r="J417" s="1">
        <v>4.6115000000000004</v>
      </c>
      <c r="K417" s="1">
        <v>-74.083299999999994</v>
      </c>
      <c r="L417" s="4" t="s">
        <v>198</v>
      </c>
      <c r="M417" s="4" t="s">
        <v>199</v>
      </c>
      <c r="N417" s="4" t="s">
        <v>200</v>
      </c>
      <c r="O417" s="4" t="s">
        <v>1950</v>
      </c>
      <c r="P417" s="4" t="s">
        <v>1950</v>
      </c>
      <c r="Q417" s="1">
        <v>20</v>
      </c>
      <c r="R417" s="4" t="s">
        <v>222</v>
      </c>
      <c r="S417" s="4" t="s">
        <v>223</v>
      </c>
      <c r="T417" s="4" t="s">
        <v>531</v>
      </c>
      <c r="U417" s="4" t="s">
        <v>225</v>
      </c>
      <c r="V417" s="4" t="s">
        <v>273</v>
      </c>
      <c r="W417" s="4" t="s">
        <v>273</v>
      </c>
      <c r="X417" s="4" t="s">
        <v>227</v>
      </c>
      <c r="Y417" s="4" t="s">
        <v>227</v>
      </c>
      <c r="Z417" s="4" t="s">
        <v>228</v>
      </c>
      <c r="AA417" s="4" t="s">
        <v>229</v>
      </c>
      <c r="AB417" s="4" t="s">
        <v>228</v>
      </c>
      <c r="AC417" s="4" t="s">
        <v>227</v>
      </c>
      <c r="AD417" s="4" t="s">
        <v>228</v>
      </c>
      <c r="AE417" s="4" t="s">
        <v>228</v>
      </c>
      <c r="AF417" s="4" t="s">
        <v>231</v>
      </c>
      <c r="AG417" s="4" t="s">
        <v>228</v>
      </c>
      <c r="AH417" s="4" t="s">
        <v>229</v>
      </c>
      <c r="AI417" s="4" t="s">
        <v>230</v>
      </c>
      <c r="AJ417" s="4" t="s">
        <v>230</v>
      </c>
      <c r="AK417" s="4" t="s">
        <v>228</v>
      </c>
      <c r="AL417" s="4" t="s">
        <v>228</v>
      </c>
      <c r="AM417" s="4" t="s">
        <v>227</v>
      </c>
      <c r="AN417" s="4" t="s">
        <v>227</v>
      </c>
      <c r="AO417" s="4" t="s">
        <v>228</v>
      </c>
      <c r="AP417" s="4" t="s">
        <v>230</v>
      </c>
      <c r="AQ417" s="4" t="s">
        <v>230</v>
      </c>
      <c r="AR417" s="4" t="s">
        <v>229</v>
      </c>
      <c r="AS417" s="4" t="s">
        <v>230</v>
      </c>
      <c r="AT417" s="4" t="s">
        <v>229</v>
      </c>
      <c r="AU417" s="4" t="s">
        <v>229</v>
      </c>
      <c r="AV417" s="4" t="s">
        <v>229</v>
      </c>
      <c r="AW417" s="4" t="s">
        <v>232</v>
      </c>
      <c r="AX417" s="4" t="s">
        <v>229</v>
      </c>
      <c r="AY417" s="4" t="s">
        <v>229</v>
      </c>
      <c r="AZ417" s="4" t="s">
        <v>229</v>
      </c>
      <c r="BA417" s="4" t="s">
        <v>232</v>
      </c>
      <c r="BB417" s="4" t="s">
        <v>232</v>
      </c>
      <c r="BC417" s="4" t="s">
        <v>232</v>
      </c>
      <c r="BD417" s="4" t="s">
        <v>229</v>
      </c>
      <c r="BE417" s="4" t="s">
        <v>229</v>
      </c>
      <c r="BF417" s="4" t="s">
        <v>229</v>
      </c>
      <c r="BG417" s="4" t="s">
        <v>230</v>
      </c>
      <c r="BH417" s="4" t="s">
        <v>231</v>
      </c>
      <c r="BI417" s="4" t="s">
        <v>230</v>
      </c>
      <c r="BJ417" s="4" t="s">
        <v>230</v>
      </c>
      <c r="BK417" s="4" t="s">
        <v>230</v>
      </c>
      <c r="BL417" s="4" t="s">
        <v>229</v>
      </c>
      <c r="BM417" s="4" t="s">
        <v>229</v>
      </c>
      <c r="BN417" s="4" t="s">
        <v>229</v>
      </c>
      <c r="BO417" s="4" t="s">
        <v>229</v>
      </c>
      <c r="BP417" s="4" t="s">
        <v>229</v>
      </c>
      <c r="BQ417" s="4" t="s">
        <v>229</v>
      </c>
      <c r="BR417" s="4" t="s">
        <v>229</v>
      </c>
      <c r="BS417" s="4" t="s">
        <v>229</v>
      </c>
      <c r="BT417" s="4" t="s">
        <v>229</v>
      </c>
      <c r="BU417" s="4" t="s">
        <v>229</v>
      </c>
      <c r="BV417" s="4" t="s">
        <v>229</v>
      </c>
      <c r="BW417" s="4" t="s">
        <v>232</v>
      </c>
      <c r="BX417" s="4" t="s">
        <v>232</v>
      </c>
      <c r="BY417" s="4" t="s">
        <v>229</v>
      </c>
      <c r="BZ417" s="4" t="s">
        <v>229</v>
      </c>
      <c r="CA417" s="4" t="s">
        <v>229</v>
      </c>
      <c r="CB417" s="4" t="s">
        <v>229</v>
      </c>
      <c r="CC417" s="4" t="s">
        <v>232</v>
      </c>
      <c r="CD417" s="4" t="s">
        <v>232</v>
      </c>
      <c r="CE417" s="4" t="s">
        <v>233</v>
      </c>
      <c r="CF417" s="4" t="s">
        <v>233</v>
      </c>
      <c r="CG417" s="4" t="s">
        <v>233</v>
      </c>
      <c r="CH417" s="4" t="s">
        <v>233</v>
      </c>
      <c r="CI417" s="4" t="s">
        <v>229</v>
      </c>
      <c r="CJ417" s="4" t="s">
        <v>234</v>
      </c>
      <c r="CK417" s="4" t="s">
        <v>17</v>
      </c>
      <c r="CL417" s="4" t="s">
        <v>234</v>
      </c>
      <c r="CM417" s="4" t="s">
        <v>1951</v>
      </c>
      <c r="CN417" s="4" t="s">
        <v>1952</v>
      </c>
      <c r="CO417" s="4" t="s">
        <v>1953</v>
      </c>
      <c r="CP417" s="4" t="s">
        <v>1954</v>
      </c>
      <c r="CQ417" s="4" t="s">
        <v>1955</v>
      </c>
      <c r="CR417" s="4" t="s">
        <v>1956</v>
      </c>
      <c r="CS417" s="4" t="s">
        <v>1957</v>
      </c>
    </row>
    <row r="418" spans="1:97" ht="15.75" customHeight="1">
      <c r="A418" s="3">
        <v>45727.362962962965</v>
      </c>
      <c r="B418" s="3">
        <v>45727.370520833334</v>
      </c>
      <c r="C418" s="4" t="s">
        <v>194</v>
      </c>
      <c r="D418" s="4" t="s">
        <v>1958</v>
      </c>
      <c r="E418" s="1">
        <v>100</v>
      </c>
      <c r="F418" s="1">
        <v>653</v>
      </c>
      <c r="G418" s="4" t="s">
        <v>219</v>
      </c>
      <c r="H418" s="3">
        <v>45727.370532546294</v>
      </c>
      <c r="I418" s="4" t="s">
        <v>1959</v>
      </c>
      <c r="J418" s="1">
        <v>6.2529000000000003</v>
      </c>
      <c r="K418" s="1">
        <v>-75.564599999999999</v>
      </c>
      <c r="L418" s="4" t="s">
        <v>198</v>
      </c>
      <c r="M418" s="4" t="s">
        <v>199</v>
      </c>
      <c r="N418" s="4" t="s">
        <v>200</v>
      </c>
      <c r="O418" s="4" t="s">
        <v>1960</v>
      </c>
      <c r="P418" s="4" t="s">
        <v>1960</v>
      </c>
      <c r="Q418" s="1">
        <v>20</v>
      </c>
      <c r="R418" s="4" t="s">
        <v>222</v>
      </c>
      <c r="S418" s="4" t="s">
        <v>253</v>
      </c>
      <c r="T418" s="4" t="s">
        <v>531</v>
      </c>
      <c r="U418" s="4" t="s">
        <v>200</v>
      </c>
      <c r="V418" s="4" t="s">
        <v>226</v>
      </c>
      <c r="W418" s="4" t="s">
        <v>273</v>
      </c>
      <c r="X418" s="4" t="s">
        <v>231</v>
      </c>
      <c r="Y418" s="4" t="s">
        <v>231</v>
      </c>
      <c r="Z418" s="4" t="s">
        <v>231</v>
      </c>
      <c r="AA418" s="4" t="s">
        <v>231</v>
      </c>
      <c r="AB418" s="4" t="s">
        <v>231</v>
      </c>
      <c r="AC418" s="4" t="s">
        <v>229</v>
      </c>
      <c r="AD418" s="4" t="s">
        <v>230</v>
      </c>
      <c r="AE418" s="4" t="s">
        <v>230</v>
      </c>
      <c r="AF418" s="4" t="s">
        <v>231</v>
      </c>
      <c r="AG418" s="4" t="s">
        <v>229</v>
      </c>
      <c r="AH418" s="4" t="s">
        <v>231</v>
      </c>
      <c r="AI418" s="4" t="s">
        <v>231</v>
      </c>
      <c r="AJ418" s="4" t="s">
        <v>231</v>
      </c>
      <c r="AK418" s="4" t="s">
        <v>231</v>
      </c>
      <c r="AL418" s="4" t="s">
        <v>229</v>
      </c>
      <c r="AM418" s="4" t="s">
        <v>229</v>
      </c>
      <c r="AN418" s="4" t="s">
        <v>231</v>
      </c>
      <c r="AO418" s="4" t="s">
        <v>229</v>
      </c>
      <c r="AP418" s="4" t="s">
        <v>231</v>
      </c>
      <c r="AQ418" s="4" t="s">
        <v>231</v>
      </c>
      <c r="AR418" s="4" t="s">
        <v>231</v>
      </c>
      <c r="AS418" s="4" t="s">
        <v>231</v>
      </c>
      <c r="AT418" s="4" t="s">
        <v>231</v>
      </c>
      <c r="AU418" s="4" t="s">
        <v>231</v>
      </c>
      <c r="AV418" s="4" t="s">
        <v>231</v>
      </c>
      <c r="AW418" s="4" t="s">
        <v>231</v>
      </c>
      <c r="AX418" s="4" t="s">
        <v>231</v>
      </c>
      <c r="AY418" s="4" t="s">
        <v>231</v>
      </c>
      <c r="AZ418" s="4" t="s">
        <v>231</v>
      </c>
      <c r="BA418" s="4" t="s">
        <v>232</v>
      </c>
      <c r="BB418" s="4" t="s">
        <v>229</v>
      </c>
      <c r="BC418" s="4" t="s">
        <v>231</v>
      </c>
      <c r="BD418" s="4" t="s">
        <v>231</v>
      </c>
      <c r="BE418" s="4" t="s">
        <v>231</v>
      </c>
      <c r="BF418" s="4" t="s">
        <v>231</v>
      </c>
      <c r="BG418" s="4" t="s">
        <v>231</v>
      </c>
      <c r="BH418" s="4" t="s">
        <v>231</v>
      </c>
      <c r="BI418" s="4" t="s">
        <v>231</v>
      </c>
      <c r="BJ418" s="4" t="s">
        <v>231</v>
      </c>
      <c r="BK418" s="4" t="s">
        <v>231</v>
      </c>
      <c r="BL418" s="4" t="s">
        <v>231</v>
      </c>
      <c r="BM418" s="4" t="s">
        <v>231</v>
      </c>
      <c r="BN418" s="4" t="s">
        <v>231</v>
      </c>
      <c r="BO418" s="4" t="s">
        <v>231</v>
      </c>
      <c r="BP418" s="4" t="s">
        <v>231</v>
      </c>
      <c r="BQ418" s="4" t="s">
        <v>231</v>
      </c>
      <c r="BR418" s="4" t="s">
        <v>231</v>
      </c>
      <c r="BS418" s="4" t="s">
        <v>231</v>
      </c>
      <c r="BT418" s="4" t="s">
        <v>231</v>
      </c>
      <c r="BU418" s="4" t="s">
        <v>231</v>
      </c>
      <c r="BV418" s="4" t="s">
        <v>231</v>
      </c>
      <c r="BW418" s="4" t="s">
        <v>231</v>
      </c>
      <c r="BX418" s="4" t="s">
        <v>231</v>
      </c>
      <c r="BY418" s="4" t="s">
        <v>231</v>
      </c>
      <c r="BZ418" s="4" t="s">
        <v>231</v>
      </c>
      <c r="CA418" s="4" t="s">
        <v>231</v>
      </c>
      <c r="CB418" s="4" t="s">
        <v>231</v>
      </c>
      <c r="CC418" s="4" t="s">
        <v>231</v>
      </c>
      <c r="CD418" s="4" t="s">
        <v>231</v>
      </c>
      <c r="CE418" s="4" t="s">
        <v>509</v>
      </c>
      <c r="CF418" s="4" t="s">
        <v>509</v>
      </c>
      <c r="CG418" s="4" t="s">
        <v>509</v>
      </c>
      <c r="CH418" s="4" t="s">
        <v>509</v>
      </c>
      <c r="CI418" s="4" t="s">
        <v>509</v>
      </c>
      <c r="CJ418" s="4" t="s">
        <v>18</v>
      </c>
      <c r="CK418" s="4" t="s">
        <v>234</v>
      </c>
      <c r="CL418" s="4" t="s">
        <v>234</v>
      </c>
      <c r="CM418" s="4" t="s">
        <v>1961</v>
      </c>
      <c r="CN418" s="4" t="s">
        <v>1962</v>
      </c>
      <c r="CO418" s="4" t="s">
        <v>1963</v>
      </c>
      <c r="CP418" s="4" t="s">
        <v>1964</v>
      </c>
      <c r="CQ418" s="4" t="s">
        <v>1965</v>
      </c>
      <c r="CR418" s="4" t="s">
        <v>1966</v>
      </c>
      <c r="CS418" s="4" t="s">
        <v>1967</v>
      </c>
    </row>
    <row r="419" spans="1:97" ht="15.75" customHeight="1">
      <c r="A419" s="3">
        <v>45713.371412037035</v>
      </c>
      <c r="B419" s="3">
        <v>45713.378993055558</v>
      </c>
      <c r="C419" s="4" t="s">
        <v>194</v>
      </c>
      <c r="D419" s="4" t="s">
        <v>1968</v>
      </c>
      <c r="E419" s="1">
        <v>100</v>
      </c>
      <c r="F419" s="1">
        <v>655</v>
      </c>
      <c r="G419" s="4" t="s">
        <v>219</v>
      </c>
      <c r="H419" s="3">
        <v>45713.379006979165</v>
      </c>
      <c r="I419" s="4" t="s">
        <v>1969</v>
      </c>
      <c r="J419" s="1">
        <v>6.2529000000000003</v>
      </c>
      <c r="K419" s="1">
        <v>-75.564599999999999</v>
      </c>
      <c r="L419" s="4" t="s">
        <v>198</v>
      </c>
      <c r="M419" s="4" t="s">
        <v>199</v>
      </c>
      <c r="N419" s="4" t="s">
        <v>200</v>
      </c>
      <c r="O419" s="4" t="s">
        <v>1970</v>
      </c>
      <c r="P419" s="4" t="s">
        <v>1970</v>
      </c>
      <c r="Q419" s="1">
        <v>23</v>
      </c>
      <c r="R419" s="4" t="s">
        <v>222</v>
      </c>
      <c r="S419" s="4" t="s">
        <v>253</v>
      </c>
      <c r="T419" s="4" t="s">
        <v>571</v>
      </c>
      <c r="U419" s="4" t="s">
        <v>225</v>
      </c>
      <c r="V419" s="4" t="s">
        <v>226</v>
      </c>
      <c r="W419" s="4" t="s">
        <v>273</v>
      </c>
      <c r="X419" s="4" t="s">
        <v>231</v>
      </c>
      <c r="Y419" s="4" t="s">
        <v>231</v>
      </c>
      <c r="Z419" s="4" t="s">
        <v>231</v>
      </c>
      <c r="AA419" s="4" t="s">
        <v>231</v>
      </c>
      <c r="AB419" s="4" t="s">
        <v>229</v>
      </c>
      <c r="AC419" s="4" t="s">
        <v>228</v>
      </c>
      <c r="AD419" s="4" t="s">
        <v>230</v>
      </c>
      <c r="AE419" s="4" t="s">
        <v>229</v>
      </c>
      <c r="AF419" s="4" t="s">
        <v>230</v>
      </c>
      <c r="AG419" s="4" t="s">
        <v>230</v>
      </c>
      <c r="AH419" s="4" t="s">
        <v>228</v>
      </c>
      <c r="AI419" s="4" t="s">
        <v>229</v>
      </c>
      <c r="AJ419" s="4" t="s">
        <v>230</v>
      </c>
      <c r="AK419" s="4" t="s">
        <v>229</v>
      </c>
      <c r="AL419" s="4" t="s">
        <v>229</v>
      </c>
      <c r="AM419" s="4" t="s">
        <v>229</v>
      </c>
      <c r="AN419" s="4" t="s">
        <v>228</v>
      </c>
      <c r="AO419" s="4" t="s">
        <v>230</v>
      </c>
      <c r="AP419" s="4" t="s">
        <v>230</v>
      </c>
      <c r="AQ419" s="4" t="s">
        <v>229</v>
      </c>
      <c r="AR419" s="4" t="s">
        <v>229</v>
      </c>
      <c r="AS419" s="4" t="s">
        <v>230</v>
      </c>
      <c r="AT419" s="4" t="s">
        <v>229</v>
      </c>
      <c r="AU419" s="4" t="s">
        <v>231</v>
      </c>
      <c r="AV419" s="4" t="s">
        <v>231</v>
      </c>
      <c r="AW419" s="4" t="s">
        <v>232</v>
      </c>
      <c r="AX419" s="4" t="s">
        <v>232</v>
      </c>
      <c r="AY419" s="4" t="s">
        <v>232</v>
      </c>
      <c r="AZ419" s="4" t="s">
        <v>232</v>
      </c>
      <c r="BA419" s="4" t="s">
        <v>232</v>
      </c>
      <c r="BB419" s="4" t="s">
        <v>232</v>
      </c>
      <c r="BC419" s="4" t="s">
        <v>232</v>
      </c>
      <c r="BD419" s="4" t="s">
        <v>232</v>
      </c>
      <c r="BE419" s="4" t="s">
        <v>232</v>
      </c>
      <c r="BF419" s="4" t="s">
        <v>229</v>
      </c>
      <c r="BG419" s="4" t="s">
        <v>230</v>
      </c>
      <c r="BH419" s="4" t="s">
        <v>230</v>
      </c>
      <c r="BI419" s="4" t="s">
        <v>230</v>
      </c>
      <c r="BJ419" s="4" t="s">
        <v>230</v>
      </c>
      <c r="BK419" s="4" t="s">
        <v>231</v>
      </c>
      <c r="BL419" s="4" t="s">
        <v>230</v>
      </c>
      <c r="BM419" s="4" t="s">
        <v>230</v>
      </c>
      <c r="BN419" s="4" t="s">
        <v>230</v>
      </c>
      <c r="BO419" s="4" t="s">
        <v>230</v>
      </c>
      <c r="BP419" s="4" t="s">
        <v>232</v>
      </c>
      <c r="BQ419" s="4" t="s">
        <v>232</v>
      </c>
      <c r="BR419" s="4" t="s">
        <v>232</v>
      </c>
      <c r="BS419" s="4" t="s">
        <v>229</v>
      </c>
      <c r="BT419" s="4" t="s">
        <v>232</v>
      </c>
      <c r="BU419" s="4" t="s">
        <v>232</v>
      </c>
      <c r="BV419" s="4" t="s">
        <v>232</v>
      </c>
      <c r="BW419" s="4" t="s">
        <v>232</v>
      </c>
      <c r="BX419" s="4" t="s">
        <v>232</v>
      </c>
      <c r="BY419" s="4" t="s">
        <v>232</v>
      </c>
      <c r="BZ419" s="4" t="s">
        <v>232</v>
      </c>
      <c r="CA419" s="4" t="s">
        <v>232</v>
      </c>
      <c r="CB419" s="4" t="s">
        <v>232</v>
      </c>
      <c r="CC419" s="4" t="s">
        <v>232</v>
      </c>
      <c r="CD419" s="4" t="s">
        <v>232</v>
      </c>
      <c r="CE419" s="4" t="s">
        <v>233</v>
      </c>
      <c r="CF419" s="4" t="s">
        <v>509</v>
      </c>
      <c r="CG419" s="4" t="s">
        <v>509</v>
      </c>
      <c r="CH419" s="4" t="s">
        <v>509</v>
      </c>
      <c r="CI419" s="4" t="s">
        <v>509</v>
      </c>
      <c r="CJ419" s="4" t="s">
        <v>19</v>
      </c>
      <c r="CK419" s="4" t="s">
        <v>234</v>
      </c>
      <c r="CL419" s="4" t="s">
        <v>19</v>
      </c>
      <c r="CM419" s="4" t="s">
        <v>1971</v>
      </c>
      <c r="CN419" s="4" t="s">
        <v>1972</v>
      </c>
      <c r="CO419" s="4" t="s">
        <v>1973</v>
      </c>
      <c r="CP419" s="4" t="s">
        <v>1974</v>
      </c>
      <c r="CQ419" s="4" t="s">
        <v>333</v>
      </c>
      <c r="CR419" s="4" t="s">
        <v>1975</v>
      </c>
      <c r="CS419" s="4" t="s">
        <v>1976</v>
      </c>
    </row>
    <row r="420" spans="1:97" ht="15.75" customHeight="1">
      <c r="A420" s="3">
        <v>45758.724074074074</v>
      </c>
      <c r="B420" s="3">
        <v>45758.731678240743</v>
      </c>
      <c r="C420" s="4" t="s">
        <v>194</v>
      </c>
      <c r="D420" s="4" t="s">
        <v>803</v>
      </c>
      <c r="E420" s="1">
        <v>100</v>
      </c>
      <c r="F420" s="1">
        <v>657</v>
      </c>
      <c r="G420" s="4" t="s">
        <v>219</v>
      </c>
      <c r="H420" s="3">
        <v>45758.731692199071</v>
      </c>
      <c r="I420" s="4" t="s">
        <v>1977</v>
      </c>
      <c r="J420" s="1">
        <v>6.2529000000000003</v>
      </c>
      <c r="K420" s="1">
        <v>-75.564599999999999</v>
      </c>
      <c r="L420" s="4" t="s">
        <v>198</v>
      </c>
      <c r="M420" s="4" t="s">
        <v>199</v>
      </c>
      <c r="N420" s="4" t="s">
        <v>200</v>
      </c>
      <c r="O420" s="4" t="s">
        <v>1978</v>
      </c>
      <c r="P420" s="4" t="s">
        <v>1978</v>
      </c>
      <c r="Q420" s="1">
        <v>18</v>
      </c>
      <c r="R420" s="4" t="s">
        <v>222</v>
      </c>
      <c r="S420" s="4" t="s">
        <v>723</v>
      </c>
      <c r="T420" s="4" t="s">
        <v>480</v>
      </c>
      <c r="U420" s="4" t="s">
        <v>200</v>
      </c>
      <c r="V420" s="4" t="s">
        <v>423</v>
      </c>
      <c r="W420" s="4" t="s">
        <v>423</v>
      </c>
      <c r="X420" s="4" t="s">
        <v>230</v>
      </c>
      <c r="Y420" s="4" t="s">
        <v>230</v>
      </c>
      <c r="Z420" s="4" t="s">
        <v>230</v>
      </c>
      <c r="AA420" s="4" t="s">
        <v>230</v>
      </c>
      <c r="AB420" s="4" t="s">
        <v>229</v>
      </c>
      <c r="AC420" s="4" t="s">
        <v>229</v>
      </c>
      <c r="AD420" s="4" t="s">
        <v>229</v>
      </c>
      <c r="AE420" s="4" t="s">
        <v>229</v>
      </c>
      <c r="AF420" s="4" t="s">
        <v>231</v>
      </c>
      <c r="AG420" s="4" t="s">
        <v>231</v>
      </c>
      <c r="AH420" s="4" t="s">
        <v>231</v>
      </c>
      <c r="AI420" s="4" t="s">
        <v>231</v>
      </c>
      <c r="AJ420" s="4" t="s">
        <v>229</v>
      </c>
      <c r="AK420" s="4" t="s">
        <v>229</v>
      </c>
      <c r="AL420" s="4" t="s">
        <v>229</v>
      </c>
      <c r="AM420" s="4" t="s">
        <v>229</v>
      </c>
      <c r="AN420" s="4" t="s">
        <v>230</v>
      </c>
      <c r="AO420" s="4" t="s">
        <v>230</v>
      </c>
      <c r="AP420" s="4" t="s">
        <v>230</v>
      </c>
      <c r="AQ420" s="4" t="s">
        <v>230</v>
      </c>
      <c r="AR420" s="4" t="s">
        <v>230</v>
      </c>
      <c r="AS420" s="4" t="s">
        <v>231</v>
      </c>
      <c r="AT420" s="4" t="s">
        <v>231</v>
      </c>
      <c r="AU420" s="4" t="s">
        <v>231</v>
      </c>
      <c r="AV420" s="4" t="s">
        <v>231</v>
      </c>
      <c r="AW420" s="4" t="s">
        <v>231</v>
      </c>
      <c r="AX420" s="4" t="s">
        <v>231</v>
      </c>
      <c r="AY420" s="4" t="s">
        <v>231</v>
      </c>
      <c r="AZ420" s="4" t="s">
        <v>231</v>
      </c>
      <c r="BA420" s="4" t="s">
        <v>231</v>
      </c>
      <c r="BB420" s="4" t="s">
        <v>231</v>
      </c>
      <c r="BC420" s="4" t="s">
        <v>231</v>
      </c>
      <c r="BD420" s="4" t="s">
        <v>231</v>
      </c>
      <c r="BE420" s="4" t="s">
        <v>231</v>
      </c>
      <c r="BF420" s="4" t="s">
        <v>231</v>
      </c>
      <c r="BG420" s="4" t="s">
        <v>231</v>
      </c>
      <c r="BH420" s="4" t="s">
        <v>231</v>
      </c>
      <c r="BI420" s="4" t="s">
        <v>231</v>
      </c>
      <c r="BJ420" s="4" t="s">
        <v>231</v>
      </c>
      <c r="BK420" s="4" t="s">
        <v>231</v>
      </c>
      <c r="BL420" s="4" t="s">
        <v>231</v>
      </c>
      <c r="BM420" s="4" t="s">
        <v>231</v>
      </c>
      <c r="BN420" s="4" t="s">
        <v>231</v>
      </c>
      <c r="BO420" s="4" t="s">
        <v>231</v>
      </c>
      <c r="BP420" s="4" t="s">
        <v>231</v>
      </c>
      <c r="BQ420" s="4" t="s">
        <v>231</v>
      </c>
      <c r="BR420" s="4" t="s">
        <v>231</v>
      </c>
      <c r="BS420" s="4" t="s">
        <v>231</v>
      </c>
      <c r="BT420" s="4" t="s">
        <v>231</v>
      </c>
      <c r="BU420" s="4" t="s">
        <v>231</v>
      </c>
      <c r="BV420" s="4" t="s">
        <v>231</v>
      </c>
      <c r="BW420" s="4" t="s">
        <v>231</v>
      </c>
      <c r="BX420" s="4" t="s">
        <v>229</v>
      </c>
      <c r="BY420" s="4" t="s">
        <v>231</v>
      </c>
      <c r="BZ420" s="4" t="s">
        <v>231</v>
      </c>
      <c r="CA420" s="4" t="s">
        <v>231</v>
      </c>
      <c r="CB420" s="4" t="s">
        <v>231</v>
      </c>
      <c r="CC420" s="4" t="s">
        <v>231</v>
      </c>
      <c r="CD420" s="4" t="s">
        <v>231</v>
      </c>
      <c r="CE420" s="4" t="s">
        <v>509</v>
      </c>
      <c r="CF420" s="4" t="s">
        <v>509</v>
      </c>
      <c r="CG420" s="4" t="s">
        <v>509</v>
      </c>
      <c r="CH420" s="4" t="s">
        <v>509</v>
      </c>
      <c r="CI420" s="4" t="s">
        <v>509</v>
      </c>
      <c r="CJ420" s="4" t="s">
        <v>14</v>
      </c>
      <c r="CK420" s="4" t="s">
        <v>19</v>
      </c>
      <c r="CL420" s="4" t="s">
        <v>14</v>
      </c>
      <c r="CM420" s="4" t="s">
        <v>1979</v>
      </c>
      <c r="CN420" s="4" t="s">
        <v>1980</v>
      </c>
      <c r="CO420" s="4" t="s">
        <v>1981</v>
      </c>
      <c r="CP420" s="4" t="s">
        <v>1982</v>
      </c>
      <c r="CQ420" s="4" t="s">
        <v>1983</v>
      </c>
      <c r="CR420" s="4" t="s">
        <v>1984</v>
      </c>
      <c r="CS420" s="4" t="s">
        <v>1985</v>
      </c>
    </row>
    <row r="421" spans="1:97" ht="15.75" customHeight="1">
      <c r="A421" s="3">
        <v>45714.385567129626</v>
      </c>
      <c r="B421" s="3">
        <v>45714.392256944448</v>
      </c>
      <c r="C421" s="4" t="s">
        <v>194</v>
      </c>
      <c r="D421" s="4" t="s">
        <v>493</v>
      </c>
      <c r="E421" s="1">
        <v>76</v>
      </c>
      <c r="F421" s="1">
        <v>577</v>
      </c>
      <c r="G421" s="4" t="s">
        <v>196</v>
      </c>
      <c r="H421" s="3">
        <v>45721.392325706016</v>
      </c>
      <c r="I421" s="4" t="s">
        <v>1986</v>
      </c>
      <c r="J421" s="1">
        <v>6.2529000000000003</v>
      </c>
      <c r="K421" s="1">
        <v>-75.564599999999999</v>
      </c>
      <c r="L421" s="4" t="s">
        <v>198</v>
      </c>
      <c r="M421" s="4" t="s">
        <v>199</v>
      </c>
      <c r="N421" s="4" t="s">
        <v>200</v>
      </c>
      <c r="O421" s="4" t="s">
        <v>1987</v>
      </c>
      <c r="P421" s="4" t="s">
        <v>1987</v>
      </c>
      <c r="Q421" s="1">
        <v>18</v>
      </c>
      <c r="R421" s="4" t="s">
        <v>222</v>
      </c>
      <c r="S421" s="4" t="s">
        <v>965</v>
      </c>
      <c r="T421" s="4" t="s">
        <v>480</v>
      </c>
      <c r="U421" s="4" t="s">
        <v>225</v>
      </c>
      <c r="V421" s="4" t="s">
        <v>273</v>
      </c>
      <c r="W421" s="4" t="s">
        <v>533</v>
      </c>
      <c r="X421" s="4" t="s">
        <v>230</v>
      </c>
      <c r="Y421" s="4" t="s">
        <v>230</v>
      </c>
      <c r="Z421" s="4" t="s">
        <v>230</v>
      </c>
      <c r="AA421" s="4" t="s">
        <v>229</v>
      </c>
      <c r="AB421" s="4" t="s">
        <v>231</v>
      </c>
      <c r="AC421" s="4" t="s">
        <v>230</v>
      </c>
      <c r="AD421" s="4" t="s">
        <v>229</v>
      </c>
      <c r="AE421" s="4" t="s">
        <v>230</v>
      </c>
      <c r="AF421" s="4" t="s">
        <v>229</v>
      </c>
      <c r="AG421" s="4" t="s">
        <v>230</v>
      </c>
      <c r="AH421" s="4" t="s">
        <v>231</v>
      </c>
      <c r="AI421" s="4" t="s">
        <v>231</v>
      </c>
      <c r="AJ421" s="4" t="s">
        <v>230</v>
      </c>
      <c r="AK421" s="4" t="s">
        <v>229</v>
      </c>
      <c r="AL421" s="4" t="s">
        <v>230</v>
      </c>
      <c r="AM421" s="4" t="s">
        <v>230</v>
      </c>
      <c r="AN421" s="4" t="s">
        <v>229</v>
      </c>
      <c r="AO421" s="4" t="s">
        <v>231</v>
      </c>
      <c r="AP421" s="4" t="s">
        <v>229</v>
      </c>
      <c r="AQ421" s="4" t="s">
        <v>230</v>
      </c>
      <c r="AR421" s="4" t="s">
        <v>230</v>
      </c>
      <c r="AS421" s="4" t="s">
        <v>229</v>
      </c>
      <c r="AT421" s="4" t="s">
        <v>229</v>
      </c>
      <c r="AU421" s="4" t="s">
        <v>231</v>
      </c>
      <c r="AV421" s="4" t="s">
        <v>231</v>
      </c>
      <c r="AW421" s="4" t="s">
        <v>229</v>
      </c>
      <c r="AX421" s="4" t="s">
        <v>232</v>
      </c>
      <c r="AY421" s="4" t="s">
        <v>229</v>
      </c>
      <c r="AZ421" s="4" t="s">
        <v>229</v>
      </c>
      <c r="BA421" s="4" t="s">
        <v>232</v>
      </c>
      <c r="BB421" s="4" t="s">
        <v>232</v>
      </c>
      <c r="BC421" s="4" t="s">
        <v>232</v>
      </c>
      <c r="BD421" s="4" t="s">
        <v>229</v>
      </c>
      <c r="BE421" s="4" t="s">
        <v>229</v>
      </c>
      <c r="BF421" s="4" t="s">
        <v>229</v>
      </c>
      <c r="BG421" s="4" t="s">
        <v>231</v>
      </c>
      <c r="BH421" s="4" t="s">
        <v>231</v>
      </c>
      <c r="BI421" s="4" t="s">
        <v>231</v>
      </c>
      <c r="BJ421" s="4" t="s">
        <v>231</v>
      </c>
      <c r="BK421" s="4" t="s">
        <v>230</v>
      </c>
      <c r="BL421" s="4" t="s">
        <v>231</v>
      </c>
      <c r="BM421" s="4" t="s">
        <v>231</v>
      </c>
      <c r="BN421" s="4" t="s">
        <v>231</v>
      </c>
      <c r="BO421" s="4" t="s">
        <v>229</v>
      </c>
      <c r="BP421" s="4" t="s">
        <v>229</v>
      </c>
      <c r="BQ421" s="4" t="s">
        <v>229</v>
      </c>
      <c r="BR421" s="4" t="s">
        <v>232</v>
      </c>
      <c r="BS421" s="4" t="s">
        <v>232</v>
      </c>
      <c r="BT421" s="4" t="s">
        <v>232</v>
      </c>
      <c r="BU421" s="4" t="s">
        <v>232</v>
      </c>
      <c r="BV421" s="4" t="s">
        <v>232</v>
      </c>
      <c r="BW421" s="4" t="s">
        <v>231</v>
      </c>
      <c r="BX421" s="4" t="s">
        <v>231</v>
      </c>
      <c r="BY421" s="4" t="s">
        <v>229</v>
      </c>
      <c r="BZ421" s="4" t="s">
        <v>232</v>
      </c>
      <c r="CA421" s="4" t="s">
        <v>232</v>
      </c>
      <c r="CB421" s="4" t="s">
        <v>232</v>
      </c>
      <c r="CC421" s="4" t="s">
        <v>232</v>
      </c>
      <c r="CD421" s="4" t="s">
        <v>232</v>
      </c>
      <c r="CE421" s="4" t="s">
        <v>229</v>
      </c>
      <c r="CF421" s="4" t="s">
        <v>229</v>
      </c>
      <c r="CG421" s="4" t="s">
        <v>229</v>
      </c>
      <c r="CH421" s="4" t="s">
        <v>232</v>
      </c>
      <c r="CI421" s="4" t="s">
        <v>229</v>
      </c>
      <c r="CJ421" s="4" t="s">
        <v>14</v>
      </c>
      <c r="CK421" s="4" t="s">
        <v>14</v>
      </c>
      <c r="CL421" s="4" t="s">
        <v>14</v>
      </c>
      <c r="CM421" s="4"/>
      <c r="CN421" s="4"/>
      <c r="CO421" s="4"/>
      <c r="CP421" s="4"/>
      <c r="CQ421" s="4"/>
      <c r="CR421" s="4"/>
      <c r="CS421" s="4"/>
    </row>
    <row r="422" spans="1:97" ht="15.75" customHeight="1">
      <c r="A422" s="3">
        <v>45775.58289351852</v>
      </c>
      <c r="B422" s="3">
        <v>45775.590532407405</v>
      </c>
      <c r="C422" s="4" t="s">
        <v>194</v>
      </c>
      <c r="D422" s="4" t="s">
        <v>742</v>
      </c>
      <c r="E422" s="1">
        <v>100</v>
      </c>
      <c r="F422" s="1">
        <v>659</v>
      </c>
      <c r="G422" s="4" t="s">
        <v>219</v>
      </c>
      <c r="H422" s="3">
        <v>45775.590537800927</v>
      </c>
      <c r="I422" s="4" t="s">
        <v>1988</v>
      </c>
      <c r="J422" s="1">
        <v>6.2529000000000003</v>
      </c>
      <c r="K422" s="1">
        <v>-75.564599999999999</v>
      </c>
      <c r="L422" s="4" t="s">
        <v>198</v>
      </c>
      <c r="M422" s="4" t="s">
        <v>199</v>
      </c>
      <c r="N422" s="4" t="s">
        <v>200</v>
      </c>
      <c r="O422" s="4" t="s">
        <v>1989</v>
      </c>
      <c r="P422" s="4" t="s">
        <v>1989</v>
      </c>
      <c r="Q422" s="1">
        <v>18</v>
      </c>
      <c r="R422" s="4" t="s">
        <v>222</v>
      </c>
      <c r="S422" s="4" t="s">
        <v>271</v>
      </c>
      <c r="T422" s="4" t="s">
        <v>480</v>
      </c>
      <c r="U422" s="4" t="s">
        <v>200</v>
      </c>
      <c r="V422" s="4" t="s">
        <v>273</v>
      </c>
      <c r="W422" s="4" t="s">
        <v>226</v>
      </c>
      <c r="X422" s="4" t="s">
        <v>230</v>
      </c>
      <c r="Y422" s="4" t="s">
        <v>230</v>
      </c>
      <c r="Z422" s="4" t="s">
        <v>230</v>
      </c>
      <c r="AA422" s="4" t="s">
        <v>230</v>
      </c>
      <c r="AB422" s="4" t="s">
        <v>230</v>
      </c>
      <c r="AC422" s="4" t="s">
        <v>231</v>
      </c>
      <c r="AD422" s="4" t="s">
        <v>231</v>
      </c>
      <c r="AE422" s="4" t="s">
        <v>231</v>
      </c>
      <c r="AF422" s="4" t="s">
        <v>231</v>
      </c>
      <c r="AG422" s="4" t="s">
        <v>231</v>
      </c>
      <c r="AH422" s="4" t="s">
        <v>231</v>
      </c>
      <c r="AI422" s="4" t="s">
        <v>231</v>
      </c>
      <c r="AJ422" s="4" t="s">
        <v>230</v>
      </c>
      <c r="AK422" s="4" t="s">
        <v>230</v>
      </c>
      <c r="AL422" s="4" t="s">
        <v>229</v>
      </c>
      <c r="AM422" s="4" t="s">
        <v>229</v>
      </c>
      <c r="AN422" s="4" t="s">
        <v>230</v>
      </c>
      <c r="AO422" s="4" t="s">
        <v>229</v>
      </c>
      <c r="AP422" s="4" t="s">
        <v>230</v>
      </c>
      <c r="AQ422" s="4" t="s">
        <v>230</v>
      </c>
      <c r="AR422" s="4" t="s">
        <v>230</v>
      </c>
      <c r="AS422" s="4" t="s">
        <v>230</v>
      </c>
      <c r="AT422" s="4" t="s">
        <v>230</v>
      </c>
      <c r="AU422" s="4" t="s">
        <v>231</v>
      </c>
      <c r="AV422" s="4" t="s">
        <v>231</v>
      </c>
      <c r="AW422" s="4" t="s">
        <v>231</v>
      </c>
      <c r="AX422" s="4" t="s">
        <v>231</v>
      </c>
      <c r="AY422" s="4" t="s">
        <v>231</v>
      </c>
      <c r="AZ422" s="4" t="s">
        <v>231</v>
      </c>
      <c r="BA422" s="4" t="s">
        <v>232</v>
      </c>
      <c r="BB422" s="4" t="s">
        <v>232</v>
      </c>
      <c r="BC422" s="4" t="s">
        <v>229</v>
      </c>
      <c r="BD422" s="4" t="s">
        <v>229</v>
      </c>
      <c r="BE422" s="4" t="s">
        <v>229</v>
      </c>
      <c r="BF422" s="4" t="s">
        <v>229</v>
      </c>
      <c r="BG422" s="4" t="s">
        <v>231</v>
      </c>
      <c r="BH422" s="4" t="s">
        <v>231</v>
      </c>
      <c r="BI422" s="4" t="s">
        <v>231</v>
      </c>
      <c r="BJ422" s="4" t="s">
        <v>231</v>
      </c>
      <c r="BK422" s="4" t="s">
        <v>230</v>
      </c>
      <c r="BL422" s="4" t="s">
        <v>229</v>
      </c>
      <c r="BM422" s="4" t="s">
        <v>229</v>
      </c>
      <c r="BN422" s="4" t="s">
        <v>229</v>
      </c>
      <c r="BO422" s="4" t="s">
        <v>229</v>
      </c>
      <c r="BP422" s="4" t="s">
        <v>232</v>
      </c>
      <c r="BQ422" s="4" t="s">
        <v>229</v>
      </c>
      <c r="BR422" s="4" t="s">
        <v>229</v>
      </c>
      <c r="BS422" s="4" t="s">
        <v>229</v>
      </c>
      <c r="BT422" s="4" t="s">
        <v>229</v>
      </c>
      <c r="BU422" s="4" t="s">
        <v>232</v>
      </c>
      <c r="BV422" s="4" t="s">
        <v>229</v>
      </c>
      <c r="BW422" s="4" t="s">
        <v>229</v>
      </c>
      <c r="BX422" s="4" t="s">
        <v>229</v>
      </c>
      <c r="BY422" s="4" t="s">
        <v>229</v>
      </c>
      <c r="BZ422" s="4" t="s">
        <v>229</v>
      </c>
      <c r="CA422" s="4" t="s">
        <v>229</v>
      </c>
      <c r="CB422" s="4" t="s">
        <v>229</v>
      </c>
      <c r="CC422" s="4" t="s">
        <v>232</v>
      </c>
      <c r="CD422" s="4" t="s">
        <v>232</v>
      </c>
      <c r="CE422" s="4" t="s">
        <v>229</v>
      </c>
      <c r="CF422" s="4" t="s">
        <v>229</v>
      </c>
      <c r="CG422" s="4" t="s">
        <v>229</v>
      </c>
      <c r="CH422" s="4" t="s">
        <v>232</v>
      </c>
      <c r="CI422" s="4" t="s">
        <v>229</v>
      </c>
      <c r="CJ422" s="4" t="s">
        <v>14</v>
      </c>
      <c r="CK422" s="4" t="s">
        <v>14</v>
      </c>
      <c r="CL422" s="4" t="s">
        <v>14</v>
      </c>
      <c r="CM422" s="4" t="s">
        <v>1990</v>
      </c>
      <c r="CN422" s="4" t="s">
        <v>1991</v>
      </c>
      <c r="CO422" s="4" t="s">
        <v>1992</v>
      </c>
      <c r="CP422" s="4" t="s">
        <v>1993</v>
      </c>
      <c r="CQ422" s="4" t="s">
        <v>1994</v>
      </c>
      <c r="CR422" s="4" t="s">
        <v>1995</v>
      </c>
      <c r="CS422" s="4" t="s">
        <v>1996</v>
      </c>
    </row>
    <row r="423" spans="1:97" ht="15.75" hidden="1" customHeight="1">
      <c r="A423" s="3">
        <v>45714.594780092593</v>
      </c>
      <c r="B423" s="3">
        <v>45714.601469907408</v>
      </c>
      <c r="C423" s="4" t="s">
        <v>194</v>
      </c>
      <c r="D423" s="4" t="s">
        <v>1958</v>
      </c>
      <c r="E423" s="1">
        <v>30</v>
      </c>
      <c r="F423" s="1">
        <v>577</v>
      </c>
      <c r="G423" s="4" t="s">
        <v>196</v>
      </c>
      <c r="H423" s="3">
        <v>45721.60148568287</v>
      </c>
      <c r="I423" s="4" t="s">
        <v>1997</v>
      </c>
      <c r="J423" s="1">
        <v>6.2529000000000003</v>
      </c>
      <c r="K423" s="1">
        <v>-75.564599999999999</v>
      </c>
      <c r="L423" s="4" t="s">
        <v>198</v>
      </c>
      <c r="M423" s="4" t="s">
        <v>199</v>
      </c>
      <c r="N423" s="4" t="s">
        <v>200</v>
      </c>
      <c r="O423" s="4" t="s">
        <v>1998</v>
      </c>
      <c r="P423" s="4" t="s">
        <v>1998</v>
      </c>
      <c r="Q423" s="1">
        <v>30</v>
      </c>
      <c r="R423" s="4" t="s">
        <v>222</v>
      </c>
      <c r="S423" s="4" t="s">
        <v>253</v>
      </c>
      <c r="T423" s="4" t="s">
        <v>571</v>
      </c>
      <c r="U423" s="4" t="s">
        <v>225</v>
      </c>
      <c r="V423" s="4" t="s">
        <v>423</v>
      </c>
      <c r="W423" s="4" t="s">
        <v>532</v>
      </c>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row>
    <row r="424" spans="1:97" ht="15.75" hidden="1" customHeight="1">
      <c r="A424" s="3">
        <v>45776.678518518522</v>
      </c>
      <c r="B424" s="3">
        <v>45776.685196759259</v>
      </c>
      <c r="C424" s="4" t="s">
        <v>194</v>
      </c>
      <c r="D424" s="4" t="s">
        <v>318</v>
      </c>
      <c r="E424" s="1">
        <v>42</v>
      </c>
      <c r="F424" s="1">
        <v>577</v>
      </c>
      <c r="G424" s="4" t="s">
        <v>196</v>
      </c>
      <c r="H424" s="3">
        <v>45783.685220416664</v>
      </c>
      <c r="I424" s="4" t="s">
        <v>1999</v>
      </c>
      <c r="J424" s="1">
        <v>4.6115000000000004</v>
      </c>
      <c r="K424" s="1">
        <v>-74.083299999999994</v>
      </c>
      <c r="L424" s="4" t="s">
        <v>198</v>
      </c>
      <c r="M424" s="4" t="s">
        <v>199</v>
      </c>
      <c r="N424" s="4" t="s">
        <v>200</v>
      </c>
      <c r="O424" s="4" t="s">
        <v>2000</v>
      </c>
      <c r="P424" s="4" t="s">
        <v>2000</v>
      </c>
      <c r="Q424" s="1">
        <v>20</v>
      </c>
      <c r="R424" s="4" t="s">
        <v>222</v>
      </c>
      <c r="S424" s="4" t="s">
        <v>223</v>
      </c>
      <c r="T424" s="4" t="s">
        <v>531</v>
      </c>
      <c r="U424" s="4" t="s">
        <v>200</v>
      </c>
      <c r="V424" s="4" t="s">
        <v>533</v>
      </c>
      <c r="W424" s="4" t="s">
        <v>226</v>
      </c>
      <c r="X424" s="4" t="s">
        <v>231</v>
      </c>
      <c r="Y424" s="4" t="s">
        <v>230</v>
      </c>
      <c r="Z424" s="4" t="s">
        <v>230</v>
      </c>
      <c r="AA424" s="4" t="s">
        <v>230</v>
      </c>
      <c r="AB424" s="4" t="s">
        <v>229</v>
      </c>
      <c r="AC424" s="4" t="s">
        <v>230</v>
      </c>
      <c r="AD424" s="4" t="s">
        <v>231</v>
      </c>
      <c r="AE424" s="4" t="s">
        <v>230</v>
      </c>
      <c r="AF424" s="4" t="s">
        <v>230</v>
      </c>
      <c r="AG424" s="4" t="s">
        <v>230</v>
      </c>
      <c r="AH424" s="4" t="s">
        <v>231</v>
      </c>
      <c r="AI424" s="4" t="s">
        <v>231</v>
      </c>
      <c r="AJ424" s="4" t="s">
        <v>230</v>
      </c>
      <c r="AK424" s="4" t="s">
        <v>231</v>
      </c>
      <c r="AL424" s="4" t="s">
        <v>230</v>
      </c>
      <c r="AM424" s="4" t="s">
        <v>230</v>
      </c>
      <c r="AN424" s="4" t="s">
        <v>229</v>
      </c>
      <c r="AO424" s="4" t="s">
        <v>231</v>
      </c>
      <c r="AP424" s="4" t="s">
        <v>230</v>
      </c>
      <c r="AQ424" s="4" t="s">
        <v>230</v>
      </c>
      <c r="AR424" s="4" t="s">
        <v>230</v>
      </c>
      <c r="AS424" s="4" t="s">
        <v>230</v>
      </c>
      <c r="AT424" s="4" t="s">
        <v>230</v>
      </c>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row>
    <row r="425" spans="1:97" ht="15.75" customHeight="1">
      <c r="A425" s="3">
        <v>45747.364803240744</v>
      </c>
      <c r="B425" s="3">
        <v>45747.372465277775</v>
      </c>
      <c r="C425" s="4" t="s">
        <v>194</v>
      </c>
      <c r="D425" s="4" t="s">
        <v>588</v>
      </c>
      <c r="E425" s="1">
        <v>100</v>
      </c>
      <c r="F425" s="1">
        <v>661</v>
      </c>
      <c r="G425" s="4" t="s">
        <v>219</v>
      </c>
      <c r="H425" s="3">
        <v>45747.372477094905</v>
      </c>
      <c r="I425" s="4" t="s">
        <v>2001</v>
      </c>
      <c r="J425" s="1">
        <v>6.2529000000000003</v>
      </c>
      <c r="K425" s="1">
        <v>-75.564599999999999</v>
      </c>
      <c r="L425" s="4" t="s">
        <v>198</v>
      </c>
      <c r="M425" s="4" t="s">
        <v>199</v>
      </c>
      <c r="N425" s="4" t="s">
        <v>200</v>
      </c>
      <c r="O425" s="4" t="s">
        <v>2002</v>
      </c>
      <c r="P425" s="4" t="s">
        <v>2002</v>
      </c>
      <c r="Q425" s="1">
        <v>19</v>
      </c>
      <c r="R425" s="4" t="s">
        <v>222</v>
      </c>
      <c r="S425" s="4" t="s">
        <v>723</v>
      </c>
      <c r="T425" s="4" t="s">
        <v>713</v>
      </c>
      <c r="U425" s="4" t="s">
        <v>225</v>
      </c>
      <c r="V425" s="4" t="s">
        <v>226</v>
      </c>
      <c r="W425" s="4" t="s">
        <v>584</v>
      </c>
      <c r="X425" s="4" t="s">
        <v>231</v>
      </c>
      <c r="Y425" s="4" t="s">
        <v>231</v>
      </c>
      <c r="Z425" s="4" t="s">
        <v>231</v>
      </c>
      <c r="AA425" s="4" t="s">
        <v>231</v>
      </c>
      <c r="AB425" s="4" t="s">
        <v>231</v>
      </c>
      <c r="AC425" s="4" t="s">
        <v>230</v>
      </c>
      <c r="AD425" s="4" t="s">
        <v>231</v>
      </c>
      <c r="AE425" s="4" t="s">
        <v>229</v>
      </c>
      <c r="AF425" s="4" t="s">
        <v>229</v>
      </c>
      <c r="AG425" s="4" t="s">
        <v>231</v>
      </c>
      <c r="AH425" s="4" t="s">
        <v>231</v>
      </c>
      <c r="AI425" s="4" t="s">
        <v>231</v>
      </c>
      <c r="AJ425" s="4" t="s">
        <v>231</v>
      </c>
      <c r="AK425" s="4" t="s">
        <v>229</v>
      </c>
      <c r="AL425" s="4" t="s">
        <v>230</v>
      </c>
      <c r="AM425" s="4" t="s">
        <v>229</v>
      </c>
      <c r="AN425" s="4" t="s">
        <v>230</v>
      </c>
      <c r="AO425" s="4" t="s">
        <v>229</v>
      </c>
      <c r="AP425" s="4" t="s">
        <v>231</v>
      </c>
      <c r="AQ425" s="4" t="s">
        <v>231</v>
      </c>
      <c r="AR425" s="4" t="s">
        <v>231</v>
      </c>
      <c r="AS425" s="4" t="s">
        <v>231</v>
      </c>
      <c r="AT425" s="4" t="s">
        <v>231</v>
      </c>
      <c r="AU425" s="4" t="s">
        <v>232</v>
      </c>
      <c r="AV425" s="4" t="s">
        <v>232</v>
      </c>
      <c r="AW425" s="4" t="s">
        <v>231</v>
      </c>
      <c r="AX425" s="4" t="s">
        <v>231</v>
      </c>
      <c r="AY425" s="4" t="s">
        <v>232</v>
      </c>
      <c r="AZ425" s="4" t="s">
        <v>232</v>
      </c>
      <c r="BA425" s="4" t="s">
        <v>232</v>
      </c>
      <c r="BB425" s="4" t="s">
        <v>232</v>
      </c>
      <c r="BC425" s="4" t="s">
        <v>231</v>
      </c>
      <c r="BD425" s="4" t="s">
        <v>229</v>
      </c>
      <c r="BE425" s="4" t="s">
        <v>231</v>
      </c>
      <c r="BF425" s="4" t="s">
        <v>232</v>
      </c>
      <c r="BG425" s="4" t="s">
        <v>230</v>
      </c>
      <c r="BH425" s="4" t="s">
        <v>231</v>
      </c>
      <c r="BI425" s="4" t="s">
        <v>231</v>
      </c>
      <c r="BJ425" s="4" t="s">
        <v>231</v>
      </c>
      <c r="BK425" s="4" t="s">
        <v>231</v>
      </c>
      <c r="BL425" s="4" t="s">
        <v>230</v>
      </c>
      <c r="BM425" s="4" t="s">
        <v>230</v>
      </c>
      <c r="BN425" s="4" t="s">
        <v>229</v>
      </c>
      <c r="BO425" s="4" t="s">
        <v>229</v>
      </c>
      <c r="BP425" s="4" t="s">
        <v>232</v>
      </c>
      <c r="BQ425" s="4" t="s">
        <v>229</v>
      </c>
      <c r="BR425" s="4" t="s">
        <v>229</v>
      </c>
      <c r="BS425" s="4" t="s">
        <v>231</v>
      </c>
      <c r="BT425" s="4" t="s">
        <v>231</v>
      </c>
      <c r="BU425" s="4" t="s">
        <v>232</v>
      </c>
      <c r="BV425" s="4" t="s">
        <v>232</v>
      </c>
      <c r="BW425" s="4" t="s">
        <v>229</v>
      </c>
      <c r="BX425" s="4" t="s">
        <v>229</v>
      </c>
      <c r="BY425" s="4" t="s">
        <v>229</v>
      </c>
      <c r="BZ425" s="4" t="s">
        <v>229</v>
      </c>
      <c r="CA425" s="4" t="s">
        <v>231</v>
      </c>
      <c r="CB425" s="4" t="s">
        <v>232</v>
      </c>
      <c r="CC425" s="4" t="s">
        <v>232</v>
      </c>
      <c r="CD425" s="4" t="s">
        <v>232</v>
      </c>
      <c r="CE425" s="4" t="s">
        <v>232</v>
      </c>
      <c r="CF425" s="4" t="s">
        <v>229</v>
      </c>
      <c r="CG425" s="4" t="s">
        <v>229</v>
      </c>
      <c r="CH425" s="4" t="s">
        <v>229</v>
      </c>
      <c r="CI425" s="4" t="s">
        <v>229</v>
      </c>
      <c r="CJ425" s="4" t="s">
        <v>17</v>
      </c>
      <c r="CK425" s="4" t="s">
        <v>17</v>
      </c>
      <c r="CL425" s="4" t="s">
        <v>18</v>
      </c>
      <c r="CM425" s="4" t="s">
        <v>2003</v>
      </c>
      <c r="CN425" s="4" t="s">
        <v>2004</v>
      </c>
      <c r="CO425" s="4" t="s">
        <v>2005</v>
      </c>
      <c r="CP425" s="4" t="s">
        <v>2006</v>
      </c>
      <c r="CQ425" s="4" t="s">
        <v>2007</v>
      </c>
      <c r="CR425" s="4" t="s">
        <v>2008</v>
      </c>
      <c r="CS425" s="4" t="s">
        <v>2009</v>
      </c>
    </row>
    <row r="426" spans="1:97" ht="15.75" customHeight="1">
      <c r="A426" s="3">
        <v>45776.779340277775</v>
      </c>
      <c r="B426" s="3">
        <v>45776.78702546296</v>
      </c>
      <c r="C426" s="4" t="s">
        <v>194</v>
      </c>
      <c r="D426" s="4" t="s">
        <v>2010</v>
      </c>
      <c r="E426" s="1">
        <v>100</v>
      </c>
      <c r="F426" s="1">
        <v>664</v>
      </c>
      <c r="G426" s="4" t="s">
        <v>219</v>
      </c>
      <c r="H426" s="3">
        <v>45776.787034606481</v>
      </c>
      <c r="I426" s="4" t="s">
        <v>2011</v>
      </c>
      <c r="J426" s="1">
        <v>4.5980999999999996</v>
      </c>
      <c r="K426" s="1">
        <v>-74.079899999999995</v>
      </c>
      <c r="L426" s="4" t="s">
        <v>198</v>
      </c>
      <c r="M426" s="4" t="s">
        <v>199</v>
      </c>
      <c r="N426" s="4" t="s">
        <v>200</v>
      </c>
      <c r="O426" s="4" t="s">
        <v>2012</v>
      </c>
      <c r="P426" s="4" t="s">
        <v>2012</v>
      </c>
      <c r="Q426" s="1">
        <v>21</v>
      </c>
      <c r="R426" s="4" t="s">
        <v>222</v>
      </c>
      <c r="S426" s="4" t="s">
        <v>223</v>
      </c>
      <c r="T426" s="4" t="s">
        <v>531</v>
      </c>
      <c r="U426" s="4" t="s">
        <v>225</v>
      </c>
      <c r="V426" s="4" t="s">
        <v>532</v>
      </c>
      <c r="W426" s="4" t="s">
        <v>226</v>
      </c>
      <c r="X426" s="4" t="s">
        <v>230</v>
      </c>
      <c r="Y426" s="4" t="s">
        <v>231</v>
      </c>
      <c r="Z426" s="4" t="s">
        <v>230</v>
      </c>
      <c r="AA426" s="4" t="s">
        <v>231</v>
      </c>
      <c r="AB426" s="4" t="s">
        <v>230</v>
      </c>
      <c r="AC426" s="4" t="s">
        <v>228</v>
      </c>
      <c r="AD426" s="4" t="s">
        <v>227</v>
      </c>
      <c r="AE426" s="4" t="s">
        <v>231</v>
      </c>
      <c r="AF426" s="4" t="s">
        <v>231</v>
      </c>
      <c r="AG426" s="4" t="s">
        <v>229</v>
      </c>
      <c r="AH426" s="4" t="s">
        <v>231</v>
      </c>
      <c r="AI426" s="4" t="s">
        <v>230</v>
      </c>
      <c r="AJ426" s="4" t="s">
        <v>229</v>
      </c>
      <c r="AK426" s="4" t="s">
        <v>228</v>
      </c>
      <c r="AL426" s="4" t="s">
        <v>230</v>
      </c>
      <c r="AM426" s="4" t="s">
        <v>228</v>
      </c>
      <c r="AN426" s="4" t="s">
        <v>229</v>
      </c>
      <c r="AO426" s="4" t="s">
        <v>227</v>
      </c>
      <c r="AP426" s="4" t="s">
        <v>229</v>
      </c>
      <c r="AQ426" s="4" t="s">
        <v>230</v>
      </c>
      <c r="AR426" s="4" t="s">
        <v>230</v>
      </c>
      <c r="AS426" s="4" t="s">
        <v>231</v>
      </c>
      <c r="AT426" s="4" t="s">
        <v>229</v>
      </c>
      <c r="AU426" s="4" t="s">
        <v>231</v>
      </c>
      <c r="AV426" s="4" t="s">
        <v>231</v>
      </c>
      <c r="AW426" s="4" t="s">
        <v>231</v>
      </c>
      <c r="AX426" s="4" t="s">
        <v>231</v>
      </c>
      <c r="AY426" s="4" t="s">
        <v>232</v>
      </c>
      <c r="AZ426" s="4" t="s">
        <v>231</v>
      </c>
      <c r="BA426" s="4" t="s">
        <v>229</v>
      </c>
      <c r="BB426" s="4" t="s">
        <v>229</v>
      </c>
      <c r="BC426" s="4" t="s">
        <v>231</v>
      </c>
      <c r="BD426" s="4" t="s">
        <v>231</v>
      </c>
      <c r="BE426" s="4" t="s">
        <v>231</v>
      </c>
      <c r="BF426" s="4" t="s">
        <v>231</v>
      </c>
      <c r="BG426" s="4" t="s">
        <v>231</v>
      </c>
      <c r="BH426" s="4" t="s">
        <v>231</v>
      </c>
      <c r="BI426" s="4" t="s">
        <v>230</v>
      </c>
      <c r="BJ426" s="4" t="s">
        <v>230</v>
      </c>
      <c r="BK426" s="4" t="s">
        <v>228</v>
      </c>
      <c r="BL426" s="4" t="s">
        <v>231</v>
      </c>
      <c r="BM426" s="4" t="s">
        <v>231</v>
      </c>
      <c r="BN426" s="4" t="s">
        <v>231</v>
      </c>
      <c r="BO426" s="4" t="s">
        <v>231</v>
      </c>
      <c r="BP426" s="4" t="s">
        <v>231</v>
      </c>
      <c r="BQ426" s="4" t="s">
        <v>231</v>
      </c>
      <c r="BR426" s="4" t="s">
        <v>231</v>
      </c>
      <c r="BS426" s="4" t="s">
        <v>229</v>
      </c>
      <c r="BT426" s="4" t="s">
        <v>232</v>
      </c>
      <c r="BU426" s="4" t="s">
        <v>231</v>
      </c>
      <c r="BV426" s="4" t="s">
        <v>231</v>
      </c>
      <c r="BW426" s="4" t="s">
        <v>231</v>
      </c>
      <c r="BX426" s="4" t="s">
        <v>232</v>
      </c>
      <c r="BY426" s="4" t="s">
        <v>231</v>
      </c>
      <c r="BZ426" s="4" t="s">
        <v>231</v>
      </c>
      <c r="CA426" s="4" t="s">
        <v>232</v>
      </c>
      <c r="CB426" s="4" t="s">
        <v>231</v>
      </c>
      <c r="CC426" s="4" t="s">
        <v>231</v>
      </c>
      <c r="CD426" s="4" t="s">
        <v>231</v>
      </c>
      <c r="CE426" s="4" t="s">
        <v>233</v>
      </c>
      <c r="CF426" s="4" t="s">
        <v>509</v>
      </c>
      <c r="CG426" s="4" t="s">
        <v>233</v>
      </c>
      <c r="CH426" s="4" t="s">
        <v>509</v>
      </c>
      <c r="CI426" s="4" t="s">
        <v>232</v>
      </c>
      <c r="CJ426" s="4" t="s">
        <v>19</v>
      </c>
      <c r="CK426" s="4" t="s">
        <v>234</v>
      </c>
      <c r="CL426" s="4" t="s">
        <v>19</v>
      </c>
      <c r="CM426" s="4" t="s">
        <v>2013</v>
      </c>
      <c r="CN426" s="4" t="s">
        <v>2014</v>
      </c>
      <c r="CO426" s="4" t="s">
        <v>2015</v>
      </c>
      <c r="CP426" s="4" t="s">
        <v>2016</v>
      </c>
      <c r="CQ426" s="4" t="s">
        <v>2017</v>
      </c>
      <c r="CR426" s="4" t="s">
        <v>2018</v>
      </c>
      <c r="CS426" s="4" t="s">
        <v>2019</v>
      </c>
    </row>
    <row r="427" spans="1:97" ht="15.75" customHeight="1">
      <c r="A427" s="3">
        <v>45748.739224537036</v>
      </c>
      <c r="B427" s="3">
        <v>45748.745949074073</v>
      </c>
      <c r="C427" s="4" t="s">
        <v>194</v>
      </c>
      <c r="D427" s="4" t="s">
        <v>2020</v>
      </c>
      <c r="E427" s="1">
        <v>76</v>
      </c>
      <c r="F427" s="1">
        <v>581</v>
      </c>
      <c r="G427" s="4" t="s">
        <v>196</v>
      </c>
      <c r="H427" s="3">
        <v>45755.74596821759</v>
      </c>
      <c r="I427" s="4" t="s">
        <v>2021</v>
      </c>
      <c r="J427" s="1">
        <v>6.2529000000000003</v>
      </c>
      <c r="K427" s="1">
        <v>-75.564599999999999</v>
      </c>
      <c r="L427" s="4" t="s">
        <v>198</v>
      </c>
      <c r="M427" s="4" t="s">
        <v>199</v>
      </c>
      <c r="N427" s="4" t="s">
        <v>200</v>
      </c>
      <c r="O427" s="4" t="s">
        <v>2022</v>
      </c>
      <c r="P427" s="4" t="s">
        <v>2022</v>
      </c>
      <c r="Q427" s="1">
        <v>20</v>
      </c>
      <c r="R427" s="4" t="s">
        <v>668</v>
      </c>
      <c r="S427" s="4" t="s">
        <v>712</v>
      </c>
      <c r="T427" s="4" t="s">
        <v>594</v>
      </c>
      <c r="U427" s="4" t="s">
        <v>225</v>
      </c>
      <c r="V427" s="4" t="s">
        <v>423</v>
      </c>
      <c r="W427" s="4" t="s">
        <v>423</v>
      </c>
      <c r="X427" s="4" t="s">
        <v>230</v>
      </c>
      <c r="Y427" s="4" t="s">
        <v>230</v>
      </c>
      <c r="Z427" s="4" t="s">
        <v>231</v>
      </c>
      <c r="AA427" s="4" t="s">
        <v>230</v>
      </c>
      <c r="AB427" s="4" t="s">
        <v>229</v>
      </c>
      <c r="AC427" s="4" t="s">
        <v>230</v>
      </c>
      <c r="AD427" s="4" t="s">
        <v>230</v>
      </c>
      <c r="AE427" s="4" t="s">
        <v>230</v>
      </c>
      <c r="AF427" s="4" t="s">
        <v>229</v>
      </c>
      <c r="AG427" s="4" t="s">
        <v>230</v>
      </c>
      <c r="AH427" s="4" t="s">
        <v>230</v>
      </c>
      <c r="AI427" s="4" t="s">
        <v>231</v>
      </c>
      <c r="AJ427" s="4" t="s">
        <v>230</v>
      </c>
      <c r="AK427" s="4" t="s">
        <v>229</v>
      </c>
      <c r="AL427" s="4" t="s">
        <v>230</v>
      </c>
      <c r="AM427" s="4" t="s">
        <v>230</v>
      </c>
      <c r="AN427" s="4" t="s">
        <v>229</v>
      </c>
      <c r="AO427" s="4" t="s">
        <v>229</v>
      </c>
      <c r="AP427" s="4" t="s">
        <v>230</v>
      </c>
      <c r="AQ427" s="4" t="s">
        <v>230</v>
      </c>
      <c r="AR427" s="4" t="s">
        <v>230</v>
      </c>
      <c r="AS427" s="4" t="s">
        <v>230</v>
      </c>
      <c r="AT427" s="4" t="s">
        <v>229</v>
      </c>
      <c r="AU427" s="4" t="s">
        <v>231</v>
      </c>
      <c r="AV427" s="4" t="s">
        <v>231</v>
      </c>
      <c r="AW427" s="4" t="s">
        <v>231</v>
      </c>
      <c r="AX427" s="4" t="s">
        <v>231</v>
      </c>
      <c r="AY427" s="4" t="s">
        <v>232</v>
      </c>
      <c r="AZ427" s="4" t="s">
        <v>232</v>
      </c>
      <c r="BA427" s="4" t="s">
        <v>232</v>
      </c>
      <c r="BB427" s="4" t="s">
        <v>232</v>
      </c>
      <c r="BC427" s="4" t="s">
        <v>232</v>
      </c>
      <c r="BD427" s="4" t="s">
        <v>232</v>
      </c>
      <c r="BE427" s="4" t="s">
        <v>232</v>
      </c>
      <c r="BF427" s="4" t="s">
        <v>232</v>
      </c>
      <c r="BG427" s="4" t="s">
        <v>231</v>
      </c>
      <c r="BH427" s="4" t="s">
        <v>231</v>
      </c>
      <c r="BI427" s="4" t="s">
        <v>231</v>
      </c>
      <c r="BJ427" s="4" t="s">
        <v>231</v>
      </c>
      <c r="BK427" s="4" t="s">
        <v>231</v>
      </c>
      <c r="BL427" s="4" t="s">
        <v>230</v>
      </c>
      <c r="BM427" s="4" t="s">
        <v>230</v>
      </c>
      <c r="BN427" s="4" t="s">
        <v>230</v>
      </c>
      <c r="BO427" s="4" t="s">
        <v>229</v>
      </c>
      <c r="BP427" s="4" t="s">
        <v>232</v>
      </c>
      <c r="BQ427" s="4" t="s">
        <v>232</v>
      </c>
      <c r="BR427" s="4" t="s">
        <v>229</v>
      </c>
      <c r="BS427" s="4" t="s">
        <v>232</v>
      </c>
      <c r="BT427" s="4" t="s">
        <v>231</v>
      </c>
      <c r="BU427" s="4" t="s">
        <v>231</v>
      </c>
      <c r="BV427" s="4" t="s">
        <v>232</v>
      </c>
      <c r="BW427" s="4" t="s">
        <v>229</v>
      </c>
      <c r="BX427" s="4" t="s">
        <v>232</v>
      </c>
      <c r="BY427" s="4" t="s">
        <v>232</v>
      </c>
      <c r="BZ427" s="4" t="s">
        <v>232</v>
      </c>
      <c r="CA427" s="4" t="s">
        <v>232</v>
      </c>
      <c r="CB427" s="4" t="s">
        <v>231</v>
      </c>
      <c r="CC427" s="4" t="s">
        <v>231</v>
      </c>
      <c r="CD427" s="4" t="s">
        <v>231</v>
      </c>
      <c r="CE427" s="4" t="s">
        <v>229</v>
      </c>
      <c r="CF427" s="4" t="s">
        <v>233</v>
      </c>
      <c r="CG427" s="4" t="s">
        <v>233</v>
      </c>
      <c r="CH427" s="4" t="s">
        <v>233</v>
      </c>
      <c r="CI427" s="4" t="s">
        <v>233</v>
      </c>
      <c r="CJ427" s="4" t="s">
        <v>234</v>
      </c>
      <c r="CK427" s="4" t="s">
        <v>18</v>
      </c>
      <c r="CL427" s="4" t="s">
        <v>17</v>
      </c>
      <c r="CM427" s="4"/>
      <c r="CN427" s="4"/>
      <c r="CO427" s="4"/>
      <c r="CP427" s="4"/>
      <c r="CQ427" s="4"/>
      <c r="CR427" s="4"/>
      <c r="CS427" s="4"/>
    </row>
    <row r="428" spans="1:97" ht="15.75" customHeight="1">
      <c r="A428" s="3">
        <v>45747.732754629629</v>
      </c>
      <c r="B428" s="3">
        <v>45747.74046296296</v>
      </c>
      <c r="C428" s="4" t="s">
        <v>194</v>
      </c>
      <c r="D428" s="4" t="s">
        <v>2023</v>
      </c>
      <c r="E428" s="1">
        <v>100</v>
      </c>
      <c r="F428" s="1">
        <v>666</v>
      </c>
      <c r="G428" s="4" t="s">
        <v>219</v>
      </c>
      <c r="H428" s="3">
        <v>45747.740477858795</v>
      </c>
      <c r="I428" s="4" t="s">
        <v>2024</v>
      </c>
      <c r="J428" s="1">
        <v>4.6115000000000004</v>
      </c>
      <c r="K428" s="1">
        <v>-74.083299999999994</v>
      </c>
      <c r="L428" s="4" t="s">
        <v>198</v>
      </c>
      <c r="M428" s="4" t="s">
        <v>199</v>
      </c>
      <c r="N428" s="4" t="s">
        <v>200</v>
      </c>
      <c r="O428" s="4" t="s">
        <v>2025</v>
      </c>
      <c r="P428" s="4" t="s">
        <v>2025</v>
      </c>
      <c r="Q428" s="1">
        <v>19</v>
      </c>
      <c r="R428" s="4" t="s">
        <v>222</v>
      </c>
      <c r="S428" s="4" t="s">
        <v>253</v>
      </c>
      <c r="T428" s="4" t="s">
        <v>272</v>
      </c>
      <c r="U428" s="4" t="s">
        <v>200</v>
      </c>
      <c r="V428" s="4" t="s">
        <v>533</v>
      </c>
      <c r="W428" s="4" t="s">
        <v>226</v>
      </c>
      <c r="X428" s="4" t="s">
        <v>230</v>
      </c>
      <c r="Y428" s="4" t="s">
        <v>231</v>
      </c>
      <c r="Z428" s="4" t="s">
        <v>230</v>
      </c>
      <c r="AA428" s="4" t="s">
        <v>231</v>
      </c>
      <c r="AB428" s="4" t="s">
        <v>230</v>
      </c>
      <c r="AC428" s="4" t="s">
        <v>230</v>
      </c>
      <c r="AD428" s="4" t="s">
        <v>230</v>
      </c>
      <c r="AE428" s="4" t="s">
        <v>231</v>
      </c>
      <c r="AF428" s="4" t="s">
        <v>231</v>
      </c>
      <c r="AG428" s="4" t="s">
        <v>230</v>
      </c>
      <c r="AH428" s="4" t="s">
        <v>230</v>
      </c>
      <c r="AI428" s="4" t="s">
        <v>229</v>
      </c>
      <c r="AJ428" s="4" t="s">
        <v>230</v>
      </c>
      <c r="AK428" s="4" t="s">
        <v>231</v>
      </c>
      <c r="AL428" s="4" t="s">
        <v>231</v>
      </c>
      <c r="AM428" s="4" t="s">
        <v>230</v>
      </c>
      <c r="AN428" s="4" t="s">
        <v>231</v>
      </c>
      <c r="AO428" s="4" t="s">
        <v>230</v>
      </c>
      <c r="AP428" s="4" t="s">
        <v>230</v>
      </c>
      <c r="AQ428" s="4" t="s">
        <v>230</v>
      </c>
      <c r="AR428" s="4" t="s">
        <v>231</v>
      </c>
      <c r="AS428" s="4" t="s">
        <v>231</v>
      </c>
      <c r="AT428" s="4" t="s">
        <v>230</v>
      </c>
      <c r="AU428" s="4" t="s">
        <v>231</v>
      </c>
      <c r="AV428" s="4" t="s">
        <v>232</v>
      </c>
      <c r="AW428" s="4" t="s">
        <v>231</v>
      </c>
      <c r="AX428" s="4" t="s">
        <v>231</v>
      </c>
      <c r="AY428" s="4" t="s">
        <v>232</v>
      </c>
      <c r="AZ428" s="4" t="s">
        <v>231</v>
      </c>
      <c r="BA428" s="4" t="s">
        <v>232</v>
      </c>
      <c r="BB428" s="4" t="s">
        <v>232</v>
      </c>
      <c r="BC428" s="4" t="s">
        <v>232</v>
      </c>
      <c r="BD428" s="4" t="s">
        <v>232</v>
      </c>
      <c r="BE428" s="4" t="s">
        <v>232</v>
      </c>
      <c r="BF428" s="4" t="s">
        <v>232</v>
      </c>
      <c r="BG428" s="4" t="s">
        <v>231</v>
      </c>
      <c r="BH428" s="4" t="s">
        <v>231</v>
      </c>
      <c r="BI428" s="4" t="s">
        <v>231</v>
      </c>
      <c r="BJ428" s="4" t="s">
        <v>231</v>
      </c>
      <c r="BK428" s="4" t="s">
        <v>231</v>
      </c>
      <c r="BL428" s="4" t="s">
        <v>231</v>
      </c>
      <c r="BM428" s="4" t="s">
        <v>231</v>
      </c>
      <c r="BN428" s="4" t="s">
        <v>231</v>
      </c>
      <c r="BO428" s="4" t="s">
        <v>230</v>
      </c>
      <c r="BP428" s="4" t="s">
        <v>231</v>
      </c>
      <c r="BQ428" s="4" t="s">
        <v>231</v>
      </c>
      <c r="BR428" s="4" t="s">
        <v>231</v>
      </c>
      <c r="BS428" s="4" t="s">
        <v>232</v>
      </c>
      <c r="BT428" s="4" t="s">
        <v>232</v>
      </c>
      <c r="BU428" s="4" t="s">
        <v>232</v>
      </c>
      <c r="BV428" s="4" t="s">
        <v>231</v>
      </c>
      <c r="BW428" s="4" t="s">
        <v>231</v>
      </c>
      <c r="BX428" s="4" t="s">
        <v>232</v>
      </c>
      <c r="BY428" s="4" t="s">
        <v>232</v>
      </c>
      <c r="BZ428" s="4" t="s">
        <v>231</v>
      </c>
      <c r="CA428" s="4" t="s">
        <v>232</v>
      </c>
      <c r="CB428" s="4" t="s">
        <v>231</v>
      </c>
      <c r="CC428" s="4" t="s">
        <v>231</v>
      </c>
      <c r="CD428" s="4" t="s">
        <v>232</v>
      </c>
      <c r="CE428" s="4" t="s">
        <v>233</v>
      </c>
      <c r="CF428" s="4" t="s">
        <v>509</v>
      </c>
      <c r="CG428" s="4" t="s">
        <v>509</v>
      </c>
      <c r="CH428" s="4" t="s">
        <v>509</v>
      </c>
      <c r="CI428" s="4" t="s">
        <v>509</v>
      </c>
      <c r="CJ428" s="4" t="s">
        <v>19</v>
      </c>
      <c r="CK428" s="4" t="s">
        <v>19</v>
      </c>
      <c r="CL428" s="4" t="s">
        <v>19</v>
      </c>
      <c r="CM428" s="4" t="s">
        <v>2026</v>
      </c>
      <c r="CN428" s="4" t="s">
        <v>2027</v>
      </c>
      <c r="CO428" s="4" t="s">
        <v>2028</v>
      </c>
      <c r="CP428" s="4" t="s">
        <v>2029</v>
      </c>
      <c r="CQ428" s="4" t="s">
        <v>2030</v>
      </c>
      <c r="CR428" s="4" t="s">
        <v>2031</v>
      </c>
      <c r="CS428" s="4" t="s">
        <v>2032</v>
      </c>
    </row>
    <row r="429" spans="1:97" ht="15.75" customHeight="1">
      <c r="A429" s="3">
        <v>45714.510682870372</v>
      </c>
      <c r="B429" s="3">
        <v>45714.51840277778</v>
      </c>
      <c r="C429" s="4" t="s">
        <v>194</v>
      </c>
      <c r="D429" s="4" t="s">
        <v>2033</v>
      </c>
      <c r="E429" s="1">
        <v>100</v>
      </c>
      <c r="F429" s="1">
        <v>667</v>
      </c>
      <c r="G429" s="4" t="s">
        <v>219</v>
      </c>
      <c r="H429" s="3">
        <v>45714.518416597224</v>
      </c>
      <c r="I429" s="4" t="s">
        <v>2034</v>
      </c>
      <c r="J429" s="1">
        <v>4.6115000000000004</v>
      </c>
      <c r="K429" s="1">
        <v>-74.083299999999994</v>
      </c>
      <c r="L429" s="4" t="s">
        <v>198</v>
      </c>
      <c r="M429" s="4" t="s">
        <v>199</v>
      </c>
      <c r="N429" s="4" t="s">
        <v>200</v>
      </c>
      <c r="O429" s="4" t="s">
        <v>2035</v>
      </c>
      <c r="P429" s="4" t="s">
        <v>2035</v>
      </c>
      <c r="Q429" s="1">
        <v>20</v>
      </c>
      <c r="R429" s="4" t="s">
        <v>222</v>
      </c>
      <c r="S429" s="4" t="s">
        <v>223</v>
      </c>
      <c r="T429" s="4" t="s">
        <v>224</v>
      </c>
      <c r="U429" s="4" t="s">
        <v>225</v>
      </c>
      <c r="V429" s="4" t="s">
        <v>273</v>
      </c>
      <c r="W429" s="4" t="s">
        <v>273</v>
      </c>
      <c r="X429" s="4" t="s">
        <v>231</v>
      </c>
      <c r="Y429" s="4" t="s">
        <v>231</v>
      </c>
      <c r="Z429" s="4" t="s">
        <v>231</v>
      </c>
      <c r="AA429" s="4" t="s">
        <v>231</v>
      </c>
      <c r="AB429" s="4" t="s">
        <v>230</v>
      </c>
      <c r="AC429" s="4" t="s">
        <v>230</v>
      </c>
      <c r="AD429" s="4" t="s">
        <v>229</v>
      </c>
      <c r="AE429" s="4" t="s">
        <v>231</v>
      </c>
      <c r="AF429" s="4" t="s">
        <v>230</v>
      </c>
      <c r="AG429" s="4" t="s">
        <v>230</v>
      </c>
      <c r="AH429" s="4" t="s">
        <v>229</v>
      </c>
      <c r="AI429" s="4" t="s">
        <v>230</v>
      </c>
      <c r="AJ429" s="4" t="s">
        <v>230</v>
      </c>
      <c r="AK429" s="4" t="s">
        <v>229</v>
      </c>
      <c r="AL429" s="4" t="s">
        <v>229</v>
      </c>
      <c r="AM429" s="4" t="s">
        <v>229</v>
      </c>
      <c r="AN429" s="4" t="s">
        <v>230</v>
      </c>
      <c r="AO429" s="4" t="s">
        <v>227</v>
      </c>
      <c r="AP429" s="4" t="s">
        <v>231</v>
      </c>
      <c r="AQ429" s="4" t="s">
        <v>231</v>
      </c>
      <c r="AR429" s="4" t="s">
        <v>231</v>
      </c>
      <c r="AS429" s="4" t="s">
        <v>231</v>
      </c>
      <c r="AT429" s="4" t="s">
        <v>231</v>
      </c>
      <c r="AU429" s="4" t="s">
        <v>231</v>
      </c>
      <c r="AV429" s="4" t="s">
        <v>231</v>
      </c>
      <c r="AW429" s="4" t="s">
        <v>231</v>
      </c>
      <c r="AX429" s="4" t="s">
        <v>231</v>
      </c>
      <c r="AY429" s="4" t="s">
        <v>231</v>
      </c>
      <c r="AZ429" s="4" t="s">
        <v>231</v>
      </c>
      <c r="BA429" s="4" t="s">
        <v>231</v>
      </c>
      <c r="BB429" s="4" t="s">
        <v>231</v>
      </c>
      <c r="BC429" s="4" t="s">
        <v>231</v>
      </c>
      <c r="BD429" s="4" t="s">
        <v>231</v>
      </c>
      <c r="BE429" s="4" t="s">
        <v>231</v>
      </c>
      <c r="BF429" s="4" t="s">
        <v>231</v>
      </c>
      <c r="BG429" s="4" t="s">
        <v>231</v>
      </c>
      <c r="BH429" s="4" t="s">
        <v>231</v>
      </c>
      <c r="BI429" s="4" t="s">
        <v>231</v>
      </c>
      <c r="BJ429" s="4" t="s">
        <v>231</v>
      </c>
      <c r="BK429" s="4" t="s">
        <v>231</v>
      </c>
      <c r="BL429" s="4" t="s">
        <v>231</v>
      </c>
      <c r="BM429" s="4" t="s">
        <v>231</v>
      </c>
      <c r="BN429" s="4" t="s">
        <v>231</v>
      </c>
      <c r="BO429" s="4" t="s">
        <v>231</v>
      </c>
      <c r="BP429" s="4" t="s">
        <v>231</v>
      </c>
      <c r="BQ429" s="4" t="s">
        <v>231</v>
      </c>
      <c r="BR429" s="4" t="s">
        <v>231</v>
      </c>
      <c r="BS429" s="4" t="s">
        <v>232</v>
      </c>
      <c r="BT429" s="4" t="s">
        <v>231</v>
      </c>
      <c r="BU429" s="4" t="s">
        <v>231</v>
      </c>
      <c r="BV429" s="4" t="s">
        <v>231</v>
      </c>
      <c r="BW429" s="4" t="s">
        <v>231</v>
      </c>
      <c r="BX429" s="4" t="s">
        <v>231</v>
      </c>
      <c r="BY429" s="4" t="s">
        <v>231</v>
      </c>
      <c r="BZ429" s="4" t="s">
        <v>231</v>
      </c>
      <c r="CA429" s="4" t="s">
        <v>231</v>
      </c>
      <c r="CB429" s="4" t="s">
        <v>231</v>
      </c>
      <c r="CC429" s="4" t="s">
        <v>231</v>
      </c>
      <c r="CD429" s="4" t="s">
        <v>231</v>
      </c>
      <c r="CE429" s="4" t="s">
        <v>509</v>
      </c>
      <c r="CF429" s="4" t="s">
        <v>509</v>
      </c>
      <c r="CG429" s="4" t="s">
        <v>509</v>
      </c>
      <c r="CH429" s="4" t="s">
        <v>509</v>
      </c>
      <c r="CI429" s="4" t="s">
        <v>509</v>
      </c>
      <c r="CJ429" s="4" t="s">
        <v>19</v>
      </c>
      <c r="CK429" s="4" t="s">
        <v>234</v>
      </c>
      <c r="CL429" s="4" t="s">
        <v>19</v>
      </c>
      <c r="CM429" s="4" t="s">
        <v>2036</v>
      </c>
      <c r="CN429" s="4" t="s">
        <v>2037</v>
      </c>
      <c r="CO429" s="4" t="s">
        <v>2038</v>
      </c>
      <c r="CP429" s="4" t="s">
        <v>2039</v>
      </c>
      <c r="CQ429" s="4" t="s">
        <v>1147</v>
      </c>
      <c r="CR429" s="4" t="s">
        <v>2040</v>
      </c>
      <c r="CS429" s="4" t="s">
        <v>2041</v>
      </c>
    </row>
    <row r="430" spans="1:97" ht="15.75" customHeight="1">
      <c r="A430" s="3">
        <v>45713.697418981479</v>
      </c>
      <c r="B430" s="3">
        <v>45713.704189814816</v>
      </c>
      <c r="C430" s="4" t="s">
        <v>194</v>
      </c>
      <c r="D430" s="4" t="s">
        <v>2042</v>
      </c>
      <c r="E430" s="1">
        <v>76</v>
      </c>
      <c r="F430" s="1">
        <v>584</v>
      </c>
      <c r="G430" s="4" t="s">
        <v>196</v>
      </c>
      <c r="H430" s="3">
        <v>45720.704209872689</v>
      </c>
      <c r="I430" s="4" t="s">
        <v>2043</v>
      </c>
      <c r="J430" s="1">
        <v>6.2529000000000003</v>
      </c>
      <c r="K430" s="1">
        <v>-75.564599999999999</v>
      </c>
      <c r="L430" s="4" t="s">
        <v>198</v>
      </c>
      <c r="M430" s="4" t="s">
        <v>199</v>
      </c>
      <c r="N430" s="4" t="s">
        <v>200</v>
      </c>
      <c r="O430" s="4" t="s">
        <v>2044</v>
      </c>
      <c r="P430" s="4" t="s">
        <v>2044</v>
      </c>
      <c r="Q430" s="1">
        <v>20</v>
      </c>
      <c r="R430" s="4" t="s">
        <v>222</v>
      </c>
      <c r="S430" s="4" t="s">
        <v>223</v>
      </c>
      <c r="T430" s="4" t="s">
        <v>531</v>
      </c>
      <c r="U430" s="4" t="s">
        <v>225</v>
      </c>
      <c r="V430" s="4" t="s">
        <v>532</v>
      </c>
      <c r="W430" s="4" t="s">
        <v>226</v>
      </c>
      <c r="X430" s="4" t="s">
        <v>231</v>
      </c>
      <c r="Y430" s="4" t="s">
        <v>231</v>
      </c>
      <c r="Z430" s="4" t="s">
        <v>230</v>
      </c>
      <c r="AA430" s="4" t="s">
        <v>230</v>
      </c>
      <c r="AB430" s="4" t="s">
        <v>230</v>
      </c>
      <c r="AC430" s="4" t="s">
        <v>228</v>
      </c>
      <c r="AD430" s="4" t="s">
        <v>227</v>
      </c>
      <c r="AE430" s="4" t="s">
        <v>229</v>
      </c>
      <c r="AF430" s="4" t="s">
        <v>229</v>
      </c>
      <c r="AG430" s="4" t="s">
        <v>231</v>
      </c>
      <c r="AH430" s="4" t="s">
        <v>231</v>
      </c>
      <c r="AI430" s="4" t="s">
        <v>231</v>
      </c>
      <c r="AJ430" s="4" t="s">
        <v>231</v>
      </c>
      <c r="AK430" s="4" t="s">
        <v>230</v>
      </c>
      <c r="AL430" s="4" t="s">
        <v>229</v>
      </c>
      <c r="AM430" s="4" t="s">
        <v>229</v>
      </c>
      <c r="AN430" s="4" t="s">
        <v>230</v>
      </c>
      <c r="AO430" s="4" t="s">
        <v>230</v>
      </c>
      <c r="AP430" s="4" t="s">
        <v>231</v>
      </c>
      <c r="AQ430" s="4" t="s">
        <v>231</v>
      </c>
      <c r="AR430" s="4" t="s">
        <v>231</v>
      </c>
      <c r="AS430" s="4" t="s">
        <v>231</v>
      </c>
      <c r="AT430" s="4" t="s">
        <v>231</v>
      </c>
      <c r="AU430" s="4" t="s">
        <v>232</v>
      </c>
      <c r="AV430" s="4" t="s">
        <v>229</v>
      </c>
      <c r="AW430" s="4" t="s">
        <v>232</v>
      </c>
      <c r="AX430" s="4" t="s">
        <v>232</v>
      </c>
      <c r="AY430" s="4" t="s">
        <v>232</v>
      </c>
      <c r="AZ430" s="4" t="s">
        <v>232</v>
      </c>
      <c r="BA430" s="4" t="s">
        <v>229</v>
      </c>
      <c r="BB430" s="4" t="s">
        <v>232</v>
      </c>
      <c r="BC430" s="4" t="s">
        <v>229</v>
      </c>
      <c r="BD430" s="4" t="s">
        <v>229</v>
      </c>
      <c r="BE430" s="4" t="s">
        <v>229</v>
      </c>
      <c r="BF430" s="4" t="s">
        <v>233</v>
      </c>
      <c r="BG430" s="4" t="s">
        <v>231</v>
      </c>
      <c r="BH430" s="4" t="s">
        <v>231</v>
      </c>
      <c r="BI430" s="4" t="s">
        <v>231</v>
      </c>
      <c r="BJ430" s="4" t="s">
        <v>231</v>
      </c>
      <c r="BK430" s="4" t="s">
        <v>231</v>
      </c>
      <c r="BL430" s="4" t="s">
        <v>231</v>
      </c>
      <c r="BM430" s="4" t="s">
        <v>230</v>
      </c>
      <c r="BN430" s="4" t="s">
        <v>231</v>
      </c>
      <c r="BO430" s="4" t="s">
        <v>231</v>
      </c>
      <c r="BP430" s="4" t="s">
        <v>229</v>
      </c>
      <c r="BQ430" s="4" t="s">
        <v>229</v>
      </c>
      <c r="BR430" s="4" t="s">
        <v>231</v>
      </c>
      <c r="BS430" s="4" t="s">
        <v>233</v>
      </c>
      <c r="BT430" s="4" t="s">
        <v>229</v>
      </c>
      <c r="BU430" s="4" t="s">
        <v>229</v>
      </c>
      <c r="BV430" s="4" t="s">
        <v>232</v>
      </c>
      <c r="BW430" s="4" t="s">
        <v>231</v>
      </c>
      <c r="BX430" s="4" t="s">
        <v>229</v>
      </c>
      <c r="BY430" s="4" t="s">
        <v>231</v>
      </c>
      <c r="BZ430" s="4" t="s">
        <v>229</v>
      </c>
      <c r="CA430" s="4" t="s">
        <v>231</v>
      </c>
      <c r="CB430" s="4" t="s">
        <v>231</v>
      </c>
      <c r="CC430" s="4" t="s">
        <v>231</v>
      </c>
      <c r="CD430" s="4" t="s">
        <v>231</v>
      </c>
      <c r="CE430" s="4" t="s">
        <v>509</v>
      </c>
      <c r="CF430" s="4" t="s">
        <v>509</v>
      </c>
      <c r="CG430" s="4" t="s">
        <v>509</v>
      </c>
      <c r="CH430" s="4" t="s">
        <v>509</v>
      </c>
      <c r="CI430" s="4" t="s">
        <v>509</v>
      </c>
      <c r="CJ430" s="4" t="s">
        <v>19</v>
      </c>
      <c r="CK430" s="4" t="s">
        <v>17</v>
      </c>
      <c r="CL430" s="4" t="s">
        <v>19</v>
      </c>
      <c r="CM430" s="4"/>
      <c r="CN430" s="4"/>
      <c r="CO430" s="4"/>
      <c r="CP430" s="4"/>
      <c r="CQ430" s="4"/>
      <c r="CR430" s="4"/>
      <c r="CS430" s="4"/>
    </row>
    <row r="431" spans="1:97" ht="15.75" customHeight="1">
      <c r="A431" s="3">
        <v>45709.704456018517</v>
      </c>
      <c r="B431" s="3">
        <v>45709.712199074071</v>
      </c>
      <c r="C431" s="4" t="s">
        <v>194</v>
      </c>
      <c r="D431" s="4" t="s">
        <v>2045</v>
      </c>
      <c r="E431" s="1">
        <v>100</v>
      </c>
      <c r="F431" s="1">
        <v>668</v>
      </c>
      <c r="G431" s="4" t="s">
        <v>219</v>
      </c>
      <c r="H431" s="3">
        <v>45709.712212141203</v>
      </c>
      <c r="I431" s="4" t="s">
        <v>2046</v>
      </c>
      <c r="J431" s="1">
        <v>6.2529000000000003</v>
      </c>
      <c r="K431" s="1">
        <v>-75.564599999999999</v>
      </c>
      <c r="L431" s="4" t="s">
        <v>198</v>
      </c>
      <c r="M431" s="4" t="s">
        <v>199</v>
      </c>
      <c r="N431" s="4" t="s">
        <v>200</v>
      </c>
      <c r="O431" s="4" t="s">
        <v>2047</v>
      </c>
      <c r="P431" s="4" t="s">
        <v>2047</v>
      </c>
      <c r="Q431" s="1">
        <v>19</v>
      </c>
      <c r="R431" s="4" t="s">
        <v>222</v>
      </c>
      <c r="S431" s="4" t="s">
        <v>223</v>
      </c>
      <c r="T431" s="4" t="s">
        <v>594</v>
      </c>
      <c r="U431" s="4" t="s">
        <v>200</v>
      </c>
      <c r="V431" s="4" t="s">
        <v>533</v>
      </c>
      <c r="W431" s="4" t="s">
        <v>1064</v>
      </c>
      <c r="X431" s="4" t="s">
        <v>230</v>
      </c>
      <c r="Y431" s="4" t="s">
        <v>230</v>
      </c>
      <c r="Z431" s="4" t="s">
        <v>230</v>
      </c>
      <c r="AA431" s="4" t="s">
        <v>230</v>
      </c>
      <c r="AB431" s="4" t="s">
        <v>229</v>
      </c>
      <c r="AC431" s="4" t="s">
        <v>228</v>
      </c>
      <c r="AD431" s="4" t="s">
        <v>229</v>
      </c>
      <c r="AE431" s="4" t="s">
        <v>230</v>
      </c>
      <c r="AF431" s="4" t="s">
        <v>230</v>
      </c>
      <c r="AG431" s="4" t="s">
        <v>230</v>
      </c>
      <c r="AH431" s="4" t="s">
        <v>231</v>
      </c>
      <c r="AI431" s="4" t="s">
        <v>231</v>
      </c>
      <c r="AJ431" s="4" t="s">
        <v>231</v>
      </c>
      <c r="AK431" s="4" t="s">
        <v>231</v>
      </c>
      <c r="AL431" s="4" t="s">
        <v>231</v>
      </c>
      <c r="AM431" s="4" t="s">
        <v>231</v>
      </c>
      <c r="AN431" s="4" t="s">
        <v>231</v>
      </c>
      <c r="AO431" s="4" t="s">
        <v>231</v>
      </c>
      <c r="AP431" s="4" t="s">
        <v>231</v>
      </c>
      <c r="AQ431" s="4" t="s">
        <v>231</v>
      </c>
      <c r="AR431" s="4" t="s">
        <v>229</v>
      </c>
      <c r="AS431" s="4" t="s">
        <v>230</v>
      </c>
      <c r="AT431" s="4" t="s">
        <v>230</v>
      </c>
      <c r="AU431" s="4" t="s">
        <v>229</v>
      </c>
      <c r="AV431" s="4" t="s">
        <v>232</v>
      </c>
      <c r="AW431" s="4" t="s">
        <v>232</v>
      </c>
      <c r="AX431" s="4" t="s">
        <v>232</v>
      </c>
      <c r="AY431" s="4" t="s">
        <v>232</v>
      </c>
      <c r="AZ431" s="4" t="s">
        <v>232</v>
      </c>
      <c r="BA431" s="4" t="s">
        <v>232</v>
      </c>
      <c r="BB431" s="4" t="s">
        <v>231</v>
      </c>
      <c r="BC431" s="4" t="s">
        <v>232</v>
      </c>
      <c r="BD431" s="4" t="s">
        <v>232</v>
      </c>
      <c r="BE431" s="4" t="s">
        <v>232</v>
      </c>
      <c r="BF431" s="4" t="s">
        <v>232</v>
      </c>
      <c r="BG431" s="4" t="s">
        <v>231</v>
      </c>
      <c r="BH431" s="4" t="s">
        <v>231</v>
      </c>
      <c r="BI431" s="4" t="s">
        <v>231</v>
      </c>
      <c r="BJ431" s="4" t="s">
        <v>230</v>
      </c>
      <c r="BK431" s="4" t="s">
        <v>228</v>
      </c>
      <c r="BL431" s="4" t="s">
        <v>230</v>
      </c>
      <c r="BM431" s="4" t="s">
        <v>231</v>
      </c>
      <c r="BN431" s="4" t="s">
        <v>231</v>
      </c>
      <c r="BO431" s="4" t="s">
        <v>231</v>
      </c>
      <c r="BP431" s="4" t="s">
        <v>232</v>
      </c>
      <c r="BQ431" s="4" t="s">
        <v>231</v>
      </c>
      <c r="BR431" s="4" t="s">
        <v>231</v>
      </c>
      <c r="BS431" s="4" t="s">
        <v>232</v>
      </c>
      <c r="BT431" s="4" t="s">
        <v>232</v>
      </c>
      <c r="BU431" s="4" t="s">
        <v>232</v>
      </c>
      <c r="BV431" s="4" t="s">
        <v>232</v>
      </c>
      <c r="BW431" s="4" t="s">
        <v>231</v>
      </c>
      <c r="BX431" s="4" t="s">
        <v>231</v>
      </c>
      <c r="BY431" s="4" t="s">
        <v>231</v>
      </c>
      <c r="BZ431" s="4" t="s">
        <v>231</v>
      </c>
      <c r="CA431" s="4" t="s">
        <v>232</v>
      </c>
      <c r="CB431" s="4" t="s">
        <v>232</v>
      </c>
      <c r="CC431" s="4" t="s">
        <v>232</v>
      </c>
      <c r="CD431" s="4" t="s">
        <v>232</v>
      </c>
      <c r="CE431" s="4" t="s">
        <v>232</v>
      </c>
      <c r="CF431" s="4" t="s">
        <v>233</v>
      </c>
      <c r="CG431" s="4" t="s">
        <v>233</v>
      </c>
      <c r="CH431" s="4" t="s">
        <v>233</v>
      </c>
      <c r="CI431" s="4" t="s">
        <v>232</v>
      </c>
      <c r="CJ431" s="4"/>
      <c r="CK431" s="4" t="s">
        <v>18</v>
      </c>
      <c r="CL431" s="4" t="s">
        <v>234</v>
      </c>
      <c r="CM431" s="4" t="s">
        <v>2048</v>
      </c>
      <c r="CN431" s="4" t="s">
        <v>2049</v>
      </c>
      <c r="CO431" s="4" t="s">
        <v>2050</v>
      </c>
      <c r="CP431" s="4" t="s">
        <v>2051</v>
      </c>
      <c r="CQ431" s="4" t="s">
        <v>277</v>
      </c>
      <c r="CR431" s="4" t="s">
        <v>2052</v>
      </c>
      <c r="CS431" s="4" t="s">
        <v>2053</v>
      </c>
    </row>
    <row r="432" spans="1:97" ht="15.75" customHeight="1">
      <c r="A432" s="3">
        <v>45709.704525462963</v>
      </c>
      <c r="B432" s="3">
        <v>45709.712326388886</v>
      </c>
      <c r="C432" s="4" t="s">
        <v>194</v>
      </c>
      <c r="D432" s="4" t="s">
        <v>2054</v>
      </c>
      <c r="E432" s="1">
        <v>100</v>
      </c>
      <c r="F432" s="1">
        <v>673</v>
      </c>
      <c r="G432" s="4" t="s">
        <v>219</v>
      </c>
      <c r="H432" s="3">
        <v>45709.712332546296</v>
      </c>
      <c r="I432" s="4" t="s">
        <v>2055</v>
      </c>
      <c r="J432" s="1">
        <v>6.2529000000000003</v>
      </c>
      <c r="K432" s="1">
        <v>-75.564599999999999</v>
      </c>
      <c r="L432" s="4" t="s">
        <v>198</v>
      </c>
      <c r="M432" s="4" t="s">
        <v>199</v>
      </c>
      <c r="N432" s="4" t="s">
        <v>200</v>
      </c>
      <c r="O432" s="4" t="s">
        <v>2056</v>
      </c>
      <c r="P432" s="4" t="s">
        <v>2056</v>
      </c>
      <c r="Q432" s="1">
        <v>19</v>
      </c>
      <c r="R432" s="4" t="s">
        <v>222</v>
      </c>
      <c r="S432" s="4" t="s">
        <v>223</v>
      </c>
      <c r="T432" s="4" t="s">
        <v>594</v>
      </c>
      <c r="U432" s="4" t="s">
        <v>200</v>
      </c>
      <c r="V432" s="4" t="s">
        <v>714</v>
      </c>
      <c r="W432" s="4" t="s">
        <v>584</v>
      </c>
      <c r="X432" s="4" t="s">
        <v>231</v>
      </c>
      <c r="Y432" s="4" t="s">
        <v>231</v>
      </c>
      <c r="Z432" s="4" t="s">
        <v>231</v>
      </c>
      <c r="AA432" s="4" t="s">
        <v>231</v>
      </c>
      <c r="AB432" s="4" t="s">
        <v>231</v>
      </c>
      <c r="AC432" s="4" t="s">
        <v>231</v>
      </c>
      <c r="AD432" s="4" t="s">
        <v>231</v>
      </c>
      <c r="AE432" s="4" t="s">
        <v>231</v>
      </c>
      <c r="AF432" s="4" t="s">
        <v>231</v>
      </c>
      <c r="AG432" s="4" t="s">
        <v>231</v>
      </c>
      <c r="AH432" s="4" t="s">
        <v>231</v>
      </c>
      <c r="AI432" s="4" t="s">
        <v>231</v>
      </c>
      <c r="AJ432" s="4" t="s">
        <v>231</v>
      </c>
      <c r="AK432" s="4" t="s">
        <v>231</v>
      </c>
      <c r="AL432" s="4" t="s">
        <v>231</v>
      </c>
      <c r="AM432" s="4" t="s">
        <v>231</v>
      </c>
      <c r="AN432" s="4" t="s">
        <v>231</v>
      </c>
      <c r="AO432" s="4" t="s">
        <v>231</v>
      </c>
      <c r="AP432" s="4" t="s">
        <v>231</v>
      </c>
      <c r="AQ432" s="4" t="s">
        <v>231</v>
      </c>
      <c r="AR432" s="4" t="s">
        <v>231</v>
      </c>
      <c r="AS432" s="4" t="s">
        <v>231</v>
      </c>
      <c r="AT432" s="4" t="s">
        <v>231</v>
      </c>
      <c r="AU432" s="4" t="s">
        <v>231</v>
      </c>
      <c r="AV432" s="4" t="s">
        <v>231</v>
      </c>
      <c r="AW432" s="4" t="s">
        <v>231</v>
      </c>
      <c r="AX432" s="4" t="s">
        <v>231</v>
      </c>
      <c r="AY432" s="4" t="s">
        <v>231</v>
      </c>
      <c r="AZ432" s="4" t="s">
        <v>231</v>
      </c>
      <c r="BA432" s="4" t="s">
        <v>231</v>
      </c>
      <c r="BB432" s="4" t="s">
        <v>231</v>
      </c>
      <c r="BC432" s="4" t="s">
        <v>231</v>
      </c>
      <c r="BD432" s="4" t="s">
        <v>231</v>
      </c>
      <c r="BE432" s="4" t="s">
        <v>231</v>
      </c>
      <c r="BF432" s="4" t="s">
        <v>231</v>
      </c>
      <c r="BG432" s="4" t="s">
        <v>231</v>
      </c>
      <c r="BH432" s="4" t="s">
        <v>231</v>
      </c>
      <c r="BI432" s="4" t="s">
        <v>231</v>
      </c>
      <c r="BJ432" s="4" t="s">
        <v>231</v>
      </c>
      <c r="BK432" s="4" t="s">
        <v>231</v>
      </c>
      <c r="BL432" s="4" t="s">
        <v>231</v>
      </c>
      <c r="BM432" s="4" t="s">
        <v>231</v>
      </c>
      <c r="BN432" s="4" t="s">
        <v>231</v>
      </c>
      <c r="BO432" s="4" t="s">
        <v>231</v>
      </c>
      <c r="BP432" s="4" t="s">
        <v>231</v>
      </c>
      <c r="BQ432" s="4" t="s">
        <v>231</v>
      </c>
      <c r="BR432" s="4" t="s">
        <v>231</v>
      </c>
      <c r="BS432" s="4" t="s">
        <v>231</v>
      </c>
      <c r="BT432" s="4" t="s">
        <v>231</v>
      </c>
      <c r="BU432" s="4" t="s">
        <v>231</v>
      </c>
      <c r="BV432" s="4" t="s">
        <v>231</v>
      </c>
      <c r="BW432" s="4" t="s">
        <v>231</v>
      </c>
      <c r="BX432" s="4" t="s">
        <v>231</v>
      </c>
      <c r="BY432" s="4" t="s">
        <v>231</v>
      </c>
      <c r="BZ432" s="4" t="s">
        <v>231</v>
      </c>
      <c r="CA432" s="4" t="s">
        <v>231</v>
      </c>
      <c r="CB432" s="4" t="s">
        <v>231</v>
      </c>
      <c r="CC432" s="4" t="s">
        <v>231</v>
      </c>
      <c r="CD432" s="4" t="s">
        <v>231</v>
      </c>
      <c r="CE432" s="4" t="s">
        <v>231</v>
      </c>
      <c r="CF432" s="4" t="s">
        <v>231</v>
      </c>
      <c r="CG432" s="4" t="s">
        <v>231</v>
      </c>
      <c r="CH432" s="4" t="s">
        <v>231</v>
      </c>
      <c r="CI432" s="4" t="s">
        <v>231</v>
      </c>
      <c r="CJ432" s="4" t="s">
        <v>18</v>
      </c>
      <c r="CK432" s="4" t="s">
        <v>19</v>
      </c>
      <c r="CL432" s="4" t="s">
        <v>18</v>
      </c>
      <c r="CM432" s="4" t="s">
        <v>274</v>
      </c>
      <c r="CN432" s="4" t="s">
        <v>274</v>
      </c>
      <c r="CO432" s="4" t="s">
        <v>2057</v>
      </c>
      <c r="CP432" s="4" t="s">
        <v>2058</v>
      </c>
      <c r="CQ432" s="4" t="s">
        <v>2058</v>
      </c>
      <c r="CR432" s="4" t="s">
        <v>2058</v>
      </c>
      <c r="CS432" s="4" t="s">
        <v>2058</v>
      </c>
    </row>
    <row r="433" spans="1:97" ht="15.75" customHeight="1">
      <c r="A433" s="3">
        <v>45775.578900462962</v>
      </c>
      <c r="B433" s="3">
        <v>45775.586747685185</v>
      </c>
      <c r="C433" s="4" t="s">
        <v>194</v>
      </c>
      <c r="D433" s="4" t="s">
        <v>2059</v>
      </c>
      <c r="E433" s="1">
        <v>100</v>
      </c>
      <c r="F433" s="1">
        <v>678</v>
      </c>
      <c r="G433" s="4" t="s">
        <v>219</v>
      </c>
      <c r="H433" s="3">
        <v>45775.586762418985</v>
      </c>
      <c r="I433" s="4" t="s">
        <v>2060</v>
      </c>
      <c r="J433" s="1">
        <v>6.2529000000000003</v>
      </c>
      <c r="K433" s="1">
        <v>-75.564599999999999</v>
      </c>
      <c r="L433" s="4" t="s">
        <v>198</v>
      </c>
      <c r="M433" s="4" t="s">
        <v>199</v>
      </c>
      <c r="N433" s="4" t="s">
        <v>200</v>
      </c>
      <c r="O433" s="4" t="s">
        <v>2061</v>
      </c>
      <c r="P433" s="4" t="s">
        <v>2061</v>
      </c>
      <c r="Q433" s="1">
        <v>19</v>
      </c>
      <c r="R433" s="4" t="s">
        <v>222</v>
      </c>
      <c r="S433" s="4" t="s">
        <v>271</v>
      </c>
      <c r="T433" s="4" t="s">
        <v>480</v>
      </c>
      <c r="U433" s="4" t="s">
        <v>200</v>
      </c>
      <c r="V433" s="4" t="s">
        <v>584</v>
      </c>
      <c r="W433" s="4" t="s">
        <v>532</v>
      </c>
      <c r="X433" s="4" t="s">
        <v>231</v>
      </c>
      <c r="Y433" s="4" t="s">
        <v>231</v>
      </c>
      <c r="Z433" s="4" t="s">
        <v>231</v>
      </c>
      <c r="AA433" s="4" t="s">
        <v>231</v>
      </c>
      <c r="AB433" s="4" t="s">
        <v>231</v>
      </c>
      <c r="AC433" s="4" t="s">
        <v>230</v>
      </c>
      <c r="AD433" s="4" t="s">
        <v>230</v>
      </c>
      <c r="AE433" s="4" t="s">
        <v>230</v>
      </c>
      <c r="AF433" s="4" t="s">
        <v>231</v>
      </c>
      <c r="AG433" s="4" t="s">
        <v>230</v>
      </c>
      <c r="AH433" s="4" t="s">
        <v>231</v>
      </c>
      <c r="AI433" s="4" t="s">
        <v>231</v>
      </c>
      <c r="AJ433" s="4" t="s">
        <v>231</v>
      </c>
      <c r="AK433" s="4" t="s">
        <v>230</v>
      </c>
      <c r="AL433" s="4" t="s">
        <v>228</v>
      </c>
      <c r="AM433" s="4" t="s">
        <v>227</v>
      </c>
      <c r="AN433" s="4" t="s">
        <v>227</v>
      </c>
      <c r="AO433" s="4" t="s">
        <v>227</v>
      </c>
      <c r="AP433" s="4" t="s">
        <v>231</v>
      </c>
      <c r="AQ433" s="4" t="s">
        <v>231</v>
      </c>
      <c r="AR433" s="4" t="s">
        <v>231</v>
      </c>
      <c r="AS433" s="4" t="s">
        <v>231</v>
      </c>
      <c r="AT433" s="4" t="s">
        <v>231</v>
      </c>
      <c r="AU433" s="4" t="s">
        <v>231</v>
      </c>
      <c r="AV433" s="4" t="s">
        <v>231</v>
      </c>
      <c r="AW433" s="4" t="s">
        <v>231</v>
      </c>
      <c r="AX433" s="4" t="s">
        <v>231</v>
      </c>
      <c r="AY433" s="4" t="s">
        <v>231</v>
      </c>
      <c r="AZ433" s="4" t="s">
        <v>231</v>
      </c>
      <c r="BA433" s="4" t="s">
        <v>231</v>
      </c>
      <c r="BB433" s="4" t="s">
        <v>231</v>
      </c>
      <c r="BC433" s="4" t="s">
        <v>231</v>
      </c>
      <c r="BD433" s="4" t="s">
        <v>231</v>
      </c>
      <c r="BE433" s="4" t="s">
        <v>231</v>
      </c>
      <c r="BF433" s="4" t="s">
        <v>231</v>
      </c>
      <c r="BG433" s="4" t="s">
        <v>231</v>
      </c>
      <c r="BH433" s="4" t="s">
        <v>231</v>
      </c>
      <c r="BI433" s="4" t="s">
        <v>231</v>
      </c>
      <c r="BJ433" s="4" t="s">
        <v>231</v>
      </c>
      <c r="BK433" s="4" t="s">
        <v>228</v>
      </c>
      <c r="BL433" s="4" t="s">
        <v>231</v>
      </c>
      <c r="BM433" s="4" t="s">
        <v>231</v>
      </c>
      <c r="BN433" s="4" t="s">
        <v>231</v>
      </c>
      <c r="BO433" s="4" t="s">
        <v>231</v>
      </c>
      <c r="BP433" s="4" t="s">
        <v>231</v>
      </c>
      <c r="BQ433" s="4" t="s">
        <v>231</v>
      </c>
      <c r="BR433" s="4" t="s">
        <v>231</v>
      </c>
      <c r="BS433" s="4" t="s">
        <v>231</v>
      </c>
      <c r="BT433" s="4" t="s">
        <v>231</v>
      </c>
      <c r="BU433" s="4" t="s">
        <v>231</v>
      </c>
      <c r="BV433" s="4" t="s">
        <v>231</v>
      </c>
      <c r="BW433" s="4" t="s">
        <v>232</v>
      </c>
      <c r="BX433" s="4" t="s">
        <v>232</v>
      </c>
      <c r="BY433" s="4" t="s">
        <v>233</v>
      </c>
      <c r="BZ433" s="4" t="s">
        <v>229</v>
      </c>
      <c r="CA433" s="4" t="s">
        <v>229</v>
      </c>
      <c r="CB433" s="4" t="s">
        <v>232</v>
      </c>
      <c r="CC433" s="4" t="s">
        <v>232</v>
      </c>
      <c r="CD433" s="4" t="s">
        <v>231</v>
      </c>
      <c r="CE433" s="4" t="s">
        <v>509</v>
      </c>
      <c r="CF433" s="4" t="s">
        <v>509</v>
      </c>
      <c r="CG433" s="4" t="s">
        <v>509</v>
      </c>
      <c r="CH433" s="4" t="s">
        <v>509</v>
      </c>
      <c r="CI433" s="4" t="s">
        <v>509</v>
      </c>
      <c r="CJ433" s="4" t="s">
        <v>19</v>
      </c>
      <c r="CK433" s="4" t="s">
        <v>234</v>
      </c>
      <c r="CL433" s="4" t="s">
        <v>17</v>
      </c>
      <c r="CM433" s="4" t="s">
        <v>2062</v>
      </c>
      <c r="CN433" s="4" t="s">
        <v>2063</v>
      </c>
      <c r="CO433" s="4" t="s">
        <v>2064</v>
      </c>
      <c r="CP433" s="4" t="s">
        <v>2065</v>
      </c>
      <c r="CQ433" s="4" t="s">
        <v>2066</v>
      </c>
      <c r="CR433" s="4" t="s">
        <v>2067</v>
      </c>
      <c r="CS433" s="4" t="s">
        <v>2068</v>
      </c>
    </row>
    <row r="434" spans="1:97" ht="15.75" customHeight="1">
      <c r="A434" s="3">
        <v>45757.394062500003</v>
      </c>
      <c r="B434" s="3">
        <v>45757.40084490741</v>
      </c>
      <c r="C434" s="4" t="s">
        <v>194</v>
      </c>
      <c r="D434" s="4" t="s">
        <v>1442</v>
      </c>
      <c r="E434" s="1">
        <v>76</v>
      </c>
      <c r="F434" s="1">
        <v>585</v>
      </c>
      <c r="G434" s="4" t="s">
        <v>196</v>
      </c>
      <c r="H434" s="3">
        <v>45764.400878182867</v>
      </c>
      <c r="I434" s="4" t="s">
        <v>2069</v>
      </c>
      <c r="J434" s="1">
        <v>6.2529000000000003</v>
      </c>
      <c r="K434" s="1">
        <v>-75.564599999999999</v>
      </c>
      <c r="L434" s="4" t="s">
        <v>198</v>
      </c>
      <c r="M434" s="4" t="s">
        <v>199</v>
      </c>
      <c r="N434" s="4" t="s">
        <v>200</v>
      </c>
      <c r="O434" s="4" t="s">
        <v>2070</v>
      </c>
      <c r="P434" s="4" t="s">
        <v>2070</v>
      </c>
      <c r="Q434" s="1">
        <v>20</v>
      </c>
      <c r="R434" s="4" t="s">
        <v>222</v>
      </c>
      <c r="S434" s="4" t="s">
        <v>253</v>
      </c>
      <c r="T434" s="4" t="s">
        <v>272</v>
      </c>
      <c r="U434" s="4" t="s">
        <v>225</v>
      </c>
      <c r="V434" s="4" t="s">
        <v>584</v>
      </c>
      <c r="W434" s="4" t="s">
        <v>226</v>
      </c>
      <c r="X434" s="4" t="s">
        <v>231</v>
      </c>
      <c r="Y434" s="4" t="s">
        <v>231</v>
      </c>
      <c r="Z434" s="4" t="s">
        <v>231</v>
      </c>
      <c r="AA434" s="4" t="s">
        <v>231</v>
      </c>
      <c r="AB434" s="4" t="s">
        <v>231</v>
      </c>
      <c r="AC434" s="4" t="s">
        <v>229</v>
      </c>
      <c r="AD434" s="4" t="s">
        <v>229</v>
      </c>
      <c r="AE434" s="4" t="s">
        <v>229</v>
      </c>
      <c r="AF434" s="4" t="s">
        <v>229</v>
      </c>
      <c r="AG434" s="4" t="s">
        <v>229</v>
      </c>
      <c r="AH434" s="4" t="s">
        <v>229</v>
      </c>
      <c r="AI434" s="4" t="s">
        <v>231</v>
      </c>
      <c r="AJ434" s="4" t="s">
        <v>231</v>
      </c>
      <c r="AK434" s="4" t="s">
        <v>231</v>
      </c>
      <c r="AL434" s="4" t="s">
        <v>230</v>
      </c>
      <c r="AM434" s="4" t="s">
        <v>231</v>
      </c>
      <c r="AN434" s="4" t="s">
        <v>231</v>
      </c>
      <c r="AO434" s="4" t="s">
        <v>231</v>
      </c>
      <c r="AP434" s="4" t="s">
        <v>231</v>
      </c>
      <c r="AQ434" s="4" t="s">
        <v>231</v>
      </c>
      <c r="AR434" s="4" t="s">
        <v>231</v>
      </c>
      <c r="AS434" s="4" t="s">
        <v>231</v>
      </c>
      <c r="AT434" s="4" t="s">
        <v>231</v>
      </c>
      <c r="AU434" s="4" t="s">
        <v>229</v>
      </c>
      <c r="AV434" s="4" t="s">
        <v>231</v>
      </c>
      <c r="AW434" s="4" t="s">
        <v>231</v>
      </c>
      <c r="AX434" s="4" t="s">
        <v>231</v>
      </c>
      <c r="AY434" s="4" t="s">
        <v>231</v>
      </c>
      <c r="AZ434" s="4" t="s">
        <v>231</v>
      </c>
      <c r="BA434" s="4" t="s">
        <v>231</v>
      </c>
      <c r="BB434" s="4" t="s">
        <v>231</v>
      </c>
      <c r="BC434" s="4" t="s">
        <v>231</v>
      </c>
      <c r="BD434" s="4" t="s">
        <v>231</v>
      </c>
      <c r="BE434" s="4" t="s">
        <v>231</v>
      </c>
      <c r="BF434" s="4" t="s">
        <v>231</v>
      </c>
      <c r="BG434" s="4" t="s">
        <v>231</v>
      </c>
      <c r="BH434" s="4" t="s">
        <v>231</v>
      </c>
      <c r="BI434" s="4" t="s">
        <v>231</v>
      </c>
      <c r="BJ434" s="4" t="s">
        <v>231</v>
      </c>
      <c r="BK434" s="4" t="s">
        <v>231</v>
      </c>
      <c r="BL434" s="4" t="s">
        <v>229</v>
      </c>
      <c r="BM434" s="4" t="s">
        <v>229</v>
      </c>
      <c r="BN434" s="4" t="s">
        <v>229</v>
      </c>
      <c r="BO434" s="4" t="s">
        <v>230</v>
      </c>
      <c r="BP434" s="4" t="s">
        <v>232</v>
      </c>
      <c r="BQ434" s="4" t="s">
        <v>231</v>
      </c>
      <c r="BR434" s="4" t="s">
        <v>231</v>
      </c>
      <c r="BS434" s="4" t="s">
        <v>231</v>
      </c>
      <c r="BT434" s="4" t="s">
        <v>231</v>
      </c>
      <c r="BU434" s="4" t="s">
        <v>231</v>
      </c>
      <c r="BV434" s="4" t="s">
        <v>231</v>
      </c>
      <c r="BW434" s="4" t="s">
        <v>232</v>
      </c>
      <c r="BX434" s="4" t="s">
        <v>232</v>
      </c>
      <c r="BY434" s="4" t="s">
        <v>232</v>
      </c>
      <c r="BZ434" s="4" t="s">
        <v>232</v>
      </c>
      <c r="CA434" s="4" t="s">
        <v>231</v>
      </c>
      <c r="CB434" s="4" t="s">
        <v>231</v>
      </c>
      <c r="CC434" s="4" t="s">
        <v>231</v>
      </c>
      <c r="CD434" s="4" t="s">
        <v>231</v>
      </c>
      <c r="CE434" s="4" t="s">
        <v>231</v>
      </c>
      <c r="CF434" s="4" t="s">
        <v>231</v>
      </c>
      <c r="CG434" s="4" t="s">
        <v>231</v>
      </c>
      <c r="CH434" s="4" t="s">
        <v>231</v>
      </c>
      <c r="CI434" s="4" t="s">
        <v>231</v>
      </c>
      <c r="CJ434" s="4" t="s">
        <v>19</v>
      </c>
      <c r="CK434" s="4" t="s">
        <v>19</v>
      </c>
      <c r="CL434" s="4" t="s">
        <v>19</v>
      </c>
      <c r="CM434" s="4"/>
      <c r="CN434" s="4"/>
      <c r="CO434" s="4"/>
      <c r="CP434" s="4"/>
      <c r="CQ434" s="4"/>
      <c r="CR434" s="4"/>
      <c r="CS434" s="4"/>
    </row>
    <row r="435" spans="1:97" ht="15.75" customHeight="1">
      <c r="A435" s="3">
        <v>45775.581736111111</v>
      </c>
      <c r="B435" s="3">
        <v>45775.589606481481</v>
      </c>
      <c r="C435" s="4" t="s">
        <v>194</v>
      </c>
      <c r="D435" s="4" t="s">
        <v>851</v>
      </c>
      <c r="E435" s="1">
        <v>100</v>
      </c>
      <c r="F435" s="1">
        <v>679</v>
      </c>
      <c r="G435" s="4" t="s">
        <v>219</v>
      </c>
      <c r="H435" s="3">
        <v>45775.58962111111</v>
      </c>
      <c r="I435" s="4" t="s">
        <v>2071</v>
      </c>
      <c r="J435" s="1">
        <v>6.2529000000000003</v>
      </c>
      <c r="K435" s="1">
        <v>-75.564599999999999</v>
      </c>
      <c r="L435" s="4" t="s">
        <v>198</v>
      </c>
      <c r="M435" s="4" t="s">
        <v>199</v>
      </c>
      <c r="N435" s="4" t="s">
        <v>200</v>
      </c>
      <c r="O435" s="4" t="s">
        <v>2072</v>
      </c>
      <c r="P435" s="4" t="s">
        <v>2072</v>
      </c>
      <c r="Q435" s="1">
        <v>18</v>
      </c>
      <c r="R435" s="4" t="s">
        <v>222</v>
      </c>
      <c r="S435" s="4" t="s">
        <v>965</v>
      </c>
      <c r="T435" s="4" t="s">
        <v>480</v>
      </c>
      <c r="U435" s="4" t="s">
        <v>200</v>
      </c>
      <c r="V435" s="4" t="s">
        <v>714</v>
      </c>
      <c r="W435" s="4" t="s">
        <v>714</v>
      </c>
      <c r="X435" s="4" t="s">
        <v>230</v>
      </c>
      <c r="Y435" s="4" t="s">
        <v>230</v>
      </c>
      <c r="Z435" s="4" t="s">
        <v>230</v>
      </c>
      <c r="AA435" s="4" t="s">
        <v>231</v>
      </c>
      <c r="AB435" s="4" t="s">
        <v>229</v>
      </c>
      <c r="AC435" s="4" t="s">
        <v>229</v>
      </c>
      <c r="AD435" s="4" t="s">
        <v>229</v>
      </c>
      <c r="AE435" s="4" t="s">
        <v>230</v>
      </c>
      <c r="AF435" s="4" t="s">
        <v>231</v>
      </c>
      <c r="AG435" s="4" t="s">
        <v>231</v>
      </c>
      <c r="AH435" s="4" t="s">
        <v>230</v>
      </c>
      <c r="AI435" s="4" t="s">
        <v>230</v>
      </c>
      <c r="AJ435" s="4" t="s">
        <v>231</v>
      </c>
      <c r="AK435" s="4" t="s">
        <v>228</v>
      </c>
      <c r="AL435" s="4" t="s">
        <v>231</v>
      </c>
      <c r="AM435" s="4" t="s">
        <v>231</v>
      </c>
      <c r="AN435" s="4" t="s">
        <v>230</v>
      </c>
      <c r="AO435" s="4" t="s">
        <v>231</v>
      </c>
      <c r="AP435" s="4" t="s">
        <v>230</v>
      </c>
      <c r="AQ435" s="4" t="s">
        <v>229</v>
      </c>
      <c r="AR435" s="4" t="s">
        <v>229</v>
      </c>
      <c r="AS435" s="4" t="s">
        <v>230</v>
      </c>
      <c r="AT435" s="4" t="s">
        <v>229</v>
      </c>
      <c r="AU435" s="4" t="s">
        <v>231</v>
      </c>
      <c r="AV435" s="4" t="s">
        <v>231</v>
      </c>
      <c r="AW435" s="4" t="s">
        <v>231</v>
      </c>
      <c r="AX435" s="4" t="s">
        <v>231</v>
      </c>
      <c r="AY435" s="4" t="s">
        <v>232</v>
      </c>
      <c r="AZ435" s="4" t="s">
        <v>232</v>
      </c>
      <c r="BA435" s="4" t="s">
        <v>232</v>
      </c>
      <c r="BB435" s="4" t="s">
        <v>231</v>
      </c>
      <c r="BC435" s="4" t="s">
        <v>229</v>
      </c>
      <c r="BD435" s="4" t="s">
        <v>229</v>
      </c>
      <c r="BE435" s="4" t="s">
        <v>232</v>
      </c>
      <c r="BF435" s="4" t="s">
        <v>233</v>
      </c>
      <c r="BG435" s="4" t="s">
        <v>231</v>
      </c>
      <c r="BH435" s="4" t="s">
        <v>231</v>
      </c>
      <c r="BI435" s="4" t="s">
        <v>231</v>
      </c>
      <c r="BJ435" s="4" t="s">
        <v>231</v>
      </c>
      <c r="BK435" s="4" t="s">
        <v>230</v>
      </c>
      <c r="BL435" s="4" t="s">
        <v>228</v>
      </c>
      <c r="BM435" s="4" t="s">
        <v>230</v>
      </c>
      <c r="BN435" s="4" t="s">
        <v>231</v>
      </c>
      <c r="BO435" s="4" t="s">
        <v>228</v>
      </c>
      <c r="BP435" s="4" t="s">
        <v>232</v>
      </c>
      <c r="BQ435" s="4" t="s">
        <v>233</v>
      </c>
      <c r="BR435" s="4" t="s">
        <v>229</v>
      </c>
      <c r="BS435" s="4" t="s">
        <v>232</v>
      </c>
      <c r="BT435" s="4" t="s">
        <v>232</v>
      </c>
      <c r="BU435" s="4" t="s">
        <v>231</v>
      </c>
      <c r="BV435" s="4" t="s">
        <v>232</v>
      </c>
      <c r="BW435" s="4" t="s">
        <v>231</v>
      </c>
      <c r="BX435" s="4" t="s">
        <v>231</v>
      </c>
      <c r="BY435" s="4" t="s">
        <v>229</v>
      </c>
      <c r="BZ435" s="4" t="s">
        <v>232</v>
      </c>
      <c r="CA435" s="4" t="s">
        <v>229</v>
      </c>
      <c r="CB435" s="4" t="s">
        <v>229</v>
      </c>
      <c r="CC435" s="4" t="s">
        <v>232</v>
      </c>
      <c r="CD435" s="4" t="s">
        <v>231</v>
      </c>
      <c r="CE435" s="4" t="s">
        <v>229</v>
      </c>
      <c r="CF435" s="4" t="s">
        <v>509</v>
      </c>
      <c r="CG435" s="4" t="s">
        <v>509</v>
      </c>
      <c r="CH435" s="4" t="s">
        <v>509</v>
      </c>
      <c r="CI435" s="4" t="s">
        <v>509</v>
      </c>
      <c r="CJ435" s="4" t="s">
        <v>19</v>
      </c>
      <c r="CK435" s="4" t="s">
        <v>18</v>
      </c>
      <c r="CL435" s="4" t="s">
        <v>19</v>
      </c>
      <c r="CM435" s="4" t="s">
        <v>2073</v>
      </c>
      <c r="CN435" s="4" t="s">
        <v>2074</v>
      </c>
      <c r="CO435" s="4" t="s">
        <v>2075</v>
      </c>
      <c r="CP435" s="4" t="s">
        <v>2076</v>
      </c>
      <c r="CQ435" s="4" t="s">
        <v>277</v>
      </c>
      <c r="CR435" s="4" t="s">
        <v>2077</v>
      </c>
      <c r="CS435" s="4" t="s">
        <v>2078</v>
      </c>
    </row>
    <row r="436" spans="1:97" ht="15.75" customHeight="1">
      <c r="A436" s="3">
        <v>45716.324652777781</v>
      </c>
      <c r="B436" s="3">
        <v>45716.331446759257</v>
      </c>
      <c r="C436" s="4" t="s">
        <v>194</v>
      </c>
      <c r="D436" s="4" t="s">
        <v>2079</v>
      </c>
      <c r="E436" s="1">
        <v>76</v>
      </c>
      <c r="F436" s="1">
        <v>587</v>
      </c>
      <c r="G436" s="4" t="s">
        <v>196</v>
      </c>
      <c r="H436" s="3">
        <v>45723.331528472219</v>
      </c>
      <c r="I436" s="4" t="s">
        <v>2080</v>
      </c>
      <c r="J436" s="1">
        <v>6.2529000000000003</v>
      </c>
      <c r="K436" s="1">
        <v>-75.564599999999999</v>
      </c>
      <c r="L436" s="4" t="s">
        <v>198</v>
      </c>
      <c r="M436" s="4" t="s">
        <v>199</v>
      </c>
      <c r="N436" s="4" t="s">
        <v>200</v>
      </c>
      <c r="O436" s="4" t="s">
        <v>2081</v>
      </c>
      <c r="P436" s="4" t="s">
        <v>2081</v>
      </c>
      <c r="Q436" s="1">
        <v>18</v>
      </c>
      <c r="R436" s="4" t="s">
        <v>668</v>
      </c>
      <c r="S436" s="4" t="s">
        <v>253</v>
      </c>
      <c r="T436" s="4" t="s">
        <v>594</v>
      </c>
      <c r="U436" s="4" t="s">
        <v>200</v>
      </c>
      <c r="V436" s="4" t="s">
        <v>714</v>
      </c>
      <c r="W436" s="4" t="s">
        <v>1064</v>
      </c>
      <c r="X436" s="4" t="s">
        <v>230</v>
      </c>
      <c r="Y436" s="4" t="s">
        <v>230</v>
      </c>
      <c r="Z436" s="4" t="s">
        <v>230</v>
      </c>
      <c r="AA436" s="4" t="s">
        <v>230</v>
      </c>
      <c r="AB436" s="4" t="s">
        <v>230</v>
      </c>
      <c r="AC436" s="4" t="s">
        <v>230</v>
      </c>
      <c r="AD436" s="4" t="s">
        <v>228</v>
      </c>
      <c r="AE436" s="4" t="s">
        <v>228</v>
      </c>
      <c r="AF436" s="4" t="s">
        <v>230</v>
      </c>
      <c r="AG436" s="4" t="s">
        <v>230</v>
      </c>
      <c r="AH436" s="4" t="s">
        <v>229</v>
      </c>
      <c r="AI436" s="4" t="s">
        <v>230</v>
      </c>
      <c r="AJ436" s="4" t="s">
        <v>229</v>
      </c>
      <c r="AK436" s="4" t="s">
        <v>230</v>
      </c>
      <c r="AL436" s="4" t="s">
        <v>230</v>
      </c>
      <c r="AM436" s="4" t="s">
        <v>231</v>
      </c>
      <c r="AN436" s="4" t="s">
        <v>231</v>
      </c>
      <c r="AO436" s="4" t="s">
        <v>229</v>
      </c>
      <c r="AP436" s="4" t="s">
        <v>230</v>
      </c>
      <c r="AQ436" s="4" t="s">
        <v>230</v>
      </c>
      <c r="AR436" s="4" t="s">
        <v>230</v>
      </c>
      <c r="AS436" s="4" t="s">
        <v>230</v>
      </c>
      <c r="AT436" s="4" t="s">
        <v>230</v>
      </c>
      <c r="AU436" s="4" t="s">
        <v>232</v>
      </c>
      <c r="AV436" s="4" t="s">
        <v>232</v>
      </c>
      <c r="AW436" s="4" t="s">
        <v>232</v>
      </c>
      <c r="AX436" s="4" t="s">
        <v>232</v>
      </c>
      <c r="AY436" s="4" t="s">
        <v>229</v>
      </c>
      <c r="AZ436" s="4" t="s">
        <v>232</v>
      </c>
      <c r="BA436" s="4" t="s">
        <v>232</v>
      </c>
      <c r="BB436" s="4" t="s">
        <v>232</v>
      </c>
      <c r="BC436" s="4" t="s">
        <v>232</v>
      </c>
      <c r="BD436" s="4" t="s">
        <v>232</v>
      </c>
      <c r="BE436" s="4" t="s">
        <v>232</v>
      </c>
      <c r="BF436" s="4" t="s">
        <v>229</v>
      </c>
      <c r="BG436" s="4" t="s">
        <v>231</v>
      </c>
      <c r="BH436" s="4" t="s">
        <v>230</v>
      </c>
      <c r="BI436" s="4" t="s">
        <v>230</v>
      </c>
      <c r="BJ436" s="4" t="s">
        <v>230</v>
      </c>
      <c r="BK436" s="4" t="s">
        <v>231</v>
      </c>
      <c r="BL436" s="4" t="s">
        <v>231</v>
      </c>
      <c r="BM436" s="4" t="s">
        <v>231</v>
      </c>
      <c r="BN436" s="4" t="s">
        <v>231</v>
      </c>
      <c r="BO436" s="4" t="s">
        <v>231</v>
      </c>
      <c r="BP436" s="4" t="s">
        <v>231</v>
      </c>
      <c r="BQ436" s="4" t="s">
        <v>231</v>
      </c>
      <c r="BR436" s="4" t="s">
        <v>232</v>
      </c>
      <c r="BS436" s="4" t="s">
        <v>232</v>
      </c>
      <c r="BT436" s="4" t="s">
        <v>231</v>
      </c>
      <c r="BU436" s="4" t="s">
        <v>232</v>
      </c>
      <c r="BV436" s="4" t="s">
        <v>232</v>
      </c>
      <c r="BW436" s="4" t="s">
        <v>231</v>
      </c>
      <c r="BX436" s="4" t="s">
        <v>232</v>
      </c>
      <c r="BY436" s="4" t="s">
        <v>229</v>
      </c>
      <c r="BZ436" s="4" t="s">
        <v>232</v>
      </c>
      <c r="CA436" s="4" t="s">
        <v>232</v>
      </c>
      <c r="CB436" s="4" t="s">
        <v>232</v>
      </c>
      <c r="CC436" s="4" t="s">
        <v>232</v>
      </c>
      <c r="CD436" s="4" t="s">
        <v>232</v>
      </c>
      <c r="CE436" s="4" t="s">
        <v>233</v>
      </c>
      <c r="CF436" s="4" t="s">
        <v>509</v>
      </c>
      <c r="CG436" s="4" t="s">
        <v>509</v>
      </c>
      <c r="CH436" s="4" t="s">
        <v>509</v>
      </c>
      <c r="CI436" s="4" t="s">
        <v>509</v>
      </c>
      <c r="CJ436" s="4" t="s">
        <v>15</v>
      </c>
      <c r="CK436" s="4" t="s">
        <v>234</v>
      </c>
      <c r="CL436" s="4" t="s">
        <v>234</v>
      </c>
      <c r="CM436" s="4"/>
      <c r="CN436" s="4"/>
      <c r="CO436" s="4"/>
      <c r="CP436" s="4"/>
      <c r="CQ436" s="4"/>
      <c r="CR436" s="4"/>
      <c r="CS436" s="4"/>
    </row>
    <row r="437" spans="1:97" ht="15.75" customHeight="1">
      <c r="A437" s="3">
        <v>45727.428599537037</v>
      </c>
      <c r="B437" s="3">
        <v>45727.436481481483</v>
      </c>
      <c r="C437" s="4" t="s">
        <v>194</v>
      </c>
      <c r="D437" s="4" t="s">
        <v>903</v>
      </c>
      <c r="E437" s="1">
        <v>100</v>
      </c>
      <c r="F437" s="1">
        <v>680</v>
      </c>
      <c r="G437" s="4" t="s">
        <v>219</v>
      </c>
      <c r="H437" s="3">
        <v>45727.436486701386</v>
      </c>
      <c r="I437" s="4" t="s">
        <v>2082</v>
      </c>
      <c r="J437" s="1">
        <v>6.2529000000000003</v>
      </c>
      <c r="K437" s="1">
        <v>-75.564599999999999</v>
      </c>
      <c r="L437" s="4" t="s">
        <v>198</v>
      </c>
      <c r="M437" s="4" t="s">
        <v>199</v>
      </c>
      <c r="N437" s="4" t="s">
        <v>200</v>
      </c>
      <c r="O437" s="4" t="s">
        <v>2083</v>
      </c>
      <c r="P437" s="4" t="s">
        <v>2083</v>
      </c>
      <c r="Q437" s="1">
        <v>19</v>
      </c>
      <c r="R437" s="4" t="s">
        <v>222</v>
      </c>
      <c r="S437" s="4" t="s">
        <v>712</v>
      </c>
      <c r="T437" s="4" t="s">
        <v>224</v>
      </c>
      <c r="U437" s="4" t="s">
        <v>225</v>
      </c>
      <c r="V437" s="4" t="s">
        <v>226</v>
      </c>
      <c r="W437" s="4" t="s">
        <v>273</v>
      </c>
      <c r="X437" s="4" t="s">
        <v>230</v>
      </c>
      <c r="Y437" s="4" t="s">
        <v>230</v>
      </c>
      <c r="Z437" s="4" t="s">
        <v>230</v>
      </c>
      <c r="AA437" s="4" t="s">
        <v>230</v>
      </c>
      <c r="AB437" s="4" t="s">
        <v>228</v>
      </c>
      <c r="AC437" s="4" t="s">
        <v>228</v>
      </c>
      <c r="AD437" s="4" t="s">
        <v>228</v>
      </c>
      <c r="AE437" s="4" t="s">
        <v>229</v>
      </c>
      <c r="AF437" s="4" t="s">
        <v>228</v>
      </c>
      <c r="AG437" s="4" t="s">
        <v>230</v>
      </c>
      <c r="AH437" s="4" t="s">
        <v>228</v>
      </c>
      <c r="AI437" s="4" t="s">
        <v>230</v>
      </c>
      <c r="AJ437" s="4" t="s">
        <v>229</v>
      </c>
      <c r="AK437" s="4" t="s">
        <v>229</v>
      </c>
      <c r="AL437" s="4" t="s">
        <v>231</v>
      </c>
      <c r="AM437" s="4" t="s">
        <v>230</v>
      </c>
      <c r="AN437" s="4" t="s">
        <v>228</v>
      </c>
      <c r="AO437" s="4" t="s">
        <v>228</v>
      </c>
      <c r="AP437" s="4" t="s">
        <v>230</v>
      </c>
      <c r="AQ437" s="4" t="s">
        <v>230</v>
      </c>
      <c r="AR437" s="4" t="s">
        <v>229</v>
      </c>
      <c r="AS437" s="4" t="s">
        <v>230</v>
      </c>
      <c r="AT437" s="4" t="s">
        <v>230</v>
      </c>
      <c r="AU437" s="4" t="s">
        <v>231</v>
      </c>
      <c r="AV437" s="4" t="s">
        <v>231</v>
      </c>
      <c r="AW437" s="4" t="s">
        <v>231</v>
      </c>
      <c r="AX437" s="4" t="s">
        <v>231</v>
      </c>
      <c r="AY437" s="4" t="s">
        <v>231</v>
      </c>
      <c r="AZ437" s="4" t="s">
        <v>231</v>
      </c>
      <c r="BA437" s="4" t="s">
        <v>231</v>
      </c>
      <c r="BB437" s="4" t="s">
        <v>231</v>
      </c>
      <c r="BC437" s="4" t="s">
        <v>229</v>
      </c>
      <c r="BD437" s="4" t="s">
        <v>229</v>
      </c>
      <c r="BE437" s="4" t="s">
        <v>229</v>
      </c>
      <c r="BF437" s="4" t="s">
        <v>232</v>
      </c>
      <c r="BG437" s="4" t="s">
        <v>231</v>
      </c>
      <c r="BH437" s="4" t="s">
        <v>231</v>
      </c>
      <c r="BI437" s="4" t="s">
        <v>231</v>
      </c>
      <c r="BJ437" s="4" t="s">
        <v>231</v>
      </c>
      <c r="BK437" s="4" t="s">
        <v>229</v>
      </c>
      <c r="BL437" s="4" t="s">
        <v>230</v>
      </c>
      <c r="BM437" s="4" t="s">
        <v>230</v>
      </c>
      <c r="BN437" s="4" t="s">
        <v>230</v>
      </c>
      <c r="BO437" s="4" t="s">
        <v>230</v>
      </c>
      <c r="BP437" s="4" t="s">
        <v>229</v>
      </c>
      <c r="BQ437" s="4" t="s">
        <v>229</v>
      </c>
      <c r="BR437" s="4" t="s">
        <v>229</v>
      </c>
      <c r="BS437" s="4" t="s">
        <v>232</v>
      </c>
      <c r="BT437" s="4" t="s">
        <v>232</v>
      </c>
      <c r="BU437" s="4" t="s">
        <v>229</v>
      </c>
      <c r="BV437" s="4" t="s">
        <v>229</v>
      </c>
      <c r="BW437" s="4" t="s">
        <v>229</v>
      </c>
      <c r="BX437" s="4" t="s">
        <v>229</v>
      </c>
      <c r="BY437" s="4" t="s">
        <v>229</v>
      </c>
      <c r="BZ437" s="4" t="s">
        <v>229</v>
      </c>
      <c r="CA437" s="4" t="s">
        <v>229</v>
      </c>
      <c r="CB437" s="4" t="s">
        <v>229</v>
      </c>
      <c r="CC437" s="4" t="s">
        <v>229</v>
      </c>
      <c r="CD437" s="4" t="s">
        <v>229</v>
      </c>
      <c r="CE437" s="4" t="s">
        <v>232</v>
      </c>
      <c r="CF437" s="4" t="s">
        <v>229</v>
      </c>
      <c r="CG437" s="4" t="s">
        <v>233</v>
      </c>
      <c r="CH437" s="4" t="s">
        <v>233</v>
      </c>
      <c r="CI437" s="4" t="s">
        <v>233</v>
      </c>
      <c r="CJ437" s="4" t="s">
        <v>19</v>
      </c>
      <c r="CK437" s="4" t="s">
        <v>17</v>
      </c>
      <c r="CL437" s="4" t="s">
        <v>19</v>
      </c>
      <c r="CM437" s="4" t="s">
        <v>2084</v>
      </c>
      <c r="CN437" s="4" t="s">
        <v>2085</v>
      </c>
      <c r="CO437" s="4" t="s">
        <v>2086</v>
      </c>
      <c r="CP437" s="4"/>
      <c r="CQ437" s="4"/>
      <c r="CR437" s="4"/>
      <c r="CS437" s="4" t="s">
        <v>2087</v>
      </c>
    </row>
    <row r="438" spans="1:97" ht="15.75" customHeight="1">
      <c r="A438" s="3">
        <v>45714.592673611114</v>
      </c>
      <c r="B438" s="3">
        <v>45714.60056712963</v>
      </c>
      <c r="C438" s="4" t="s">
        <v>194</v>
      </c>
      <c r="D438" s="4" t="s">
        <v>2088</v>
      </c>
      <c r="E438" s="1">
        <v>100</v>
      </c>
      <c r="F438" s="1">
        <v>682</v>
      </c>
      <c r="G438" s="4" t="s">
        <v>219</v>
      </c>
      <c r="H438" s="3">
        <v>45714.600582881947</v>
      </c>
      <c r="I438" s="4" t="s">
        <v>2089</v>
      </c>
      <c r="J438" s="1">
        <v>6.2529000000000003</v>
      </c>
      <c r="K438" s="1">
        <v>-75.564599999999999</v>
      </c>
      <c r="L438" s="4" t="s">
        <v>198</v>
      </c>
      <c r="M438" s="4" t="s">
        <v>199</v>
      </c>
      <c r="N438" s="4" t="s">
        <v>200</v>
      </c>
      <c r="O438" s="4" t="s">
        <v>2090</v>
      </c>
      <c r="P438" s="4" t="s">
        <v>2090</v>
      </c>
      <c r="Q438" s="1">
        <v>24</v>
      </c>
      <c r="R438" s="4" t="s">
        <v>222</v>
      </c>
      <c r="S438" s="4" t="s">
        <v>253</v>
      </c>
      <c r="T438" s="4" t="s">
        <v>571</v>
      </c>
      <c r="U438" s="4" t="s">
        <v>225</v>
      </c>
      <c r="V438" s="4" t="s">
        <v>226</v>
      </c>
      <c r="W438" s="4" t="s">
        <v>423</v>
      </c>
      <c r="X438" s="4" t="s">
        <v>228</v>
      </c>
      <c r="Y438" s="4" t="s">
        <v>230</v>
      </c>
      <c r="Z438" s="4" t="s">
        <v>228</v>
      </c>
      <c r="AA438" s="4" t="s">
        <v>231</v>
      </c>
      <c r="AB438" s="4" t="s">
        <v>231</v>
      </c>
      <c r="AC438" s="4" t="s">
        <v>231</v>
      </c>
      <c r="AD438" s="4" t="s">
        <v>227</v>
      </c>
      <c r="AE438" s="4" t="s">
        <v>230</v>
      </c>
      <c r="AF438" s="4" t="s">
        <v>230</v>
      </c>
      <c r="AG438" s="4" t="s">
        <v>230</v>
      </c>
      <c r="AH438" s="4" t="s">
        <v>230</v>
      </c>
      <c r="AI438" s="4" t="s">
        <v>229</v>
      </c>
      <c r="AJ438" s="4" t="s">
        <v>230</v>
      </c>
      <c r="AK438" s="4" t="s">
        <v>230</v>
      </c>
      <c r="AL438" s="4" t="s">
        <v>230</v>
      </c>
      <c r="AM438" s="4" t="s">
        <v>230</v>
      </c>
      <c r="AN438" s="4" t="s">
        <v>230</v>
      </c>
      <c r="AO438" s="4" t="s">
        <v>231</v>
      </c>
      <c r="AP438" s="4" t="s">
        <v>227</v>
      </c>
      <c r="AQ438" s="4" t="s">
        <v>231</v>
      </c>
      <c r="AR438" s="4" t="s">
        <v>231</v>
      </c>
      <c r="AS438" s="4" t="s">
        <v>231</v>
      </c>
      <c r="AT438" s="4" t="s">
        <v>231</v>
      </c>
      <c r="AU438" s="4" t="s">
        <v>231</v>
      </c>
      <c r="AV438" s="4" t="s">
        <v>231</v>
      </c>
      <c r="AW438" s="4" t="s">
        <v>231</v>
      </c>
      <c r="AX438" s="4" t="s">
        <v>231</v>
      </c>
      <c r="AY438" s="4" t="s">
        <v>231</v>
      </c>
      <c r="AZ438" s="4" t="s">
        <v>232</v>
      </c>
      <c r="BA438" s="4" t="s">
        <v>231</v>
      </c>
      <c r="BB438" s="4" t="s">
        <v>231</v>
      </c>
      <c r="BC438" s="4" t="s">
        <v>231</v>
      </c>
      <c r="BD438" s="4" t="s">
        <v>231</v>
      </c>
      <c r="BE438" s="4" t="s">
        <v>231</v>
      </c>
      <c r="BF438" s="4" t="s">
        <v>231</v>
      </c>
      <c r="BG438" s="4" t="s">
        <v>231</v>
      </c>
      <c r="BH438" s="4" t="s">
        <v>231</v>
      </c>
      <c r="BI438" s="4" t="s">
        <v>231</v>
      </c>
      <c r="BJ438" s="4" t="s">
        <v>231</v>
      </c>
      <c r="BK438" s="4" t="s">
        <v>231</v>
      </c>
      <c r="BL438" s="4" t="s">
        <v>231</v>
      </c>
      <c r="BM438" s="4" t="s">
        <v>231</v>
      </c>
      <c r="BN438" s="4" t="s">
        <v>231</v>
      </c>
      <c r="BO438" s="4" t="s">
        <v>231</v>
      </c>
      <c r="BP438" s="4" t="s">
        <v>231</v>
      </c>
      <c r="BQ438" s="4" t="s">
        <v>231</v>
      </c>
      <c r="BR438" s="4" t="s">
        <v>231</v>
      </c>
      <c r="BS438" s="4" t="s">
        <v>231</v>
      </c>
      <c r="BT438" s="4" t="s">
        <v>231</v>
      </c>
      <c r="BU438" s="4" t="s">
        <v>231</v>
      </c>
      <c r="BV438" s="4" t="s">
        <v>231</v>
      </c>
      <c r="BW438" s="4" t="s">
        <v>231</v>
      </c>
      <c r="BX438" s="4" t="s">
        <v>231</v>
      </c>
      <c r="BY438" s="4" t="s">
        <v>231</v>
      </c>
      <c r="BZ438" s="4" t="s">
        <v>231</v>
      </c>
      <c r="CA438" s="4" t="s">
        <v>231</v>
      </c>
      <c r="CB438" s="4" t="s">
        <v>231</v>
      </c>
      <c r="CC438" s="4" t="s">
        <v>231</v>
      </c>
      <c r="CD438" s="4" t="s">
        <v>231</v>
      </c>
      <c r="CE438" s="4" t="s">
        <v>231</v>
      </c>
      <c r="CF438" s="4" t="s">
        <v>231</v>
      </c>
      <c r="CG438" s="4" t="s">
        <v>231</v>
      </c>
      <c r="CH438" s="4" t="s">
        <v>231</v>
      </c>
      <c r="CI438" s="4" t="s">
        <v>231</v>
      </c>
      <c r="CJ438" s="4" t="s">
        <v>19</v>
      </c>
      <c r="CK438" s="4" t="s">
        <v>19</v>
      </c>
      <c r="CL438" s="4" t="s">
        <v>14</v>
      </c>
      <c r="CM438" s="4" t="s">
        <v>2091</v>
      </c>
      <c r="CN438" s="4" t="s">
        <v>2091</v>
      </c>
      <c r="CO438" s="4" t="s">
        <v>2092</v>
      </c>
      <c r="CP438" s="4" t="s">
        <v>2093</v>
      </c>
      <c r="CQ438" s="4" t="s">
        <v>2094</v>
      </c>
      <c r="CR438" s="4" t="s">
        <v>2095</v>
      </c>
      <c r="CS438" s="4" t="s">
        <v>2096</v>
      </c>
    </row>
    <row r="439" spans="1:97" ht="15.75" customHeight="1">
      <c r="A439" s="3">
        <v>45709.508773148147</v>
      </c>
      <c r="B439" s="3">
        <v>45709.51667824074</v>
      </c>
      <c r="C439" s="4" t="s">
        <v>194</v>
      </c>
      <c r="D439" s="4" t="s">
        <v>2097</v>
      </c>
      <c r="E439" s="1">
        <v>100</v>
      </c>
      <c r="F439" s="1">
        <v>683</v>
      </c>
      <c r="G439" s="4" t="s">
        <v>219</v>
      </c>
      <c r="H439" s="3">
        <v>45709.516692476849</v>
      </c>
      <c r="I439" s="4" t="s">
        <v>2098</v>
      </c>
      <c r="J439" s="1">
        <v>6.2529000000000003</v>
      </c>
      <c r="K439" s="1">
        <v>-75.564599999999999</v>
      </c>
      <c r="L439" s="4" t="s">
        <v>198</v>
      </c>
      <c r="M439" s="4" t="s">
        <v>199</v>
      </c>
      <c r="N439" s="4" t="s">
        <v>200</v>
      </c>
      <c r="O439" s="4" t="s">
        <v>2099</v>
      </c>
      <c r="P439" s="4" t="s">
        <v>2099</v>
      </c>
      <c r="Q439" s="1">
        <v>25</v>
      </c>
      <c r="R439" s="4" t="s">
        <v>222</v>
      </c>
      <c r="S439" s="4" t="s">
        <v>223</v>
      </c>
      <c r="T439" s="4" t="s">
        <v>224</v>
      </c>
      <c r="U439" s="4" t="s">
        <v>225</v>
      </c>
      <c r="V439" s="4" t="s">
        <v>532</v>
      </c>
      <c r="W439" s="4" t="s">
        <v>226</v>
      </c>
      <c r="X439" s="4" t="s">
        <v>230</v>
      </c>
      <c r="Y439" s="4" t="s">
        <v>230</v>
      </c>
      <c r="Z439" s="4" t="s">
        <v>229</v>
      </c>
      <c r="AA439" s="4" t="s">
        <v>230</v>
      </c>
      <c r="AB439" s="4" t="s">
        <v>229</v>
      </c>
      <c r="AC439" s="4" t="s">
        <v>230</v>
      </c>
      <c r="AD439" s="4" t="s">
        <v>229</v>
      </c>
      <c r="AE439" s="4" t="s">
        <v>231</v>
      </c>
      <c r="AF439" s="4" t="s">
        <v>230</v>
      </c>
      <c r="AG439" s="4" t="s">
        <v>229</v>
      </c>
      <c r="AH439" s="4" t="s">
        <v>229</v>
      </c>
      <c r="AI439" s="4" t="s">
        <v>230</v>
      </c>
      <c r="AJ439" s="4" t="s">
        <v>229</v>
      </c>
      <c r="AK439" s="4" t="s">
        <v>229</v>
      </c>
      <c r="AL439" s="4" t="s">
        <v>230</v>
      </c>
      <c r="AM439" s="4" t="s">
        <v>230</v>
      </c>
      <c r="AN439" s="4" t="s">
        <v>229</v>
      </c>
      <c r="AO439" s="4" t="s">
        <v>230</v>
      </c>
      <c r="AP439" s="4" t="s">
        <v>230</v>
      </c>
      <c r="AQ439" s="4" t="s">
        <v>229</v>
      </c>
      <c r="AR439" s="4" t="s">
        <v>230</v>
      </c>
      <c r="AS439" s="4" t="s">
        <v>230</v>
      </c>
      <c r="AT439" s="4" t="s">
        <v>230</v>
      </c>
      <c r="AU439" s="4" t="s">
        <v>229</v>
      </c>
      <c r="AV439" s="4" t="s">
        <v>229</v>
      </c>
      <c r="AW439" s="4" t="s">
        <v>231</v>
      </c>
      <c r="AX439" s="4" t="s">
        <v>232</v>
      </c>
      <c r="AY439" s="4" t="s">
        <v>229</v>
      </c>
      <c r="AZ439" s="4" t="s">
        <v>229</v>
      </c>
      <c r="BA439" s="4" t="s">
        <v>229</v>
      </c>
      <c r="BB439" s="4" t="s">
        <v>232</v>
      </c>
      <c r="BC439" s="4" t="s">
        <v>229</v>
      </c>
      <c r="BD439" s="4" t="s">
        <v>229</v>
      </c>
      <c r="BE439" s="4" t="s">
        <v>229</v>
      </c>
      <c r="BF439" s="4" t="s">
        <v>229</v>
      </c>
      <c r="BG439" s="4" t="s">
        <v>230</v>
      </c>
      <c r="BH439" s="4" t="s">
        <v>230</v>
      </c>
      <c r="BI439" s="4" t="s">
        <v>230</v>
      </c>
      <c r="BJ439" s="4" t="s">
        <v>230</v>
      </c>
      <c r="BK439" s="4" t="s">
        <v>230</v>
      </c>
      <c r="BL439" s="4" t="s">
        <v>229</v>
      </c>
      <c r="BM439" s="4" t="s">
        <v>230</v>
      </c>
      <c r="BN439" s="4" t="s">
        <v>230</v>
      </c>
      <c r="BO439" s="4" t="s">
        <v>230</v>
      </c>
      <c r="BP439" s="4" t="s">
        <v>229</v>
      </c>
      <c r="BQ439" s="4" t="s">
        <v>229</v>
      </c>
      <c r="BR439" s="4" t="s">
        <v>229</v>
      </c>
      <c r="BS439" s="4" t="s">
        <v>232</v>
      </c>
      <c r="BT439" s="4" t="s">
        <v>232</v>
      </c>
      <c r="BU439" s="4" t="s">
        <v>229</v>
      </c>
      <c r="BV439" s="4" t="s">
        <v>232</v>
      </c>
      <c r="BW439" s="4" t="s">
        <v>229</v>
      </c>
      <c r="BX439" s="4" t="s">
        <v>232</v>
      </c>
      <c r="BY439" s="4" t="s">
        <v>229</v>
      </c>
      <c r="BZ439" s="4" t="s">
        <v>229</v>
      </c>
      <c r="CA439" s="4" t="s">
        <v>229</v>
      </c>
      <c r="CB439" s="4" t="s">
        <v>229</v>
      </c>
      <c r="CC439" s="4" t="s">
        <v>232</v>
      </c>
      <c r="CD439" s="4" t="s">
        <v>232</v>
      </c>
      <c r="CE439" s="4" t="s">
        <v>229</v>
      </c>
      <c r="CF439" s="4" t="s">
        <v>229</v>
      </c>
      <c r="CG439" s="4" t="s">
        <v>229</v>
      </c>
      <c r="CH439" s="4" t="s">
        <v>229</v>
      </c>
      <c r="CI439" s="4" t="s">
        <v>229</v>
      </c>
      <c r="CJ439" s="4" t="s">
        <v>18</v>
      </c>
      <c r="CK439" s="4" t="s">
        <v>17</v>
      </c>
      <c r="CL439" s="4" t="s">
        <v>17</v>
      </c>
      <c r="CM439" s="4" t="s">
        <v>2100</v>
      </c>
      <c r="CN439" s="4" t="s">
        <v>2101</v>
      </c>
      <c r="CO439" s="4" t="s">
        <v>2102</v>
      </c>
      <c r="CP439" s="4" t="s">
        <v>2103</v>
      </c>
      <c r="CQ439" s="4" t="s">
        <v>2104</v>
      </c>
      <c r="CR439" s="4" t="s">
        <v>2105</v>
      </c>
      <c r="CS439" s="4" t="s">
        <v>2106</v>
      </c>
    </row>
    <row r="440" spans="1:97" ht="15.75" customHeight="1">
      <c r="A440" s="3">
        <v>45713.37127314815</v>
      </c>
      <c r="B440" s="3">
        <v>45713.379189814812</v>
      </c>
      <c r="C440" s="4" t="s">
        <v>194</v>
      </c>
      <c r="D440" s="4" t="s">
        <v>2107</v>
      </c>
      <c r="E440" s="1">
        <v>100</v>
      </c>
      <c r="F440" s="1">
        <v>684</v>
      </c>
      <c r="G440" s="4" t="s">
        <v>219</v>
      </c>
      <c r="H440" s="3">
        <v>45713.379202824071</v>
      </c>
      <c r="I440" s="4" t="s">
        <v>2108</v>
      </c>
      <c r="J440" s="1">
        <v>6.2529000000000003</v>
      </c>
      <c r="K440" s="1">
        <v>-75.564599999999999</v>
      </c>
      <c r="L440" s="4" t="s">
        <v>198</v>
      </c>
      <c r="M440" s="4" t="s">
        <v>199</v>
      </c>
      <c r="N440" s="4" t="s">
        <v>200</v>
      </c>
      <c r="O440" s="4" t="s">
        <v>2109</v>
      </c>
      <c r="P440" s="4" t="s">
        <v>2109</v>
      </c>
      <c r="Q440" s="1">
        <v>22</v>
      </c>
      <c r="R440" s="4" t="s">
        <v>222</v>
      </c>
      <c r="S440" s="4" t="s">
        <v>253</v>
      </c>
      <c r="T440" s="4" t="s">
        <v>571</v>
      </c>
      <c r="U440" s="4" t="s">
        <v>225</v>
      </c>
      <c r="V440" s="4" t="s">
        <v>273</v>
      </c>
      <c r="W440" s="4" t="s">
        <v>423</v>
      </c>
      <c r="X440" s="4" t="s">
        <v>228</v>
      </c>
      <c r="Y440" s="4" t="s">
        <v>230</v>
      </c>
      <c r="Z440" s="4" t="s">
        <v>230</v>
      </c>
      <c r="AA440" s="4" t="s">
        <v>230</v>
      </c>
      <c r="AB440" s="4" t="s">
        <v>230</v>
      </c>
      <c r="AC440" s="4" t="s">
        <v>228</v>
      </c>
      <c r="AD440" s="4" t="s">
        <v>230</v>
      </c>
      <c r="AE440" s="4" t="s">
        <v>230</v>
      </c>
      <c r="AF440" s="4" t="s">
        <v>230</v>
      </c>
      <c r="AG440" s="4" t="s">
        <v>230</v>
      </c>
      <c r="AH440" s="4" t="s">
        <v>230</v>
      </c>
      <c r="AI440" s="4" t="s">
        <v>229</v>
      </c>
      <c r="AJ440" s="4" t="s">
        <v>230</v>
      </c>
      <c r="AK440" s="4" t="s">
        <v>228</v>
      </c>
      <c r="AL440" s="4" t="s">
        <v>231</v>
      </c>
      <c r="AM440" s="4" t="s">
        <v>230</v>
      </c>
      <c r="AN440" s="4" t="s">
        <v>230</v>
      </c>
      <c r="AO440" s="4" t="s">
        <v>229</v>
      </c>
      <c r="AP440" s="4" t="s">
        <v>230</v>
      </c>
      <c r="AQ440" s="4" t="s">
        <v>231</v>
      </c>
      <c r="AR440" s="4" t="s">
        <v>231</v>
      </c>
      <c r="AS440" s="4" t="s">
        <v>231</v>
      </c>
      <c r="AT440" s="4" t="s">
        <v>231</v>
      </c>
      <c r="AU440" s="4" t="s">
        <v>229</v>
      </c>
      <c r="AV440" s="4" t="s">
        <v>229</v>
      </c>
      <c r="AW440" s="4" t="s">
        <v>232</v>
      </c>
      <c r="AX440" s="4" t="s">
        <v>232</v>
      </c>
      <c r="AY440" s="4" t="s">
        <v>231</v>
      </c>
      <c r="AZ440" s="4" t="s">
        <v>231</v>
      </c>
      <c r="BA440" s="4" t="s">
        <v>232</v>
      </c>
      <c r="BB440" s="4" t="s">
        <v>231</v>
      </c>
      <c r="BC440" s="4" t="s">
        <v>232</v>
      </c>
      <c r="BD440" s="4" t="s">
        <v>229</v>
      </c>
      <c r="BE440" s="4" t="s">
        <v>229</v>
      </c>
      <c r="BF440" s="4" t="s">
        <v>229</v>
      </c>
      <c r="BG440" s="4" t="s">
        <v>231</v>
      </c>
      <c r="BH440" s="4" t="s">
        <v>231</v>
      </c>
      <c r="BI440" s="4" t="s">
        <v>231</v>
      </c>
      <c r="BJ440" s="4" t="s">
        <v>231</v>
      </c>
      <c r="BK440" s="4" t="s">
        <v>231</v>
      </c>
      <c r="BL440" s="4" t="s">
        <v>231</v>
      </c>
      <c r="BM440" s="4" t="s">
        <v>230</v>
      </c>
      <c r="BN440" s="4" t="s">
        <v>231</v>
      </c>
      <c r="BO440" s="4" t="s">
        <v>231</v>
      </c>
      <c r="BP440" s="4" t="s">
        <v>231</v>
      </c>
      <c r="BQ440" s="4" t="s">
        <v>231</v>
      </c>
      <c r="BR440" s="4" t="s">
        <v>231</v>
      </c>
      <c r="BS440" s="4" t="s">
        <v>231</v>
      </c>
      <c r="BT440" s="4" t="s">
        <v>231</v>
      </c>
      <c r="BU440" s="4" t="s">
        <v>231</v>
      </c>
      <c r="BV440" s="4" t="s">
        <v>231</v>
      </c>
      <c r="BW440" s="4" t="s">
        <v>231</v>
      </c>
      <c r="BX440" s="4" t="s">
        <v>229</v>
      </c>
      <c r="BY440" s="4" t="s">
        <v>232</v>
      </c>
      <c r="BZ440" s="4" t="s">
        <v>229</v>
      </c>
      <c r="CA440" s="4" t="s">
        <v>232</v>
      </c>
      <c r="CB440" s="4" t="s">
        <v>232</v>
      </c>
      <c r="CC440" s="4" t="s">
        <v>231</v>
      </c>
      <c r="CD440" s="4" t="s">
        <v>231</v>
      </c>
      <c r="CE440" s="4" t="s">
        <v>509</v>
      </c>
      <c r="CF440" s="4" t="s">
        <v>509</v>
      </c>
      <c r="CG440" s="4" t="s">
        <v>509</v>
      </c>
      <c r="CH440" s="4" t="s">
        <v>509</v>
      </c>
      <c r="CI440" s="4" t="s">
        <v>509</v>
      </c>
      <c r="CJ440" s="4" t="s">
        <v>17</v>
      </c>
      <c r="CK440" s="4" t="s">
        <v>18</v>
      </c>
      <c r="CL440" s="4" t="s">
        <v>17</v>
      </c>
      <c r="CM440" s="4" t="s">
        <v>1990</v>
      </c>
      <c r="CN440" s="4" t="s">
        <v>1815</v>
      </c>
      <c r="CO440" s="4" t="s">
        <v>2110</v>
      </c>
      <c r="CP440" s="4" t="s">
        <v>2111</v>
      </c>
      <c r="CQ440" s="4" t="s">
        <v>2112</v>
      </c>
      <c r="CR440" s="4" t="s">
        <v>2113</v>
      </c>
      <c r="CS440" s="4" t="s">
        <v>2114</v>
      </c>
    </row>
    <row r="441" spans="1:97" ht="15.75" customHeight="1">
      <c r="A441" s="3">
        <v>45747.734120370369</v>
      </c>
      <c r="B441" s="3">
        <v>45747.742048611108</v>
      </c>
      <c r="C441" s="4" t="s">
        <v>194</v>
      </c>
      <c r="D441" s="4" t="s">
        <v>2115</v>
      </c>
      <c r="E441" s="1">
        <v>100</v>
      </c>
      <c r="F441" s="1">
        <v>685</v>
      </c>
      <c r="G441" s="4" t="s">
        <v>219</v>
      </c>
      <c r="H441" s="3">
        <v>45747.742064155093</v>
      </c>
      <c r="I441" s="4" t="s">
        <v>2116</v>
      </c>
      <c r="J441" s="1">
        <v>6.2529000000000003</v>
      </c>
      <c r="K441" s="1">
        <v>-75.564599999999999</v>
      </c>
      <c r="L441" s="4" t="s">
        <v>198</v>
      </c>
      <c r="M441" s="4" t="s">
        <v>199</v>
      </c>
      <c r="N441" s="4" t="s">
        <v>200</v>
      </c>
      <c r="O441" s="4" t="s">
        <v>2117</v>
      </c>
      <c r="P441" s="4" t="s">
        <v>2117</v>
      </c>
      <c r="Q441" s="1">
        <v>18</v>
      </c>
      <c r="R441" s="4" t="s">
        <v>222</v>
      </c>
      <c r="S441" s="4" t="s">
        <v>723</v>
      </c>
      <c r="T441" s="4" t="s">
        <v>272</v>
      </c>
      <c r="U441" s="4" t="s">
        <v>200</v>
      </c>
      <c r="V441" s="4" t="s">
        <v>226</v>
      </c>
      <c r="W441" s="4" t="s">
        <v>226</v>
      </c>
      <c r="X441" s="4" t="s">
        <v>230</v>
      </c>
      <c r="Y441" s="4" t="s">
        <v>230</v>
      </c>
      <c r="Z441" s="4" t="s">
        <v>230</v>
      </c>
      <c r="AA441" s="4" t="s">
        <v>230</v>
      </c>
      <c r="AB441" s="4" t="s">
        <v>230</v>
      </c>
      <c r="AC441" s="4" t="s">
        <v>229</v>
      </c>
      <c r="AD441" s="4" t="s">
        <v>230</v>
      </c>
      <c r="AE441" s="4" t="s">
        <v>230</v>
      </c>
      <c r="AF441" s="4" t="s">
        <v>229</v>
      </c>
      <c r="AG441" s="4" t="s">
        <v>231</v>
      </c>
      <c r="AH441" s="4" t="s">
        <v>229</v>
      </c>
      <c r="AI441" s="4" t="s">
        <v>230</v>
      </c>
      <c r="AJ441" s="4" t="s">
        <v>230</v>
      </c>
      <c r="AK441" s="4" t="s">
        <v>230</v>
      </c>
      <c r="AL441" s="4" t="s">
        <v>231</v>
      </c>
      <c r="AM441" s="4" t="s">
        <v>230</v>
      </c>
      <c r="AN441" s="4" t="s">
        <v>229</v>
      </c>
      <c r="AO441" s="4" t="s">
        <v>230</v>
      </c>
      <c r="AP441" s="4" t="s">
        <v>231</v>
      </c>
      <c r="AQ441" s="4" t="s">
        <v>230</v>
      </c>
      <c r="AR441" s="4" t="s">
        <v>230</v>
      </c>
      <c r="AS441" s="4" t="s">
        <v>230</v>
      </c>
      <c r="AT441" s="4" t="s">
        <v>230</v>
      </c>
      <c r="AU441" s="4" t="s">
        <v>232</v>
      </c>
      <c r="AV441" s="4" t="s">
        <v>232</v>
      </c>
      <c r="AW441" s="4" t="s">
        <v>232</v>
      </c>
      <c r="AX441" s="4" t="s">
        <v>232</v>
      </c>
      <c r="AY441" s="4" t="s">
        <v>231</v>
      </c>
      <c r="AZ441" s="4" t="s">
        <v>231</v>
      </c>
      <c r="BA441" s="4" t="s">
        <v>231</v>
      </c>
      <c r="BB441" s="4" t="s">
        <v>231</v>
      </c>
      <c r="BC441" s="4" t="s">
        <v>231</v>
      </c>
      <c r="BD441" s="4" t="s">
        <v>232</v>
      </c>
      <c r="BE441" s="4" t="s">
        <v>232</v>
      </c>
      <c r="BF441" s="4" t="s">
        <v>232</v>
      </c>
      <c r="BG441" s="4" t="s">
        <v>230</v>
      </c>
      <c r="BH441" s="4" t="s">
        <v>230</v>
      </c>
      <c r="BI441" s="4" t="s">
        <v>230</v>
      </c>
      <c r="BJ441" s="4" t="s">
        <v>230</v>
      </c>
      <c r="BK441" s="4" t="s">
        <v>228</v>
      </c>
      <c r="BL441" s="4" t="s">
        <v>231</v>
      </c>
      <c r="BM441" s="4" t="s">
        <v>231</v>
      </c>
      <c r="BN441" s="4" t="s">
        <v>231</v>
      </c>
      <c r="BO441" s="4" t="s">
        <v>231</v>
      </c>
      <c r="BP441" s="4" t="s">
        <v>231</v>
      </c>
      <c r="BQ441" s="4" t="s">
        <v>231</v>
      </c>
      <c r="BR441" s="4" t="s">
        <v>231</v>
      </c>
      <c r="BS441" s="4" t="s">
        <v>231</v>
      </c>
      <c r="BT441" s="4" t="s">
        <v>231</v>
      </c>
      <c r="BU441" s="4" t="s">
        <v>231</v>
      </c>
      <c r="BV441" s="4" t="s">
        <v>231</v>
      </c>
      <c r="BW441" s="4" t="s">
        <v>231</v>
      </c>
      <c r="BX441" s="4" t="s">
        <v>231</v>
      </c>
      <c r="BY441" s="4" t="s">
        <v>231</v>
      </c>
      <c r="BZ441" s="4" t="s">
        <v>231</v>
      </c>
      <c r="CA441" s="4" t="s">
        <v>231</v>
      </c>
      <c r="CB441" s="4" t="s">
        <v>231</v>
      </c>
      <c r="CC441" s="4" t="s">
        <v>231</v>
      </c>
      <c r="CD441" s="4" t="s">
        <v>231</v>
      </c>
      <c r="CE441" s="4" t="s">
        <v>233</v>
      </c>
      <c r="CF441" s="4" t="s">
        <v>233</v>
      </c>
      <c r="CG441" s="4" t="s">
        <v>233</v>
      </c>
      <c r="CH441" s="4" t="s">
        <v>233</v>
      </c>
      <c r="CI441" s="4" t="s">
        <v>233</v>
      </c>
      <c r="CJ441" s="4" t="s">
        <v>15</v>
      </c>
      <c r="CK441" s="4" t="s">
        <v>18</v>
      </c>
      <c r="CL441" s="4" t="s">
        <v>234</v>
      </c>
      <c r="CM441" s="4" t="s">
        <v>2118</v>
      </c>
      <c r="CN441" s="4" t="s">
        <v>2119</v>
      </c>
      <c r="CO441" s="4" t="s">
        <v>2120</v>
      </c>
      <c r="CP441" s="4" t="s">
        <v>2121</v>
      </c>
      <c r="CQ441" s="4" t="s">
        <v>2122</v>
      </c>
      <c r="CR441" s="4" t="s">
        <v>2123</v>
      </c>
      <c r="CS441" s="4" t="s">
        <v>2124</v>
      </c>
    </row>
    <row r="442" spans="1:97" ht="15.75" customHeight="1">
      <c r="A442" s="3">
        <v>45748.739212962966</v>
      </c>
      <c r="B442" s="3">
        <v>45748.747187499997</v>
      </c>
      <c r="C442" s="4" t="s">
        <v>194</v>
      </c>
      <c r="D442" s="4" t="s">
        <v>2125</v>
      </c>
      <c r="E442" s="1">
        <v>100</v>
      </c>
      <c r="F442" s="1">
        <v>688</v>
      </c>
      <c r="G442" s="4" t="s">
        <v>219</v>
      </c>
      <c r="H442" s="3">
        <v>45748.747196898148</v>
      </c>
      <c r="I442" s="4" t="s">
        <v>2126</v>
      </c>
      <c r="J442" s="1">
        <v>10.9711</v>
      </c>
      <c r="K442" s="1">
        <v>-74.783699999999996</v>
      </c>
      <c r="L442" s="4" t="s">
        <v>198</v>
      </c>
      <c r="M442" s="4" t="s">
        <v>199</v>
      </c>
      <c r="N442" s="4" t="s">
        <v>200</v>
      </c>
      <c r="O442" s="4" t="s">
        <v>2127</v>
      </c>
      <c r="P442" s="4" t="s">
        <v>2127</v>
      </c>
      <c r="Q442" s="1">
        <v>18</v>
      </c>
      <c r="R442" s="4" t="s">
        <v>222</v>
      </c>
      <c r="S442" s="4" t="s">
        <v>223</v>
      </c>
      <c r="T442" s="4" t="s">
        <v>272</v>
      </c>
      <c r="U442" s="4" t="s">
        <v>225</v>
      </c>
      <c r="V442" s="4" t="s">
        <v>423</v>
      </c>
      <c r="W442" s="4" t="s">
        <v>273</v>
      </c>
      <c r="X442" s="4" t="s">
        <v>230</v>
      </c>
      <c r="Y442" s="4" t="s">
        <v>231</v>
      </c>
      <c r="Z442" s="4" t="s">
        <v>230</v>
      </c>
      <c r="AA442" s="4" t="s">
        <v>230</v>
      </c>
      <c r="AB442" s="4" t="s">
        <v>229</v>
      </c>
      <c r="AC442" s="4" t="s">
        <v>229</v>
      </c>
      <c r="AD442" s="4" t="s">
        <v>228</v>
      </c>
      <c r="AE442" s="4" t="s">
        <v>229</v>
      </c>
      <c r="AF442" s="4" t="s">
        <v>229</v>
      </c>
      <c r="AG442" s="4" t="s">
        <v>229</v>
      </c>
      <c r="AH442" s="4" t="s">
        <v>230</v>
      </c>
      <c r="AI442" s="4" t="s">
        <v>230</v>
      </c>
      <c r="AJ442" s="4" t="s">
        <v>231</v>
      </c>
      <c r="AK442" s="4" t="s">
        <v>229</v>
      </c>
      <c r="AL442" s="4" t="s">
        <v>230</v>
      </c>
      <c r="AM442" s="4" t="s">
        <v>230</v>
      </c>
      <c r="AN442" s="4" t="s">
        <v>230</v>
      </c>
      <c r="AO442" s="4" t="s">
        <v>230</v>
      </c>
      <c r="AP442" s="4" t="s">
        <v>230</v>
      </c>
      <c r="AQ442" s="4" t="s">
        <v>230</v>
      </c>
      <c r="AR442" s="4" t="s">
        <v>230</v>
      </c>
      <c r="AS442" s="4" t="s">
        <v>230</v>
      </c>
      <c r="AT442" s="4" t="s">
        <v>229</v>
      </c>
      <c r="AU442" s="4" t="s">
        <v>232</v>
      </c>
      <c r="AV442" s="4" t="s">
        <v>232</v>
      </c>
      <c r="AW442" s="4" t="s">
        <v>231</v>
      </c>
      <c r="AX442" s="4" t="s">
        <v>232</v>
      </c>
      <c r="AY442" s="4" t="s">
        <v>231</v>
      </c>
      <c r="AZ442" s="4" t="s">
        <v>231</v>
      </c>
      <c r="BA442" s="4" t="s">
        <v>231</v>
      </c>
      <c r="BB442" s="4" t="s">
        <v>231</v>
      </c>
      <c r="BC442" s="4" t="s">
        <v>229</v>
      </c>
      <c r="BD442" s="4" t="s">
        <v>229</v>
      </c>
      <c r="BE442" s="4" t="s">
        <v>229</v>
      </c>
      <c r="BF442" s="4" t="s">
        <v>229</v>
      </c>
      <c r="BG442" s="4" t="s">
        <v>230</v>
      </c>
      <c r="BH442" s="4" t="s">
        <v>231</v>
      </c>
      <c r="BI442" s="4" t="s">
        <v>230</v>
      </c>
      <c r="BJ442" s="4" t="s">
        <v>230</v>
      </c>
      <c r="BK442" s="4" t="s">
        <v>231</v>
      </c>
      <c r="BL442" s="4" t="s">
        <v>230</v>
      </c>
      <c r="BM442" s="4" t="s">
        <v>230</v>
      </c>
      <c r="BN442" s="4" t="s">
        <v>230</v>
      </c>
      <c r="BO442" s="4" t="s">
        <v>230</v>
      </c>
      <c r="BP442" s="4" t="s">
        <v>232</v>
      </c>
      <c r="BQ442" s="4" t="s">
        <v>232</v>
      </c>
      <c r="BR442" s="4" t="s">
        <v>232</v>
      </c>
      <c r="BS442" s="4" t="s">
        <v>232</v>
      </c>
      <c r="BT442" s="4" t="s">
        <v>232</v>
      </c>
      <c r="BU442" s="4" t="s">
        <v>232</v>
      </c>
      <c r="BV442" s="4" t="s">
        <v>232</v>
      </c>
      <c r="BW442" s="4" t="s">
        <v>229</v>
      </c>
      <c r="BX442" s="4" t="s">
        <v>229</v>
      </c>
      <c r="BY442" s="4" t="s">
        <v>229</v>
      </c>
      <c r="BZ442" s="4" t="s">
        <v>229</v>
      </c>
      <c r="CA442" s="4" t="s">
        <v>232</v>
      </c>
      <c r="CB442" s="4" t="s">
        <v>229</v>
      </c>
      <c r="CC442" s="4" t="s">
        <v>232</v>
      </c>
      <c r="CD442" s="4" t="s">
        <v>232</v>
      </c>
      <c r="CE442" s="4" t="s">
        <v>233</v>
      </c>
      <c r="CF442" s="4" t="s">
        <v>233</v>
      </c>
      <c r="CG442" s="4" t="s">
        <v>233</v>
      </c>
      <c r="CH442" s="4" t="s">
        <v>233</v>
      </c>
      <c r="CI442" s="4" t="s">
        <v>509</v>
      </c>
      <c r="CJ442" s="4" t="s">
        <v>234</v>
      </c>
      <c r="CK442" s="4" t="s">
        <v>234</v>
      </c>
      <c r="CL442" s="4" t="s">
        <v>18</v>
      </c>
      <c r="CM442" s="4" t="s">
        <v>2128</v>
      </c>
      <c r="CN442" s="4" t="s">
        <v>2128</v>
      </c>
      <c r="CO442" s="4"/>
      <c r="CP442" s="4"/>
      <c r="CQ442" s="4"/>
      <c r="CR442" s="4"/>
      <c r="CS442" s="4"/>
    </row>
    <row r="443" spans="1:97" ht="15.75" customHeight="1">
      <c r="A443" s="3">
        <v>45775.578113425923</v>
      </c>
      <c r="B443" s="3">
        <v>45775.586087962962</v>
      </c>
      <c r="C443" s="4" t="s">
        <v>194</v>
      </c>
      <c r="D443" s="4" t="s">
        <v>2129</v>
      </c>
      <c r="E443" s="1">
        <v>100</v>
      </c>
      <c r="F443" s="1">
        <v>688</v>
      </c>
      <c r="G443" s="4" t="s">
        <v>219</v>
      </c>
      <c r="H443" s="3">
        <v>45775.586094062499</v>
      </c>
      <c r="I443" s="4" t="s">
        <v>2130</v>
      </c>
      <c r="J443" s="1">
        <v>6.2529000000000003</v>
      </c>
      <c r="K443" s="1">
        <v>-75.564599999999999</v>
      </c>
      <c r="L443" s="4" t="s">
        <v>198</v>
      </c>
      <c r="M443" s="4" t="s">
        <v>199</v>
      </c>
      <c r="N443" s="4" t="s">
        <v>200</v>
      </c>
      <c r="O443" s="4" t="s">
        <v>2131</v>
      </c>
      <c r="P443" s="4" t="s">
        <v>2131</v>
      </c>
      <c r="Q443" s="1">
        <v>18</v>
      </c>
      <c r="R443" s="4" t="s">
        <v>222</v>
      </c>
      <c r="S443" s="4" t="s">
        <v>965</v>
      </c>
      <c r="T443" s="4" t="s">
        <v>480</v>
      </c>
      <c r="U443" s="4" t="s">
        <v>200</v>
      </c>
      <c r="V443" s="4" t="s">
        <v>226</v>
      </c>
      <c r="W443" s="4" t="s">
        <v>532</v>
      </c>
      <c r="X443" s="4" t="s">
        <v>231</v>
      </c>
      <c r="Y443" s="4" t="s">
        <v>231</v>
      </c>
      <c r="Z443" s="4" t="s">
        <v>231</v>
      </c>
      <c r="AA443" s="4" t="s">
        <v>231</v>
      </c>
      <c r="AB443" s="4" t="s">
        <v>231</v>
      </c>
      <c r="AC443" s="4" t="s">
        <v>231</v>
      </c>
      <c r="AD443" s="4" t="s">
        <v>229</v>
      </c>
      <c r="AE443" s="4" t="s">
        <v>231</v>
      </c>
      <c r="AF443" s="4" t="s">
        <v>231</v>
      </c>
      <c r="AG443" s="4" t="s">
        <v>231</v>
      </c>
      <c r="AH443" s="4" t="s">
        <v>231</v>
      </c>
      <c r="AI443" s="4" t="s">
        <v>231</v>
      </c>
      <c r="AJ443" s="4" t="s">
        <v>231</v>
      </c>
      <c r="AK443" s="4" t="s">
        <v>227</v>
      </c>
      <c r="AL443" s="4" t="s">
        <v>231</v>
      </c>
      <c r="AM443" s="4" t="s">
        <v>231</v>
      </c>
      <c r="AN443" s="4" t="s">
        <v>231</v>
      </c>
      <c r="AO443" s="4" t="s">
        <v>231</v>
      </c>
      <c r="AP443" s="4" t="s">
        <v>231</v>
      </c>
      <c r="AQ443" s="4" t="s">
        <v>231</v>
      </c>
      <c r="AR443" s="4" t="s">
        <v>231</v>
      </c>
      <c r="AS443" s="4" t="s">
        <v>231</v>
      </c>
      <c r="AT443" s="4" t="s">
        <v>231</v>
      </c>
      <c r="AU443" s="4" t="s">
        <v>231</v>
      </c>
      <c r="AV443" s="4" t="s">
        <v>231</v>
      </c>
      <c r="AW443" s="4" t="s">
        <v>231</v>
      </c>
      <c r="AX443" s="4" t="s">
        <v>231</v>
      </c>
      <c r="AY443" s="4" t="s">
        <v>231</v>
      </c>
      <c r="AZ443" s="4" t="s">
        <v>231</v>
      </c>
      <c r="BA443" s="4" t="s">
        <v>231</v>
      </c>
      <c r="BB443" s="4" t="s">
        <v>231</v>
      </c>
      <c r="BC443" s="4" t="s">
        <v>231</v>
      </c>
      <c r="BD443" s="4" t="s">
        <v>231</v>
      </c>
      <c r="BE443" s="4" t="s">
        <v>231</v>
      </c>
      <c r="BF443" s="4" t="s">
        <v>231</v>
      </c>
      <c r="BG443" s="4" t="s">
        <v>231</v>
      </c>
      <c r="BH443" s="4" t="s">
        <v>231</v>
      </c>
      <c r="BI443" s="4" t="s">
        <v>231</v>
      </c>
      <c r="BJ443" s="4" t="s">
        <v>231</v>
      </c>
      <c r="BK443" s="4" t="s">
        <v>231</v>
      </c>
      <c r="BL443" s="4" t="s">
        <v>231</v>
      </c>
      <c r="BM443" s="4" t="s">
        <v>231</v>
      </c>
      <c r="BN443" s="4" t="s">
        <v>231</v>
      </c>
      <c r="BO443" s="4" t="s">
        <v>231</v>
      </c>
      <c r="BP443" s="4" t="s">
        <v>232</v>
      </c>
      <c r="BQ443" s="4" t="s">
        <v>232</v>
      </c>
      <c r="BR443" s="4" t="s">
        <v>232</v>
      </c>
      <c r="BS443" s="4" t="s">
        <v>232</v>
      </c>
      <c r="BT443" s="4" t="s">
        <v>231</v>
      </c>
      <c r="BU443" s="4" t="s">
        <v>232</v>
      </c>
      <c r="BV443" s="4" t="s">
        <v>231</v>
      </c>
      <c r="BW443" s="4" t="s">
        <v>231</v>
      </c>
      <c r="BX443" s="4" t="s">
        <v>231</v>
      </c>
      <c r="BY443" s="4" t="s">
        <v>231</v>
      </c>
      <c r="BZ443" s="4" t="s">
        <v>232</v>
      </c>
      <c r="CA443" s="4" t="s">
        <v>231</v>
      </c>
      <c r="CB443" s="4" t="s">
        <v>232</v>
      </c>
      <c r="CC443" s="4" t="s">
        <v>231</v>
      </c>
      <c r="CD443" s="4" t="s">
        <v>231</v>
      </c>
      <c r="CE443" s="4" t="s">
        <v>231</v>
      </c>
      <c r="CF443" s="4" t="s">
        <v>231</v>
      </c>
      <c r="CG443" s="4" t="s">
        <v>231</v>
      </c>
      <c r="CH443" s="4" t="s">
        <v>231</v>
      </c>
      <c r="CI443" s="4" t="s">
        <v>232</v>
      </c>
      <c r="CJ443" s="4" t="s">
        <v>19</v>
      </c>
      <c r="CK443" s="4" t="s">
        <v>19</v>
      </c>
      <c r="CL443" s="4" t="s">
        <v>19</v>
      </c>
      <c r="CM443" s="4" t="s">
        <v>1880</v>
      </c>
      <c r="CN443" s="4" t="s">
        <v>2132</v>
      </c>
      <c r="CO443" s="4" t="s">
        <v>2133</v>
      </c>
      <c r="CP443" s="4" t="s">
        <v>1054</v>
      </c>
      <c r="CQ443" s="4" t="s">
        <v>2134</v>
      </c>
      <c r="CR443" s="4" t="s">
        <v>2135</v>
      </c>
      <c r="CS443" s="4" t="s">
        <v>2136</v>
      </c>
    </row>
    <row r="444" spans="1:97" ht="15.75" hidden="1" customHeight="1">
      <c r="A444" s="3">
        <v>45747.36509259259</v>
      </c>
      <c r="B444" s="3">
        <v>45747.371979166666</v>
      </c>
      <c r="C444" s="4" t="s">
        <v>194</v>
      </c>
      <c r="D444" s="4" t="s">
        <v>1037</v>
      </c>
      <c r="E444" s="1">
        <v>52</v>
      </c>
      <c r="F444" s="1">
        <v>595</v>
      </c>
      <c r="G444" s="4" t="s">
        <v>196</v>
      </c>
      <c r="H444" s="3">
        <v>45754.371997407405</v>
      </c>
      <c r="I444" s="4" t="s">
        <v>2137</v>
      </c>
      <c r="J444" s="1">
        <v>6.2529000000000003</v>
      </c>
      <c r="K444" s="1">
        <v>-75.564599999999999</v>
      </c>
      <c r="L444" s="4" t="s">
        <v>198</v>
      </c>
      <c r="M444" s="4" t="s">
        <v>199</v>
      </c>
      <c r="N444" s="4" t="s">
        <v>200</v>
      </c>
      <c r="O444" s="4" t="s">
        <v>2138</v>
      </c>
      <c r="P444" s="4" t="s">
        <v>2138</v>
      </c>
      <c r="Q444" s="1">
        <v>23</v>
      </c>
      <c r="R444" s="4" t="s">
        <v>222</v>
      </c>
      <c r="S444" s="4" t="s">
        <v>723</v>
      </c>
      <c r="T444" s="4" t="s">
        <v>713</v>
      </c>
      <c r="U444" s="4" t="s">
        <v>225</v>
      </c>
      <c r="V444" s="4" t="s">
        <v>226</v>
      </c>
      <c r="W444" s="4" t="s">
        <v>226</v>
      </c>
      <c r="X444" s="4" t="s">
        <v>230</v>
      </c>
      <c r="Y444" s="4" t="s">
        <v>230</v>
      </c>
      <c r="Z444" s="4" t="s">
        <v>231</v>
      </c>
      <c r="AA444" s="4" t="s">
        <v>230</v>
      </c>
      <c r="AB444" s="4" t="s">
        <v>229</v>
      </c>
      <c r="AC444" s="4" t="s">
        <v>230</v>
      </c>
      <c r="AD444" s="4" t="s">
        <v>229</v>
      </c>
      <c r="AE444" s="4" t="s">
        <v>230</v>
      </c>
      <c r="AF444" s="4" t="s">
        <v>230</v>
      </c>
      <c r="AG444" s="4" t="s">
        <v>230</v>
      </c>
      <c r="AH444" s="4" t="s">
        <v>230</v>
      </c>
      <c r="AI444" s="4" t="s">
        <v>230</v>
      </c>
      <c r="AJ444" s="4" t="s">
        <v>230</v>
      </c>
      <c r="AK444" s="4" t="s">
        <v>229</v>
      </c>
      <c r="AL444" s="4" t="s">
        <v>230</v>
      </c>
      <c r="AM444" s="4" t="s">
        <v>230</v>
      </c>
      <c r="AN444" s="4" t="s">
        <v>229</v>
      </c>
      <c r="AO444" s="4" t="s">
        <v>229</v>
      </c>
      <c r="AP444" s="4" t="s">
        <v>230</v>
      </c>
      <c r="AQ444" s="4" t="s">
        <v>230</v>
      </c>
      <c r="AR444" s="4" t="s">
        <v>230</v>
      </c>
      <c r="AS444" s="4" t="s">
        <v>230</v>
      </c>
      <c r="AT444" s="4" t="s">
        <v>230</v>
      </c>
      <c r="AU444" s="4" t="s">
        <v>232</v>
      </c>
      <c r="AV444" s="4" t="s">
        <v>232</v>
      </c>
      <c r="AW444" s="4" t="s">
        <v>232</v>
      </c>
      <c r="AX444" s="4" t="s">
        <v>232</v>
      </c>
      <c r="AY444" s="4" t="s">
        <v>232</v>
      </c>
      <c r="AZ444" s="4" t="s">
        <v>232</v>
      </c>
      <c r="BA444" s="4" t="s">
        <v>232</v>
      </c>
      <c r="BB444" s="4" t="s">
        <v>232</v>
      </c>
      <c r="BC444" s="4" t="s">
        <v>232</v>
      </c>
      <c r="BD444" s="4" t="s">
        <v>232</v>
      </c>
      <c r="BE444" s="4" t="s">
        <v>229</v>
      </c>
      <c r="BF444" s="4" t="s">
        <v>229</v>
      </c>
      <c r="BG444" s="4" t="s">
        <v>230</v>
      </c>
      <c r="BH444" s="4" t="s">
        <v>230</v>
      </c>
      <c r="BI444" s="4" t="s">
        <v>230</v>
      </c>
      <c r="BJ444" s="4" t="s">
        <v>230</v>
      </c>
      <c r="BK444" s="4" t="s">
        <v>231</v>
      </c>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row>
    <row r="445" spans="1:97" ht="15.75" hidden="1" customHeight="1">
      <c r="A445" s="3">
        <v>45713.588576388887</v>
      </c>
      <c r="B445" s="3">
        <v>45713.595462962963</v>
      </c>
      <c r="C445" s="4" t="s">
        <v>194</v>
      </c>
      <c r="D445" s="4" t="s">
        <v>2139</v>
      </c>
      <c r="E445" s="1">
        <v>0</v>
      </c>
      <c r="F445" s="1">
        <v>595</v>
      </c>
      <c r="G445" s="4" t="s">
        <v>196</v>
      </c>
      <c r="H445" s="3">
        <v>45720.595492488428</v>
      </c>
      <c r="I445" s="4" t="s">
        <v>2140</v>
      </c>
      <c r="J445" s="1">
        <v>6.2529000000000003</v>
      </c>
      <c r="K445" s="1">
        <v>-75.564599999999999</v>
      </c>
      <c r="L445" s="4" t="s">
        <v>213</v>
      </c>
      <c r="M445" s="4" t="s">
        <v>199</v>
      </c>
      <c r="N445" s="4" t="s">
        <v>200</v>
      </c>
      <c r="O445" s="4" t="s">
        <v>2141</v>
      </c>
      <c r="P445" s="4" t="s">
        <v>2141</v>
      </c>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row>
    <row r="446" spans="1:97" ht="15.75" customHeight="1">
      <c r="A446" s="3">
        <v>45716.382696759261</v>
      </c>
      <c r="B446" s="3">
        <v>45716.390659722223</v>
      </c>
      <c r="C446" s="4" t="s">
        <v>194</v>
      </c>
      <c r="D446" s="4" t="s">
        <v>2142</v>
      </c>
      <c r="E446" s="1">
        <v>100</v>
      </c>
      <c r="F446" s="1">
        <v>688</v>
      </c>
      <c r="G446" s="4" t="s">
        <v>219</v>
      </c>
      <c r="H446" s="3">
        <v>45716.390672569447</v>
      </c>
      <c r="I446" s="4" t="s">
        <v>2143</v>
      </c>
      <c r="J446" s="1">
        <v>6.2529000000000003</v>
      </c>
      <c r="K446" s="1">
        <v>-75.564599999999999</v>
      </c>
      <c r="L446" s="4" t="s">
        <v>198</v>
      </c>
      <c r="M446" s="4" t="s">
        <v>199</v>
      </c>
      <c r="N446" s="4" t="s">
        <v>200</v>
      </c>
      <c r="O446" s="4" t="s">
        <v>2144</v>
      </c>
      <c r="P446" s="4" t="s">
        <v>2144</v>
      </c>
      <c r="Q446" s="1">
        <v>23</v>
      </c>
      <c r="R446" s="4" t="s">
        <v>222</v>
      </c>
      <c r="S446" s="4" t="s">
        <v>723</v>
      </c>
      <c r="T446" s="4" t="s">
        <v>531</v>
      </c>
      <c r="U446" s="4" t="s">
        <v>200</v>
      </c>
      <c r="V446" s="4" t="s">
        <v>533</v>
      </c>
      <c r="W446" s="4" t="s">
        <v>1064</v>
      </c>
      <c r="X446" s="4" t="s">
        <v>228</v>
      </c>
      <c r="Y446" s="4" t="s">
        <v>230</v>
      </c>
      <c r="Z446" s="4" t="s">
        <v>230</v>
      </c>
      <c r="AA446" s="4" t="s">
        <v>230</v>
      </c>
      <c r="AB446" s="4" t="s">
        <v>230</v>
      </c>
      <c r="AC446" s="4" t="s">
        <v>229</v>
      </c>
      <c r="AD446" s="4" t="s">
        <v>229</v>
      </c>
      <c r="AE446" s="4" t="s">
        <v>229</v>
      </c>
      <c r="AF446" s="4" t="s">
        <v>229</v>
      </c>
      <c r="AG446" s="4" t="s">
        <v>230</v>
      </c>
      <c r="AH446" s="4" t="s">
        <v>230</v>
      </c>
      <c r="AI446" s="4" t="s">
        <v>230</v>
      </c>
      <c r="AJ446" s="4" t="s">
        <v>230</v>
      </c>
      <c r="AK446" s="4" t="s">
        <v>230</v>
      </c>
      <c r="AL446" s="4" t="s">
        <v>229</v>
      </c>
      <c r="AM446" s="4" t="s">
        <v>230</v>
      </c>
      <c r="AN446" s="4" t="s">
        <v>230</v>
      </c>
      <c r="AO446" s="4" t="s">
        <v>230</v>
      </c>
      <c r="AP446" s="4" t="s">
        <v>230</v>
      </c>
      <c r="AQ446" s="4" t="s">
        <v>230</v>
      </c>
      <c r="AR446" s="4" t="s">
        <v>229</v>
      </c>
      <c r="AS446" s="4" t="s">
        <v>230</v>
      </c>
      <c r="AT446" s="4" t="s">
        <v>229</v>
      </c>
      <c r="AU446" s="4" t="s">
        <v>232</v>
      </c>
      <c r="AV446" s="4" t="s">
        <v>229</v>
      </c>
      <c r="AW446" s="4" t="s">
        <v>232</v>
      </c>
      <c r="AX446" s="4" t="s">
        <v>232</v>
      </c>
      <c r="AY446" s="4" t="s">
        <v>232</v>
      </c>
      <c r="AZ446" s="4" t="s">
        <v>232</v>
      </c>
      <c r="BA446" s="4" t="s">
        <v>232</v>
      </c>
      <c r="BB446" s="4" t="s">
        <v>232</v>
      </c>
      <c r="BC446" s="4" t="s">
        <v>232</v>
      </c>
      <c r="BD446" s="4" t="s">
        <v>229</v>
      </c>
      <c r="BE446" s="4" t="s">
        <v>229</v>
      </c>
      <c r="BF446" s="4" t="s">
        <v>229</v>
      </c>
      <c r="BG446" s="4" t="s">
        <v>229</v>
      </c>
      <c r="BH446" s="4" t="s">
        <v>230</v>
      </c>
      <c r="BI446" s="4" t="s">
        <v>230</v>
      </c>
      <c r="BJ446" s="4" t="s">
        <v>230</v>
      </c>
      <c r="BK446" s="4" t="s">
        <v>230</v>
      </c>
      <c r="BL446" s="4" t="s">
        <v>230</v>
      </c>
      <c r="BM446" s="4" t="s">
        <v>230</v>
      </c>
      <c r="BN446" s="4" t="s">
        <v>230</v>
      </c>
      <c r="BO446" s="4" t="s">
        <v>230</v>
      </c>
      <c r="BP446" s="4" t="s">
        <v>232</v>
      </c>
      <c r="BQ446" s="4" t="s">
        <v>232</v>
      </c>
      <c r="BR446" s="4" t="s">
        <v>232</v>
      </c>
      <c r="BS446" s="4" t="s">
        <v>232</v>
      </c>
      <c r="BT446" s="4" t="s">
        <v>232</v>
      </c>
      <c r="BU446" s="4" t="s">
        <v>232</v>
      </c>
      <c r="BV446" s="4" t="s">
        <v>232</v>
      </c>
      <c r="BW446" s="4" t="s">
        <v>232</v>
      </c>
      <c r="BX446" s="4" t="s">
        <v>232</v>
      </c>
      <c r="BY446" s="4" t="s">
        <v>232</v>
      </c>
      <c r="BZ446" s="4" t="s">
        <v>232</v>
      </c>
      <c r="CA446" s="4" t="s">
        <v>232</v>
      </c>
      <c r="CB446" s="4" t="s">
        <v>232</v>
      </c>
      <c r="CC446" s="4" t="s">
        <v>232</v>
      </c>
      <c r="CD446" s="4" t="s">
        <v>232</v>
      </c>
      <c r="CE446" s="4" t="s">
        <v>232</v>
      </c>
      <c r="CF446" s="4" t="s">
        <v>232</v>
      </c>
      <c r="CG446" s="4" t="s">
        <v>232</v>
      </c>
      <c r="CH446" s="4" t="s">
        <v>232</v>
      </c>
      <c r="CI446" s="4" t="s">
        <v>232</v>
      </c>
      <c r="CJ446" s="4" t="s">
        <v>19</v>
      </c>
      <c r="CK446" s="4" t="s">
        <v>19</v>
      </c>
      <c r="CL446" s="4" t="s">
        <v>19</v>
      </c>
      <c r="CM446" s="4" t="s">
        <v>2145</v>
      </c>
      <c r="CN446" s="4" t="s">
        <v>2146</v>
      </c>
      <c r="CO446" s="4" t="s">
        <v>2147</v>
      </c>
      <c r="CP446" s="4" t="s">
        <v>2148</v>
      </c>
      <c r="CQ446" s="4" t="s">
        <v>2149</v>
      </c>
      <c r="CR446" s="4" t="s">
        <v>2150</v>
      </c>
      <c r="CS446" s="4" t="s">
        <v>2151</v>
      </c>
    </row>
    <row r="447" spans="1:97" ht="15.75" hidden="1" customHeight="1">
      <c r="A447" s="3">
        <v>45749.484479166669</v>
      </c>
      <c r="B447" s="3">
        <v>45749.491412037038</v>
      </c>
      <c r="C447" s="4" t="s">
        <v>194</v>
      </c>
      <c r="D447" s="4" t="s">
        <v>2152</v>
      </c>
      <c r="E447" s="1">
        <v>3</v>
      </c>
      <c r="F447" s="1">
        <v>599</v>
      </c>
      <c r="G447" s="4" t="s">
        <v>196</v>
      </c>
      <c r="H447" s="3">
        <v>45756.491431481481</v>
      </c>
      <c r="I447" s="4" t="s">
        <v>2153</v>
      </c>
      <c r="J447" s="1">
        <v>6.2529000000000003</v>
      </c>
      <c r="K447" s="1">
        <v>-75.564599999999999</v>
      </c>
      <c r="L447" s="4" t="s">
        <v>198</v>
      </c>
      <c r="M447" s="4" t="s">
        <v>199</v>
      </c>
      <c r="N447" s="4" t="s">
        <v>200</v>
      </c>
      <c r="O447" s="4" t="s">
        <v>2154</v>
      </c>
      <c r="P447" s="4" t="s">
        <v>2154</v>
      </c>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row>
    <row r="448" spans="1:97" ht="15.75" customHeight="1">
      <c r="A448" s="3">
        <v>45748.739039351851</v>
      </c>
      <c r="B448" s="3">
        <v>45748.747002314813</v>
      </c>
      <c r="C448" s="4" t="s">
        <v>194</v>
      </c>
      <c r="D448" s="4" t="s">
        <v>1478</v>
      </c>
      <c r="E448" s="1">
        <v>100</v>
      </c>
      <c r="F448" s="1">
        <v>688</v>
      </c>
      <c r="G448" s="4" t="s">
        <v>219</v>
      </c>
      <c r="H448" s="3">
        <v>45748.747016469904</v>
      </c>
      <c r="I448" s="4" t="s">
        <v>2155</v>
      </c>
      <c r="J448" s="1">
        <v>6.2529000000000003</v>
      </c>
      <c r="K448" s="1">
        <v>-75.564599999999999</v>
      </c>
      <c r="L448" s="4" t="s">
        <v>198</v>
      </c>
      <c r="M448" s="4" t="s">
        <v>199</v>
      </c>
      <c r="N448" s="4" t="s">
        <v>200</v>
      </c>
      <c r="O448" s="4" t="s">
        <v>2156</v>
      </c>
      <c r="P448" s="4" t="s">
        <v>2156</v>
      </c>
      <c r="Q448" s="1">
        <v>19</v>
      </c>
      <c r="R448" s="4" t="s">
        <v>222</v>
      </c>
      <c r="S448" s="4" t="s">
        <v>271</v>
      </c>
      <c r="T448" s="4" t="s">
        <v>872</v>
      </c>
      <c r="U448" s="4" t="s">
        <v>225</v>
      </c>
      <c r="V448" s="4" t="s">
        <v>532</v>
      </c>
      <c r="W448" s="4" t="s">
        <v>532</v>
      </c>
      <c r="X448" s="4" t="s">
        <v>230</v>
      </c>
      <c r="Y448" s="4" t="s">
        <v>231</v>
      </c>
      <c r="Z448" s="4" t="s">
        <v>231</v>
      </c>
      <c r="AA448" s="4" t="s">
        <v>231</v>
      </c>
      <c r="AB448" s="4" t="s">
        <v>229</v>
      </c>
      <c r="AC448" s="4" t="s">
        <v>230</v>
      </c>
      <c r="AD448" s="4" t="s">
        <v>230</v>
      </c>
      <c r="AE448" s="4" t="s">
        <v>229</v>
      </c>
      <c r="AF448" s="4" t="s">
        <v>230</v>
      </c>
      <c r="AG448" s="4" t="s">
        <v>230</v>
      </c>
      <c r="AH448" s="4" t="s">
        <v>231</v>
      </c>
      <c r="AI448" s="4" t="s">
        <v>230</v>
      </c>
      <c r="AJ448" s="4" t="s">
        <v>230</v>
      </c>
      <c r="AK448" s="4" t="s">
        <v>229</v>
      </c>
      <c r="AL448" s="4" t="s">
        <v>231</v>
      </c>
      <c r="AM448" s="4" t="s">
        <v>231</v>
      </c>
      <c r="AN448" s="4" t="s">
        <v>231</v>
      </c>
      <c r="AO448" s="4" t="s">
        <v>230</v>
      </c>
      <c r="AP448" s="4" t="s">
        <v>230</v>
      </c>
      <c r="AQ448" s="4" t="s">
        <v>230</v>
      </c>
      <c r="AR448" s="4" t="s">
        <v>230</v>
      </c>
      <c r="AS448" s="4" t="s">
        <v>230</v>
      </c>
      <c r="AT448" s="4" t="s">
        <v>230</v>
      </c>
      <c r="AU448" s="4" t="s">
        <v>231</v>
      </c>
      <c r="AV448" s="4" t="s">
        <v>231</v>
      </c>
      <c r="AW448" s="4" t="s">
        <v>231</v>
      </c>
      <c r="AX448" s="4" t="s">
        <v>231</v>
      </c>
      <c r="AY448" s="4" t="s">
        <v>231</v>
      </c>
      <c r="AZ448" s="4" t="s">
        <v>231</v>
      </c>
      <c r="BA448" s="4" t="s">
        <v>232</v>
      </c>
      <c r="BB448" s="4" t="s">
        <v>232</v>
      </c>
      <c r="BC448" s="4" t="s">
        <v>231</v>
      </c>
      <c r="BD448" s="4" t="s">
        <v>231</v>
      </c>
      <c r="BE448" s="4" t="s">
        <v>231</v>
      </c>
      <c r="BF448" s="4" t="s">
        <v>231</v>
      </c>
      <c r="BG448" s="4" t="s">
        <v>231</v>
      </c>
      <c r="BH448" s="4" t="s">
        <v>231</v>
      </c>
      <c r="BI448" s="4" t="s">
        <v>231</v>
      </c>
      <c r="BJ448" s="4" t="s">
        <v>231</v>
      </c>
      <c r="BK448" s="4" t="s">
        <v>231</v>
      </c>
      <c r="BL448" s="4" t="s">
        <v>231</v>
      </c>
      <c r="BM448" s="4" t="s">
        <v>231</v>
      </c>
      <c r="BN448" s="4" t="s">
        <v>231</v>
      </c>
      <c r="BO448" s="4" t="s">
        <v>231</v>
      </c>
      <c r="BP448" s="4" t="s">
        <v>232</v>
      </c>
      <c r="BQ448" s="4" t="s">
        <v>231</v>
      </c>
      <c r="BR448" s="4" t="s">
        <v>232</v>
      </c>
      <c r="BS448" s="4" t="s">
        <v>231</v>
      </c>
      <c r="BT448" s="4" t="s">
        <v>231</v>
      </c>
      <c r="BU448" s="4" t="s">
        <v>231</v>
      </c>
      <c r="BV448" s="4" t="s">
        <v>231</v>
      </c>
      <c r="BW448" s="4" t="s">
        <v>232</v>
      </c>
      <c r="BX448" s="4" t="s">
        <v>232</v>
      </c>
      <c r="BY448" s="4" t="s">
        <v>232</v>
      </c>
      <c r="BZ448" s="4" t="s">
        <v>232</v>
      </c>
      <c r="CA448" s="4" t="s">
        <v>232</v>
      </c>
      <c r="CB448" s="4" t="s">
        <v>231</v>
      </c>
      <c r="CC448" s="4" t="s">
        <v>232</v>
      </c>
      <c r="CD448" s="4" t="s">
        <v>232</v>
      </c>
      <c r="CE448" s="4" t="s">
        <v>233</v>
      </c>
      <c r="CF448" s="4" t="s">
        <v>233</v>
      </c>
      <c r="CG448" s="4" t="s">
        <v>233</v>
      </c>
      <c r="CH448" s="4" t="s">
        <v>233</v>
      </c>
      <c r="CI448" s="4" t="s">
        <v>233</v>
      </c>
      <c r="CJ448" s="4" t="s">
        <v>19</v>
      </c>
      <c r="CK448" s="4" t="s">
        <v>234</v>
      </c>
      <c r="CL448" s="4" t="s">
        <v>19</v>
      </c>
      <c r="CM448" s="4" t="s">
        <v>2157</v>
      </c>
      <c r="CN448" s="4" t="s">
        <v>2158</v>
      </c>
      <c r="CO448" s="4" t="s">
        <v>2159</v>
      </c>
      <c r="CP448" s="4" t="s">
        <v>2160</v>
      </c>
      <c r="CQ448" s="4" t="s">
        <v>2161</v>
      </c>
      <c r="CR448" s="4"/>
      <c r="CS448" s="4"/>
    </row>
    <row r="449" spans="1:97" ht="15.75" customHeight="1">
      <c r="A449" s="3">
        <v>45747.734282407408</v>
      </c>
      <c r="B449" s="3">
        <v>45747.742303240739</v>
      </c>
      <c r="C449" s="4" t="s">
        <v>194</v>
      </c>
      <c r="D449" s="4" t="s">
        <v>2162</v>
      </c>
      <c r="E449" s="1">
        <v>100</v>
      </c>
      <c r="F449" s="1">
        <v>692</v>
      </c>
      <c r="G449" s="4" t="s">
        <v>219</v>
      </c>
      <c r="H449" s="3">
        <v>45747.742306840279</v>
      </c>
      <c r="I449" s="4" t="s">
        <v>2163</v>
      </c>
      <c r="J449" s="1">
        <v>6.2529000000000003</v>
      </c>
      <c r="K449" s="1">
        <v>-75.564599999999999</v>
      </c>
      <c r="L449" s="4" t="s">
        <v>198</v>
      </c>
      <c r="M449" s="4" t="s">
        <v>199</v>
      </c>
      <c r="N449" s="4" t="s">
        <v>200</v>
      </c>
      <c r="O449" s="4" t="s">
        <v>2164</v>
      </c>
      <c r="P449" s="4" t="s">
        <v>2164</v>
      </c>
      <c r="Q449" s="1">
        <v>18</v>
      </c>
      <c r="R449" s="4" t="s">
        <v>222</v>
      </c>
      <c r="S449" s="4" t="s">
        <v>223</v>
      </c>
      <c r="T449" s="4" t="s">
        <v>594</v>
      </c>
      <c r="U449" s="4" t="s">
        <v>200</v>
      </c>
      <c r="V449" s="4" t="s">
        <v>273</v>
      </c>
      <c r="W449" s="4" t="s">
        <v>226</v>
      </c>
      <c r="X449" s="4" t="s">
        <v>230</v>
      </c>
      <c r="Y449" s="4" t="s">
        <v>230</v>
      </c>
      <c r="Z449" s="4" t="s">
        <v>229</v>
      </c>
      <c r="AA449" s="4" t="s">
        <v>229</v>
      </c>
      <c r="AB449" s="4" t="s">
        <v>230</v>
      </c>
      <c r="AC449" s="4" t="s">
        <v>228</v>
      </c>
      <c r="AD449" s="4" t="s">
        <v>230</v>
      </c>
      <c r="AE449" s="4" t="s">
        <v>231</v>
      </c>
      <c r="AF449" s="4" t="s">
        <v>231</v>
      </c>
      <c r="AG449" s="4" t="s">
        <v>231</v>
      </c>
      <c r="AH449" s="4" t="s">
        <v>229</v>
      </c>
      <c r="AI449" s="4" t="s">
        <v>228</v>
      </c>
      <c r="AJ449" s="4" t="s">
        <v>229</v>
      </c>
      <c r="AK449" s="4" t="s">
        <v>228</v>
      </c>
      <c r="AL449" s="4" t="s">
        <v>231</v>
      </c>
      <c r="AM449" s="4" t="s">
        <v>231</v>
      </c>
      <c r="AN449" s="4" t="s">
        <v>229</v>
      </c>
      <c r="AO449" s="4" t="s">
        <v>230</v>
      </c>
      <c r="AP449" s="4" t="s">
        <v>230</v>
      </c>
      <c r="AQ449" s="4" t="s">
        <v>230</v>
      </c>
      <c r="AR449" s="4" t="s">
        <v>229</v>
      </c>
      <c r="AS449" s="4" t="s">
        <v>229</v>
      </c>
      <c r="AT449" s="4" t="s">
        <v>230</v>
      </c>
      <c r="AU449" s="4" t="s">
        <v>233</v>
      </c>
      <c r="AV449" s="4" t="s">
        <v>229</v>
      </c>
      <c r="AW449" s="4" t="s">
        <v>229</v>
      </c>
      <c r="AX449" s="4" t="s">
        <v>229</v>
      </c>
      <c r="AY449" s="4" t="s">
        <v>229</v>
      </c>
      <c r="AZ449" s="4" t="s">
        <v>229</v>
      </c>
      <c r="BA449" s="4" t="s">
        <v>232</v>
      </c>
      <c r="BB449" s="4" t="s">
        <v>232</v>
      </c>
      <c r="BC449" s="4" t="s">
        <v>229</v>
      </c>
      <c r="BD449" s="4" t="s">
        <v>233</v>
      </c>
      <c r="BE449" s="4" t="s">
        <v>233</v>
      </c>
      <c r="BF449" s="4" t="s">
        <v>233</v>
      </c>
      <c r="BG449" s="4" t="s">
        <v>230</v>
      </c>
      <c r="BH449" s="4" t="s">
        <v>230</v>
      </c>
      <c r="BI449" s="4" t="s">
        <v>231</v>
      </c>
      <c r="BJ449" s="4" t="s">
        <v>231</v>
      </c>
      <c r="BK449" s="4" t="s">
        <v>228</v>
      </c>
      <c r="BL449" s="4" t="s">
        <v>228</v>
      </c>
      <c r="BM449" s="4" t="s">
        <v>229</v>
      </c>
      <c r="BN449" s="4" t="s">
        <v>229</v>
      </c>
      <c r="BO449" s="4" t="s">
        <v>229</v>
      </c>
      <c r="BP449" s="4" t="s">
        <v>229</v>
      </c>
      <c r="BQ449" s="4" t="s">
        <v>229</v>
      </c>
      <c r="BR449" s="4" t="s">
        <v>233</v>
      </c>
      <c r="BS449" s="4" t="s">
        <v>229</v>
      </c>
      <c r="BT449" s="4" t="s">
        <v>229</v>
      </c>
      <c r="BU449" s="4" t="s">
        <v>229</v>
      </c>
      <c r="BV449" s="4" t="s">
        <v>229</v>
      </c>
      <c r="BW449" s="4" t="s">
        <v>233</v>
      </c>
      <c r="BX449" s="4" t="s">
        <v>233</v>
      </c>
      <c r="BY449" s="4" t="s">
        <v>509</v>
      </c>
      <c r="BZ449" s="4" t="s">
        <v>229</v>
      </c>
      <c r="CA449" s="4" t="s">
        <v>229</v>
      </c>
      <c r="CB449" s="4" t="s">
        <v>229</v>
      </c>
      <c r="CC449" s="4" t="s">
        <v>233</v>
      </c>
      <c r="CD449" s="4" t="s">
        <v>229</v>
      </c>
      <c r="CE449" s="4" t="s">
        <v>233</v>
      </c>
      <c r="CF449" s="4" t="s">
        <v>233</v>
      </c>
      <c r="CG449" s="4" t="s">
        <v>233</v>
      </c>
      <c r="CH449" s="4" t="s">
        <v>233</v>
      </c>
      <c r="CI449" s="4" t="s">
        <v>232</v>
      </c>
      <c r="CJ449" s="4" t="s">
        <v>18</v>
      </c>
      <c r="CK449" s="4" t="s">
        <v>16</v>
      </c>
      <c r="CL449" s="4" t="s">
        <v>18</v>
      </c>
      <c r="CM449" s="4"/>
      <c r="CN449" s="4"/>
      <c r="CO449" s="4" t="s">
        <v>2165</v>
      </c>
      <c r="CP449" s="4" t="s">
        <v>2166</v>
      </c>
      <c r="CQ449" s="4" t="s">
        <v>2167</v>
      </c>
      <c r="CR449" s="4" t="s">
        <v>2168</v>
      </c>
      <c r="CS449" s="4"/>
    </row>
    <row r="450" spans="1:97" ht="15.75" customHeight="1">
      <c r="A450" s="3">
        <v>45748.738877314812</v>
      </c>
      <c r="B450" s="3">
        <v>45748.745844907404</v>
      </c>
      <c r="C450" s="4" t="s">
        <v>194</v>
      </c>
      <c r="D450" s="4" t="s">
        <v>2169</v>
      </c>
      <c r="E450" s="1">
        <v>76</v>
      </c>
      <c r="F450" s="1">
        <v>601</v>
      </c>
      <c r="G450" s="4" t="s">
        <v>196</v>
      </c>
      <c r="H450" s="3">
        <v>45755.745858506947</v>
      </c>
      <c r="I450" s="4" t="s">
        <v>2170</v>
      </c>
      <c r="J450" s="1">
        <v>6.2529000000000003</v>
      </c>
      <c r="K450" s="1">
        <v>-75.564599999999999</v>
      </c>
      <c r="L450" s="4" t="s">
        <v>198</v>
      </c>
      <c r="M450" s="4" t="s">
        <v>199</v>
      </c>
      <c r="N450" s="4" t="s">
        <v>200</v>
      </c>
      <c r="O450" s="4" t="s">
        <v>2171</v>
      </c>
      <c r="P450" s="4" t="s">
        <v>2171</v>
      </c>
      <c r="Q450" s="1">
        <v>19</v>
      </c>
      <c r="R450" s="4" t="s">
        <v>668</v>
      </c>
      <c r="S450" s="4" t="s">
        <v>712</v>
      </c>
      <c r="T450" s="4" t="s">
        <v>594</v>
      </c>
      <c r="U450" s="4" t="s">
        <v>200</v>
      </c>
      <c r="V450" s="4" t="s">
        <v>584</v>
      </c>
      <c r="W450" s="4" t="s">
        <v>584</v>
      </c>
      <c r="X450" s="4" t="s">
        <v>227</v>
      </c>
      <c r="Y450" s="4" t="s">
        <v>227</v>
      </c>
      <c r="Z450" s="4" t="s">
        <v>229</v>
      </c>
      <c r="AA450" s="4" t="s">
        <v>229</v>
      </c>
      <c r="AB450" s="4" t="s">
        <v>228</v>
      </c>
      <c r="AC450" s="4" t="s">
        <v>228</v>
      </c>
      <c r="AD450" s="4" t="s">
        <v>228</v>
      </c>
      <c r="AE450" s="4" t="s">
        <v>228</v>
      </c>
      <c r="AF450" s="4" t="s">
        <v>230</v>
      </c>
      <c r="AG450" s="4" t="s">
        <v>231</v>
      </c>
      <c r="AH450" s="4" t="s">
        <v>231</v>
      </c>
      <c r="AI450" s="4" t="s">
        <v>230</v>
      </c>
      <c r="AJ450" s="4" t="s">
        <v>230</v>
      </c>
      <c r="AK450" s="4" t="s">
        <v>230</v>
      </c>
      <c r="AL450" s="4" t="s">
        <v>231</v>
      </c>
      <c r="AM450" s="4" t="s">
        <v>231</v>
      </c>
      <c r="AN450" s="4" t="s">
        <v>229</v>
      </c>
      <c r="AO450" s="4" t="s">
        <v>231</v>
      </c>
      <c r="AP450" s="4" t="s">
        <v>230</v>
      </c>
      <c r="AQ450" s="4" t="s">
        <v>230</v>
      </c>
      <c r="AR450" s="4" t="s">
        <v>230</v>
      </c>
      <c r="AS450" s="4" t="s">
        <v>230</v>
      </c>
      <c r="AT450" s="4" t="s">
        <v>230</v>
      </c>
      <c r="AU450" s="4" t="s">
        <v>231</v>
      </c>
      <c r="AV450" s="4" t="s">
        <v>231</v>
      </c>
      <c r="AW450" s="4" t="s">
        <v>232</v>
      </c>
      <c r="AX450" s="4" t="s">
        <v>232</v>
      </c>
      <c r="AY450" s="4" t="s">
        <v>231</v>
      </c>
      <c r="AZ450" s="4" t="s">
        <v>231</v>
      </c>
      <c r="BA450" s="4" t="s">
        <v>231</v>
      </c>
      <c r="BB450" s="4" t="s">
        <v>231</v>
      </c>
      <c r="BC450" s="4" t="s">
        <v>231</v>
      </c>
      <c r="BD450" s="4" t="s">
        <v>231</v>
      </c>
      <c r="BE450" s="4" t="s">
        <v>231</v>
      </c>
      <c r="BF450" s="4" t="s">
        <v>229</v>
      </c>
      <c r="BG450" s="4" t="s">
        <v>231</v>
      </c>
      <c r="BH450" s="4" t="s">
        <v>230</v>
      </c>
      <c r="BI450" s="4" t="s">
        <v>231</v>
      </c>
      <c r="BJ450" s="4" t="s">
        <v>231</v>
      </c>
      <c r="BK450" s="4" t="s">
        <v>229</v>
      </c>
      <c r="BL450" s="4" t="s">
        <v>231</v>
      </c>
      <c r="BM450" s="4" t="s">
        <v>231</v>
      </c>
      <c r="BN450" s="4" t="s">
        <v>231</v>
      </c>
      <c r="BO450" s="4" t="s">
        <v>231</v>
      </c>
      <c r="BP450" s="4" t="s">
        <v>231</v>
      </c>
      <c r="BQ450" s="4" t="s">
        <v>231</v>
      </c>
      <c r="BR450" s="4" t="s">
        <v>231</v>
      </c>
      <c r="BS450" s="4" t="s">
        <v>232</v>
      </c>
      <c r="BT450" s="4" t="s">
        <v>232</v>
      </c>
      <c r="BU450" s="4" t="s">
        <v>232</v>
      </c>
      <c r="BV450" s="4" t="s">
        <v>232</v>
      </c>
      <c r="BW450" s="4" t="s">
        <v>231</v>
      </c>
      <c r="BX450" s="4" t="s">
        <v>231</v>
      </c>
      <c r="BY450" s="4" t="s">
        <v>231</v>
      </c>
      <c r="BZ450" s="4" t="s">
        <v>231</v>
      </c>
      <c r="CA450" s="4" t="s">
        <v>231</v>
      </c>
      <c r="CB450" s="4" t="s">
        <v>231</v>
      </c>
      <c r="CC450" s="4" t="s">
        <v>231</v>
      </c>
      <c r="CD450" s="4" t="s">
        <v>231</v>
      </c>
      <c r="CE450" s="4" t="s">
        <v>232</v>
      </c>
      <c r="CF450" s="4" t="s">
        <v>509</v>
      </c>
      <c r="CG450" s="4" t="s">
        <v>509</v>
      </c>
      <c r="CH450" s="4" t="s">
        <v>229</v>
      </c>
      <c r="CI450" s="4" t="s">
        <v>509</v>
      </c>
      <c r="CJ450" s="4" t="s">
        <v>19</v>
      </c>
      <c r="CK450" s="4" t="s">
        <v>16</v>
      </c>
      <c r="CL450" s="4" t="s">
        <v>16</v>
      </c>
      <c r="CM450" s="4"/>
      <c r="CN450" s="4"/>
      <c r="CO450" s="4"/>
      <c r="CP450" s="4"/>
      <c r="CQ450" s="4"/>
      <c r="CR450" s="4"/>
      <c r="CS450" s="4"/>
    </row>
    <row r="451" spans="1:97" ht="15.75" customHeight="1">
      <c r="A451" s="3">
        <v>45721.594687500001</v>
      </c>
      <c r="B451" s="3">
        <v>45721.602731481478</v>
      </c>
      <c r="C451" s="4" t="s">
        <v>194</v>
      </c>
      <c r="D451" s="4" t="s">
        <v>2172</v>
      </c>
      <c r="E451" s="1">
        <v>100</v>
      </c>
      <c r="F451" s="1">
        <v>695</v>
      </c>
      <c r="G451" s="4" t="s">
        <v>219</v>
      </c>
      <c r="H451" s="3">
        <v>45721.602748472222</v>
      </c>
      <c r="I451" s="4" t="s">
        <v>2173</v>
      </c>
      <c r="J451" s="1">
        <v>6.2529000000000003</v>
      </c>
      <c r="K451" s="1">
        <v>-75.564599999999999</v>
      </c>
      <c r="L451" s="4" t="s">
        <v>213</v>
      </c>
      <c r="M451" s="4" t="s">
        <v>199</v>
      </c>
      <c r="N451" s="4" t="s">
        <v>200</v>
      </c>
      <c r="O451" s="4" t="s">
        <v>2174</v>
      </c>
      <c r="P451" s="4" t="s">
        <v>2174</v>
      </c>
      <c r="Q451" s="1">
        <v>20</v>
      </c>
      <c r="R451" s="4" t="s">
        <v>222</v>
      </c>
      <c r="S451" s="4" t="s">
        <v>223</v>
      </c>
      <c r="T451" s="4" t="s">
        <v>531</v>
      </c>
      <c r="U451" s="4" t="s">
        <v>200</v>
      </c>
      <c r="V451" s="4" t="s">
        <v>532</v>
      </c>
      <c r="W451" s="4" t="s">
        <v>533</v>
      </c>
      <c r="X451" s="4" t="s">
        <v>231</v>
      </c>
      <c r="Y451" s="4" t="s">
        <v>231</v>
      </c>
      <c r="Z451" s="4" t="s">
        <v>230</v>
      </c>
      <c r="AA451" s="4" t="s">
        <v>230</v>
      </c>
      <c r="AB451" s="4" t="s">
        <v>228</v>
      </c>
      <c r="AC451" s="4" t="s">
        <v>230</v>
      </c>
      <c r="AD451" s="4" t="s">
        <v>230</v>
      </c>
      <c r="AE451" s="4" t="s">
        <v>229</v>
      </c>
      <c r="AF451" s="4" t="s">
        <v>230</v>
      </c>
      <c r="AG451" s="4" t="s">
        <v>230</v>
      </c>
      <c r="AH451" s="4" t="s">
        <v>229</v>
      </c>
      <c r="AI451" s="4" t="s">
        <v>230</v>
      </c>
      <c r="AJ451" s="4" t="s">
        <v>229</v>
      </c>
      <c r="AK451" s="4" t="s">
        <v>230</v>
      </c>
      <c r="AL451" s="4" t="s">
        <v>231</v>
      </c>
      <c r="AM451" s="4" t="s">
        <v>230</v>
      </c>
      <c r="AN451" s="4" t="s">
        <v>228</v>
      </c>
      <c r="AO451" s="4" t="s">
        <v>230</v>
      </c>
      <c r="AP451" s="4" t="s">
        <v>230</v>
      </c>
      <c r="AQ451" s="4" t="s">
        <v>230</v>
      </c>
      <c r="AR451" s="4" t="s">
        <v>230</v>
      </c>
      <c r="AS451" s="4" t="s">
        <v>230</v>
      </c>
      <c r="AT451" s="4" t="s">
        <v>230</v>
      </c>
      <c r="AU451" s="4" t="s">
        <v>231</v>
      </c>
      <c r="AV451" s="4" t="s">
        <v>231</v>
      </c>
      <c r="AW451" s="4" t="s">
        <v>231</v>
      </c>
      <c r="AX451" s="4" t="s">
        <v>231</v>
      </c>
      <c r="AY451" s="4" t="s">
        <v>231</v>
      </c>
      <c r="AZ451" s="4" t="s">
        <v>231</v>
      </c>
      <c r="BA451" s="4" t="s">
        <v>232</v>
      </c>
      <c r="BB451" s="4" t="s">
        <v>232</v>
      </c>
      <c r="BC451" s="4" t="s">
        <v>231</v>
      </c>
      <c r="BD451" s="4" t="s">
        <v>231</v>
      </c>
      <c r="BE451" s="4" t="s">
        <v>231</v>
      </c>
      <c r="BF451" s="4" t="s">
        <v>231</v>
      </c>
      <c r="BG451" s="4" t="s">
        <v>229</v>
      </c>
      <c r="BH451" s="4" t="s">
        <v>231</v>
      </c>
      <c r="BI451" s="4" t="s">
        <v>231</v>
      </c>
      <c r="BJ451" s="4" t="s">
        <v>231</v>
      </c>
      <c r="BK451" s="4" t="s">
        <v>229</v>
      </c>
      <c r="BL451" s="4" t="s">
        <v>231</v>
      </c>
      <c r="BM451" s="4" t="s">
        <v>231</v>
      </c>
      <c r="BN451" s="4" t="s">
        <v>231</v>
      </c>
      <c r="BO451" s="4" t="s">
        <v>231</v>
      </c>
      <c r="BP451" s="4" t="s">
        <v>231</v>
      </c>
      <c r="BQ451" s="4" t="s">
        <v>231</v>
      </c>
      <c r="BR451" s="4" t="s">
        <v>231</v>
      </c>
      <c r="BS451" s="4" t="s">
        <v>231</v>
      </c>
      <c r="BT451" s="4" t="s">
        <v>231</v>
      </c>
      <c r="BU451" s="4" t="s">
        <v>231</v>
      </c>
      <c r="BV451" s="4" t="s">
        <v>231</v>
      </c>
      <c r="BW451" s="4" t="s">
        <v>231</v>
      </c>
      <c r="BX451" s="4" t="s">
        <v>231</v>
      </c>
      <c r="BY451" s="4" t="s">
        <v>231</v>
      </c>
      <c r="BZ451" s="4" t="s">
        <v>231</v>
      </c>
      <c r="CA451" s="4" t="s">
        <v>231</v>
      </c>
      <c r="CB451" s="4" t="s">
        <v>231</v>
      </c>
      <c r="CC451" s="4" t="s">
        <v>231</v>
      </c>
      <c r="CD451" s="4" t="s">
        <v>231</v>
      </c>
      <c r="CE451" s="4" t="s">
        <v>509</v>
      </c>
      <c r="CF451" s="4" t="s">
        <v>509</v>
      </c>
      <c r="CG451" s="4" t="s">
        <v>509</v>
      </c>
      <c r="CH451" s="4" t="s">
        <v>509</v>
      </c>
      <c r="CI451" s="4" t="s">
        <v>509</v>
      </c>
      <c r="CJ451" s="4" t="s">
        <v>19</v>
      </c>
      <c r="CK451" s="4" t="s">
        <v>19</v>
      </c>
      <c r="CL451" s="4" t="s">
        <v>19</v>
      </c>
      <c r="CM451" s="4" t="s">
        <v>2175</v>
      </c>
      <c r="CN451" s="4" t="s">
        <v>2176</v>
      </c>
      <c r="CO451" s="4" t="s">
        <v>2177</v>
      </c>
      <c r="CP451" s="4" t="s">
        <v>2178</v>
      </c>
      <c r="CQ451" s="4" t="s">
        <v>2179</v>
      </c>
      <c r="CR451" s="4" t="s">
        <v>2180</v>
      </c>
      <c r="CS451" s="4" t="s">
        <v>2181</v>
      </c>
    </row>
    <row r="452" spans="1:97" ht="15.75" customHeight="1">
      <c r="A452" s="3">
        <v>45758.720706018517</v>
      </c>
      <c r="B452" s="3">
        <v>45758.728807870371</v>
      </c>
      <c r="C452" s="4" t="s">
        <v>194</v>
      </c>
      <c r="D452" s="4" t="s">
        <v>2182</v>
      </c>
      <c r="E452" s="1">
        <v>100</v>
      </c>
      <c r="F452" s="1">
        <v>700</v>
      </c>
      <c r="G452" s="4" t="s">
        <v>219</v>
      </c>
      <c r="H452" s="3">
        <v>45758.728823703706</v>
      </c>
      <c r="I452" s="4" t="s">
        <v>2183</v>
      </c>
      <c r="J452" s="1">
        <v>3.4384999999999999</v>
      </c>
      <c r="K452" s="1">
        <v>-76.522999999999996</v>
      </c>
      <c r="L452" s="4" t="s">
        <v>198</v>
      </c>
      <c r="M452" s="4" t="s">
        <v>199</v>
      </c>
      <c r="N452" s="4" t="s">
        <v>200</v>
      </c>
      <c r="O452" s="4" t="s">
        <v>2184</v>
      </c>
      <c r="P452" s="4" t="s">
        <v>2184</v>
      </c>
      <c r="Q452" s="1">
        <v>18</v>
      </c>
      <c r="R452" s="4" t="s">
        <v>222</v>
      </c>
      <c r="S452" s="4" t="s">
        <v>661</v>
      </c>
      <c r="T452" s="4" t="s">
        <v>872</v>
      </c>
      <c r="U452" s="4" t="s">
        <v>225</v>
      </c>
      <c r="V452" s="4" t="s">
        <v>226</v>
      </c>
      <c r="W452" s="4" t="s">
        <v>226</v>
      </c>
      <c r="X452" s="4" t="s">
        <v>229</v>
      </c>
      <c r="Y452" s="4" t="s">
        <v>230</v>
      </c>
      <c r="Z452" s="4" t="s">
        <v>230</v>
      </c>
      <c r="AA452" s="4" t="s">
        <v>230</v>
      </c>
      <c r="AB452" s="4" t="s">
        <v>231</v>
      </c>
      <c r="AC452" s="4" t="s">
        <v>230</v>
      </c>
      <c r="AD452" s="4" t="s">
        <v>229</v>
      </c>
      <c r="AE452" s="4" t="s">
        <v>230</v>
      </c>
      <c r="AF452" s="4" t="s">
        <v>230</v>
      </c>
      <c r="AG452" s="4" t="s">
        <v>230</v>
      </c>
      <c r="AH452" s="4" t="s">
        <v>229</v>
      </c>
      <c r="AI452" s="4" t="s">
        <v>230</v>
      </c>
      <c r="AJ452" s="4" t="s">
        <v>229</v>
      </c>
      <c r="AK452" s="4" t="s">
        <v>230</v>
      </c>
      <c r="AL452" s="4" t="s">
        <v>231</v>
      </c>
      <c r="AM452" s="4" t="s">
        <v>230</v>
      </c>
      <c r="AN452" s="4" t="s">
        <v>230</v>
      </c>
      <c r="AO452" s="4" t="s">
        <v>230</v>
      </c>
      <c r="AP452" s="4" t="s">
        <v>230</v>
      </c>
      <c r="AQ452" s="4" t="s">
        <v>230</v>
      </c>
      <c r="AR452" s="4" t="s">
        <v>230</v>
      </c>
      <c r="AS452" s="4" t="s">
        <v>230</v>
      </c>
      <c r="AT452" s="4" t="s">
        <v>230</v>
      </c>
      <c r="AU452" s="4" t="s">
        <v>232</v>
      </c>
      <c r="AV452" s="4" t="s">
        <v>232</v>
      </c>
      <c r="AW452" s="4" t="s">
        <v>232</v>
      </c>
      <c r="AX452" s="4" t="s">
        <v>232</v>
      </c>
      <c r="AY452" s="4" t="s">
        <v>232</v>
      </c>
      <c r="AZ452" s="4" t="s">
        <v>232</v>
      </c>
      <c r="BA452" s="4" t="s">
        <v>229</v>
      </c>
      <c r="BB452" s="4" t="s">
        <v>232</v>
      </c>
      <c r="BC452" s="4" t="s">
        <v>232</v>
      </c>
      <c r="BD452" s="4" t="s">
        <v>229</v>
      </c>
      <c r="BE452" s="4" t="s">
        <v>232</v>
      </c>
      <c r="BF452" s="4" t="s">
        <v>232</v>
      </c>
      <c r="BG452" s="4" t="s">
        <v>230</v>
      </c>
      <c r="BH452" s="4" t="s">
        <v>230</v>
      </c>
      <c r="BI452" s="4" t="s">
        <v>229</v>
      </c>
      <c r="BJ452" s="4" t="s">
        <v>230</v>
      </c>
      <c r="BK452" s="4" t="s">
        <v>228</v>
      </c>
      <c r="BL452" s="4" t="s">
        <v>230</v>
      </c>
      <c r="BM452" s="4" t="s">
        <v>230</v>
      </c>
      <c r="BN452" s="4" t="s">
        <v>230</v>
      </c>
      <c r="BO452" s="4" t="s">
        <v>230</v>
      </c>
      <c r="BP452" s="4" t="s">
        <v>232</v>
      </c>
      <c r="BQ452" s="4" t="s">
        <v>232</v>
      </c>
      <c r="BR452" s="4" t="s">
        <v>232</v>
      </c>
      <c r="BS452" s="4" t="s">
        <v>232</v>
      </c>
      <c r="BT452" s="4" t="s">
        <v>232</v>
      </c>
      <c r="BU452" s="4" t="s">
        <v>232</v>
      </c>
      <c r="BV452" s="4" t="s">
        <v>232</v>
      </c>
      <c r="BW452" s="4" t="s">
        <v>229</v>
      </c>
      <c r="BX452" s="4" t="s">
        <v>232</v>
      </c>
      <c r="BY452" s="4" t="s">
        <v>229</v>
      </c>
      <c r="BZ452" s="4" t="s">
        <v>232</v>
      </c>
      <c r="CA452" s="4" t="s">
        <v>232</v>
      </c>
      <c r="CB452" s="4" t="s">
        <v>232</v>
      </c>
      <c r="CC452" s="4" t="s">
        <v>229</v>
      </c>
      <c r="CD452" s="4" t="s">
        <v>232</v>
      </c>
      <c r="CE452" s="4" t="s">
        <v>232</v>
      </c>
      <c r="CF452" s="4" t="s">
        <v>232</v>
      </c>
      <c r="CG452" s="4" t="s">
        <v>232</v>
      </c>
      <c r="CH452" s="4" t="s">
        <v>229</v>
      </c>
      <c r="CI452" s="4" t="s">
        <v>229</v>
      </c>
      <c r="CJ452" s="4" t="s">
        <v>14</v>
      </c>
      <c r="CK452" s="4" t="s">
        <v>16</v>
      </c>
      <c r="CL452" s="4" t="s">
        <v>18</v>
      </c>
      <c r="CM452" s="4" t="s">
        <v>2185</v>
      </c>
      <c r="CN452" s="4" t="s">
        <v>2186</v>
      </c>
      <c r="CO452" s="4" t="s">
        <v>2187</v>
      </c>
      <c r="CP452" s="4" t="s">
        <v>1818</v>
      </c>
      <c r="CQ452" s="4" t="s">
        <v>2188</v>
      </c>
      <c r="CR452" s="4" t="s">
        <v>2189</v>
      </c>
      <c r="CS452" s="4" t="s">
        <v>2190</v>
      </c>
    </row>
    <row r="453" spans="1:97" ht="15.75" customHeight="1">
      <c r="A453" s="3">
        <v>45747.364803240744</v>
      </c>
      <c r="B453" s="3">
        <v>45747.37290509259</v>
      </c>
      <c r="C453" s="4" t="s">
        <v>194</v>
      </c>
      <c r="D453" s="4" t="s">
        <v>2191</v>
      </c>
      <c r="E453" s="1">
        <v>100</v>
      </c>
      <c r="F453" s="1">
        <v>700</v>
      </c>
      <c r="G453" s="4" t="s">
        <v>219</v>
      </c>
      <c r="H453" s="3">
        <v>45747.372914618056</v>
      </c>
      <c r="I453" s="4" t="s">
        <v>2192</v>
      </c>
      <c r="J453" s="1">
        <v>6.2529000000000003</v>
      </c>
      <c r="K453" s="1">
        <v>-75.564599999999999</v>
      </c>
      <c r="L453" s="4" t="s">
        <v>198</v>
      </c>
      <c r="M453" s="4" t="s">
        <v>199</v>
      </c>
      <c r="N453" s="4" t="s">
        <v>200</v>
      </c>
      <c r="O453" s="4" t="s">
        <v>2193</v>
      </c>
      <c r="P453" s="4" t="s">
        <v>2193</v>
      </c>
      <c r="Q453" s="1">
        <v>20</v>
      </c>
      <c r="R453" s="4" t="s">
        <v>222</v>
      </c>
      <c r="S453" s="4" t="s">
        <v>723</v>
      </c>
      <c r="T453" s="4" t="s">
        <v>224</v>
      </c>
      <c r="U453" s="4" t="s">
        <v>225</v>
      </c>
      <c r="V453" s="4" t="s">
        <v>532</v>
      </c>
      <c r="W453" s="4" t="s">
        <v>423</v>
      </c>
      <c r="X453" s="4" t="s">
        <v>231</v>
      </c>
      <c r="Y453" s="4" t="s">
        <v>231</v>
      </c>
      <c r="Z453" s="4" t="s">
        <v>231</v>
      </c>
      <c r="AA453" s="4" t="s">
        <v>231</v>
      </c>
      <c r="AB453" s="4" t="s">
        <v>230</v>
      </c>
      <c r="AC453" s="4" t="s">
        <v>229</v>
      </c>
      <c r="AD453" s="4" t="s">
        <v>228</v>
      </c>
      <c r="AE453" s="4" t="s">
        <v>229</v>
      </c>
      <c r="AF453" s="4" t="s">
        <v>230</v>
      </c>
      <c r="AG453" s="4" t="s">
        <v>230</v>
      </c>
      <c r="AH453" s="4" t="s">
        <v>230</v>
      </c>
      <c r="AI453" s="4" t="s">
        <v>231</v>
      </c>
      <c r="AJ453" s="4" t="s">
        <v>231</v>
      </c>
      <c r="AK453" s="4" t="s">
        <v>229</v>
      </c>
      <c r="AL453" s="4" t="s">
        <v>230</v>
      </c>
      <c r="AM453" s="4" t="s">
        <v>229</v>
      </c>
      <c r="AN453" s="4" t="s">
        <v>230</v>
      </c>
      <c r="AO453" s="4" t="s">
        <v>230</v>
      </c>
      <c r="AP453" s="4" t="s">
        <v>231</v>
      </c>
      <c r="AQ453" s="4" t="s">
        <v>231</v>
      </c>
      <c r="AR453" s="4" t="s">
        <v>231</v>
      </c>
      <c r="AS453" s="4" t="s">
        <v>231</v>
      </c>
      <c r="AT453" s="4" t="s">
        <v>231</v>
      </c>
      <c r="AU453" s="4" t="s">
        <v>231</v>
      </c>
      <c r="AV453" s="4" t="s">
        <v>231</v>
      </c>
      <c r="AW453" s="4" t="s">
        <v>231</v>
      </c>
      <c r="AX453" s="4" t="s">
        <v>231</v>
      </c>
      <c r="AY453" s="4" t="s">
        <v>231</v>
      </c>
      <c r="AZ453" s="4" t="s">
        <v>231</v>
      </c>
      <c r="BA453" s="4" t="s">
        <v>231</v>
      </c>
      <c r="BB453" s="4" t="s">
        <v>231</v>
      </c>
      <c r="BC453" s="4" t="s">
        <v>231</v>
      </c>
      <c r="BD453" s="4" t="s">
        <v>231</v>
      </c>
      <c r="BE453" s="4" t="s">
        <v>231</v>
      </c>
      <c r="BF453" s="4" t="s">
        <v>231</v>
      </c>
      <c r="BG453" s="4" t="s">
        <v>231</v>
      </c>
      <c r="BH453" s="4" t="s">
        <v>231</v>
      </c>
      <c r="BI453" s="4" t="s">
        <v>227</v>
      </c>
      <c r="BJ453" s="4" t="s">
        <v>231</v>
      </c>
      <c r="BK453" s="4" t="s">
        <v>231</v>
      </c>
      <c r="BL453" s="4" t="s">
        <v>231</v>
      </c>
      <c r="BM453" s="4" t="s">
        <v>231</v>
      </c>
      <c r="BN453" s="4" t="s">
        <v>231</v>
      </c>
      <c r="BO453" s="4" t="s">
        <v>231</v>
      </c>
      <c r="BP453" s="4" t="s">
        <v>231</v>
      </c>
      <c r="BQ453" s="4" t="s">
        <v>231</v>
      </c>
      <c r="BR453" s="4" t="s">
        <v>231</v>
      </c>
      <c r="BS453" s="4" t="s">
        <v>231</v>
      </c>
      <c r="BT453" s="4" t="s">
        <v>232</v>
      </c>
      <c r="BU453" s="4" t="s">
        <v>231</v>
      </c>
      <c r="BV453" s="4" t="s">
        <v>231</v>
      </c>
      <c r="BW453" s="4" t="s">
        <v>231</v>
      </c>
      <c r="BX453" s="4" t="s">
        <v>231</v>
      </c>
      <c r="BY453" s="4" t="s">
        <v>231</v>
      </c>
      <c r="BZ453" s="4" t="s">
        <v>231</v>
      </c>
      <c r="CA453" s="4" t="s">
        <v>231</v>
      </c>
      <c r="CB453" s="4" t="s">
        <v>231</v>
      </c>
      <c r="CC453" s="4" t="s">
        <v>231</v>
      </c>
      <c r="CD453" s="4" t="s">
        <v>231</v>
      </c>
      <c r="CE453" s="4" t="s">
        <v>509</v>
      </c>
      <c r="CF453" s="4" t="s">
        <v>509</v>
      </c>
      <c r="CG453" s="4" t="s">
        <v>509</v>
      </c>
      <c r="CH453" s="4" t="s">
        <v>509</v>
      </c>
      <c r="CI453" s="4" t="s">
        <v>509</v>
      </c>
      <c r="CJ453" s="4" t="s">
        <v>16</v>
      </c>
      <c r="CK453" s="4" t="s">
        <v>19</v>
      </c>
      <c r="CL453" s="4" t="s">
        <v>19</v>
      </c>
      <c r="CM453" s="4" t="s">
        <v>2194</v>
      </c>
      <c r="CN453" s="4" t="s">
        <v>2195</v>
      </c>
      <c r="CO453" s="4" t="s">
        <v>2196</v>
      </c>
      <c r="CP453" s="4" t="s">
        <v>2197</v>
      </c>
      <c r="CQ453" s="4" t="s">
        <v>2198</v>
      </c>
      <c r="CR453" s="4" t="s">
        <v>2199</v>
      </c>
      <c r="CS453" s="4" t="s">
        <v>2200</v>
      </c>
    </row>
    <row r="454" spans="1:97" ht="15.75" customHeight="1">
      <c r="A454" s="3">
        <v>45721.594641203701</v>
      </c>
      <c r="B454" s="3">
        <v>45721.602777777778</v>
      </c>
      <c r="C454" s="4" t="s">
        <v>194</v>
      </c>
      <c r="D454" s="4" t="s">
        <v>1549</v>
      </c>
      <c r="E454" s="1">
        <v>100</v>
      </c>
      <c r="F454" s="1">
        <v>702</v>
      </c>
      <c r="G454" s="4" t="s">
        <v>219</v>
      </c>
      <c r="H454" s="3">
        <v>45721.602790381941</v>
      </c>
      <c r="I454" s="4" t="s">
        <v>2201</v>
      </c>
      <c r="J454" s="1">
        <v>6.2529000000000003</v>
      </c>
      <c r="K454" s="1">
        <v>-75.564599999999999</v>
      </c>
      <c r="L454" s="4" t="s">
        <v>213</v>
      </c>
      <c r="M454" s="4" t="s">
        <v>199</v>
      </c>
      <c r="N454" s="4" t="s">
        <v>200</v>
      </c>
      <c r="O454" s="4" t="s">
        <v>2202</v>
      </c>
      <c r="P454" s="4" t="s">
        <v>2202</v>
      </c>
      <c r="Q454" s="1">
        <v>30</v>
      </c>
      <c r="R454" s="4" t="s">
        <v>222</v>
      </c>
      <c r="S454" s="4" t="s">
        <v>223</v>
      </c>
      <c r="T454" s="4" t="s">
        <v>531</v>
      </c>
      <c r="U454" s="4" t="s">
        <v>200</v>
      </c>
      <c r="V454" s="4" t="s">
        <v>532</v>
      </c>
      <c r="W454" s="4" t="s">
        <v>1064</v>
      </c>
      <c r="X454" s="4" t="s">
        <v>227</v>
      </c>
      <c r="Y454" s="4" t="s">
        <v>227</v>
      </c>
      <c r="Z454" s="4" t="s">
        <v>227</v>
      </c>
      <c r="AA454" s="4" t="s">
        <v>227</v>
      </c>
      <c r="AB454" s="4" t="s">
        <v>227</v>
      </c>
      <c r="AC454" s="4" t="s">
        <v>227</v>
      </c>
      <c r="AD454" s="4" t="s">
        <v>227</v>
      </c>
      <c r="AE454" s="4" t="s">
        <v>228</v>
      </c>
      <c r="AF454" s="4" t="s">
        <v>229</v>
      </c>
      <c r="AG454" s="4" t="s">
        <v>227</v>
      </c>
      <c r="AH454" s="4" t="s">
        <v>227</v>
      </c>
      <c r="AI454" s="4" t="s">
        <v>227</v>
      </c>
      <c r="AJ454" s="4" t="s">
        <v>228</v>
      </c>
      <c r="AK454" s="4" t="s">
        <v>227</v>
      </c>
      <c r="AL454" s="4" t="s">
        <v>228</v>
      </c>
      <c r="AM454" s="4" t="s">
        <v>227</v>
      </c>
      <c r="AN454" s="4" t="s">
        <v>227</v>
      </c>
      <c r="AO454" s="4" t="s">
        <v>227</v>
      </c>
      <c r="AP454" s="4" t="s">
        <v>227</v>
      </c>
      <c r="AQ454" s="4" t="s">
        <v>227</v>
      </c>
      <c r="AR454" s="4" t="s">
        <v>227</v>
      </c>
      <c r="AS454" s="4" t="s">
        <v>227</v>
      </c>
      <c r="AT454" s="4" t="s">
        <v>227</v>
      </c>
      <c r="AU454" s="4" t="s">
        <v>509</v>
      </c>
      <c r="AV454" s="4" t="s">
        <v>509</v>
      </c>
      <c r="AW454" s="4" t="s">
        <v>509</v>
      </c>
      <c r="AX454" s="4" t="s">
        <v>509</v>
      </c>
      <c r="AY454" s="4" t="s">
        <v>509</v>
      </c>
      <c r="AZ454" s="4" t="s">
        <v>509</v>
      </c>
      <c r="BA454" s="4" t="s">
        <v>509</v>
      </c>
      <c r="BB454" s="4" t="s">
        <v>233</v>
      </c>
      <c r="BC454" s="4" t="s">
        <v>229</v>
      </c>
      <c r="BD454" s="4" t="s">
        <v>229</v>
      </c>
      <c r="BE454" s="4" t="s">
        <v>229</v>
      </c>
      <c r="BF454" s="4" t="s">
        <v>229</v>
      </c>
      <c r="BG454" s="4" t="s">
        <v>229</v>
      </c>
      <c r="BH454" s="4" t="s">
        <v>228</v>
      </c>
      <c r="BI454" s="4" t="s">
        <v>228</v>
      </c>
      <c r="BJ454" s="4" t="s">
        <v>228</v>
      </c>
      <c r="BK454" s="4" t="s">
        <v>227</v>
      </c>
      <c r="BL454" s="4" t="s">
        <v>229</v>
      </c>
      <c r="BM454" s="4" t="s">
        <v>229</v>
      </c>
      <c r="BN454" s="4" t="s">
        <v>229</v>
      </c>
      <c r="BO454" s="4" t="s">
        <v>229</v>
      </c>
      <c r="BP454" s="4" t="s">
        <v>233</v>
      </c>
      <c r="BQ454" s="4" t="s">
        <v>229</v>
      </c>
      <c r="BR454" s="4" t="s">
        <v>229</v>
      </c>
      <c r="BS454" s="4" t="s">
        <v>229</v>
      </c>
      <c r="BT454" s="4" t="s">
        <v>229</v>
      </c>
      <c r="BU454" s="4" t="s">
        <v>229</v>
      </c>
      <c r="BV454" s="4" t="s">
        <v>229</v>
      </c>
      <c r="BW454" s="4" t="s">
        <v>233</v>
      </c>
      <c r="BX454" s="4" t="s">
        <v>233</v>
      </c>
      <c r="BY454" s="4" t="s">
        <v>233</v>
      </c>
      <c r="BZ454" s="4" t="s">
        <v>233</v>
      </c>
      <c r="CA454" s="4" t="s">
        <v>233</v>
      </c>
      <c r="CB454" s="4" t="s">
        <v>233</v>
      </c>
      <c r="CC454" s="4" t="s">
        <v>233</v>
      </c>
      <c r="CD454" s="4" t="s">
        <v>233</v>
      </c>
      <c r="CE454" s="4" t="s">
        <v>233</v>
      </c>
      <c r="CF454" s="4" t="s">
        <v>233</v>
      </c>
      <c r="CG454" s="4" t="s">
        <v>233</v>
      </c>
      <c r="CH454" s="4" t="s">
        <v>233</v>
      </c>
      <c r="CI454" s="4" t="s">
        <v>233</v>
      </c>
      <c r="CJ454" s="4" t="s">
        <v>14</v>
      </c>
      <c r="CK454" s="4" t="s">
        <v>14</v>
      </c>
      <c r="CL454" s="4" t="s">
        <v>14</v>
      </c>
      <c r="CM454" s="4" t="s">
        <v>1008</v>
      </c>
      <c r="CN454" s="4" t="s">
        <v>1008</v>
      </c>
      <c r="CO454" s="4" t="s">
        <v>1008</v>
      </c>
      <c r="CP454" s="4" t="s">
        <v>1008</v>
      </c>
      <c r="CQ454" s="4" t="s">
        <v>277</v>
      </c>
      <c r="CR454" s="4" t="s">
        <v>277</v>
      </c>
      <c r="CS454" s="4" t="s">
        <v>1008</v>
      </c>
    </row>
    <row r="455" spans="1:97" ht="15.75" customHeight="1">
      <c r="A455" s="3">
        <v>45709.442465277774</v>
      </c>
      <c r="B455" s="3">
        <v>45709.450636574074</v>
      </c>
      <c r="C455" s="4" t="s">
        <v>194</v>
      </c>
      <c r="D455" s="4" t="s">
        <v>551</v>
      </c>
      <c r="E455" s="1">
        <v>100</v>
      </c>
      <c r="F455" s="1">
        <v>706</v>
      </c>
      <c r="G455" s="4" t="s">
        <v>219</v>
      </c>
      <c r="H455" s="3">
        <v>45709.45065353009</v>
      </c>
      <c r="I455" s="4" t="s">
        <v>2203</v>
      </c>
      <c r="J455" s="1">
        <v>6.2529000000000003</v>
      </c>
      <c r="K455" s="1">
        <v>-75.564599999999999</v>
      </c>
      <c r="L455" s="4" t="s">
        <v>198</v>
      </c>
      <c r="M455" s="4" t="s">
        <v>199</v>
      </c>
      <c r="N455" s="4" t="s">
        <v>200</v>
      </c>
      <c r="O455" s="4" t="s">
        <v>2204</v>
      </c>
      <c r="P455" s="4" t="s">
        <v>2204</v>
      </c>
      <c r="Q455" s="1">
        <v>20</v>
      </c>
      <c r="R455" s="4" t="s">
        <v>222</v>
      </c>
      <c r="S455" s="4" t="s">
        <v>223</v>
      </c>
      <c r="T455" s="4" t="s">
        <v>713</v>
      </c>
      <c r="U455" s="4" t="s">
        <v>200</v>
      </c>
      <c r="V455" s="4" t="s">
        <v>226</v>
      </c>
      <c r="W455" s="4" t="s">
        <v>584</v>
      </c>
      <c r="X455" s="4" t="s">
        <v>230</v>
      </c>
      <c r="Y455" s="4" t="s">
        <v>230</v>
      </c>
      <c r="Z455" s="4" t="s">
        <v>230</v>
      </c>
      <c r="AA455" s="4" t="s">
        <v>230</v>
      </c>
      <c r="AB455" s="4" t="s">
        <v>230</v>
      </c>
      <c r="AC455" s="4" t="s">
        <v>230</v>
      </c>
      <c r="AD455" s="4" t="s">
        <v>230</v>
      </c>
      <c r="AE455" s="4" t="s">
        <v>230</v>
      </c>
      <c r="AF455" s="4" t="s">
        <v>230</v>
      </c>
      <c r="AG455" s="4" t="s">
        <v>230</v>
      </c>
      <c r="AH455" s="4" t="s">
        <v>229</v>
      </c>
      <c r="AI455" s="4" t="s">
        <v>230</v>
      </c>
      <c r="AJ455" s="4" t="s">
        <v>230</v>
      </c>
      <c r="AK455" s="4" t="s">
        <v>230</v>
      </c>
      <c r="AL455" s="4" t="s">
        <v>231</v>
      </c>
      <c r="AM455" s="4" t="s">
        <v>230</v>
      </c>
      <c r="AN455" s="4" t="s">
        <v>230</v>
      </c>
      <c r="AO455" s="4" t="s">
        <v>230</v>
      </c>
      <c r="AP455" s="4" t="s">
        <v>230</v>
      </c>
      <c r="AQ455" s="4" t="s">
        <v>230</v>
      </c>
      <c r="AR455" s="4" t="s">
        <v>230</v>
      </c>
      <c r="AS455" s="4" t="s">
        <v>230</v>
      </c>
      <c r="AT455" s="4" t="s">
        <v>230</v>
      </c>
      <c r="AU455" s="4" t="s">
        <v>232</v>
      </c>
      <c r="AV455" s="4" t="s">
        <v>232</v>
      </c>
      <c r="AW455" s="4" t="s">
        <v>232</v>
      </c>
      <c r="AX455" s="4" t="s">
        <v>232</v>
      </c>
      <c r="AY455" s="4" t="s">
        <v>232</v>
      </c>
      <c r="AZ455" s="4" t="s">
        <v>232</v>
      </c>
      <c r="BA455" s="4" t="s">
        <v>229</v>
      </c>
      <c r="BB455" s="4" t="s">
        <v>232</v>
      </c>
      <c r="BC455" s="4" t="s">
        <v>232</v>
      </c>
      <c r="BD455" s="4" t="s">
        <v>229</v>
      </c>
      <c r="BE455" s="4" t="s">
        <v>232</v>
      </c>
      <c r="BF455" s="4" t="s">
        <v>229</v>
      </c>
      <c r="BG455" s="4" t="s">
        <v>230</v>
      </c>
      <c r="BH455" s="4" t="s">
        <v>230</v>
      </c>
      <c r="BI455" s="4" t="s">
        <v>230</v>
      </c>
      <c r="BJ455" s="4" t="s">
        <v>230</v>
      </c>
      <c r="BK455" s="4" t="s">
        <v>230</v>
      </c>
      <c r="BL455" s="4" t="s">
        <v>230</v>
      </c>
      <c r="BM455" s="4" t="s">
        <v>230</v>
      </c>
      <c r="BN455" s="4" t="s">
        <v>230</v>
      </c>
      <c r="BO455" s="4" t="s">
        <v>230</v>
      </c>
      <c r="BP455" s="4" t="s">
        <v>232</v>
      </c>
      <c r="BQ455" s="4" t="s">
        <v>232</v>
      </c>
      <c r="BR455" s="4" t="s">
        <v>232</v>
      </c>
      <c r="BS455" s="4" t="s">
        <v>232</v>
      </c>
      <c r="BT455" s="4" t="s">
        <v>232</v>
      </c>
      <c r="BU455" s="4" t="s">
        <v>232</v>
      </c>
      <c r="BV455" s="4" t="s">
        <v>232</v>
      </c>
      <c r="BW455" s="4" t="s">
        <v>232</v>
      </c>
      <c r="BX455" s="4" t="s">
        <v>232</v>
      </c>
      <c r="BY455" s="4" t="s">
        <v>232</v>
      </c>
      <c r="BZ455" s="4" t="s">
        <v>232</v>
      </c>
      <c r="CA455" s="4" t="s">
        <v>232</v>
      </c>
      <c r="CB455" s="4" t="s">
        <v>232</v>
      </c>
      <c r="CC455" s="4" t="s">
        <v>232</v>
      </c>
      <c r="CD455" s="4" t="s">
        <v>232</v>
      </c>
      <c r="CE455" s="4" t="s">
        <v>233</v>
      </c>
      <c r="CF455" s="4" t="s">
        <v>233</v>
      </c>
      <c r="CG455" s="4" t="s">
        <v>233</v>
      </c>
      <c r="CH455" s="4" t="s">
        <v>233</v>
      </c>
      <c r="CI455" s="4" t="s">
        <v>233</v>
      </c>
      <c r="CJ455" s="4" t="s">
        <v>16</v>
      </c>
      <c r="CK455" s="4" t="s">
        <v>17</v>
      </c>
      <c r="CL455" s="4" t="s">
        <v>15</v>
      </c>
      <c r="CM455" s="4" t="s">
        <v>2205</v>
      </c>
      <c r="CN455" s="4" t="s">
        <v>2206</v>
      </c>
      <c r="CO455" s="4" t="s">
        <v>2207</v>
      </c>
      <c r="CP455" s="4" t="s">
        <v>2208</v>
      </c>
      <c r="CQ455" s="4" t="s">
        <v>2209</v>
      </c>
      <c r="CR455" s="4" t="s">
        <v>2210</v>
      </c>
      <c r="CS455" s="4" t="s">
        <v>1717</v>
      </c>
    </row>
    <row r="456" spans="1:97" ht="15.75" customHeight="1">
      <c r="A456" s="3">
        <v>45714.51053240741</v>
      </c>
      <c r="B456" s="3">
        <v>45714.518703703703</v>
      </c>
      <c r="C456" s="4" t="s">
        <v>194</v>
      </c>
      <c r="D456" s="4" t="s">
        <v>2211</v>
      </c>
      <c r="E456" s="1">
        <v>100</v>
      </c>
      <c r="F456" s="1">
        <v>706</v>
      </c>
      <c r="G456" s="4" t="s">
        <v>219</v>
      </c>
      <c r="H456" s="3">
        <v>45714.518714409722</v>
      </c>
      <c r="I456" s="4" t="s">
        <v>2212</v>
      </c>
      <c r="J456" s="1">
        <v>6.2529000000000003</v>
      </c>
      <c r="K456" s="1">
        <v>-75.564599999999999</v>
      </c>
      <c r="L456" s="4" t="s">
        <v>198</v>
      </c>
      <c r="M456" s="4" t="s">
        <v>199</v>
      </c>
      <c r="N456" s="4" t="s">
        <v>200</v>
      </c>
      <c r="O456" s="4" t="s">
        <v>2213</v>
      </c>
      <c r="P456" s="4" t="s">
        <v>2213</v>
      </c>
      <c r="Q456" s="1">
        <v>29</v>
      </c>
      <c r="R456" s="4" t="s">
        <v>222</v>
      </c>
      <c r="S456" s="4" t="s">
        <v>223</v>
      </c>
      <c r="T456" s="4" t="s">
        <v>713</v>
      </c>
      <c r="U456" s="4" t="s">
        <v>225</v>
      </c>
      <c r="V456" s="4" t="s">
        <v>714</v>
      </c>
      <c r="W456" s="4" t="s">
        <v>226</v>
      </c>
      <c r="X456" s="4" t="s">
        <v>230</v>
      </c>
      <c r="Y456" s="4" t="s">
        <v>231</v>
      </c>
      <c r="Z456" s="4" t="s">
        <v>231</v>
      </c>
      <c r="AA456" s="4" t="s">
        <v>231</v>
      </c>
      <c r="AB456" s="4" t="s">
        <v>230</v>
      </c>
      <c r="AC456" s="4" t="s">
        <v>230</v>
      </c>
      <c r="AD456" s="4" t="s">
        <v>231</v>
      </c>
      <c r="AE456" s="4" t="s">
        <v>230</v>
      </c>
      <c r="AF456" s="4" t="s">
        <v>230</v>
      </c>
      <c r="AG456" s="4" t="s">
        <v>231</v>
      </c>
      <c r="AH456" s="4" t="s">
        <v>230</v>
      </c>
      <c r="AI456" s="4" t="s">
        <v>231</v>
      </c>
      <c r="AJ456" s="4" t="s">
        <v>231</v>
      </c>
      <c r="AK456" s="4" t="s">
        <v>229</v>
      </c>
      <c r="AL456" s="4" t="s">
        <v>230</v>
      </c>
      <c r="AM456" s="4" t="s">
        <v>230</v>
      </c>
      <c r="AN456" s="4" t="s">
        <v>231</v>
      </c>
      <c r="AO456" s="4" t="s">
        <v>228</v>
      </c>
      <c r="AP456" s="4" t="s">
        <v>231</v>
      </c>
      <c r="AQ456" s="4" t="s">
        <v>231</v>
      </c>
      <c r="AR456" s="4" t="s">
        <v>231</v>
      </c>
      <c r="AS456" s="4" t="s">
        <v>231</v>
      </c>
      <c r="AT456" s="4" t="s">
        <v>231</v>
      </c>
      <c r="AU456" s="4" t="s">
        <v>231</v>
      </c>
      <c r="AV456" s="4" t="s">
        <v>231</v>
      </c>
      <c r="AW456" s="4" t="s">
        <v>231</v>
      </c>
      <c r="AX456" s="4" t="s">
        <v>231</v>
      </c>
      <c r="AY456" s="4" t="s">
        <v>232</v>
      </c>
      <c r="AZ456" s="4" t="s">
        <v>232</v>
      </c>
      <c r="BA456" s="4" t="s">
        <v>232</v>
      </c>
      <c r="BB456" s="4" t="s">
        <v>232</v>
      </c>
      <c r="BC456" s="4" t="s">
        <v>231</v>
      </c>
      <c r="BD456" s="4" t="s">
        <v>231</v>
      </c>
      <c r="BE456" s="4" t="s">
        <v>231</v>
      </c>
      <c r="BF456" s="4" t="s">
        <v>231</v>
      </c>
      <c r="BG456" s="4" t="s">
        <v>231</v>
      </c>
      <c r="BH456" s="4" t="s">
        <v>231</v>
      </c>
      <c r="BI456" s="4" t="s">
        <v>231</v>
      </c>
      <c r="BJ456" s="4" t="s">
        <v>231</v>
      </c>
      <c r="BK456" s="4" t="s">
        <v>231</v>
      </c>
      <c r="BL456" s="4" t="s">
        <v>231</v>
      </c>
      <c r="BM456" s="4" t="s">
        <v>231</v>
      </c>
      <c r="BN456" s="4" t="s">
        <v>231</v>
      </c>
      <c r="BO456" s="4" t="s">
        <v>231</v>
      </c>
      <c r="BP456" s="4" t="s">
        <v>232</v>
      </c>
      <c r="BQ456" s="4" t="s">
        <v>231</v>
      </c>
      <c r="BR456" s="4" t="s">
        <v>231</v>
      </c>
      <c r="BS456" s="4" t="s">
        <v>232</v>
      </c>
      <c r="BT456" s="4" t="s">
        <v>231</v>
      </c>
      <c r="BU456" s="4" t="s">
        <v>231</v>
      </c>
      <c r="BV456" s="4" t="s">
        <v>231</v>
      </c>
      <c r="BW456" s="4" t="s">
        <v>231</v>
      </c>
      <c r="BX456" s="4" t="s">
        <v>231</v>
      </c>
      <c r="BY456" s="4" t="s">
        <v>231</v>
      </c>
      <c r="BZ456" s="4" t="s">
        <v>231</v>
      </c>
      <c r="CA456" s="4" t="s">
        <v>231</v>
      </c>
      <c r="CB456" s="4" t="s">
        <v>231</v>
      </c>
      <c r="CC456" s="4" t="s">
        <v>231</v>
      </c>
      <c r="CD456" s="4" t="s">
        <v>231</v>
      </c>
      <c r="CE456" s="4" t="s">
        <v>509</v>
      </c>
      <c r="CF456" s="4" t="s">
        <v>509</v>
      </c>
      <c r="CG456" s="4" t="s">
        <v>509</v>
      </c>
      <c r="CH456" s="4" t="s">
        <v>509</v>
      </c>
      <c r="CI456" s="4" t="s">
        <v>509</v>
      </c>
      <c r="CJ456" s="4" t="s">
        <v>234</v>
      </c>
      <c r="CK456" s="4" t="s">
        <v>19</v>
      </c>
      <c r="CL456" s="4" t="s">
        <v>234</v>
      </c>
      <c r="CM456" s="4" t="s">
        <v>2214</v>
      </c>
      <c r="CN456" s="4" t="s">
        <v>2215</v>
      </c>
      <c r="CO456" s="4" t="s">
        <v>2216</v>
      </c>
      <c r="CP456" s="4" t="s">
        <v>2217</v>
      </c>
      <c r="CQ456" s="4" t="s">
        <v>2218</v>
      </c>
      <c r="CR456" s="4" t="s">
        <v>2219</v>
      </c>
      <c r="CS456" s="4" t="s">
        <v>2220</v>
      </c>
    </row>
    <row r="457" spans="1:97" ht="15.75" customHeight="1">
      <c r="A457" s="3">
        <v>45775.581435185188</v>
      </c>
      <c r="B457" s="3">
        <v>45775.589629629627</v>
      </c>
      <c r="C457" s="4" t="s">
        <v>194</v>
      </c>
      <c r="D457" s="4" t="s">
        <v>453</v>
      </c>
      <c r="E457" s="1">
        <v>100</v>
      </c>
      <c r="F457" s="1">
        <v>707</v>
      </c>
      <c r="G457" s="4" t="s">
        <v>219</v>
      </c>
      <c r="H457" s="3">
        <v>45775.589645011576</v>
      </c>
      <c r="I457" s="4" t="s">
        <v>2221</v>
      </c>
      <c r="J457" s="1">
        <v>6.2529000000000003</v>
      </c>
      <c r="K457" s="1">
        <v>-75.564599999999999</v>
      </c>
      <c r="L457" s="4" t="s">
        <v>198</v>
      </c>
      <c r="M457" s="4" t="s">
        <v>199</v>
      </c>
      <c r="N457" s="4" t="s">
        <v>200</v>
      </c>
      <c r="O457" s="4" t="s">
        <v>2222</v>
      </c>
      <c r="P457" s="4" t="s">
        <v>2222</v>
      </c>
      <c r="Q457" s="1">
        <v>18</v>
      </c>
      <c r="R457" s="4" t="s">
        <v>222</v>
      </c>
      <c r="S457" s="4" t="s">
        <v>271</v>
      </c>
      <c r="T457" s="4" t="s">
        <v>480</v>
      </c>
      <c r="U457" s="4" t="s">
        <v>200</v>
      </c>
      <c r="V457" s="4" t="s">
        <v>533</v>
      </c>
      <c r="W457" s="4" t="s">
        <v>532</v>
      </c>
      <c r="X457" s="4" t="s">
        <v>231</v>
      </c>
      <c r="Y457" s="4" t="s">
        <v>231</v>
      </c>
      <c r="Z457" s="4" t="s">
        <v>231</v>
      </c>
      <c r="AA457" s="4" t="s">
        <v>230</v>
      </c>
      <c r="AB457" s="4" t="s">
        <v>230</v>
      </c>
      <c r="AC457" s="4" t="s">
        <v>231</v>
      </c>
      <c r="AD457" s="4" t="s">
        <v>230</v>
      </c>
      <c r="AE457" s="4" t="s">
        <v>230</v>
      </c>
      <c r="AF457" s="4" t="s">
        <v>231</v>
      </c>
      <c r="AG457" s="4" t="s">
        <v>231</v>
      </c>
      <c r="AH457" s="4" t="s">
        <v>231</v>
      </c>
      <c r="AI457" s="4" t="s">
        <v>231</v>
      </c>
      <c r="AJ457" s="4" t="s">
        <v>231</v>
      </c>
      <c r="AK457" s="4" t="s">
        <v>231</v>
      </c>
      <c r="AL457" s="4" t="s">
        <v>229</v>
      </c>
      <c r="AM457" s="4" t="s">
        <v>229</v>
      </c>
      <c r="AN457" s="4" t="s">
        <v>229</v>
      </c>
      <c r="AO457" s="4" t="s">
        <v>230</v>
      </c>
      <c r="AP457" s="4" t="s">
        <v>230</v>
      </c>
      <c r="AQ457" s="4" t="s">
        <v>231</v>
      </c>
      <c r="AR457" s="4" t="s">
        <v>231</v>
      </c>
      <c r="AS457" s="4" t="s">
        <v>230</v>
      </c>
      <c r="AT457" s="4" t="s">
        <v>231</v>
      </c>
      <c r="AU457" s="4" t="s">
        <v>231</v>
      </c>
      <c r="AV457" s="4" t="s">
        <v>232</v>
      </c>
      <c r="AW457" s="4" t="s">
        <v>231</v>
      </c>
      <c r="AX457" s="4" t="s">
        <v>232</v>
      </c>
      <c r="AY457" s="4" t="s">
        <v>231</v>
      </c>
      <c r="AZ457" s="4" t="s">
        <v>231</v>
      </c>
      <c r="BA457" s="4" t="s">
        <v>232</v>
      </c>
      <c r="BB457" s="4" t="s">
        <v>232</v>
      </c>
      <c r="BC457" s="4" t="s">
        <v>232</v>
      </c>
      <c r="BD457" s="4" t="s">
        <v>232</v>
      </c>
      <c r="BE457" s="4" t="s">
        <v>232</v>
      </c>
      <c r="BF457" s="4" t="s">
        <v>232</v>
      </c>
      <c r="BG457" s="4" t="s">
        <v>230</v>
      </c>
      <c r="BH457" s="4" t="s">
        <v>231</v>
      </c>
      <c r="BI457" s="4" t="s">
        <v>231</v>
      </c>
      <c r="BJ457" s="4" t="s">
        <v>231</v>
      </c>
      <c r="BK457" s="4" t="s">
        <v>231</v>
      </c>
      <c r="BL457" s="4" t="s">
        <v>231</v>
      </c>
      <c r="BM457" s="4" t="s">
        <v>231</v>
      </c>
      <c r="BN457" s="4" t="s">
        <v>231</v>
      </c>
      <c r="BO457" s="4" t="s">
        <v>231</v>
      </c>
      <c r="BP457" s="4" t="s">
        <v>231</v>
      </c>
      <c r="BQ457" s="4" t="s">
        <v>232</v>
      </c>
      <c r="BR457" s="4" t="s">
        <v>232</v>
      </c>
      <c r="BS457" s="4" t="s">
        <v>232</v>
      </c>
      <c r="BT457" s="4" t="s">
        <v>232</v>
      </c>
      <c r="BU457" s="4" t="s">
        <v>231</v>
      </c>
      <c r="BV457" s="4" t="s">
        <v>231</v>
      </c>
      <c r="BW457" s="4" t="s">
        <v>231</v>
      </c>
      <c r="BX457" s="4" t="s">
        <v>231</v>
      </c>
      <c r="BY457" s="4" t="s">
        <v>231</v>
      </c>
      <c r="BZ457" s="4" t="s">
        <v>231</v>
      </c>
      <c r="CA457" s="4" t="s">
        <v>232</v>
      </c>
      <c r="CB457" s="4" t="s">
        <v>231</v>
      </c>
      <c r="CC457" s="4" t="s">
        <v>231</v>
      </c>
      <c r="CD457" s="4" t="s">
        <v>231</v>
      </c>
      <c r="CE457" s="4" t="s">
        <v>509</v>
      </c>
      <c r="CF457" s="4" t="s">
        <v>509</v>
      </c>
      <c r="CG457" s="4" t="s">
        <v>509</v>
      </c>
      <c r="CH457" s="4" t="s">
        <v>509</v>
      </c>
      <c r="CI457" s="4" t="s">
        <v>509</v>
      </c>
      <c r="CJ457" s="4" t="s">
        <v>18</v>
      </c>
      <c r="CK457" s="4" t="s">
        <v>18</v>
      </c>
      <c r="CL457" s="4" t="s">
        <v>18</v>
      </c>
      <c r="CM457" s="4" t="s">
        <v>2223</v>
      </c>
      <c r="CN457" s="4" t="s">
        <v>2223</v>
      </c>
      <c r="CO457" s="4" t="s">
        <v>2224</v>
      </c>
      <c r="CP457" s="4" t="s">
        <v>2225</v>
      </c>
      <c r="CQ457" s="4" t="s">
        <v>277</v>
      </c>
      <c r="CR457" s="4" t="s">
        <v>2226</v>
      </c>
      <c r="CS457" s="4" t="s">
        <v>2227</v>
      </c>
    </row>
    <row r="458" spans="1:97" ht="15.75" customHeight="1">
      <c r="A458" s="3">
        <v>45758.720682870371</v>
      </c>
      <c r="B458" s="3">
        <v>45758.728877314818</v>
      </c>
      <c r="C458" s="4" t="s">
        <v>194</v>
      </c>
      <c r="D458" s="4" t="s">
        <v>2228</v>
      </c>
      <c r="E458" s="1">
        <v>100</v>
      </c>
      <c r="F458" s="1">
        <v>708</v>
      </c>
      <c r="G458" s="4" t="s">
        <v>219</v>
      </c>
      <c r="H458" s="3">
        <v>45758.728896886576</v>
      </c>
      <c r="I458" s="4" t="s">
        <v>2229</v>
      </c>
      <c r="J458" s="1">
        <v>4.6115000000000004</v>
      </c>
      <c r="K458" s="1">
        <v>-74.083299999999994</v>
      </c>
      <c r="L458" s="4" t="s">
        <v>198</v>
      </c>
      <c r="M458" s="4" t="s">
        <v>199</v>
      </c>
      <c r="N458" s="4" t="s">
        <v>200</v>
      </c>
      <c r="O458" s="4" t="s">
        <v>2230</v>
      </c>
      <c r="P458" s="4" t="s">
        <v>2230</v>
      </c>
      <c r="Q458" s="1">
        <v>18</v>
      </c>
      <c r="R458" s="4" t="s">
        <v>222</v>
      </c>
      <c r="S458" s="4" t="s">
        <v>723</v>
      </c>
      <c r="T458" s="4" t="s">
        <v>480</v>
      </c>
      <c r="U458" s="4" t="s">
        <v>225</v>
      </c>
      <c r="V458" s="4" t="s">
        <v>532</v>
      </c>
      <c r="W458" s="4" t="s">
        <v>584</v>
      </c>
      <c r="X458" s="4" t="s">
        <v>230</v>
      </c>
      <c r="Y458" s="4" t="s">
        <v>230</v>
      </c>
      <c r="Z458" s="4" t="s">
        <v>230</v>
      </c>
      <c r="AA458" s="4" t="s">
        <v>230</v>
      </c>
      <c r="AB458" s="4" t="s">
        <v>229</v>
      </c>
      <c r="AC458" s="4" t="s">
        <v>229</v>
      </c>
      <c r="AD458" s="4" t="s">
        <v>230</v>
      </c>
      <c r="AE458" s="4" t="s">
        <v>228</v>
      </c>
      <c r="AF458" s="4" t="s">
        <v>229</v>
      </c>
      <c r="AG458" s="4" t="s">
        <v>229</v>
      </c>
      <c r="AH458" s="4" t="s">
        <v>229</v>
      </c>
      <c r="AI458" s="4" t="s">
        <v>231</v>
      </c>
      <c r="AJ458" s="4" t="s">
        <v>231</v>
      </c>
      <c r="AK458" s="4" t="s">
        <v>229</v>
      </c>
      <c r="AL458" s="4" t="s">
        <v>231</v>
      </c>
      <c r="AM458" s="4" t="s">
        <v>230</v>
      </c>
      <c r="AN458" s="4" t="s">
        <v>230</v>
      </c>
      <c r="AO458" s="4" t="s">
        <v>230</v>
      </c>
      <c r="AP458" s="4" t="s">
        <v>229</v>
      </c>
      <c r="AQ458" s="4" t="s">
        <v>230</v>
      </c>
      <c r="AR458" s="4" t="s">
        <v>230</v>
      </c>
      <c r="AS458" s="4" t="s">
        <v>230</v>
      </c>
      <c r="AT458" s="4" t="s">
        <v>229</v>
      </c>
      <c r="AU458" s="4" t="s">
        <v>229</v>
      </c>
      <c r="AV458" s="4" t="s">
        <v>232</v>
      </c>
      <c r="AW458" s="4" t="s">
        <v>231</v>
      </c>
      <c r="AX458" s="4" t="s">
        <v>229</v>
      </c>
      <c r="AY458" s="4" t="s">
        <v>231</v>
      </c>
      <c r="AZ458" s="4" t="s">
        <v>231</v>
      </c>
      <c r="BA458" s="4" t="s">
        <v>231</v>
      </c>
      <c r="BB458" s="4" t="s">
        <v>231</v>
      </c>
      <c r="BC458" s="4" t="s">
        <v>232</v>
      </c>
      <c r="BD458" s="4" t="s">
        <v>232</v>
      </c>
      <c r="BE458" s="4" t="s">
        <v>232</v>
      </c>
      <c r="BF458" s="4" t="s">
        <v>231</v>
      </c>
      <c r="BG458" s="4" t="s">
        <v>231</v>
      </c>
      <c r="BH458" s="4" t="s">
        <v>231</v>
      </c>
      <c r="BI458" s="4" t="s">
        <v>231</v>
      </c>
      <c r="BJ458" s="4" t="s">
        <v>231</v>
      </c>
      <c r="BK458" s="4" t="s">
        <v>231</v>
      </c>
      <c r="BL458" s="4" t="s">
        <v>231</v>
      </c>
      <c r="BM458" s="4" t="s">
        <v>231</v>
      </c>
      <c r="BN458" s="4" t="s">
        <v>231</v>
      </c>
      <c r="BO458" s="4" t="s">
        <v>231</v>
      </c>
      <c r="BP458" s="4" t="s">
        <v>232</v>
      </c>
      <c r="BQ458" s="4" t="s">
        <v>229</v>
      </c>
      <c r="BR458" s="4" t="s">
        <v>231</v>
      </c>
      <c r="BS458" s="4" t="s">
        <v>231</v>
      </c>
      <c r="BT458" s="4" t="s">
        <v>231</v>
      </c>
      <c r="BU458" s="4" t="s">
        <v>232</v>
      </c>
      <c r="BV458" s="4" t="s">
        <v>232</v>
      </c>
      <c r="BW458" s="4" t="s">
        <v>232</v>
      </c>
      <c r="BX458" s="4" t="s">
        <v>229</v>
      </c>
      <c r="BY458" s="4" t="s">
        <v>229</v>
      </c>
      <c r="BZ458" s="4" t="s">
        <v>229</v>
      </c>
      <c r="CA458" s="4" t="s">
        <v>232</v>
      </c>
      <c r="CB458" s="4" t="s">
        <v>232</v>
      </c>
      <c r="CC458" s="4" t="s">
        <v>232</v>
      </c>
      <c r="CD458" s="4" t="s">
        <v>232</v>
      </c>
      <c r="CE458" s="4" t="s">
        <v>509</v>
      </c>
      <c r="CF458" s="4" t="s">
        <v>509</v>
      </c>
      <c r="CG458" s="4" t="s">
        <v>509</v>
      </c>
      <c r="CH458" s="4" t="s">
        <v>509</v>
      </c>
      <c r="CI458" s="4" t="s">
        <v>233</v>
      </c>
      <c r="CJ458" s="4" t="s">
        <v>17</v>
      </c>
      <c r="CK458" s="4" t="s">
        <v>16</v>
      </c>
      <c r="CL458" s="4" t="s">
        <v>15</v>
      </c>
      <c r="CM458" s="4" t="s">
        <v>2231</v>
      </c>
      <c r="CN458" s="4" t="s">
        <v>1246</v>
      </c>
      <c r="CO458" s="4" t="s">
        <v>2232</v>
      </c>
      <c r="CP458" s="4" t="s">
        <v>2233</v>
      </c>
      <c r="CQ458" s="4" t="s">
        <v>2234</v>
      </c>
      <c r="CR458" s="4" t="s">
        <v>2235</v>
      </c>
      <c r="CS458" s="4" t="s">
        <v>2236</v>
      </c>
    </row>
    <row r="459" spans="1:97" ht="15.75" customHeight="1">
      <c r="A459" s="3">
        <v>45714.510810185187</v>
      </c>
      <c r="B459" s="3">
        <v>45714.519016203703</v>
      </c>
      <c r="C459" s="4" t="s">
        <v>194</v>
      </c>
      <c r="D459" s="4" t="s">
        <v>2237</v>
      </c>
      <c r="E459" s="1">
        <v>100</v>
      </c>
      <c r="F459" s="1">
        <v>709</v>
      </c>
      <c r="G459" s="4" t="s">
        <v>219</v>
      </c>
      <c r="H459" s="3">
        <v>45714.519031180556</v>
      </c>
      <c r="I459" s="4" t="s">
        <v>2238</v>
      </c>
      <c r="J459" s="1">
        <v>4.5925000000000002</v>
      </c>
      <c r="K459" s="1">
        <v>-74.117500000000007</v>
      </c>
      <c r="L459" s="4" t="s">
        <v>198</v>
      </c>
      <c r="M459" s="4" t="s">
        <v>199</v>
      </c>
      <c r="N459" s="4" t="s">
        <v>200</v>
      </c>
      <c r="O459" s="4" t="s">
        <v>2239</v>
      </c>
      <c r="P459" s="4" t="s">
        <v>2239</v>
      </c>
      <c r="Q459" s="1">
        <v>20</v>
      </c>
      <c r="R459" s="4" t="s">
        <v>222</v>
      </c>
      <c r="S459" s="4" t="s">
        <v>223</v>
      </c>
      <c r="T459" s="4" t="s">
        <v>713</v>
      </c>
      <c r="U459" s="4" t="s">
        <v>225</v>
      </c>
      <c r="V459" s="4" t="s">
        <v>226</v>
      </c>
      <c r="W459" s="4" t="s">
        <v>226</v>
      </c>
      <c r="X459" s="4" t="s">
        <v>231</v>
      </c>
      <c r="Y459" s="4" t="s">
        <v>231</v>
      </c>
      <c r="Z459" s="4" t="s">
        <v>231</v>
      </c>
      <c r="AA459" s="4" t="s">
        <v>231</v>
      </c>
      <c r="AB459" s="4" t="s">
        <v>230</v>
      </c>
      <c r="AC459" s="4" t="s">
        <v>230</v>
      </c>
      <c r="AD459" s="4" t="s">
        <v>230</v>
      </c>
      <c r="AE459" s="4" t="s">
        <v>229</v>
      </c>
      <c r="AF459" s="4" t="s">
        <v>229</v>
      </c>
      <c r="AG459" s="4" t="s">
        <v>231</v>
      </c>
      <c r="AH459" s="4" t="s">
        <v>230</v>
      </c>
      <c r="AI459" s="4" t="s">
        <v>230</v>
      </c>
      <c r="AJ459" s="4" t="s">
        <v>230</v>
      </c>
      <c r="AK459" s="4" t="s">
        <v>230</v>
      </c>
      <c r="AL459" s="4" t="s">
        <v>229</v>
      </c>
      <c r="AM459" s="4" t="s">
        <v>229</v>
      </c>
      <c r="AN459" s="4" t="s">
        <v>231</v>
      </c>
      <c r="AO459" s="4" t="s">
        <v>229</v>
      </c>
      <c r="AP459" s="4" t="s">
        <v>231</v>
      </c>
      <c r="AQ459" s="4" t="s">
        <v>231</v>
      </c>
      <c r="AR459" s="4" t="s">
        <v>231</v>
      </c>
      <c r="AS459" s="4" t="s">
        <v>231</v>
      </c>
      <c r="AT459" s="4" t="s">
        <v>231</v>
      </c>
      <c r="AU459" s="4" t="s">
        <v>232</v>
      </c>
      <c r="AV459" s="4" t="s">
        <v>232</v>
      </c>
      <c r="AW459" s="4" t="s">
        <v>232</v>
      </c>
      <c r="AX459" s="4" t="s">
        <v>232</v>
      </c>
      <c r="AY459" s="4" t="s">
        <v>232</v>
      </c>
      <c r="AZ459" s="4" t="s">
        <v>232</v>
      </c>
      <c r="BA459" s="4" t="s">
        <v>232</v>
      </c>
      <c r="BB459" s="4" t="s">
        <v>229</v>
      </c>
      <c r="BC459" s="4" t="s">
        <v>229</v>
      </c>
      <c r="BD459" s="4" t="s">
        <v>229</v>
      </c>
      <c r="BE459" s="4" t="s">
        <v>229</v>
      </c>
      <c r="BF459" s="4" t="s">
        <v>232</v>
      </c>
      <c r="BG459" s="4" t="s">
        <v>231</v>
      </c>
      <c r="BH459" s="4" t="s">
        <v>231</v>
      </c>
      <c r="BI459" s="4" t="s">
        <v>231</v>
      </c>
      <c r="BJ459" s="4" t="s">
        <v>231</v>
      </c>
      <c r="BK459" s="4" t="s">
        <v>231</v>
      </c>
      <c r="BL459" s="4" t="s">
        <v>230</v>
      </c>
      <c r="BM459" s="4" t="s">
        <v>230</v>
      </c>
      <c r="BN459" s="4" t="s">
        <v>230</v>
      </c>
      <c r="BO459" s="4" t="s">
        <v>230</v>
      </c>
      <c r="BP459" s="4" t="s">
        <v>232</v>
      </c>
      <c r="BQ459" s="4" t="s">
        <v>232</v>
      </c>
      <c r="BR459" s="4" t="s">
        <v>232</v>
      </c>
      <c r="BS459" s="4" t="s">
        <v>232</v>
      </c>
      <c r="BT459" s="4" t="s">
        <v>232</v>
      </c>
      <c r="BU459" s="4" t="s">
        <v>232</v>
      </c>
      <c r="BV459" s="4" t="s">
        <v>231</v>
      </c>
      <c r="BW459" s="4" t="s">
        <v>232</v>
      </c>
      <c r="BX459" s="4" t="s">
        <v>232</v>
      </c>
      <c r="BY459" s="4" t="s">
        <v>229</v>
      </c>
      <c r="BZ459" s="4" t="s">
        <v>232</v>
      </c>
      <c r="CA459" s="4" t="s">
        <v>229</v>
      </c>
      <c r="CB459" s="4" t="s">
        <v>232</v>
      </c>
      <c r="CC459" s="4" t="s">
        <v>232</v>
      </c>
      <c r="CD459" s="4" t="s">
        <v>232</v>
      </c>
      <c r="CE459" s="4" t="s">
        <v>509</v>
      </c>
      <c r="CF459" s="4" t="s">
        <v>509</v>
      </c>
      <c r="CG459" s="4" t="s">
        <v>509</v>
      </c>
      <c r="CH459" s="4" t="s">
        <v>509</v>
      </c>
      <c r="CI459" s="4" t="s">
        <v>509</v>
      </c>
      <c r="CJ459" s="4" t="s">
        <v>19</v>
      </c>
      <c r="CK459" s="4" t="s">
        <v>234</v>
      </c>
      <c r="CL459" s="4" t="s">
        <v>19</v>
      </c>
      <c r="CM459" s="4" t="s">
        <v>274</v>
      </c>
      <c r="CN459" s="4" t="s">
        <v>274</v>
      </c>
      <c r="CO459" s="4" t="s">
        <v>2240</v>
      </c>
      <c r="CP459" s="4" t="s">
        <v>2241</v>
      </c>
      <c r="CQ459" s="4" t="s">
        <v>277</v>
      </c>
      <c r="CR459" s="4" t="s">
        <v>2242</v>
      </c>
      <c r="CS459" s="4" t="s">
        <v>2243</v>
      </c>
    </row>
    <row r="460" spans="1:97" ht="15.75" customHeight="1">
      <c r="A460" s="3">
        <v>45748.616724537038</v>
      </c>
      <c r="B460" s="3">
        <v>45748.623819444445</v>
      </c>
      <c r="C460" s="4" t="s">
        <v>194</v>
      </c>
      <c r="D460" s="4" t="s">
        <v>845</v>
      </c>
      <c r="E460" s="1">
        <v>76</v>
      </c>
      <c r="F460" s="1">
        <v>613</v>
      </c>
      <c r="G460" s="4" t="s">
        <v>196</v>
      </c>
      <c r="H460" s="3">
        <v>45755.623898888887</v>
      </c>
      <c r="I460" s="4" t="s">
        <v>2244</v>
      </c>
      <c r="J460" s="1">
        <v>6.2529000000000003</v>
      </c>
      <c r="K460" s="1">
        <v>-75.564599999999999</v>
      </c>
      <c r="L460" s="4" t="s">
        <v>198</v>
      </c>
      <c r="M460" s="4" t="s">
        <v>199</v>
      </c>
      <c r="N460" s="4" t="s">
        <v>200</v>
      </c>
      <c r="O460" s="4" t="s">
        <v>2245</v>
      </c>
      <c r="P460" s="4" t="s">
        <v>2245</v>
      </c>
      <c r="Q460" s="1">
        <v>19</v>
      </c>
      <c r="R460" s="4" t="s">
        <v>222</v>
      </c>
      <c r="S460" s="4" t="s">
        <v>271</v>
      </c>
      <c r="T460" s="4" t="s">
        <v>272</v>
      </c>
      <c r="U460" s="4" t="s">
        <v>225</v>
      </c>
      <c r="V460" s="4" t="s">
        <v>226</v>
      </c>
      <c r="W460" s="4" t="s">
        <v>226</v>
      </c>
      <c r="X460" s="4" t="s">
        <v>231</v>
      </c>
      <c r="Y460" s="4" t="s">
        <v>231</v>
      </c>
      <c r="Z460" s="4" t="s">
        <v>230</v>
      </c>
      <c r="AA460" s="4" t="s">
        <v>230</v>
      </c>
      <c r="AB460" s="4" t="s">
        <v>230</v>
      </c>
      <c r="AC460" s="4" t="s">
        <v>228</v>
      </c>
      <c r="AD460" s="4" t="s">
        <v>228</v>
      </c>
      <c r="AE460" s="4" t="s">
        <v>231</v>
      </c>
      <c r="AF460" s="4" t="s">
        <v>231</v>
      </c>
      <c r="AG460" s="4" t="s">
        <v>231</v>
      </c>
      <c r="AH460" s="4" t="s">
        <v>230</v>
      </c>
      <c r="AI460" s="4" t="s">
        <v>231</v>
      </c>
      <c r="AJ460" s="4" t="s">
        <v>230</v>
      </c>
      <c r="AK460" s="4" t="s">
        <v>231</v>
      </c>
      <c r="AL460" s="4" t="s">
        <v>228</v>
      </c>
      <c r="AM460" s="4" t="s">
        <v>230</v>
      </c>
      <c r="AN460" s="4" t="s">
        <v>231</v>
      </c>
      <c r="AO460" s="4" t="s">
        <v>231</v>
      </c>
      <c r="AP460" s="4" t="s">
        <v>231</v>
      </c>
      <c r="AQ460" s="4" t="s">
        <v>231</v>
      </c>
      <c r="AR460" s="4" t="s">
        <v>230</v>
      </c>
      <c r="AS460" s="4" t="s">
        <v>230</v>
      </c>
      <c r="AT460" s="4" t="s">
        <v>231</v>
      </c>
      <c r="AU460" s="4" t="s">
        <v>231</v>
      </c>
      <c r="AV460" s="4" t="s">
        <v>231</v>
      </c>
      <c r="AW460" s="4" t="s">
        <v>231</v>
      </c>
      <c r="AX460" s="4" t="s">
        <v>231</v>
      </c>
      <c r="AY460" s="4" t="s">
        <v>231</v>
      </c>
      <c r="AZ460" s="4" t="s">
        <v>231</v>
      </c>
      <c r="BA460" s="4" t="s">
        <v>231</v>
      </c>
      <c r="BB460" s="4" t="s">
        <v>232</v>
      </c>
      <c r="BC460" s="4" t="s">
        <v>231</v>
      </c>
      <c r="BD460" s="4" t="s">
        <v>233</v>
      </c>
      <c r="BE460" s="4" t="s">
        <v>229</v>
      </c>
      <c r="BF460" s="4" t="s">
        <v>231</v>
      </c>
      <c r="BG460" s="4" t="s">
        <v>231</v>
      </c>
      <c r="BH460" s="4" t="s">
        <v>231</v>
      </c>
      <c r="BI460" s="4" t="s">
        <v>231</v>
      </c>
      <c r="BJ460" s="4" t="s">
        <v>231</v>
      </c>
      <c r="BK460" s="4" t="s">
        <v>228</v>
      </c>
      <c r="BL460" s="4" t="s">
        <v>231</v>
      </c>
      <c r="BM460" s="4" t="s">
        <v>231</v>
      </c>
      <c r="BN460" s="4" t="s">
        <v>231</v>
      </c>
      <c r="BO460" s="4" t="s">
        <v>231</v>
      </c>
      <c r="BP460" s="4" t="s">
        <v>231</v>
      </c>
      <c r="BQ460" s="4" t="s">
        <v>231</v>
      </c>
      <c r="BR460" s="4" t="s">
        <v>231</v>
      </c>
      <c r="BS460" s="4" t="s">
        <v>231</v>
      </c>
      <c r="BT460" s="4" t="s">
        <v>232</v>
      </c>
      <c r="BU460" s="4" t="s">
        <v>231</v>
      </c>
      <c r="BV460" s="4" t="s">
        <v>231</v>
      </c>
      <c r="BW460" s="4" t="s">
        <v>231</v>
      </c>
      <c r="BX460" s="4" t="s">
        <v>232</v>
      </c>
      <c r="BY460" s="4" t="s">
        <v>231</v>
      </c>
      <c r="BZ460" s="4" t="s">
        <v>231</v>
      </c>
      <c r="CA460" s="4" t="s">
        <v>231</v>
      </c>
      <c r="CB460" s="4" t="s">
        <v>231</v>
      </c>
      <c r="CC460" s="4" t="s">
        <v>231</v>
      </c>
      <c r="CD460" s="4" t="s">
        <v>231</v>
      </c>
      <c r="CE460" s="4" t="s">
        <v>509</v>
      </c>
      <c r="CF460" s="4" t="s">
        <v>229</v>
      </c>
      <c r="CG460" s="4" t="s">
        <v>509</v>
      </c>
      <c r="CH460" s="4" t="s">
        <v>509</v>
      </c>
      <c r="CI460" s="4" t="s">
        <v>509</v>
      </c>
      <c r="CJ460" s="4" t="s">
        <v>18</v>
      </c>
      <c r="CK460" s="4" t="s">
        <v>234</v>
      </c>
      <c r="CL460" s="4" t="s">
        <v>234</v>
      </c>
      <c r="CM460" s="4"/>
      <c r="CN460" s="4"/>
      <c r="CO460" s="4"/>
      <c r="CP460" s="4"/>
      <c r="CQ460" s="4"/>
      <c r="CR460" s="4"/>
      <c r="CS460" s="4"/>
    </row>
    <row r="461" spans="1:97" ht="15.75" customHeight="1">
      <c r="A461" s="3">
        <v>45747.653865740744</v>
      </c>
      <c r="B461" s="3">
        <v>45747.660960648151</v>
      </c>
      <c r="C461" s="4" t="s">
        <v>194</v>
      </c>
      <c r="D461" s="4" t="s">
        <v>1040</v>
      </c>
      <c r="E461" s="1">
        <v>76</v>
      </c>
      <c r="F461" s="1">
        <v>613</v>
      </c>
      <c r="G461" s="4" t="s">
        <v>196</v>
      </c>
      <c r="H461" s="3">
        <v>45754.661004374997</v>
      </c>
      <c r="I461" s="4" t="s">
        <v>2246</v>
      </c>
      <c r="J461" s="1">
        <v>6.2529000000000003</v>
      </c>
      <c r="K461" s="1">
        <v>-75.564599999999999</v>
      </c>
      <c r="L461" s="4" t="s">
        <v>213</v>
      </c>
      <c r="M461" s="4" t="s">
        <v>199</v>
      </c>
      <c r="N461" s="4" t="s">
        <v>200</v>
      </c>
      <c r="O461" s="4" t="s">
        <v>2247</v>
      </c>
      <c r="P461" s="4" t="s">
        <v>2247</v>
      </c>
      <c r="Q461" s="1">
        <v>18</v>
      </c>
      <c r="R461" s="4" t="s">
        <v>222</v>
      </c>
      <c r="S461" s="4" t="s">
        <v>2248</v>
      </c>
      <c r="T461" s="4" t="s">
        <v>272</v>
      </c>
      <c r="U461" s="4" t="s">
        <v>200</v>
      </c>
      <c r="V461" s="4" t="s">
        <v>226</v>
      </c>
      <c r="W461" s="4" t="s">
        <v>532</v>
      </c>
      <c r="X461" s="4" t="s">
        <v>231</v>
      </c>
      <c r="Y461" s="4" t="s">
        <v>230</v>
      </c>
      <c r="Z461" s="4" t="s">
        <v>231</v>
      </c>
      <c r="AA461" s="4" t="s">
        <v>230</v>
      </c>
      <c r="AB461" s="4" t="s">
        <v>230</v>
      </c>
      <c r="AC461" s="4" t="s">
        <v>229</v>
      </c>
      <c r="AD461" s="4" t="s">
        <v>230</v>
      </c>
      <c r="AE461" s="4" t="s">
        <v>230</v>
      </c>
      <c r="AF461" s="4" t="s">
        <v>231</v>
      </c>
      <c r="AG461" s="4" t="s">
        <v>231</v>
      </c>
      <c r="AH461" s="4" t="s">
        <v>230</v>
      </c>
      <c r="AI461" s="4" t="s">
        <v>231</v>
      </c>
      <c r="AJ461" s="4" t="s">
        <v>231</v>
      </c>
      <c r="AK461" s="4" t="s">
        <v>230</v>
      </c>
      <c r="AL461" s="4" t="s">
        <v>229</v>
      </c>
      <c r="AM461" s="4" t="s">
        <v>229</v>
      </c>
      <c r="AN461" s="4" t="s">
        <v>230</v>
      </c>
      <c r="AO461" s="4" t="s">
        <v>228</v>
      </c>
      <c r="AP461" s="4" t="s">
        <v>230</v>
      </c>
      <c r="AQ461" s="4" t="s">
        <v>230</v>
      </c>
      <c r="AR461" s="4" t="s">
        <v>230</v>
      </c>
      <c r="AS461" s="4" t="s">
        <v>229</v>
      </c>
      <c r="AT461" s="4" t="s">
        <v>230</v>
      </c>
      <c r="AU461" s="4" t="s">
        <v>232</v>
      </c>
      <c r="AV461" s="4" t="s">
        <v>232</v>
      </c>
      <c r="AW461" s="4" t="s">
        <v>229</v>
      </c>
      <c r="AX461" s="4" t="s">
        <v>229</v>
      </c>
      <c r="AY461" s="4" t="s">
        <v>232</v>
      </c>
      <c r="AZ461" s="4" t="s">
        <v>229</v>
      </c>
      <c r="BA461" s="4" t="s">
        <v>232</v>
      </c>
      <c r="BB461" s="4" t="s">
        <v>232</v>
      </c>
      <c r="BC461" s="4" t="s">
        <v>231</v>
      </c>
      <c r="BD461" s="4" t="s">
        <v>231</v>
      </c>
      <c r="BE461" s="4" t="s">
        <v>231</v>
      </c>
      <c r="BF461" s="4" t="s">
        <v>229</v>
      </c>
      <c r="BG461" s="4" t="s">
        <v>231</v>
      </c>
      <c r="BH461" s="4" t="s">
        <v>231</v>
      </c>
      <c r="BI461" s="4" t="s">
        <v>231</v>
      </c>
      <c r="BJ461" s="4" t="s">
        <v>231</v>
      </c>
      <c r="BK461" s="4" t="s">
        <v>230</v>
      </c>
      <c r="BL461" s="4" t="s">
        <v>230</v>
      </c>
      <c r="BM461" s="4" t="s">
        <v>230</v>
      </c>
      <c r="BN461" s="4" t="s">
        <v>230</v>
      </c>
      <c r="BO461" s="4" t="s">
        <v>230</v>
      </c>
      <c r="BP461" s="4" t="s">
        <v>232</v>
      </c>
      <c r="BQ461" s="4" t="s">
        <v>231</v>
      </c>
      <c r="BR461" s="4" t="s">
        <v>232</v>
      </c>
      <c r="BS461" s="4" t="s">
        <v>229</v>
      </c>
      <c r="BT461" s="4" t="s">
        <v>232</v>
      </c>
      <c r="BU461" s="4" t="s">
        <v>232</v>
      </c>
      <c r="BV461" s="4" t="s">
        <v>232</v>
      </c>
      <c r="BW461" s="4" t="s">
        <v>232</v>
      </c>
      <c r="BX461" s="4" t="s">
        <v>232</v>
      </c>
      <c r="BY461" s="4" t="s">
        <v>229</v>
      </c>
      <c r="BZ461" s="4" t="s">
        <v>232</v>
      </c>
      <c r="CA461" s="4" t="s">
        <v>229</v>
      </c>
      <c r="CB461" s="4" t="s">
        <v>229</v>
      </c>
      <c r="CC461" s="4" t="s">
        <v>232</v>
      </c>
      <c r="CD461" s="4" t="s">
        <v>232</v>
      </c>
      <c r="CE461" s="4" t="s">
        <v>229</v>
      </c>
      <c r="CF461" s="4" t="s">
        <v>509</v>
      </c>
      <c r="CG461" s="4" t="s">
        <v>509</v>
      </c>
      <c r="CH461" s="4" t="s">
        <v>509</v>
      </c>
      <c r="CI461" s="4" t="s">
        <v>229</v>
      </c>
      <c r="CJ461" s="4" t="s">
        <v>19</v>
      </c>
      <c r="CK461" s="4" t="s">
        <v>18</v>
      </c>
      <c r="CL461" s="4" t="s">
        <v>234</v>
      </c>
      <c r="CM461" s="4"/>
      <c r="CN461" s="4"/>
      <c r="CO461" s="4"/>
      <c r="CP461" s="4"/>
      <c r="CQ461" s="4"/>
      <c r="CR461" s="4"/>
      <c r="CS461" s="4"/>
    </row>
    <row r="462" spans="1:97" ht="15.75" customHeight="1">
      <c r="A462" s="3">
        <v>45714.510960648149</v>
      </c>
      <c r="B462" s="3">
        <v>45714.519189814811</v>
      </c>
      <c r="C462" s="4" t="s">
        <v>194</v>
      </c>
      <c r="D462" s="4" t="s">
        <v>2249</v>
      </c>
      <c r="E462" s="1">
        <v>100</v>
      </c>
      <c r="F462" s="1">
        <v>710</v>
      </c>
      <c r="G462" s="4" t="s">
        <v>219</v>
      </c>
      <c r="H462" s="3">
        <v>45714.519196817128</v>
      </c>
      <c r="I462" s="4" t="s">
        <v>2250</v>
      </c>
      <c r="J462" s="1">
        <v>6.2529000000000003</v>
      </c>
      <c r="K462" s="1">
        <v>-75.564599999999999</v>
      </c>
      <c r="L462" s="4" t="s">
        <v>198</v>
      </c>
      <c r="M462" s="4" t="s">
        <v>199</v>
      </c>
      <c r="N462" s="4" t="s">
        <v>200</v>
      </c>
      <c r="O462" s="4" t="s">
        <v>2251</v>
      </c>
      <c r="P462" s="4" t="s">
        <v>2251</v>
      </c>
      <c r="Q462" s="1">
        <v>23</v>
      </c>
      <c r="R462" s="4" t="s">
        <v>222</v>
      </c>
      <c r="S462" s="4" t="s">
        <v>712</v>
      </c>
      <c r="T462" s="4" t="s">
        <v>1489</v>
      </c>
      <c r="U462" s="4" t="s">
        <v>225</v>
      </c>
      <c r="V462" s="4" t="s">
        <v>584</v>
      </c>
      <c r="W462" s="4" t="s">
        <v>423</v>
      </c>
      <c r="X462" s="4" t="s">
        <v>230</v>
      </c>
      <c r="Y462" s="4" t="s">
        <v>230</v>
      </c>
      <c r="Z462" s="4" t="s">
        <v>231</v>
      </c>
      <c r="AA462" s="4" t="s">
        <v>231</v>
      </c>
      <c r="AB462" s="4" t="s">
        <v>230</v>
      </c>
      <c r="AC462" s="4" t="s">
        <v>231</v>
      </c>
      <c r="AD462" s="4" t="s">
        <v>229</v>
      </c>
      <c r="AE462" s="4" t="s">
        <v>229</v>
      </c>
      <c r="AF462" s="4" t="s">
        <v>230</v>
      </c>
      <c r="AG462" s="4" t="s">
        <v>230</v>
      </c>
      <c r="AH462" s="4" t="s">
        <v>230</v>
      </c>
      <c r="AI462" s="4" t="s">
        <v>231</v>
      </c>
      <c r="AJ462" s="4" t="s">
        <v>231</v>
      </c>
      <c r="AK462" s="4" t="s">
        <v>230</v>
      </c>
      <c r="AL462" s="4" t="s">
        <v>230</v>
      </c>
      <c r="AM462" s="4" t="s">
        <v>230</v>
      </c>
      <c r="AN462" s="4" t="s">
        <v>231</v>
      </c>
      <c r="AO462" s="4" t="s">
        <v>229</v>
      </c>
      <c r="AP462" s="4" t="s">
        <v>230</v>
      </c>
      <c r="AQ462" s="4" t="s">
        <v>230</v>
      </c>
      <c r="AR462" s="4" t="s">
        <v>231</v>
      </c>
      <c r="AS462" s="4" t="s">
        <v>231</v>
      </c>
      <c r="AT462" s="4" t="s">
        <v>231</v>
      </c>
      <c r="AU462" s="4" t="s">
        <v>231</v>
      </c>
      <c r="AV462" s="4" t="s">
        <v>231</v>
      </c>
      <c r="AW462" s="4" t="s">
        <v>231</v>
      </c>
      <c r="AX462" s="4" t="s">
        <v>231</v>
      </c>
      <c r="AY462" s="4" t="s">
        <v>232</v>
      </c>
      <c r="AZ462" s="4" t="s">
        <v>232</v>
      </c>
      <c r="BA462" s="4" t="s">
        <v>231</v>
      </c>
      <c r="BB462" s="4" t="s">
        <v>231</v>
      </c>
      <c r="BC462" s="4" t="s">
        <v>231</v>
      </c>
      <c r="BD462" s="4" t="s">
        <v>229</v>
      </c>
      <c r="BE462" s="4" t="s">
        <v>232</v>
      </c>
      <c r="BF462" s="4" t="s">
        <v>229</v>
      </c>
      <c r="BG462" s="4" t="s">
        <v>231</v>
      </c>
      <c r="BH462" s="4" t="s">
        <v>231</v>
      </c>
      <c r="BI462" s="4" t="s">
        <v>231</v>
      </c>
      <c r="BJ462" s="4" t="s">
        <v>231</v>
      </c>
      <c r="BK462" s="4" t="s">
        <v>231</v>
      </c>
      <c r="BL462" s="4" t="s">
        <v>229</v>
      </c>
      <c r="BM462" s="4" t="s">
        <v>231</v>
      </c>
      <c r="BN462" s="4" t="s">
        <v>230</v>
      </c>
      <c r="BO462" s="4" t="s">
        <v>229</v>
      </c>
      <c r="BP462" s="4" t="s">
        <v>229</v>
      </c>
      <c r="BQ462" s="4" t="s">
        <v>231</v>
      </c>
      <c r="BR462" s="4" t="s">
        <v>229</v>
      </c>
      <c r="BS462" s="4" t="s">
        <v>229</v>
      </c>
      <c r="BT462" s="4" t="s">
        <v>231</v>
      </c>
      <c r="BU462" s="4" t="s">
        <v>231</v>
      </c>
      <c r="BV462" s="4" t="s">
        <v>231</v>
      </c>
      <c r="BW462" s="4" t="s">
        <v>231</v>
      </c>
      <c r="BX462" s="4" t="s">
        <v>231</v>
      </c>
      <c r="BY462" s="4" t="s">
        <v>232</v>
      </c>
      <c r="BZ462" s="4" t="s">
        <v>231</v>
      </c>
      <c r="CA462" s="4" t="s">
        <v>232</v>
      </c>
      <c r="CB462" s="4" t="s">
        <v>232</v>
      </c>
      <c r="CC462" s="4" t="s">
        <v>232</v>
      </c>
      <c r="CD462" s="4" t="s">
        <v>232</v>
      </c>
      <c r="CE462" s="4" t="s">
        <v>232</v>
      </c>
      <c r="CF462" s="4" t="s">
        <v>509</v>
      </c>
      <c r="CG462" s="4" t="s">
        <v>509</v>
      </c>
      <c r="CH462" s="4" t="s">
        <v>509</v>
      </c>
      <c r="CI462" s="4" t="s">
        <v>509</v>
      </c>
      <c r="CJ462" s="4" t="s">
        <v>17</v>
      </c>
      <c r="CK462" s="4" t="s">
        <v>17</v>
      </c>
      <c r="CL462" s="4" t="s">
        <v>19</v>
      </c>
      <c r="CM462" s="4" t="s">
        <v>2252</v>
      </c>
      <c r="CN462" s="4" t="s">
        <v>2253</v>
      </c>
      <c r="CO462" s="4" t="s">
        <v>2254</v>
      </c>
      <c r="CP462" s="4" t="s">
        <v>2254</v>
      </c>
      <c r="CQ462" s="4" t="s">
        <v>2255</v>
      </c>
      <c r="CR462" s="4" t="s">
        <v>2256</v>
      </c>
      <c r="CS462" s="4" t="s">
        <v>2257</v>
      </c>
    </row>
    <row r="463" spans="1:97" ht="15.75" customHeight="1">
      <c r="A463" s="3">
        <v>45754.488113425927</v>
      </c>
      <c r="B463" s="3">
        <v>45754.496342592596</v>
      </c>
      <c r="C463" s="4" t="s">
        <v>194</v>
      </c>
      <c r="D463" s="4" t="s">
        <v>2258</v>
      </c>
      <c r="E463" s="1">
        <v>100</v>
      </c>
      <c r="F463" s="1">
        <v>711</v>
      </c>
      <c r="G463" s="4" t="s">
        <v>219</v>
      </c>
      <c r="H463" s="3">
        <v>45754.496357615739</v>
      </c>
      <c r="I463" s="4" t="s">
        <v>2259</v>
      </c>
      <c r="J463" s="1">
        <v>6.2529000000000003</v>
      </c>
      <c r="K463" s="1">
        <v>-75.564599999999999</v>
      </c>
      <c r="L463" s="4" t="s">
        <v>198</v>
      </c>
      <c r="M463" s="4" t="s">
        <v>199</v>
      </c>
      <c r="N463" s="4" t="s">
        <v>200</v>
      </c>
      <c r="O463" s="4" t="s">
        <v>2260</v>
      </c>
      <c r="P463" s="4" t="s">
        <v>2260</v>
      </c>
      <c r="Q463" s="1">
        <v>23</v>
      </c>
      <c r="R463" s="4" t="s">
        <v>222</v>
      </c>
      <c r="S463" s="4" t="s">
        <v>712</v>
      </c>
      <c r="T463" s="4" t="s">
        <v>254</v>
      </c>
      <c r="U463" s="4" t="s">
        <v>225</v>
      </c>
      <c r="V463" s="4" t="s">
        <v>226</v>
      </c>
      <c r="W463" s="4" t="s">
        <v>226</v>
      </c>
      <c r="X463" s="4" t="s">
        <v>230</v>
      </c>
      <c r="Y463" s="4" t="s">
        <v>231</v>
      </c>
      <c r="Z463" s="4" t="s">
        <v>231</v>
      </c>
      <c r="AA463" s="4" t="s">
        <v>230</v>
      </c>
      <c r="AB463" s="4" t="s">
        <v>230</v>
      </c>
      <c r="AC463" s="4" t="s">
        <v>230</v>
      </c>
      <c r="AD463" s="4" t="s">
        <v>230</v>
      </c>
      <c r="AE463" s="4" t="s">
        <v>229</v>
      </c>
      <c r="AF463" s="4" t="s">
        <v>228</v>
      </c>
      <c r="AG463" s="4" t="s">
        <v>230</v>
      </c>
      <c r="AH463" s="4" t="s">
        <v>231</v>
      </c>
      <c r="AI463" s="4" t="s">
        <v>231</v>
      </c>
      <c r="AJ463" s="4" t="s">
        <v>230</v>
      </c>
      <c r="AK463" s="4" t="s">
        <v>231</v>
      </c>
      <c r="AL463" s="4" t="s">
        <v>228</v>
      </c>
      <c r="AM463" s="4" t="s">
        <v>229</v>
      </c>
      <c r="AN463" s="4" t="s">
        <v>231</v>
      </c>
      <c r="AO463" s="4" t="s">
        <v>231</v>
      </c>
      <c r="AP463" s="4" t="s">
        <v>230</v>
      </c>
      <c r="AQ463" s="4" t="s">
        <v>230</v>
      </c>
      <c r="AR463" s="4" t="s">
        <v>230</v>
      </c>
      <c r="AS463" s="4" t="s">
        <v>230</v>
      </c>
      <c r="AT463" s="4" t="s">
        <v>231</v>
      </c>
      <c r="AU463" s="4" t="s">
        <v>232</v>
      </c>
      <c r="AV463" s="4" t="s">
        <v>231</v>
      </c>
      <c r="AW463" s="4" t="s">
        <v>231</v>
      </c>
      <c r="AX463" s="4" t="s">
        <v>232</v>
      </c>
      <c r="AY463" s="4" t="s">
        <v>231</v>
      </c>
      <c r="AZ463" s="4" t="s">
        <v>231</v>
      </c>
      <c r="BA463" s="4" t="s">
        <v>231</v>
      </c>
      <c r="BB463" s="4" t="s">
        <v>232</v>
      </c>
      <c r="BC463" s="4" t="s">
        <v>229</v>
      </c>
      <c r="BD463" s="4" t="s">
        <v>229</v>
      </c>
      <c r="BE463" s="4" t="s">
        <v>233</v>
      </c>
      <c r="BF463" s="4" t="s">
        <v>233</v>
      </c>
      <c r="BG463" s="4" t="s">
        <v>231</v>
      </c>
      <c r="BH463" s="4" t="s">
        <v>231</v>
      </c>
      <c r="BI463" s="4" t="s">
        <v>228</v>
      </c>
      <c r="BJ463" s="4" t="s">
        <v>231</v>
      </c>
      <c r="BK463" s="4" t="s">
        <v>230</v>
      </c>
      <c r="BL463" s="4" t="s">
        <v>229</v>
      </c>
      <c r="BM463" s="4" t="s">
        <v>229</v>
      </c>
      <c r="BN463" s="4" t="s">
        <v>229</v>
      </c>
      <c r="BO463" s="4" t="s">
        <v>229</v>
      </c>
      <c r="BP463" s="4" t="s">
        <v>232</v>
      </c>
      <c r="BQ463" s="4" t="s">
        <v>232</v>
      </c>
      <c r="BR463" s="4" t="s">
        <v>232</v>
      </c>
      <c r="BS463" s="4" t="s">
        <v>232</v>
      </c>
      <c r="BT463" s="4" t="s">
        <v>232</v>
      </c>
      <c r="BU463" s="4" t="s">
        <v>232</v>
      </c>
      <c r="BV463" s="4" t="s">
        <v>232</v>
      </c>
      <c r="BW463" s="4" t="s">
        <v>233</v>
      </c>
      <c r="BX463" s="4" t="s">
        <v>232</v>
      </c>
      <c r="BY463" s="4" t="s">
        <v>232</v>
      </c>
      <c r="BZ463" s="4" t="s">
        <v>233</v>
      </c>
      <c r="CA463" s="4" t="s">
        <v>229</v>
      </c>
      <c r="CB463" s="4" t="s">
        <v>232</v>
      </c>
      <c r="CC463" s="4" t="s">
        <v>232</v>
      </c>
      <c r="CD463" s="4" t="s">
        <v>229</v>
      </c>
      <c r="CE463" s="4" t="s">
        <v>232</v>
      </c>
      <c r="CF463" s="4" t="s">
        <v>509</v>
      </c>
      <c r="CG463" s="4" t="s">
        <v>509</v>
      </c>
      <c r="CH463" s="4" t="s">
        <v>509</v>
      </c>
      <c r="CI463" s="4" t="s">
        <v>232</v>
      </c>
      <c r="CJ463" s="4" t="s">
        <v>18</v>
      </c>
      <c r="CK463" s="4" t="s">
        <v>16</v>
      </c>
      <c r="CL463" s="4" t="s">
        <v>19</v>
      </c>
      <c r="CM463" s="4" t="s">
        <v>2261</v>
      </c>
      <c r="CN463" s="4" t="s">
        <v>2262</v>
      </c>
      <c r="CO463" s="4" t="s">
        <v>2263</v>
      </c>
      <c r="CP463" s="4" t="s">
        <v>2264</v>
      </c>
      <c r="CQ463" s="4" t="s">
        <v>2265</v>
      </c>
      <c r="CR463" s="4" t="s">
        <v>2266</v>
      </c>
      <c r="CS463" s="4" t="s">
        <v>2267</v>
      </c>
    </row>
    <row r="464" spans="1:97" ht="15.75" customHeight="1">
      <c r="A464" s="3">
        <v>45709.704432870371</v>
      </c>
      <c r="B464" s="3">
        <v>45709.712696759256</v>
      </c>
      <c r="C464" s="4" t="s">
        <v>194</v>
      </c>
      <c r="D464" s="4" t="s">
        <v>2268</v>
      </c>
      <c r="E464" s="1">
        <v>100</v>
      </c>
      <c r="F464" s="1">
        <v>713</v>
      </c>
      <c r="G464" s="4" t="s">
        <v>219</v>
      </c>
      <c r="H464" s="3">
        <v>45709.712711759261</v>
      </c>
      <c r="I464" s="4" t="s">
        <v>2269</v>
      </c>
      <c r="J464" s="1">
        <v>6.2529000000000003</v>
      </c>
      <c r="K464" s="1">
        <v>-75.564599999999999</v>
      </c>
      <c r="L464" s="4" t="s">
        <v>198</v>
      </c>
      <c r="M464" s="4" t="s">
        <v>199</v>
      </c>
      <c r="N464" s="4" t="s">
        <v>200</v>
      </c>
      <c r="O464" s="4" t="s">
        <v>2270</v>
      </c>
      <c r="P464" s="4" t="s">
        <v>2270</v>
      </c>
      <c r="Q464" s="1">
        <v>19</v>
      </c>
      <c r="R464" s="4" t="s">
        <v>222</v>
      </c>
      <c r="S464" s="4" t="s">
        <v>223</v>
      </c>
      <c r="T464" s="4" t="s">
        <v>594</v>
      </c>
      <c r="U464" s="4" t="s">
        <v>200</v>
      </c>
      <c r="V464" s="4" t="s">
        <v>532</v>
      </c>
      <c r="W464" s="4" t="s">
        <v>532</v>
      </c>
      <c r="X464" s="4" t="s">
        <v>231</v>
      </c>
      <c r="Y464" s="4" t="s">
        <v>231</v>
      </c>
      <c r="Z464" s="4" t="s">
        <v>231</v>
      </c>
      <c r="AA464" s="4" t="s">
        <v>231</v>
      </c>
      <c r="AB464" s="4" t="s">
        <v>231</v>
      </c>
      <c r="AC464" s="4" t="s">
        <v>230</v>
      </c>
      <c r="AD464" s="4" t="s">
        <v>231</v>
      </c>
      <c r="AE464" s="4" t="s">
        <v>230</v>
      </c>
      <c r="AF464" s="4" t="s">
        <v>230</v>
      </c>
      <c r="AG464" s="4" t="s">
        <v>231</v>
      </c>
      <c r="AH464" s="4" t="s">
        <v>231</v>
      </c>
      <c r="AI464" s="4" t="s">
        <v>229</v>
      </c>
      <c r="AJ464" s="4" t="s">
        <v>231</v>
      </c>
      <c r="AK464" s="4" t="s">
        <v>228</v>
      </c>
      <c r="AL464" s="4" t="s">
        <v>231</v>
      </c>
      <c r="AM464" s="4" t="s">
        <v>229</v>
      </c>
      <c r="AN464" s="4" t="s">
        <v>230</v>
      </c>
      <c r="AO464" s="4" t="s">
        <v>228</v>
      </c>
      <c r="AP464" s="4" t="s">
        <v>231</v>
      </c>
      <c r="AQ464" s="4" t="s">
        <v>231</v>
      </c>
      <c r="AR464" s="4" t="s">
        <v>231</v>
      </c>
      <c r="AS464" s="4" t="s">
        <v>231</v>
      </c>
      <c r="AT464" s="4" t="s">
        <v>231</v>
      </c>
      <c r="AU464" s="4" t="s">
        <v>231</v>
      </c>
      <c r="AV464" s="4" t="s">
        <v>231</v>
      </c>
      <c r="AW464" s="4" t="s">
        <v>231</v>
      </c>
      <c r="AX464" s="4" t="s">
        <v>231</v>
      </c>
      <c r="AY464" s="4" t="s">
        <v>231</v>
      </c>
      <c r="AZ464" s="4" t="s">
        <v>231</v>
      </c>
      <c r="BA464" s="4" t="s">
        <v>231</v>
      </c>
      <c r="BB464" s="4" t="s">
        <v>231</v>
      </c>
      <c r="BC464" s="4" t="s">
        <v>231</v>
      </c>
      <c r="BD464" s="4" t="s">
        <v>231</v>
      </c>
      <c r="BE464" s="4" t="s">
        <v>231</v>
      </c>
      <c r="BF464" s="4" t="s">
        <v>231</v>
      </c>
      <c r="BG464" s="4" t="s">
        <v>231</v>
      </c>
      <c r="BH464" s="4" t="s">
        <v>231</v>
      </c>
      <c r="BI464" s="4" t="s">
        <v>231</v>
      </c>
      <c r="BJ464" s="4" t="s">
        <v>231</v>
      </c>
      <c r="BK464" s="4" t="s">
        <v>231</v>
      </c>
      <c r="BL464" s="4" t="s">
        <v>231</v>
      </c>
      <c r="BM464" s="4" t="s">
        <v>231</v>
      </c>
      <c r="BN464" s="4" t="s">
        <v>231</v>
      </c>
      <c r="BO464" s="4" t="s">
        <v>231</v>
      </c>
      <c r="BP464" s="4" t="s">
        <v>231</v>
      </c>
      <c r="BQ464" s="4" t="s">
        <v>231</v>
      </c>
      <c r="BR464" s="4" t="s">
        <v>231</v>
      </c>
      <c r="BS464" s="4" t="s">
        <v>231</v>
      </c>
      <c r="BT464" s="4" t="s">
        <v>231</v>
      </c>
      <c r="BU464" s="4" t="s">
        <v>231</v>
      </c>
      <c r="BV464" s="4" t="s">
        <v>231</v>
      </c>
      <c r="BW464" s="4" t="s">
        <v>231</v>
      </c>
      <c r="BX464" s="4" t="s">
        <v>231</v>
      </c>
      <c r="BY464" s="4" t="s">
        <v>231</v>
      </c>
      <c r="BZ464" s="4" t="s">
        <v>231</v>
      </c>
      <c r="CA464" s="4" t="s">
        <v>231</v>
      </c>
      <c r="CB464" s="4" t="s">
        <v>231</v>
      </c>
      <c r="CC464" s="4" t="s">
        <v>231</v>
      </c>
      <c r="CD464" s="4" t="s">
        <v>231</v>
      </c>
      <c r="CE464" s="4" t="s">
        <v>509</v>
      </c>
      <c r="CF464" s="4" t="s">
        <v>509</v>
      </c>
      <c r="CG464" s="4" t="s">
        <v>509</v>
      </c>
      <c r="CH464" s="4" t="s">
        <v>509</v>
      </c>
      <c r="CI464" s="4" t="s">
        <v>509</v>
      </c>
      <c r="CJ464" s="4" t="s">
        <v>19</v>
      </c>
      <c r="CK464" s="4" t="s">
        <v>19</v>
      </c>
      <c r="CL464" s="4" t="s">
        <v>19</v>
      </c>
      <c r="CM464" s="4" t="s">
        <v>2271</v>
      </c>
      <c r="CN464" s="4" t="s">
        <v>2272</v>
      </c>
      <c r="CO464" s="4" t="s">
        <v>2273</v>
      </c>
      <c r="CP464" s="4" t="s">
        <v>2274</v>
      </c>
      <c r="CQ464" s="4" t="s">
        <v>2275</v>
      </c>
      <c r="CR464" s="4" t="s">
        <v>2276</v>
      </c>
      <c r="CS464" s="4" t="s">
        <v>2277</v>
      </c>
    </row>
    <row r="465" spans="1:97" ht="15.75" customHeight="1">
      <c r="A465" s="3">
        <v>45709.442719907405</v>
      </c>
      <c r="B465" s="3">
        <v>45709.451064814813</v>
      </c>
      <c r="C465" s="4" t="s">
        <v>194</v>
      </c>
      <c r="D465" s="4" t="s">
        <v>1135</v>
      </c>
      <c r="E465" s="1">
        <v>100</v>
      </c>
      <c r="F465" s="1">
        <v>721</v>
      </c>
      <c r="G465" s="4" t="s">
        <v>219</v>
      </c>
      <c r="H465" s="3">
        <v>45709.451072986114</v>
      </c>
      <c r="I465" s="4" t="s">
        <v>2278</v>
      </c>
      <c r="J465" s="1">
        <v>6.2529000000000003</v>
      </c>
      <c r="K465" s="1">
        <v>-75.564599999999999</v>
      </c>
      <c r="L465" s="4" t="s">
        <v>198</v>
      </c>
      <c r="M465" s="4" t="s">
        <v>199</v>
      </c>
      <c r="N465" s="4" t="s">
        <v>200</v>
      </c>
      <c r="O465" s="4" t="s">
        <v>2279</v>
      </c>
      <c r="P465" s="4" t="s">
        <v>2279</v>
      </c>
      <c r="Q465" s="1">
        <v>19</v>
      </c>
      <c r="R465" s="4" t="s">
        <v>222</v>
      </c>
      <c r="S465" s="4" t="s">
        <v>223</v>
      </c>
      <c r="T465" s="4" t="s">
        <v>594</v>
      </c>
      <c r="U465" s="4" t="s">
        <v>200</v>
      </c>
      <c r="V465" s="4" t="s">
        <v>226</v>
      </c>
      <c r="W465" s="4" t="s">
        <v>423</v>
      </c>
      <c r="X465" s="4" t="s">
        <v>231</v>
      </c>
      <c r="Y465" s="4" t="s">
        <v>231</v>
      </c>
      <c r="Z465" s="4" t="s">
        <v>231</v>
      </c>
      <c r="AA465" s="4" t="s">
        <v>231</v>
      </c>
      <c r="AB465" s="4" t="s">
        <v>231</v>
      </c>
      <c r="AC465" s="4" t="s">
        <v>231</v>
      </c>
      <c r="AD465" s="4" t="s">
        <v>231</v>
      </c>
      <c r="AE465" s="4" t="s">
        <v>231</v>
      </c>
      <c r="AF465" s="4" t="s">
        <v>231</v>
      </c>
      <c r="AG465" s="4" t="s">
        <v>231</v>
      </c>
      <c r="AH465" s="4" t="s">
        <v>231</v>
      </c>
      <c r="AI465" s="4" t="s">
        <v>231</v>
      </c>
      <c r="AJ465" s="4" t="s">
        <v>231</v>
      </c>
      <c r="AK465" s="4" t="s">
        <v>231</v>
      </c>
      <c r="AL465" s="4" t="s">
        <v>231</v>
      </c>
      <c r="AM465" s="4" t="s">
        <v>231</v>
      </c>
      <c r="AN465" s="4" t="s">
        <v>231</v>
      </c>
      <c r="AO465" s="4" t="s">
        <v>231</v>
      </c>
      <c r="AP465" s="4" t="s">
        <v>231</v>
      </c>
      <c r="AQ465" s="4" t="s">
        <v>231</v>
      </c>
      <c r="AR465" s="4" t="s">
        <v>231</v>
      </c>
      <c r="AS465" s="4" t="s">
        <v>231</v>
      </c>
      <c r="AT465" s="4" t="s">
        <v>231</v>
      </c>
      <c r="AU465" s="4" t="s">
        <v>231</v>
      </c>
      <c r="AV465" s="4" t="s">
        <v>231</v>
      </c>
      <c r="AW465" s="4" t="s">
        <v>231</v>
      </c>
      <c r="AX465" s="4" t="s">
        <v>231</v>
      </c>
      <c r="AY465" s="4" t="s">
        <v>231</v>
      </c>
      <c r="AZ465" s="4" t="s">
        <v>231</v>
      </c>
      <c r="BA465" s="4" t="s">
        <v>231</v>
      </c>
      <c r="BB465" s="4" t="s">
        <v>231</v>
      </c>
      <c r="BC465" s="4" t="s">
        <v>231</v>
      </c>
      <c r="BD465" s="4" t="s">
        <v>231</v>
      </c>
      <c r="BE465" s="4" t="s">
        <v>231</v>
      </c>
      <c r="BF465" s="4" t="s">
        <v>231</v>
      </c>
      <c r="BG465" s="4" t="s">
        <v>231</v>
      </c>
      <c r="BH465" s="4" t="s">
        <v>231</v>
      </c>
      <c r="BI465" s="4" t="s">
        <v>231</v>
      </c>
      <c r="BJ465" s="4" t="s">
        <v>231</v>
      </c>
      <c r="BK465" s="4" t="s">
        <v>231</v>
      </c>
      <c r="BL465" s="4" t="s">
        <v>231</v>
      </c>
      <c r="BM465" s="4" t="s">
        <v>231</v>
      </c>
      <c r="BN465" s="4" t="s">
        <v>231</v>
      </c>
      <c r="BO465" s="4" t="s">
        <v>231</v>
      </c>
      <c r="BP465" s="4" t="s">
        <v>231</v>
      </c>
      <c r="BQ465" s="4" t="s">
        <v>231</v>
      </c>
      <c r="BR465" s="4" t="s">
        <v>231</v>
      </c>
      <c r="BS465" s="4" t="s">
        <v>231</v>
      </c>
      <c r="BT465" s="4" t="s">
        <v>231</v>
      </c>
      <c r="BU465" s="4" t="s">
        <v>231</v>
      </c>
      <c r="BV465" s="4" t="s">
        <v>231</v>
      </c>
      <c r="BW465" s="4" t="s">
        <v>231</v>
      </c>
      <c r="BX465" s="4" t="s">
        <v>231</v>
      </c>
      <c r="BY465" s="4" t="s">
        <v>231</v>
      </c>
      <c r="BZ465" s="4" t="s">
        <v>231</v>
      </c>
      <c r="CA465" s="4" t="s">
        <v>231</v>
      </c>
      <c r="CB465" s="4" t="s">
        <v>231</v>
      </c>
      <c r="CC465" s="4" t="s">
        <v>231</v>
      </c>
      <c r="CD465" s="4" t="s">
        <v>231</v>
      </c>
      <c r="CE465" s="4" t="s">
        <v>231</v>
      </c>
      <c r="CF465" s="4" t="s">
        <v>231</v>
      </c>
      <c r="CG465" s="4" t="s">
        <v>231</v>
      </c>
      <c r="CH465" s="4" t="s">
        <v>231</v>
      </c>
      <c r="CI465" s="4" t="s">
        <v>231</v>
      </c>
      <c r="CJ465" s="4" t="s">
        <v>19</v>
      </c>
      <c r="CK465" s="4" t="s">
        <v>19</v>
      </c>
      <c r="CL465" s="4" t="s">
        <v>19</v>
      </c>
      <c r="CM465" s="4" t="s">
        <v>1179</v>
      </c>
      <c r="CN465" s="4" t="s">
        <v>1180</v>
      </c>
      <c r="CO465" s="4" t="s">
        <v>2280</v>
      </c>
      <c r="CP465" s="4" t="s">
        <v>2281</v>
      </c>
      <c r="CQ465" s="4" t="s">
        <v>2282</v>
      </c>
      <c r="CR465" s="4" t="s">
        <v>2283</v>
      </c>
      <c r="CS465" s="4" t="s">
        <v>2284</v>
      </c>
    </row>
    <row r="466" spans="1:97" ht="15.75" customHeight="1">
      <c r="A466" s="3">
        <v>45758.720138888886</v>
      </c>
      <c r="B466" s="3">
        <v>45758.728495370371</v>
      </c>
      <c r="C466" s="4" t="s">
        <v>194</v>
      </c>
      <c r="D466" s="4" t="s">
        <v>588</v>
      </c>
      <c r="E466" s="1">
        <v>100</v>
      </c>
      <c r="F466" s="1">
        <v>722</v>
      </c>
      <c r="G466" s="4" t="s">
        <v>219</v>
      </c>
      <c r="H466" s="3">
        <v>45758.728521481484</v>
      </c>
      <c r="I466" s="4" t="s">
        <v>2285</v>
      </c>
      <c r="J466" s="1">
        <v>6.2529000000000003</v>
      </c>
      <c r="K466" s="1">
        <v>-75.564599999999999</v>
      </c>
      <c r="L466" s="4" t="s">
        <v>198</v>
      </c>
      <c r="M466" s="4" t="s">
        <v>199</v>
      </c>
      <c r="N466" s="4" t="s">
        <v>200</v>
      </c>
      <c r="O466" s="4" t="s">
        <v>2286</v>
      </c>
      <c r="P466" s="4" t="s">
        <v>2286</v>
      </c>
      <c r="Q466" s="1">
        <v>19</v>
      </c>
      <c r="R466" s="4" t="s">
        <v>222</v>
      </c>
      <c r="S466" s="4" t="s">
        <v>723</v>
      </c>
      <c r="T466" s="4" t="s">
        <v>272</v>
      </c>
      <c r="U466" s="4" t="s">
        <v>225</v>
      </c>
      <c r="V466" s="4" t="s">
        <v>532</v>
      </c>
      <c r="W466" s="4" t="s">
        <v>273</v>
      </c>
      <c r="X466" s="4" t="s">
        <v>230</v>
      </c>
      <c r="Y466" s="4" t="s">
        <v>230</v>
      </c>
      <c r="Z466" s="4" t="s">
        <v>230</v>
      </c>
      <c r="AA466" s="4" t="s">
        <v>230</v>
      </c>
      <c r="AB466" s="4" t="s">
        <v>230</v>
      </c>
      <c r="AC466" s="4" t="s">
        <v>230</v>
      </c>
      <c r="AD466" s="4" t="s">
        <v>230</v>
      </c>
      <c r="AE466" s="4" t="s">
        <v>229</v>
      </c>
      <c r="AF466" s="4" t="s">
        <v>230</v>
      </c>
      <c r="AG466" s="4" t="s">
        <v>231</v>
      </c>
      <c r="AH466" s="4" t="s">
        <v>229</v>
      </c>
      <c r="AI466" s="4" t="s">
        <v>231</v>
      </c>
      <c r="AJ466" s="4" t="s">
        <v>230</v>
      </c>
      <c r="AK466" s="4" t="s">
        <v>230</v>
      </c>
      <c r="AL466" s="4" t="s">
        <v>230</v>
      </c>
      <c r="AM466" s="4" t="s">
        <v>230</v>
      </c>
      <c r="AN466" s="4" t="s">
        <v>230</v>
      </c>
      <c r="AO466" s="4" t="s">
        <v>229</v>
      </c>
      <c r="AP466" s="4" t="s">
        <v>230</v>
      </c>
      <c r="AQ466" s="4" t="s">
        <v>231</v>
      </c>
      <c r="AR466" s="4" t="s">
        <v>230</v>
      </c>
      <c r="AS466" s="4" t="s">
        <v>230</v>
      </c>
      <c r="AT466" s="4" t="s">
        <v>231</v>
      </c>
      <c r="AU466" s="4" t="s">
        <v>231</v>
      </c>
      <c r="AV466" s="4" t="s">
        <v>231</v>
      </c>
      <c r="AW466" s="4" t="s">
        <v>231</v>
      </c>
      <c r="AX466" s="4" t="s">
        <v>231</v>
      </c>
      <c r="AY466" s="4" t="s">
        <v>231</v>
      </c>
      <c r="AZ466" s="4" t="s">
        <v>231</v>
      </c>
      <c r="BA466" s="4" t="s">
        <v>231</v>
      </c>
      <c r="BB466" s="4" t="s">
        <v>231</v>
      </c>
      <c r="BC466" s="4" t="s">
        <v>231</v>
      </c>
      <c r="BD466" s="4" t="s">
        <v>231</v>
      </c>
      <c r="BE466" s="4" t="s">
        <v>231</v>
      </c>
      <c r="BF466" s="4" t="s">
        <v>231</v>
      </c>
      <c r="BG466" s="4" t="s">
        <v>231</v>
      </c>
      <c r="BH466" s="4" t="s">
        <v>231</v>
      </c>
      <c r="BI466" s="4" t="s">
        <v>231</v>
      </c>
      <c r="BJ466" s="4" t="s">
        <v>231</v>
      </c>
      <c r="BK466" s="4" t="s">
        <v>229</v>
      </c>
      <c r="BL466" s="4" t="s">
        <v>231</v>
      </c>
      <c r="BM466" s="4" t="s">
        <v>231</v>
      </c>
      <c r="BN466" s="4" t="s">
        <v>230</v>
      </c>
      <c r="BO466" s="4" t="s">
        <v>230</v>
      </c>
      <c r="BP466" s="4" t="s">
        <v>232</v>
      </c>
      <c r="BQ466" s="4" t="s">
        <v>231</v>
      </c>
      <c r="BR466" s="4" t="s">
        <v>232</v>
      </c>
      <c r="BS466" s="4" t="s">
        <v>232</v>
      </c>
      <c r="BT466" s="4" t="s">
        <v>231</v>
      </c>
      <c r="BU466" s="4" t="s">
        <v>231</v>
      </c>
      <c r="BV466" s="4" t="s">
        <v>231</v>
      </c>
      <c r="BW466" s="4" t="s">
        <v>231</v>
      </c>
      <c r="BX466" s="4" t="s">
        <v>232</v>
      </c>
      <c r="BY466" s="4" t="s">
        <v>232</v>
      </c>
      <c r="BZ466" s="4" t="s">
        <v>232</v>
      </c>
      <c r="CA466" s="4" t="s">
        <v>232</v>
      </c>
      <c r="CB466" s="4" t="s">
        <v>231</v>
      </c>
      <c r="CC466" s="4" t="s">
        <v>232</v>
      </c>
      <c r="CD466" s="4" t="s">
        <v>231</v>
      </c>
      <c r="CE466" s="4" t="s">
        <v>229</v>
      </c>
      <c r="CF466" s="4" t="s">
        <v>229</v>
      </c>
      <c r="CG466" s="4" t="s">
        <v>229</v>
      </c>
      <c r="CH466" s="4" t="s">
        <v>229</v>
      </c>
      <c r="CI466" s="4" t="s">
        <v>232</v>
      </c>
      <c r="CJ466" s="4" t="s">
        <v>18</v>
      </c>
      <c r="CK466" s="4" t="s">
        <v>17</v>
      </c>
      <c r="CL466" s="4" t="s">
        <v>17</v>
      </c>
      <c r="CM466" s="4" t="s">
        <v>333</v>
      </c>
      <c r="CN466" s="4" t="s">
        <v>333</v>
      </c>
      <c r="CO466" s="4" t="s">
        <v>2287</v>
      </c>
      <c r="CP466" s="4" t="s">
        <v>2288</v>
      </c>
      <c r="CQ466" s="4" t="s">
        <v>2289</v>
      </c>
      <c r="CR466" s="4" t="s">
        <v>2290</v>
      </c>
      <c r="CS466" s="4" t="s">
        <v>2291</v>
      </c>
    </row>
    <row r="467" spans="1:97" ht="15.75" customHeight="1">
      <c r="A467" s="3">
        <v>45715.337685185186</v>
      </c>
      <c r="B467" s="3">
        <v>45715.346041666664</v>
      </c>
      <c r="C467" s="4" t="s">
        <v>194</v>
      </c>
      <c r="D467" s="4" t="s">
        <v>1224</v>
      </c>
      <c r="E467" s="1">
        <v>100</v>
      </c>
      <c r="F467" s="1">
        <v>722</v>
      </c>
      <c r="G467" s="4" t="s">
        <v>219</v>
      </c>
      <c r="H467" s="3">
        <v>45715.346050624998</v>
      </c>
      <c r="I467" s="4" t="s">
        <v>2292</v>
      </c>
      <c r="J467" s="1">
        <v>4.6115000000000004</v>
      </c>
      <c r="K467" s="1">
        <v>-74.083299999999994</v>
      </c>
      <c r="L467" s="4" t="s">
        <v>198</v>
      </c>
      <c r="M467" s="4" t="s">
        <v>199</v>
      </c>
      <c r="N467" s="4" t="s">
        <v>200</v>
      </c>
      <c r="O467" s="4" t="s">
        <v>2293</v>
      </c>
      <c r="P467" s="4" t="s">
        <v>2293</v>
      </c>
      <c r="Q467" s="1">
        <v>23</v>
      </c>
      <c r="R467" s="4" t="s">
        <v>222</v>
      </c>
      <c r="S467" s="4" t="s">
        <v>253</v>
      </c>
      <c r="T467" s="4" t="s">
        <v>531</v>
      </c>
      <c r="U467" s="4" t="s">
        <v>225</v>
      </c>
      <c r="V467" s="4" t="s">
        <v>226</v>
      </c>
      <c r="W467" s="4" t="s">
        <v>226</v>
      </c>
      <c r="X467" s="4" t="s">
        <v>231</v>
      </c>
      <c r="Y467" s="4" t="s">
        <v>231</v>
      </c>
      <c r="Z467" s="4" t="s">
        <v>231</v>
      </c>
      <c r="AA467" s="4" t="s">
        <v>231</v>
      </c>
      <c r="AB467" s="4" t="s">
        <v>231</v>
      </c>
      <c r="AC467" s="4" t="s">
        <v>231</v>
      </c>
      <c r="AD467" s="4" t="s">
        <v>229</v>
      </c>
      <c r="AE467" s="4" t="s">
        <v>231</v>
      </c>
      <c r="AF467" s="4" t="s">
        <v>230</v>
      </c>
      <c r="AG467" s="4" t="s">
        <v>230</v>
      </c>
      <c r="AH467" s="4" t="s">
        <v>231</v>
      </c>
      <c r="AI467" s="4" t="s">
        <v>231</v>
      </c>
      <c r="AJ467" s="4" t="s">
        <v>231</v>
      </c>
      <c r="AK467" s="4" t="s">
        <v>229</v>
      </c>
      <c r="AL467" s="4" t="s">
        <v>231</v>
      </c>
      <c r="AM467" s="4" t="s">
        <v>231</v>
      </c>
      <c r="AN467" s="4" t="s">
        <v>227</v>
      </c>
      <c r="AO467" s="4" t="s">
        <v>228</v>
      </c>
      <c r="AP467" s="4" t="s">
        <v>231</v>
      </c>
      <c r="AQ467" s="4" t="s">
        <v>231</v>
      </c>
      <c r="AR467" s="4" t="s">
        <v>230</v>
      </c>
      <c r="AS467" s="4" t="s">
        <v>231</v>
      </c>
      <c r="AT467" s="4" t="s">
        <v>231</v>
      </c>
      <c r="AU467" s="4" t="s">
        <v>231</v>
      </c>
      <c r="AV467" s="4" t="s">
        <v>232</v>
      </c>
      <c r="AW467" s="4" t="s">
        <v>231</v>
      </c>
      <c r="AX467" s="4" t="s">
        <v>231</v>
      </c>
      <c r="AY467" s="4" t="s">
        <v>231</v>
      </c>
      <c r="AZ467" s="4" t="s">
        <v>231</v>
      </c>
      <c r="BA467" s="4" t="s">
        <v>229</v>
      </c>
      <c r="BB467" s="4" t="s">
        <v>229</v>
      </c>
      <c r="BC467" s="4" t="s">
        <v>232</v>
      </c>
      <c r="BD467" s="4" t="s">
        <v>232</v>
      </c>
      <c r="BE467" s="4" t="s">
        <v>232</v>
      </c>
      <c r="BF467" s="4" t="s">
        <v>229</v>
      </c>
      <c r="BG467" s="4" t="s">
        <v>231</v>
      </c>
      <c r="BH467" s="4" t="s">
        <v>231</v>
      </c>
      <c r="BI467" s="4" t="s">
        <v>231</v>
      </c>
      <c r="BJ467" s="4" t="s">
        <v>231</v>
      </c>
      <c r="BK467" s="4" t="s">
        <v>231</v>
      </c>
      <c r="BL467" s="4" t="s">
        <v>231</v>
      </c>
      <c r="BM467" s="4" t="s">
        <v>230</v>
      </c>
      <c r="BN467" s="4" t="s">
        <v>230</v>
      </c>
      <c r="BO467" s="4" t="s">
        <v>230</v>
      </c>
      <c r="BP467" s="4" t="s">
        <v>231</v>
      </c>
      <c r="BQ467" s="4" t="s">
        <v>231</v>
      </c>
      <c r="BR467" s="4" t="s">
        <v>231</v>
      </c>
      <c r="BS467" s="4" t="s">
        <v>231</v>
      </c>
      <c r="BT467" s="4" t="s">
        <v>231</v>
      </c>
      <c r="BU467" s="4" t="s">
        <v>231</v>
      </c>
      <c r="BV467" s="4" t="s">
        <v>231</v>
      </c>
      <c r="BW467" s="4" t="s">
        <v>231</v>
      </c>
      <c r="BX467" s="4" t="s">
        <v>231</v>
      </c>
      <c r="BY467" s="4" t="s">
        <v>231</v>
      </c>
      <c r="BZ467" s="4" t="s">
        <v>231</v>
      </c>
      <c r="CA467" s="4" t="s">
        <v>231</v>
      </c>
      <c r="CB467" s="4" t="s">
        <v>231</v>
      </c>
      <c r="CC467" s="4" t="s">
        <v>231</v>
      </c>
      <c r="CD467" s="4" t="s">
        <v>231</v>
      </c>
      <c r="CE467" s="4" t="s">
        <v>229</v>
      </c>
      <c r="CF467" s="4" t="s">
        <v>509</v>
      </c>
      <c r="CG467" s="4" t="s">
        <v>509</v>
      </c>
      <c r="CH467" s="4" t="s">
        <v>509</v>
      </c>
      <c r="CI467" s="4" t="s">
        <v>233</v>
      </c>
      <c r="CJ467" s="4" t="s">
        <v>19</v>
      </c>
      <c r="CK467" s="4" t="s">
        <v>19</v>
      </c>
      <c r="CL467" s="4" t="s">
        <v>19</v>
      </c>
      <c r="CM467" s="4" t="s">
        <v>2294</v>
      </c>
      <c r="CN467" s="4" t="s">
        <v>2295</v>
      </c>
      <c r="CO467" s="4" t="s">
        <v>2296</v>
      </c>
      <c r="CP467" s="4" t="s">
        <v>2297</v>
      </c>
      <c r="CQ467" s="4" t="s">
        <v>2298</v>
      </c>
      <c r="CR467" s="4" t="s">
        <v>2299</v>
      </c>
      <c r="CS467" s="4" t="s">
        <v>2300</v>
      </c>
    </row>
    <row r="468" spans="1:97" ht="15.75" customHeight="1">
      <c r="A468" s="3">
        <v>45713.336261574077</v>
      </c>
      <c r="B468" s="3">
        <v>45713.3434375</v>
      </c>
      <c r="C468" s="4" t="s">
        <v>194</v>
      </c>
      <c r="D468" s="4" t="s">
        <v>2301</v>
      </c>
      <c r="E468" s="1">
        <v>76</v>
      </c>
      <c r="F468" s="1">
        <v>620</v>
      </c>
      <c r="G468" s="4" t="s">
        <v>196</v>
      </c>
      <c r="H468" s="3">
        <v>45720.343454305555</v>
      </c>
      <c r="I468" s="4" t="s">
        <v>2302</v>
      </c>
      <c r="J468" s="1">
        <v>6.2529000000000003</v>
      </c>
      <c r="K468" s="1">
        <v>-75.564599999999999</v>
      </c>
      <c r="L468" s="4" t="s">
        <v>198</v>
      </c>
      <c r="M468" s="4" t="s">
        <v>199</v>
      </c>
      <c r="N468" s="4" t="s">
        <v>200</v>
      </c>
      <c r="O468" s="4" t="s">
        <v>2303</v>
      </c>
      <c r="P468" s="4" t="s">
        <v>2303</v>
      </c>
      <c r="Q468" s="1">
        <v>19</v>
      </c>
      <c r="R468" s="4" t="s">
        <v>222</v>
      </c>
      <c r="S468" s="4" t="s">
        <v>223</v>
      </c>
      <c r="T468" s="4" t="s">
        <v>872</v>
      </c>
      <c r="U468" s="4" t="s">
        <v>225</v>
      </c>
      <c r="V468" s="4" t="s">
        <v>226</v>
      </c>
      <c r="W468" s="4" t="s">
        <v>532</v>
      </c>
      <c r="X468" s="4" t="s">
        <v>231</v>
      </c>
      <c r="Y468" s="4" t="s">
        <v>231</v>
      </c>
      <c r="Z468" s="4" t="s">
        <v>231</v>
      </c>
      <c r="AA468" s="4" t="s">
        <v>230</v>
      </c>
      <c r="AB468" s="4" t="s">
        <v>231</v>
      </c>
      <c r="AC468" s="4" t="s">
        <v>230</v>
      </c>
      <c r="AD468" s="4" t="s">
        <v>230</v>
      </c>
      <c r="AE468" s="4" t="s">
        <v>230</v>
      </c>
      <c r="AF468" s="4" t="s">
        <v>231</v>
      </c>
      <c r="AG468" s="4" t="s">
        <v>230</v>
      </c>
      <c r="AH468" s="4" t="s">
        <v>231</v>
      </c>
      <c r="AI468" s="4" t="s">
        <v>231</v>
      </c>
      <c r="AJ468" s="4" t="s">
        <v>231</v>
      </c>
      <c r="AK468" s="4" t="s">
        <v>230</v>
      </c>
      <c r="AL468" s="4" t="s">
        <v>231</v>
      </c>
      <c r="AM468" s="4" t="s">
        <v>230</v>
      </c>
      <c r="AN468" s="4" t="s">
        <v>231</v>
      </c>
      <c r="AO468" s="4" t="s">
        <v>231</v>
      </c>
      <c r="AP468" s="4" t="s">
        <v>231</v>
      </c>
      <c r="AQ468" s="4" t="s">
        <v>231</v>
      </c>
      <c r="AR468" s="4" t="s">
        <v>230</v>
      </c>
      <c r="AS468" s="4" t="s">
        <v>230</v>
      </c>
      <c r="AT468" s="4" t="s">
        <v>230</v>
      </c>
      <c r="AU468" s="4" t="s">
        <v>231</v>
      </c>
      <c r="AV468" s="4" t="s">
        <v>231</v>
      </c>
      <c r="AW468" s="4" t="s">
        <v>231</v>
      </c>
      <c r="AX468" s="4" t="s">
        <v>231</v>
      </c>
      <c r="AY468" s="4" t="s">
        <v>232</v>
      </c>
      <c r="AZ468" s="4" t="s">
        <v>232</v>
      </c>
      <c r="BA468" s="4" t="s">
        <v>231</v>
      </c>
      <c r="BB468" s="4" t="s">
        <v>231</v>
      </c>
      <c r="BC468" s="4" t="s">
        <v>229</v>
      </c>
      <c r="BD468" s="4" t="s">
        <v>229</v>
      </c>
      <c r="BE468" s="4" t="s">
        <v>229</v>
      </c>
      <c r="BF468" s="4" t="s">
        <v>229</v>
      </c>
      <c r="BG468" s="4" t="s">
        <v>231</v>
      </c>
      <c r="BH468" s="4" t="s">
        <v>231</v>
      </c>
      <c r="BI468" s="4" t="s">
        <v>231</v>
      </c>
      <c r="BJ468" s="4" t="s">
        <v>231</v>
      </c>
      <c r="BK468" s="4" t="s">
        <v>231</v>
      </c>
      <c r="BL468" s="4" t="s">
        <v>229</v>
      </c>
      <c r="BM468" s="4" t="s">
        <v>229</v>
      </c>
      <c r="BN468" s="4" t="s">
        <v>229</v>
      </c>
      <c r="BO468" s="4" t="s">
        <v>229</v>
      </c>
      <c r="BP468" s="4" t="s">
        <v>229</v>
      </c>
      <c r="BQ468" s="4" t="s">
        <v>229</v>
      </c>
      <c r="BR468" s="4" t="s">
        <v>229</v>
      </c>
      <c r="BS468" s="4" t="s">
        <v>229</v>
      </c>
      <c r="BT468" s="4" t="s">
        <v>229</v>
      </c>
      <c r="BU468" s="4" t="s">
        <v>229</v>
      </c>
      <c r="BV468" s="4" t="s">
        <v>229</v>
      </c>
      <c r="BW468" s="4" t="s">
        <v>229</v>
      </c>
      <c r="BX468" s="4" t="s">
        <v>229</v>
      </c>
      <c r="BY468" s="4" t="s">
        <v>229</v>
      </c>
      <c r="BZ468" s="4" t="s">
        <v>229</v>
      </c>
      <c r="CA468" s="4" t="s">
        <v>229</v>
      </c>
      <c r="CB468" s="4" t="s">
        <v>229</v>
      </c>
      <c r="CC468" s="4" t="s">
        <v>229</v>
      </c>
      <c r="CD468" s="4" t="s">
        <v>229</v>
      </c>
      <c r="CE468" s="4" t="s">
        <v>229</v>
      </c>
      <c r="CF468" s="4" t="s">
        <v>229</v>
      </c>
      <c r="CG468" s="4" t="s">
        <v>229</v>
      </c>
      <c r="CH468" s="4" t="s">
        <v>229</v>
      </c>
      <c r="CI468" s="4" t="s">
        <v>229</v>
      </c>
      <c r="CJ468" s="4" t="s">
        <v>19</v>
      </c>
      <c r="CK468" s="4" t="s">
        <v>17</v>
      </c>
      <c r="CL468" s="4" t="s">
        <v>17</v>
      </c>
      <c r="CM468" s="4"/>
      <c r="CN468" s="4"/>
      <c r="CO468" s="4"/>
      <c r="CP468" s="4"/>
      <c r="CQ468" s="4"/>
      <c r="CR468" s="4"/>
      <c r="CS468" s="4"/>
    </row>
    <row r="469" spans="1:97" ht="15.75" customHeight="1">
      <c r="A469" s="3">
        <v>45747.365405092591</v>
      </c>
      <c r="B469" s="3">
        <v>45747.37259259259</v>
      </c>
      <c r="C469" s="4" t="s">
        <v>194</v>
      </c>
      <c r="D469" s="4" t="s">
        <v>2304</v>
      </c>
      <c r="E469" s="1">
        <v>76</v>
      </c>
      <c r="F469" s="1">
        <v>620</v>
      </c>
      <c r="G469" s="4" t="s">
        <v>196</v>
      </c>
      <c r="H469" s="3">
        <v>45754.372600428243</v>
      </c>
      <c r="I469" s="4" t="s">
        <v>2305</v>
      </c>
      <c r="J469" s="1">
        <v>6.2529000000000003</v>
      </c>
      <c r="K469" s="1">
        <v>-75.564599999999999</v>
      </c>
      <c r="L469" s="4" t="s">
        <v>198</v>
      </c>
      <c r="M469" s="4" t="s">
        <v>199</v>
      </c>
      <c r="N469" s="4" t="s">
        <v>200</v>
      </c>
      <c r="O469" s="4" t="s">
        <v>2306</v>
      </c>
      <c r="P469" s="4" t="s">
        <v>2306</v>
      </c>
      <c r="Q469" s="1">
        <v>21</v>
      </c>
      <c r="R469" s="4" t="s">
        <v>668</v>
      </c>
      <c r="S469" s="4" t="s">
        <v>712</v>
      </c>
      <c r="T469" s="4" t="s">
        <v>713</v>
      </c>
      <c r="U469" s="4" t="s">
        <v>225</v>
      </c>
      <c r="V469" s="4" t="s">
        <v>226</v>
      </c>
      <c r="W469" s="4" t="s">
        <v>226</v>
      </c>
      <c r="X469" s="4" t="s">
        <v>231</v>
      </c>
      <c r="Y469" s="4" t="s">
        <v>231</v>
      </c>
      <c r="Z469" s="4" t="s">
        <v>231</v>
      </c>
      <c r="AA469" s="4" t="s">
        <v>231</v>
      </c>
      <c r="AB469" s="4" t="s">
        <v>230</v>
      </c>
      <c r="AC469" s="4" t="s">
        <v>230</v>
      </c>
      <c r="AD469" s="4" t="s">
        <v>228</v>
      </c>
      <c r="AE469" s="4" t="s">
        <v>230</v>
      </c>
      <c r="AF469" s="4" t="s">
        <v>229</v>
      </c>
      <c r="AG469" s="4" t="s">
        <v>231</v>
      </c>
      <c r="AH469" s="4" t="s">
        <v>229</v>
      </c>
      <c r="AI469" s="4" t="s">
        <v>229</v>
      </c>
      <c r="AJ469" s="4" t="s">
        <v>231</v>
      </c>
      <c r="AK469" s="4" t="s">
        <v>230</v>
      </c>
      <c r="AL469" s="4" t="s">
        <v>231</v>
      </c>
      <c r="AM469" s="4" t="s">
        <v>229</v>
      </c>
      <c r="AN469" s="4" t="s">
        <v>229</v>
      </c>
      <c r="AO469" s="4" t="s">
        <v>231</v>
      </c>
      <c r="AP469" s="4" t="s">
        <v>230</v>
      </c>
      <c r="AQ469" s="4" t="s">
        <v>230</v>
      </c>
      <c r="AR469" s="4" t="s">
        <v>230</v>
      </c>
      <c r="AS469" s="4" t="s">
        <v>230</v>
      </c>
      <c r="AT469" s="4" t="s">
        <v>229</v>
      </c>
      <c r="AU469" s="4" t="s">
        <v>232</v>
      </c>
      <c r="AV469" s="4" t="s">
        <v>232</v>
      </c>
      <c r="AW469" s="4" t="s">
        <v>232</v>
      </c>
      <c r="AX469" s="4" t="s">
        <v>232</v>
      </c>
      <c r="AY469" s="4" t="s">
        <v>232</v>
      </c>
      <c r="AZ469" s="4" t="s">
        <v>232</v>
      </c>
      <c r="BA469" s="4" t="s">
        <v>232</v>
      </c>
      <c r="BB469" s="4" t="s">
        <v>232</v>
      </c>
      <c r="BC469" s="4" t="s">
        <v>229</v>
      </c>
      <c r="BD469" s="4" t="s">
        <v>229</v>
      </c>
      <c r="BE469" s="4" t="s">
        <v>229</v>
      </c>
      <c r="BF469" s="4" t="s">
        <v>229</v>
      </c>
      <c r="BG469" s="4" t="s">
        <v>230</v>
      </c>
      <c r="BH469" s="4" t="s">
        <v>230</v>
      </c>
      <c r="BI469" s="4" t="s">
        <v>230</v>
      </c>
      <c r="BJ469" s="4" t="s">
        <v>230</v>
      </c>
      <c r="BK469" s="4" t="s">
        <v>231</v>
      </c>
      <c r="BL469" s="4" t="s">
        <v>229</v>
      </c>
      <c r="BM469" s="4" t="s">
        <v>229</v>
      </c>
      <c r="BN469" s="4" t="s">
        <v>229</v>
      </c>
      <c r="BO469" s="4" t="s">
        <v>229</v>
      </c>
      <c r="BP469" s="4" t="s">
        <v>229</v>
      </c>
      <c r="BQ469" s="4" t="s">
        <v>229</v>
      </c>
      <c r="BR469" s="4" t="s">
        <v>229</v>
      </c>
      <c r="BS469" s="4" t="s">
        <v>229</v>
      </c>
      <c r="BT469" s="4" t="s">
        <v>229</v>
      </c>
      <c r="BU469" s="4" t="s">
        <v>229</v>
      </c>
      <c r="BV469" s="4" t="s">
        <v>229</v>
      </c>
      <c r="BW469" s="4" t="s">
        <v>229</v>
      </c>
      <c r="BX469" s="4" t="s">
        <v>229</v>
      </c>
      <c r="BY469" s="4" t="s">
        <v>229</v>
      </c>
      <c r="BZ469" s="4" t="s">
        <v>229</v>
      </c>
      <c r="CA469" s="4" t="s">
        <v>229</v>
      </c>
      <c r="CB469" s="4" t="s">
        <v>229</v>
      </c>
      <c r="CC469" s="4" t="s">
        <v>229</v>
      </c>
      <c r="CD469" s="4" t="s">
        <v>229</v>
      </c>
      <c r="CE469" s="4" t="s">
        <v>233</v>
      </c>
      <c r="CF469" s="4" t="s">
        <v>233</v>
      </c>
      <c r="CG469" s="4" t="s">
        <v>233</v>
      </c>
      <c r="CH469" s="4" t="s">
        <v>233</v>
      </c>
      <c r="CI469" s="4" t="s">
        <v>233</v>
      </c>
      <c r="CJ469" s="4" t="s">
        <v>19</v>
      </c>
      <c r="CK469" s="4" t="s">
        <v>19</v>
      </c>
      <c r="CL469" s="4" t="s">
        <v>19</v>
      </c>
      <c r="CM469" s="4"/>
      <c r="CN469" s="4"/>
      <c r="CO469" s="4"/>
      <c r="CP469" s="4"/>
      <c r="CQ469" s="4"/>
      <c r="CR469" s="4"/>
      <c r="CS469" s="4"/>
    </row>
    <row r="470" spans="1:97" ht="15.75" customHeight="1">
      <c r="A470" s="3">
        <v>45716.382569444446</v>
      </c>
      <c r="B470" s="3">
        <v>45716.390949074077</v>
      </c>
      <c r="C470" s="4" t="s">
        <v>194</v>
      </c>
      <c r="D470" s="4" t="s">
        <v>2307</v>
      </c>
      <c r="E470" s="1">
        <v>100</v>
      </c>
      <c r="F470" s="1">
        <v>724</v>
      </c>
      <c r="G470" s="4" t="s">
        <v>219</v>
      </c>
      <c r="H470" s="3">
        <v>45716.390964722224</v>
      </c>
      <c r="I470" s="4" t="s">
        <v>2308</v>
      </c>
      <c r="J470" s="1">
        <v>6.2529000000000003</v>
      </c>
      <c r="K470" s="1">
        <v>-75.564599999999999</v>
      </c>
      <c r="L470" s="4" t="s">
        <v>198</v>
      </c>
      <c r="M470" s="4" t="s">
        <v>199</v>
      </c>
      <c r="N470" s="4" t="s">
        <v>200</v>
      </c>
      <c r="O470" s="4" t="s">
        <v>2309</v>
      </c>
      <c r="P470" s="4" t="s">
        <v>2309</v>
      </c>
      <c r="Q470" s="1">
        <v>20</v>
      </c>
      <c r="R470" s="4" t="s">
        <v>222</v>
      </c>
      <c r="S470" s="4" t="s">
        <v>223</v>
      </c>
      <c r="T470" s="4" t="s">
        <v>224</v>
      </c>
      <c r="U470" s="4" t="s">
        <v>225</v>
      </c>
      <c r="V470" s="4" t="s">
        <v>226</v>
      </c>
      <c r="W470" s="4" t="s">
        <v>226</v>
      </c>
      <c r="X470" s="4" t="s">
        <v>231</v>
      </c>
      <c r="Y470" s="4" t="s">
        <v>231</v>
      </c>
      <c r="Z470" s="4" t="s">
        <v>229</v>
      </c>
      <c r="AA470" s="4" t="s">
        <v>231</v>
      </c>
      <c r="AB470" s="4" t="s">
        <v>230</v>
      </c>
      <c r="AC470" s="4" t="s">
        <v>231</v>
      </c>
      <c r="AD470" s="4" t="s">
        <v>229</v>
      </c>
      <c r="AE470" s="4" t="s">
        <v>230</v>
      </c>
      <c r="AF470" s="4" t="s">
        <v>229</v>
      </c>
      <c r="AG470" s="4" t="s">
        <v>230</v>
      </c>
      <c r="AH470" s="4" t="s">
        <v>231</v>
      </c>
      <c r="AI470" s="4" t="s">
        <v>231</v>
      </c>
      <c r="AJ470" s="4" t="s">
        <v>231</v>
      </c>
      <c r="AK470" s="4" t="s">
        <v>229</v>
      </c>
      <c r="AL470" s="4" t="s">
        <v>229</v>
      </c>
      <c r="AM470" s="4" t="s">
        <v>231</v>
      </c>
      <c r="AN470" s="4" t="s">
        <v>231</v>
      </c>
      <c r="AO470" s="4" t="s">
        <v>231</v>
      </c>
      <c r="AP470" s="4" t="s">
        <v>229</v>
      </c>
      <c r="AQ470" s="4" t="s">
        <v>229</v>
      </c>
      <c r="AR470" s="4" t="s">
        <v>231</v>
      </c>
      <c r="AS470" s="4" t="s">
        <v>231</v>
      </c>
      <c r="AT470" s="4" t="s">
        <v>231</v>
      </c>
      <c r="AU470" s="4" t="s">
        <v>229</v>
      </c>
      <c r="AV470" s="4" t="s">
        <v>229</v>
      </c>
      <c r="AW470" s="4" t="s">
        <v>229</v>
      </c>
      <c r="AX470" s="4" t="s">
        <v>233</v>
      </c>
      <c r="AY470" s="4" t="s">
        <v>231</v>
      </c>
      <c r="AZ470" s="4" t="s">
        <v>229</v>
      </c>
      <c r="BA470" s="4" t="s">
        <v>509</v>
      </c>
      <c r="BB470" s="4" t="s">
        <v>509</v>
      </c>
      <c r="BC470" s="4" t="s">
        <v>229</v>
      </c>
      <c r="BD470" s="4" t="s">
        <v>229</v>
      </c>
      <c r="BE470" s="4" t="s">
        <v>229</v>
      </c>
      <c r="BF470" s="4" t="s">
        <v>509</v>
      </c>
      <c r="BG470" s="4" t="s">
        <v>230</v>
      </c>
      <c r="BH470" s="4" t="s">
        <v>230</v>
      </c>
      <c r="BI470" s="4" t="s">
        <v>228</v>
      </c>
      <c r="BJ470" s="4" t="s">
        <v>231</v>
      </c>
      <c r="BK470" s="4" t="s">
        <v>231</v>
      </c>
      <c r="BL470" s="4" t="s">
        <v>228</v>
      </c>
      <c r="BM470" s="4" t="s">
        <v>230</v>
      </c>
      <c r="BN470" s="4" t="s">
        <v>229</v>
      </c>
      <c r="BO470" s="4" t="s">
        <v>231</v>
      </c>
      <c r="BP470" s="4" t="s">
        <v>229</v>
      </c>
      <c r="BQ470" s="4" t="s">
        <v>229</v>
      </c>
      <c r="BR470" s="4" t="s">
        <v>231</v>
      </c>
      <c r="BS470" s="4" t="s">
        <v>229</v>
      </c>
      <c r="BT470" s="4" t="s">
        <v>232</v>
      </c>
      <c r="BU470" s="4" t="s">
        <v>231</v>
      </c>
      <c r="BV470" s="4" t="s">
        <v>231</v>
      </c>
      <c r="BW470" s="4" t="s">
        <v>232</v>
      </c>
      <c r="BX470" s="4" t="s">
        <v>232</v>
      </c>
      <c r="BY470" s="4" t="s">
        <v>229</v>
      </c>
      <c r="BZ470" s="4" t="s">
        <v>229</v>
      </c>
      <c r="CA470" s="4" t="s">
        <v>232</v>
      </c>
      <c r="CB470" s="4" t="s">
        <v>229</v>
      </c>
      <c r="CC470" s="4" t="s">
        <v>233</v>
      </c>
      <c r="CD470" s="4" t="s">
        <v>233</v>
      </c>
      <c r="CE470" s="4" t="s">
        <v>232</v>
      </c>
      <c r="CF470" s="4" t="s">
        <v>509</v>
      </c>
      <c r="CG470" s="4" t="s">
        <v>509</v>
      </c>
      <c r="CH470" s="4" t="s">
        <v>229</v>
      </c>
      <c r="CI470" s="4" t="s">
        <v>229</v>
      </c>
      <c r="CJ470" s="4" t="s">
        <v>15</v>
      </c>
      <c r="CK470" s="4" t="s">
        <v>16</v>
      </c>
      <c r="CL470" s="4" t="s">
        <v>16</v>
      </c>
      <c r="CM470" s="4"/>
      <c r="CN470" s="4"/>
      <c r="CO470" s="4"/>
      <c r="CP470" s="4"/>
      <c r="CQ470" s="4"/>
      <c r="CR470" s="4"/>
      <c r="CS470" s="4"/>
    </row>
    <row r="471" spans="1:97" ht="15.75" customHeight="1">
      <c r="A471" s="3">
        <v>45713.371307870373</v>
      </c>
      <c r="B471" s="3">
        <v>45713.379745370374</v>
      </c>
      <c r="C471" s="4" t="s">
        <v>194</v>
      </c>
      <c r="D471" s="4" t="s">
        <v>2310</v>
      </c>
      <c r="E471" s="1">
        <v>100</v>
      </c>
      <c r="F471" s="1">
        <v>728</v>
      </c>
      <c r="G471" s="4" t="s">
        <v>219</v>
      </c>
      <c r="H471" s="3">
        <v>45713.379754907408</v>
      </c>
      <c r="I471" s="4" t="s">
        <v>2311</v>
      </c>
      <c r="J471" s="1">
        <v>6.2529000000000003</v>
      </c>
      <c r="K471" s="1">
        <v>-75.564599999999999</v>
      </c>
      <c r="L471" s="4" t="s">
        <v>198</v>
      </c>
      <c r="M471" s="4" t="s">
        <v>199</v>
      </c>
      <c r="N471" s="4" t="s">
        <v>200</v>
      </c>
      <c r="O471" s="4" t="s">
        <v>2312</v>
      </c>
      <c r="P471" s="4" t="s">
        <v>2312</v>
      </c>
      <c r="Q471" s="1">
        <v>20</v>
      </c>
      <c r="R471" s="4" t="s">
        <v>222</v>
      </c>
      <c r="S471" s="4" t="s">
        <v>253</v>
      </c>
      <c r="T471" s="4" t="s">
        <v>1489</v>
      </c>
      <c r="U471" s="4" t="s">
        <v>200</v>
      </c>
      <c r="V471" s="4" t="s">
        <v>584</v>
      </c>
      <c r="W471" s="4" t="s">
        <v>226</v>
      </c>
      <c r="X471" s="4" t="s">
        <v>230</v>
      </c>
      <c r="Y471" s="4" t="s">
        <v>230</v>
      </c>
      <c r="Z471" s="4" t="s">
        <v>230</v>
      </c>
      <c r="AA471" s="4" t="s">
        <v>230</v>
      </c>
      <c r="AB471" s="4" t="s">
        <v>230</v>
      </c>
      <c r="AC471" s="4" t="s">
        <v>230</v>
      </c>
      <c r="AD471" s="4" t="s">
        <v>229</v>
      </c>
      <c r="AE471" s="4" t="s">
        <v>230</v>
      </c>
      <c r="AF471" s="4" t="s">
        <v>228</v>
      </c>
      <c r="AG471" s="4" t="s">
        <v>230</v>
      </c>
      <c r="AH471" s="4" t="s">
        <v>229</v>
      </c>
      <c r="AI471" s="4" t="s">
        <v>230</v>
      </c>
      <c r="AJ471" s="4" t="s">
        <v>231</v>
      </c>
      <c r="AK471" s="4" t="s">
        <v>230</v>
      </c>
      <c r="AL471" s="4" t="s">
        <v>229</v>
      </c>
      <c r="AM471" s="4" t="s">
        <v>229</v>
      </c>
      <c r="AN471" s="4" t="s">
        <v>230</v>
      </c>
      <c r="AO471" s="4" t="s">
        <v>230</v>
      </c>
      <c r="AP471" s="4" t="s">
        <v>230</v>
      </c>
      <c r="AQ471" s="4" t="s">
        <v>230</v>
      </c>
      <c r="AR471" s="4" t="s">
        <v>230</v>
      </c>
      <c r="AS471" s="4" t="s">
        <v>230</v>
      </c>
      <c r="AT471" s="4" t="s">
        <v>230</v>
      </c>
      <c r="AU471" s="4" t="s">
        <v>231</v>
      </c>
      <c r="AV471" s="4" t="s">
        <v>231</v>
      </c>
      <c r="AW471" s="4" t="s">
        <v>232</v>
      </c>
      <c r="AX471" s="4" t="s">
        <v>231</v>
      </c>
      <c r="AY471" s="4" t="s">
        <v>229</v>
      </c>
      <c r="AZ471" s="4" t="s">
        <v>229</v>
      </c>
      <c r="BA471" s="4" t="s">
        <v>232</v>
      </c>
      <c r="BB471" s="4" t="s">
        <v>232</v>
      </c>
      <c r="BC471" s="4" t="s">
        <v>232</v>
      </c>
      <c r="BD471" s="4" t="s">
        <v>229</v>
      </c>
      <c r="BE471" s="4" t="s">
        <v>232</v>
      </c>
      <c r="BF471" s="4" t="s">
        <v>229</v>
      </c>
      <c r="BG471" s="4" t="s">
        <v>230</v>
      </c>
      <c r="BH471" s="4" t="s">
        <v>230</v>
      </c>
      <c r="BI471" s="4" t="s">
        <v>231</v>
      </c>
      <c r="BJ471" s="4" t="s">
        <v>231</v>
      </c>
      <c r="BK471" s="4" t="s">
        <v>231</v>
      </c>
      <c r="BL471" s="4" t="s">
        <v>231</v>
      </c>
      <c r="BM471" s="4" t="s">
        <v>231</v>
      </c>
      <c r="BN471" s="4" t="s">
        <v>230</v>
      </c>
      <c r="BO471" s="4" t="s">
        <v>230</v>
      </c>
      <c r="BP471" s="4" t="s">
        <v>232</v>
      </c>
      <c r="BQ471" s="4" t="s">
        <v>232</v>
      </c>
      <c r="BR471" s="4" t="s">
        <v>232</v>
      </c>
      <c r="BS471" s="4" t="s">
        <v>232</v>
      </c>
      <c r="BT471" s="4" t="s">
        <v>231</v>
      </c>
      <c r="BU471" s="4" t="s">
        <v>232</v>
      </c>
      <c r="BV471" s="4" t="s">
        <v>232</v>
      </c>
      <c r="BW471" s="4" t="s">
        <v>232</v>
      </c>
      <c r="BX471" s="4" t="s">
        <v>229</v>
      </c>
      <c r="BY471" s="4" t="s">
        <v>229</v>
      </c>
      <c r="BZ471" s="4" t="s">
        <v>229</v>
      </c>
      <c r="CA471" s="4" t="s">
        <v>232</v>
      </c>
      <c r="CB471" s="4" t="s">
        <v>232</v>
      </c>
      <c r="CC471" s="4" t="s">
        <v>232</v>
      </c>
      <c r="CD471" s="4" t="s">
        <v>231</v>
      </c>
      <c r="CE471" s="4" t="s">
        <v>233</v>
      </c>
      <c r="CF471" s="4" t="s">
        <v>509</v>
      </c>
      <c r="CG471" s="4" t="s">
        <v>509</v>
      </c>
      <c r="CH471" s="4" t="s">
        <v>509</v>
      </c>
      <c r="CI471" s="4" t="s">
        <v>509</v>
      </c>
      <c r="CJ471" s="4" t="s">
        <v>19</v>
      </c>
      <c r="CK471" s="4" t="s">
        <v>18</v>
      </c>
      <c r="CL471" s="4" t="s">
        <v>18</v>
      </c>
      <c r="CM471" s="4" t="s">
        <v>2313</v>
      </c>
      <c r="CN471" s="4" t="s">
        <v>2314</v>
      </c>
      <c r="CO471" s="4" t="s">
        <v>2315</v>
      </c>
      <c r="CP471" s="4" t="s">
        <v>2316</v>
      </c>
      <c r="CQ471" s="4" t="s">
        <v>2317</v>
      </c>
      <c r="CR471" s="4" t="s">
        <v>2318</v>
      </c>
      <c r="CS471" s="4" t="s">
        <v>2319</v>
      </c>
    </row>
    <row r="472" spans="1:97" ht="15.75" customHeight="1">
      <c r="A472" s="3">
        <v>45775.581180555557</v>
      </c>
      <c r="B472" s="3">
        <v>45775.589629629627</v>
      </c>
      <c r="C472" s="4" t="s">
        <v>194</v>
      </c>
      <c r="D472" s="4" t="s">
        <v>806</v>
      </c>
      <c r="E472" s="1">
        <v>100</v>
      </c>
      <c r="F472" s="1">
        <v>729</v>
      </c>
      <c r="G472" s="4" t="s">
        <v>219</v>
      </c>
      <c r="H472" s="3">
        <v>45775.589636932869</v>
      </c>
      <c r="I472" s="4" t="s">
        <v>2320</v>
      </c>
      <c r="J472" s="1">
        <v>6.2529000000000003</v>
      </c>
      <c r="K472" s="1">
        <v>-75.564599999999999</v>
      </c>
      <c r="L472" s="4" t="s">
        <v>198</v>
      </c>
      <c r="M472" s="4" t="s">
        <v>199</v>
      </c>
      <c r="N472" s="4" t="s">
        <v>200</v>
      </c>
      <c r="O472" s="4" t="s">
        <v>2321</v>
      </c>
      <c r="P472" s="4" t="s">
        <v>2321</v>
      </c>
      <c r="Q472" s="1">
        <v>18</v>
      </c>
      <c r="R472" s="4" t="s">
        <v>222</v>
      </c>
      <c r="S472" s="4" t="s">
        <v>271</v>
      </c>
      <c r="T472" s="4" t="s">
        <v>480</v>
      </c>
      <c r="U472" s="4" t="s">
        <v>200</v>
      </c>
      <c r="V472" s="4" t="s">
        <v>714</v>
      </c>
      <c r="W472" s="4" t="s">
        <v>533</v>
      </c>
      <c r="X472" s="4" t="s">
        <v>230</v>
      </c>
      <c r="Y472" s="4" t="s">
        <v>230</v>
      </c>
      <c r="Z472" s="4" t="s">
        <v>230</v>
      </c>
      <c r="AA472" s="4" t="s">
        <v>230</v>
      </c>
      <c r="AB472" s="4" t="s">
        <v>230</v>
      </c>
      <c r="AC472" s="4" t="s">
        <v>230</v>
      </c>
      <c r="AD472" s="4" t="s">
        <v>229</v>
      </c>
      <c r="AE472" s="4" t="s">
        <v>230</v>
      </c>
      <c r="AF472" s="4" t="s">
        <v>229</v>
      </c>
      <c r="AG472" s="4" t="s">
        <v>230</v>
      </c>
      <c r="AH472" s="4" t="s">
        <v>230</v>
      </c>
      <c r="AI472" s="4" t="s">
        <v>230</v>
      </c>
      <c r="AJ472" s="4" t="s">
        <v>230</v>
      </c>
      <c r="AK472" s="4" t="s">
        <v>230</v>
      </c>
      <c r="AL472" s="4" t="s">
        <v>230</v>
      </c>
      <c r="AM472" s="4" t="s">
        <v>231</v>
      </c>
      <c r="AN472" s="4" t="s">
        <v>229</v>
      </c>
      <c r="AO472" s="4" t="s">
        <v>229</v>
      </c>
      <c r="AP472" s="4" t="s">
        <v>230</v>
      </c>
      <c r="AQ472" s="4" t="s">
        <v>230</v>
      </c>
      <c r="AR472" s="4" t="s">
        <v>231</v>
      </c>
      <c r="AS472" s="4" t="s">
        <v>230</v>
      </c>
      <c r="AT472" s="4" t="s">
        <v>230</v>
      </c>
      <c r="AU472" s="4" t="s">
        <v>231</v>
      </c>
      <c r="AV472" s="4" t="s">
        <v>232</v>
      </c>
      <c r="AW472" s="4" t="s">
        <v>232</v>
      </c>
      <c r="AX472" s="4" t="s">
        <v>232</v>
      </c>
      <c r="AY472" s="4" t="s">
        <v>231</v>
      </c>
      <c r="AZ472" s="4" t="s">
        <v>231</v>
      </c>
      <c r="BA472" s="4" t="s">
        <v>232</v>
      </c>
      <c r="BB472" s="4" t="s">
        <v>232</v>
      </c>
      <c r="BC472" s="4" t="s">
        <v>232</v>
      </c>
      <c r="BD472" s="4" t="s">
        <v>229</v>
      </c>
      <c r="BE472" s="4" t="s">
        <v>232</v>
      </c>
      <c r="BF472" s="4" t="s">
        <v>232</v>
      </c>
      <c r="BG472" s="4" t="s">
        <v>230</v>
      </c>
      <c r="BH472" s="4" t="s">
        <v>230</v>
      </c>
      <c r="BI472" s="4" t="s">
        <v>230</v>
      </c>
      <c r="BJ472" s="4" t="s">
        <v>230</v>
      </c>
      <c r="BK472" s="4" t="s">
        <v>230</v>
      </c>
      <c r="BL472" s="4" t="s">
        <v>230</v>
      </c>
      <c r="BM472" s="4" t="s">
        <v>230</v>
      </c>
      <c r="BN472" s="4" t="s">
        <v>230</v>
      </c>
      <c r="BO472" s="4" t="s">
        <v>229</v>
      </c>
      <c r="BP472" s="4" t="s">
        <v>232</v>
      </c>
      <c r="BQ472" s="4" t="s">
        <v>232</v>
      </c>
      <c r="BR472" s="4" t="s">
        <v>232</v>
      </c>
      <c r="BS472" s="4" t="s">
        <v>232</v>
      </c>
      <c r="BT472" s="4" t="s">
        <v>232</v>
      </c>
      <c r="BU472" s="4" t="s">
        <v>232</v>
      </c>
      <c r="BV472" s="4" t="s">
        <v>232</v>
      </c>
      <c r="BW472" s="4" t="s">
        <v>232</v>
      </c>
      <c r="BX472" s="4" t="s">
        <v>229</v>
      </c>
      <c r="BY472" s="4" t="s">
        <v>229</v>
      </c>
      <c r="BZ472" s="4" t="s">
        <v>232</v>
      </c>
      <c r="CA472" s="4" t="s">
        <v>232</v>
      </c>
      <c r="CB472" s="4" t="s">
        <v>232</v>
      </c>
      <c r="CC472" s="4" t="s">
        <v>232</v>
      </c>
      <c r="CD472" s="4" t="s">
        <v>229</v>
      </c>
      <c r="CE472" s="4" t="s">
        <v>229</v>
      </c>
      <c r="CF472" s="4" t="s">
        <v>233</v>
      </c>
      <c r="CG472" s="4" t="s">
        <v>233</v>
      </c>
      <c r="CH472" s="4" t="s">
        <v>233</v>
      </c>
      <c r="CI472" s="4" t="s">
        <v>509</v>
      </c>
      <c r="CJ472" s="4" t="s">
        <v>19</v>
      </c>
      <c r="CK472" s="4" t="s">
        <v>234</v>
      </c>
      <c r="CL472" s="4" t="s">
        <v>18</v>
      </c>
      <c r="CM472" s="4" t="s">
        <v>2322</v>
      </c>
      <c r="CN472" s="4" t="s">
        <v>2323</v>
      </c>
      <c r="CO472" s="4" t="s">
        <v>2324</v>
      </c>
      <c r="CP472" s="4" t="s">
        <v>2325</v>
      </c>
      <c r="CQ472" s="4" t="s">
        <v>2326</v>
      </c>
      <c r="CR472" s="4" t="s">
        <v>2327</v>
      </c>
      <c r="CS472" s="4" t="s">
        <v>2328</v>
      </c>
    </row>
    <row r="473" spans="1:97" ht="15.75" customHeight="1">
      <c r="A473" s="3">
        <v>45747.734386574077</v>
      </c>
      <c r="B473" s="3">
        <v>45747.74287037037</v>
      </c>
      <c r="C473" s="4" t="s">
        <v>194</v>
      </c>
      <c r="D473" s="4" t="s">
        <v>2329</v>
      </c>
      <c r="E473" s="1">
        <v>100</v>
      </c>
      <c r="F473" s="1">
        <v>732</v>
      </c>
      <c r="G473" s="4" t="s">
        <v>219</v>
      </c>
      <c r="H473" s="3">
        <v>45747.742878969904</v>
      </c>
      <c r="I473" s="4" t="s">
        <v>2330</v>
      </c>
      <c r="J473" s="1">
        <v>6.2529000000000003</v>
      </c>
      <c r="K473" s="1">
        <v>-75.564599999999999</v>
      </c>
      <c r="L473" s="4" t="s">
        <v>198</v>
      </c>
      <c r="M473" s="4" t="s">
        <v>199</v>
      </c>
      <c r="N473" s="4" t="s">
        <v>200</v>
      </c>
      <c r="O473" s="4" t="s">
        <v>2331</v>
      </c>
      <c r="P473" s="4" t="s">
        <v>2331</v>
      </c>
      <c r="Q473" s="1">
        <v>20</v>
      </c>
      <c r="R473" s="4" t="s">
        <v>222</v>
      </c>
      <c r="S473" s="4" t="s">
        <v>712</v>
      </c>
      <c r="T473" s="4" t="s">
        <v>531</v>
      </c>
      <c r="U473" s="4" t="s">
        <v>225</v>
      </c>
      <c r="V473" s="4" t="s">
        <v>273</v>
      </c>
      <c r="W473" s="4" t="s">
        <v>273</v>
      </c>
      <c r="X473" s="4" t="s">
        <v>230</v>
      </c>
      <c r="Y473" s="4" t="s">
        <v>230</v>
      </c>
      <c r="Z473" s="4" t="s">
        <v>229</v>
      </c>
      <c r="AA473" s="4" t="s">
        <v>230</v>
      </c>
      <c r="AB473" s="4" t="s">
        <v>229</v>
      </c>
      <c r="AC473" s="4" t="s">
        <v>231</v>
      </c>
      <c r="AD473" s="4" t="s">
        <v>230</v>
      </c>
      <c r="AE473" s="4" t="s">
        <v>231</v>
      </c>
      <c r="AF473" s="4" t="s">
        <v>230</v>
      </c>
      <c r="AG473" s="4" t="s">
        <v>231</v>
      </c>
      <c r="AH473" s="4" t="s">
        <v>231</v>
      </c>
      <c r="AI473" s="4" t="s">
        <v>230</v>
      </c>
      <c r="AJ473" s="4" t="s">
        <v>230</v>
      </c>
      <c r="AK473" s="4" t="s">
        <v>231</v>
      </c>
      <c r="AL473" s="4" t="s">
        <v>231</v>
      </c>
      <c r="AM473" s="4" t="s">
        <v>231</v>
      </c>
      <c r="AN473" s="4" t="s">
        <v>230</v>
      </c>
      <c r="AO473" s="4" t="s">
        <v>230</v>
      </c>
      <c r="AP473" s="4" t="s">
        <v>230</v>
      </c>
      <c r="AQ473" s="4" t="s">
        <v>230</v>
      </c>
      <c r="AR473" s="4" t="s">
        <v>230</v>
      </c>
      <c r="AS473" s="4" t="s">
        <v>230</v>
      </c>
      <c r="AT473" s="4" t="s">
        <v>230</v>
      </c>
      <c r="AU473" s="4" t="s">
        <v>231</v>
      </c>
      <c r="AV473" s="4" t="s">
        <v>231</v>
      </c>
      <c r="AW473" s="4" t="s">
        <v>231</v>
      </c>
      <c r="AX473" s="4" t="s">
        <v>231</v>
      </c>
      <c r="AY473" s="4" t="s">
        <v>231</v>
      </c>
      <c r="AZ473" s="4" t="s">
        <v>231</v>
      </c>
      <c r="BA473" s="4" t="s">
        <v>232</v>
      </c>
      <c r="BB473" s="4" t="s">
        <v>232</v>
      </c>
      <c r="BC473" s="4" t="s">
        <v>232</v>
      </c>
      <c r="BD473" s="4" t="s">
        <v>232</v>
      </c>
      <c r="BE473" s="4" t="s">
        <v>232</v>
      </c>
      <c r="BF473" s="4" t="s">
        <v>232</v>
      </c>
      <c r="BG473" s="4" t="s">
        <v>231</v>
      </c>
      <c r="BH473" s="4" t="s">
        <v>231</v>
      </c>
      <c r="BI473" s="4" t="s">
        <v>231</v>
      </c>
      <c r="BJ473" s="4" t="s">
        <v>231</v>
      </c>
      <c r="BK473" s="4" t="s">
        <v>230</v>
      </c>
      <c r="BL473" s="4" t="s">
        <v>230</v>
      </c>
      <c r="BM473" s="4" t="s">
        <v>230</v>
      </c>
      <c r="BN473" s="4" t="s">
        <v>230</v>
      </c>
      <c r="BO473" s="4" t="s">
        <v>230</v>
      </c>
      <c r="BP473" s="4" t="s">
        <v>232</v>
      </c>
      <c r="BQ473" s="4" t="s">
        <v>232</v>
      </c>
      <c r="BR473" s="4" t="s">
        <v>232</v>
      </c>
      <c r="BS473" s="4" t="s">
        <v>232</v>
      </c>
      <c r="BT473" s="4" t="s">
        <v>232</v>
      </c>
      <c r="BU473" s="4" t="s">
        <v>232</v>
      </c>
      <c r="BV473" s="4" t="s">
        <v>232</v>
      </c>
      <c r="BW473" s="4" t="s">
        <v>231</v>
      </c>
      <c r="BX473" s="4" t="s">
        <v>232</v>
      </c>
      <c r="BY473" s="4" t="s">
        <v>231</v>
      </c>
      <c r="BZ473" s="4" t="s">
        <v>231</v>
      </c>
      <c r="CA473" s="4" t="s">
        <v>231</v>
      </c>
      <c r="CB473" s="4" t="s">
        <v>231</v>
      </c>
      <c r="CC473" s="4" t="s">
        <v>231</v>
      </c>
      <c r="CD473" s="4" t="s">
        <v>231</v>
      </c>
      <c r="CE473" s="4" t="s">
        <v>229</v>
      </c>
      <c r="CF473" s="4" t="s">
        <v>509</v>
      </c>
      <c r="CG473" s="4" t="s">
        <v>509</v>
      </c>
      <c r="CH473" s="4" t="s">
        <v>509</v>
      </c>
      <c r="CI473" s="4" t="s">
        <v>233</v>
      </c>
      <c r="CJ473" s="4" t="s">
        <v>19</v>
      </c>
      <c r="CK473" s="4" t="s">
        <v>234</v>
      </c>
      <c r="CL473" s="4" t="s">
        <v>234</v>
      </c>
      <c r="CM473" s="4" t="s">
        <v>2332</v>
      </c>
      <c r="CN473" s="4" t="s">
        <v>1246</v>
      </c>
      <c r="CO473" s="4" t="s">
        <v>2333</v>
      </c>
      <c r="CP473" s="4" t="s">
        <v>2334</v>
      </c>
      <c r="CQ473" s="4" t="s">
        <v>2335</v>
      </c>
      <c r="CR473" s="4" t="s">
        <v>2336</v>
      </c>
      <c r="CS473" s="4" t="s">
        <v>2337</v>
      </c>
    </row>
    <row r="474" spans="1:97" ht="15.75" customHeight="1">
      <c r="A474" s="3">
        <v>45713.707754629628</v>
      </c>
      <c r="B474" s="3">
        <v>45713.716238425928</v>
      </c>
      <c r="C474" s="4" t="s">
        <v>194</v>
      </c>
      <c r="D474" s="4" t="s">
        <v>2338</v>
      </c>
      <c r="E474" s="1">
        <v>100</v>
      </c>
      <c r="F474" s="1">
        <v>733</v>
      </c>
      <c r="G474" s="4" t="s">
        <v>219</v>
      </c>
      <c r="H474" s="3">
        <v>45713.716245914351</v>
      </c>
      <c r="I474" s="4" t="s">
        <v>2339</v>
      </c>
      <c r="J474" s="1">
        <v>4.6115000000000004</v>
      </c>
      <c r="K474" s="1">
        <v>-74.083299999999994</v>
      </c>
      <c r="L474" s="4" t="s">
        <v>198</v>
      </c>
      <c r="M474" s="4" t="s">
        <v>199</v>
      </c>
      <c r="N474" s="4" t="s">
        <v>200</v>
      </c>
      <c r="O474" s="4" t="s">
        <v>2340</v>
      </c>
      <c r="P474" s="4" t="s">
        <v>2340</v>
      </c>
      <c r="Q474" s="1">
        <v>20</v>
      </c>
      <c r="R474" s="4" t="s">
        <v>222</v>
      </c>
      <c r="S474" s="4" t="s">
        <v>223</v>
      </c>
      <c r="T474" s="4" t="s">
        <v>531</v>
      </c>
      <c r="U474" s="4" t="s">
        <v>225</v>
      </c>
      <c r="V474" s="4" t="s">
        <v>226</v>
      </c>
      <c r="W474" s="4" t="s">
        <v>226</v>
      </c>
      <c r="X474" s="4" t="s">
        <v>230</v>
      </c>
      <c r="Y474" s="4" t="s">
        <v>230</v>
      </c>
      <c r="Z474" s="4" t="s">
        <v>230</v>
      </c>
      <c r="AA474" s="4" t="s">
        <v>229</v>
      </c>
      <c r="AB474" s="4" t="s">
        <v>230</v>
      </c>
      <c r="AC474" s="4" t="s">
        <v>229</v>
      </c>
      <c r="AD474" s="4" t="s">
        <v>228</v>
      </c>
      <c r="AE474" s="4" t="s">
        <v>228</v>
      </c>
      <c r="AF474" s="4" t="s">
        <v>231</v>
      </c>
      <c r="AG474" s="4" t="s">
        <v>231</v>
      </c>
      <c r="AH474" s="4" t="s">
        <v>231</v>
      </c>
      <c r="AI474" s="4" t="s">
        <v>230</v>
      </c>
      <c r="AJ474" s="4" t="s">
        <v>230</v>
      </c>
      <c r="AK474" s="4" t="s">
        <v>229</v>
      </c>
      <c r="AL474" s="4" t="s">
        <v>230</v>
      </c>
      <c r="AM474" s="4" t="s">
        <v>229</v>
      </c>
      <c r="AN474" s="4" t="s">
        <v>230</v>
      </c>
      <c r="AO474" s="4" t="s">
        <v>230</v>
      </c>
      <c r="AP474" s="4" t="s">
        <v>230</v>
      </c>
      <c r="AQ474" s="4" t="s">
        <v>230</v>
      </c>
      <c r="AR474" s="4" t="s">
        <v>229</v>
      </c>
      <c r="AS474" s="4" t="s">
        <v>229</v>
      </c>
      <c r="AT474" s="4" t="s">
        <v>230</v>
      </c>
      <c r="AU474" s="4" t="s">
        <v>231</v>
      </c>
      <c r="AV474" s="4" t="s">
        <v>232</v>
      </c>
      <c r="AW474" s="4" t="s">
        <v>232</v>
      </c>
      <c r="AX474" s="4" t="s">
        <v>232</v>
      </c>
      <c r="AY474" s="4" t="s">
        <v>229</v>
      </c>
      <c r="AZ474" s="4" t="s">
        <v>232</v>
      </c>
      <c r="BA474" s="4" t="s">
        <v>232</v>
      </c>
      <c r="BB474" s="4" t="s">
        <v>232</v>
      </c>
      <c r="BC474" s="4" t="s">
        <v>232</v>
      </c>
      <c r="BD474" s="4" t="s">
        <v>232</v>
      </c>
      <c r="BE474" s="4" t="s">
        <v>232</v>
      </c>
      <c r="BF474" s="4" t="s">
        <v>229</v>
      </c>
      <c r="BG474" s="4" t="s">
        <v>230</v>
      </c>
      <c r="BH474" s="4" t="s">
        <v>231</v>
      </c>
      <c r="BI474" s="4" t="s">
        <v>231</v>
      </c>
      <c r="BJ474" s="4" t="s">
        <v>230</v>
      </c>
      <c r="BK474" s="4" t="s">
        <v>231</v>
      </c>
      <c r="BL474" s="4" t="s">
        <v>231</v>
      </c>
      <c r="BM474" s="4" t="s">
        <v>230</v>
      </c>
      <c r="BN474" s="4" t="s">
        <v>230</v>
      </c>
      <c r="BO474" s="4" t="s">
        <v>230</v>
      </c>
      <c r="BP474" s="4" t="s">
        <v>232</v>
      </c>
      <c r="BQ474" s="4" t="s">
        <v>232</v>
      </c>
      <c r="BR474" s="4" t="s">
        <v>231</v>
      </c>
      <c r="BS474" s="4" t="s">
        <v>232</v>
      </c>
      <c r="BT474" s="4" t="s">
        <v>232</v>
      </c>
      <c r="BU474" s="4" t="s">
        <v>232</v>
      </c>
      <c r="BV474" s="4" t="s">
        <v>232</v>
      </c>
      <c r="BW474" s="4" t="s">
        <v>232</v>
      </c>
      <c r="BX474" s="4" t="s">
        <v>231</v>
      </c>
      <c r="BY474" s="4" t="s">
        <v>232</v>
      </c>
      <c r="BZ474" s="4" t="s">
        <v>232</v>
      </c>
      <c r="CA474" s="4" t="s">
        <v>229</v>
      </c>
      <c r="CB474" s="4" t="s">
        <v>232</v>
      </c>
      <c r="CC474" s="4" t="s">
        <v>231</v>
      </c>
      <c r="CD474" s="4" t="s">
        <v>232</v>
      </c>
      <c r="CE474" s="4" t="s">
        <v>233</v>
      </c>
      <c r="CF474" s="4" t="s">
        <v>509</v>
      </c>
      <c r="CG474" s="4" t="s">
        <v>509</v>
      </c>
      <c r="CH474" s="4" t="s">
        <v>233</v>
      </c>
      <c r="CI474" s="4" t="s">
        <v>233</v>
      </c>
      <c r="CJ474" s="4" t="s">
        <v>234</v>
      </c>
      <c r="CK474" s="4" t="s">
        <v>18</v>
      </c>
      <c r="CL474" s="4" t="s">
        <v>19</v>
      </c>
      <c r="CM474" s="4" t="s">
        <v>2341</v>
      </c>
      <c r="CN474" s="4" t="s">
        <v>2342</v>
      </c>
      <c r="CO474" s="4" t="s">
        <v>2343</v>
      </c>
      <c r="CP474" s="4" t="s">
        <v>2344</v>
      </c>
      <c r="CQ474" s="4" t="s">
        <v>2345</v>
      </c>
      <c r="CR474" s="4" t="s">
        <v>2346</v>
      </c>
      <c r="CS474" s="4" t="s">
        <v>2347</v>
      </c>
    </row>
    <row r="475" spans="1:97" ht="15.75" customHeight="1">
      <c r="A475" s="3">
        <v>45716.344664351855</v>
      </c>
      <c r="B475" s="3">
        <v>45716.353159722225</v>
      </c>
      <c r="C475" s="4" t="s">
        <v>194</v>
      </c>
      <c r="D475" s="4" t="s">
        <v>869</v>
      </c>
      <c r="E475" s="1">
        <v>100</v>
      </c>
      <c r="F475" s="1">
        <v>734</v>
      </c>
      <c r="G475" s="4" t="s">
        <v>219</v>
      </c>
      <c r="H475" s="3">
        <v>45716.353171979164</v>
      </c>
      <c r="I475" s="4" t="s">
        <v>2348</v>
      </c>
      <c r="J475" s="1">
        <v>6.2529000000000003</v>
      </c>
      <c r="K475" s="1">
        <v>-75.564599999999999</v>
      </c>
      <c r="L475" s="4" t="s">
        <v>198</v>
      </c>
      <c r="M475" s="4" t="s">
        <v>199</v>
      </c>
      <c r="N475" s="4" t="s">
        <v>200</v>
      </c>
      <c r="O475" s="4" t="s">
        <v>2349</v>
      </c>
      <c r="P475" s="4" t="s">
        <v>2349</v>
      </c>
      <c r="Q475" s="1">
        <v>19</v>
      </c>
      <c r="R475" s="4" t="s">
        <v>222</v>
      </c>
      <c r="S475" s="4" t="s">
        <v>253</v>
      </c>
      <c r="T475" s="4" t="s">
        <v>713</v>
      </c>
      <c r="U475" s="4" t="s">
        <v>225</v>
      </c>
      <c r="V475" s="4" t="s">
        <v>532</v>
      </c>
      <c r="W475" s="4" t="s">
        <v>273</v>
      </c>
      <c r="X475" s="4" t="s">
        <v>230</v>
      </c>
      <c r="Y475" s="4" t="s">
        <v>230</v>
      </c>
      <c r="Z475" s="4" t="s">
        <v>231</v>
      </c>
      <c r="AA475" s="4" t="s">
        <v>230</v>
      </c>
      <c r="AB475" s="4" t="s">
        <v>228</v>
      </c>
      <c r="AC475" s="4" t="s">
        <v>228</v>
      </c>
      <c r="AD475" s="4" t="s">
        <v>228</v>
      </c>
      <c r="AE475" s="4" t="s">
        <v>229</v>
      </c>
      <c r="AF475" s="4" t="s">
        <v>230</v>
      </c>
      <c r="AG475" s="4" t="s">
        <v>229</v>
      </c>
      <c r="AH475" s="4" t="s">
        <v>229</v>
      </c>
      <c r="AI475" s="4" t="s">
        <v>231</v>
      </c>
      <c r="AJ475" s="4" t="s">
        <v>230</v>
      </c>
      <c r="AK475" s="4" t="s">
        <v>230</v>
      </c>
      <c r="AL475" s="4" t="s">
        <v>227</v>
      </c>
      <c r="AM475" s="4" t="s">
        <v>227</v>
      </c>
      <c r="AN475" s="4" t="s">
        <v>228</v>
      </c>
      <c r="AO475" s="4" t="s">
        <v>227</v>
      </c>
      <c r="AP475" s="4" t="s">
        <v>231</v>
      </c>
      <c r="AQ475" s="4" t="s">
        <v>230</v>
      </c>
      <c r="AR475" s="4" t="s">
        <v>230</v>
      </c>
      <c r="AS475" s="4" t="s">
        <v>230</v>
      </c>
      <c r="AT475" s="4" t="s">
        <v>230</v>
      </c>
      <c r="AU475" s="4" t="s">
        <v>231</v>
      </c>
      <c r="AV475" s="4" t="s">
        <v>232</v>
      </c>
      <c r="AW475" s="4" t="s">
        <v>232</v>
      </c>
      <c r="AX475" s="4" t="s">
        <v>232</v>
      </c>
      <c r="AY475" s="4" t="s">
        <v>232</v>
      </c>
      <c r="AZ475" s="4" t="s">
        <v>231</v>
      </c>
      <c r="BA475" s="4" t="s">
        <v>232</v>
      </c>
      <c r="BB475" s="4" t="s">
        <v>229</v>
      </c>
      <c r="BC475" s="4" t="s">
        <v>231</v>
      </c>
      <c r="BD475" s="4" t="s">
        <v>231</v>
      </c>
      <c r="BE475" s="4" t="s">
        <v>231</v>
      </c>
      <c r="BF475" s="4" t="s">
        <v>231</v>
      </c>
      <c r="BG475" s="4" t="s">
        <v>231</v>
      </c>
      <c r="BH475" s="4" t="s">
        <v>231</v>
      </c>
      <c r="BI475" s="4" t="s">
        <v>231</v>
      </c>
      <c r="BJ475" s="4" t="s">
        <v>231</v>
      </c>
      <c r="BK475" s="4" t="s">
        <v>231</v>
      </c>
      <c r="BL475" s="4" t="s">
        <v>229</v>
      </c>
      <c r="BM475" s="4" t="s">
        <v>229</v>
      </c>
      <c r="BN475" s="4" t="s">
        <v>230</v>
      </c>
      <c r="BO475" s="4" t="s">
        <v>229</v>
      </c>
      <c r="BP475" s="4" t="s">
        <v>229</v>
      </c>
      <c r="BQ475" s="4" t="s">
        <v>229</v>
      </c>
      <c r="BR475" s="4" t="s">
        <v>232</v>
      </c>
      <c r="BS475" s="4" t="s">
        <v>232</v>
      </c>
      <c r="BT475" s="4" t="s">
        <v>232</v>
      </c>
      <c r="BU475" s="4" t="s">
        <v>229</v>
      </c>
      <c r="BV475" s="4" t="s">
        <v>229</v>
      </c>
      <c r="BW475" s="4" t="s">
        <v>232</v>
      </c>
      <c r="BX475" s="4" t="s">
        <v>232</v>
      </c>
      <c r="BY475" s="4" t="s">
        <v>231</v>
      </c>
      <c r="BZ475" s="4" t="s">
        <v>232</v>
      </c>
      <c r="CA475" s="4" t="s">
        <v>232</v>
      </c>
      <c r="CB475" s="4" t="s">
        <v>229</v>
      </c>
      <c r="CC475" s="4" t="s">
        <v>229</v>
      </c>
      <c r="CD475" s="4" t="s">
        <v>229</v>
      </c>
      <c r="CE475" s="4" t="s">
        <v>229</v>
      </c>
      <c r="CF475" s="4" t="s">
        <v>233</v>
      </c>
      <c r="CG475" s="4" t="s">
        <v>233</v>
      </c>
      <c r="CH475" s="4" t="s">
        <v>233</v>
      </c>
      <c r="CI475" s="4" t="s">
        <v>229</v>
      </c>
      <c r="CJ475" s="4" t="s">
        <v>17</v>
      </c>
      <c r="CK475" s="4" t="s">
        <v>18</v>
      </c>
      <c r="CL475" s="4" t="s">
        <v>18</v>
      </c>
      <c r="CM475" s="4" t="s">
        <v>2350</v>
      </c>
      <c r="CN475" s="4" t="s">
        <v>2351</v>
      </c>
      <c r="CO475" s="4" t="s">
        <v>2352</v>
      </c>
      <c r="CP475" s="4" t="s">
        <v>2353</v>
      </c>
      <c r="CQ475" s="4" t="s">
        <v>1009</v>
      </c>
      <c r="CR475" s="4" t="s">
        <v>2354</v>
      </c>
      <c r="CS475" s="4" t="s">
        <v>2355</v>
      </c>
    </row>
    <row r="476" spans="1:97" ht="15.75" customHeight="1">
      <c r="A476" s="3">
        <v>45716.382557870369</v>
      </c>
      <c r="B476" s="3">
        <v>45716.391076388885</v>
      </c>
      <c r="C476" s="4" t="s">
        <v>194</v>
      </c>
      <c r="D476" s="4" t="s">
        <v>860</v>
      </c>
      <c r="E476" s="1">
        <v>100</v>
      </c>
      <c r="F476" s="1">
        <v>735</v>
      </c>
      <c r="G476" s="4" t="s">
        <v>219</v>
      </c>
      <c r="H476" s="3">
        <v>45716.391085266201</v>
      </c>
      <c r="I476" s="4" t="s">
        <v>2356</v>
      </c>
      <c r="J476" s="1">
        <v>6.2529000000000003</v>
      </c>
      <c r="K476" s="1">
        <v>-75.564599999999999</v>
      </c>
      <c r="L476" s="4" t="s">
        <v>198</v>
      </c>
      <c r="M476" s="4" t="s">
        <v>199</v>
      </c>
      <c r="N476" s="4" t="s">
        <v>200</v>
      </c>
      <c r="O476" s="4" t="s">
        <v>2357</v>
      </c>
      <c r="P476" s="4" t="s">
        <v>2357</v>
      </c>
      <c r="Q476" s="1">
        <v>20</v>
      </c>
      <c r="R476" s="4" t="s">
        <v>222</v>
      </c>
      <c r="S476" s="4" t="s">
        <v>223</v>
      </c>
      <c r="T476" s="4" t="s">
        <v>531</v>
      </c>
      <c r="U476" s="4" t="s">
        <v>225</v>
      </c>
      <c r="V476" s="4" t="s">
        <v>714</v>
      </c>
      <c r="W476" s="4" t="s">
        <v>423</v>
      </c>
      <c r="X476" s="4" t="s">
        <v>231</v>
      </c>
      <c r="Y476" s="4" t="s">
        <v>231</v>
      </c>
      <c r="Z476" s="4" t="s">
        <v>231</v>
      </c>
      <c r="AA476" s="4" t="s">
        <v>231</v>
      </c>
      <c r="AB476" s="4" t="s">
        <v>230</v>
      </c>
      <c r="AC476" s="4" t="s">
        <v>229</v>
      </c>
      <c r="AD476" s="4" t="s">
        <v>228</v>
      </c>
      <c r="AE476" s="4" t="s">
        <v>228</v>
      </c>
      <c r="AF476" s="4" t="s">
        <v>227</v>
      </c>
      <c r="AG476" s="4" t="s">
        <v>229</v>
      </c>
      <c r="AH476" s="4" t="s">
        <v>230</v>
      </c>
      <c r="AI476" s="4" t="s">
        <v>230</v>
      </c>
      <c r="AJ476" s="4" t="s">
        <v>231</v>
      </c>
      <c r="AK476" s="4" t="s">
        <v>231</v>
      </c>
      <c r="AL476" s="4" t="s">
        <v>229</v>
      </c>
      <c r="AM476" s="4" t="s">
        <v>229</v>
      </c>
      <c r="AN476" s="4" t="s">
        <v>231</v>
      </c>
      <c r="AO476" s="4" t="s">
        <v>231</v>
      </c>
      <c r="AP476" s="4" t="s">
        <v>230</v>
      </c>
      <c r="AQ476" s="4" t="s">
        <v>230</v>
      </c>
      <c r="AR476" s="4" t="s">
        <v>231</v>
      </c>
      <c r="AS476" s="4" t="s">
        <v>230</v>
      </c>
      <c r="AT476" s="4" t="s">
        <v>230</v>
      </c>
      <c r="AU476" s="4" t="s">
        <v>231</v>
      </c>
      <c r="AV476" s="4" t="s">
        <v>231</v>
      </c>
      <c r="AW476" s="4" t="s">
        <v>231</v>
      </c>
      <c r="AX476" s="4" t="s">
        <v>232</v>
      </c>
      <c r="AY476" s="4" t="s">
        <v>229</v>
      </c>
      <c r="AZ476" s="4" t="s">
        <v>229</v>
      </c>
      <c r="BA476" s="4" t="s">
        <v>229</v>
      </c>
      <c r="BB476" s="4" t="s">
        <v>229</v>
      </c>
      <c r="BC476" s="4" t="s">
        <v>231</v>
      </c>
      <c r="BD476" s="4" t="s">
        <v>231</v>
      </c>
      <c r="BE476" s="4" t="s">
        <v>231</v>
      </c>
      <c r="BF476" s="4" t="s">
        <v>231</v>
      </c>
      <c r="BG476" s="4" t="s">
        <v>231</v>
      </c>
      <c r="BH476" s="4" t="s">
        <v>231</v>
      </c>
      <c r="BI476" s="4" t="s">
        <v>231</v>
      </c>
      <c r="BJ476" s="4" t="s">
        <v>231</v>
      </c>
      <c r="BK476" s="4" t="s">
        <v>231</v>
      </c>
      <c r="BL476" s="4" t="s">
        <v>231</v>
      </c>
      <c r="BM476" s="4" t="s">
        <v>231</v>
      </c>
      <c r="BN476" s="4" t="s">
        <v>231</v>
      </c>
      <c r="BO476" s="4" t="s">
        <v>231</v>
      </c>
      <c r="BP476" s="4" t="s">
        <v>231</v>
      </c>
      <c r="BQ476" s="4" t="s">
        <v>231</v>
      </c>
      <c r="BR476" s="4" t="s">
        <v>231</v>
      </c>
      <c r="BS476" s="4" t="s">
        <v>231</v>
      </c>
      <c r="BT476" s="4" t="s">
        <v>231</v>
      </c>
      <c r="BU476" s="4" t="s">
        <v>231</v>
      </c>
      <c r="BV476" s="4" t="s">
        <v>231</v>
      </c>
      <c r="BW476" s="4" t="s">
        <v>232</v>
      </c>
      <c r="BX476" s="4" t="s">
        <v>232</v>
      </c>
      <c r="BY476" s="4" t="s">
        <v>232</v>
      </c>
      <c r="BZ476" s="4" t="s">
        <v>229</v>
      </c>
      <c r="CA476" s="4" t="s">
        <v>231</v>
      </c>
      <c r="CB476" s="4" t="s">
        <v>231</v>
      </c>
      <c r="CC476" s="4" t="s">
        <v>231</v>
      </c>
      <c r="CD476" s="4" t="s">
        <v>231</v>
      </c>
      <c r="CE476" s="4" t="s">
        <v>509</v>
      </c>
      <c r="CF476" s="4" t="s">
        <v>509</v>
      </c>
      <c r="CG476" s="4" t="s">
        <v>509</v>
      </c>
      <c r="CH476" s="4" t="s">
        <v>509</v>
      </c>
      <c r="CI476" s="4" t="s">
        <v>509</v>
      </c>
      <c r="CJ476" s="4" t="s">
        <v>234</v>
      </c>
      <c r="CK476" s="4" t="s">
        <v>19</v>
      </c>
      <c r="CL476" s="4" t="s">
        <v>234</v>
      </c>
      <c r="CM476" s="4" t="s">
        <v>2358</v>
      </c>
      <c r="CN476" s="4" t="s">
        <v>2359</v>
      </c>
      <c r="CO476" s="4" t="s">
        <v>2360</v>
      </c>
      <c r="CP476" s="4" t="s">
        <v>2361</v>
      </c>
      <c r="CQ476" s="4" t="s">
        <v>2362</v>
      </c>
      <c r="CR476" s="4" t="s">
        <v>2363</v>
      </c>
      <c r="CS476" s="4" t="s">
        <v>2364</v>
      </c>
    </row>
    <row r="477" spans="1:97" ht="15.75" customHeight="1">
      <c r="A477" s="3">
        <v>45775.581145833334</v>
      </c>
      <c r="B477" s="3">
        <v>45775.589687500003</v>
      </c>
      <c r="C477" s="4" t="s">
        <v>194</v>
      </c>
      <c r="D477" s="4" t="s">
        <v>640</v>
      </c>
      <c r="E477" s="1">
        <v>100</v>
      </c>
      <c r="F477" s="1">
        <v>737</v>
      </c>
      <c r="G477" s="4" t="s">
        <v>219</v>
      </c>
      <c r="H477" s="3">
        <v>45775.589698564814</v>
      </c>
      <c r="I477" s="4" t="s">
        <v>2365</v>
      </c>
      <c r="J477" s="1">
        <v>6.2529000000000003</v>
      </c>
      <c r="K477" s="1">
        <v>-75.564599999999999</v>
      </c>
      <c r="L477" s="4" t="s">
        <v>198</v>
      </c>
      <c r="M477" s="4" t="s">
        <v>199</v>
      </c>
      <c r="N477" s="4" t="s">
        <v>200</v>
      </c>
      <c r="O477" s="4" t="s">
        <v>2366</v>
      </c>
      <c r="P477" s="4" t="s">
        <v>2366</v>
      </c>
      <c r="Q477" s="1">
        <v>18</v>
      </c>
      <c r="R477" s="4" t="s">
        <v>222</v>
      </c>
      <c r="S477" s="4" t="s">
        <v>965</v>
      </c>
      <c r="T477" s="4" t="s">
        <v>480</v>
      </c>
      <c r="U477" s="4" t="s">
        <v>225</v>
      </c>
      <c r="V477" s="4" t="s">
        <v>273</v>
      </c>
      <c r="W477" s="4" t="s">
        <v>273</v>
      </c>
      <c r="X477" s="4" t="s">
        <v>231</v>
      </c>
      <c r="Y477" s="4" t="s">
        <v>231</v>
      </c>
      <c r="Z477" s="4" t="s">
        <v>231</v>
      </c>
      <c r="AA477" s="4" t="s">
        <v>231</v>
      </c>
      <c r="AB477" s="4" t="s">
        <v>230</v>
      </c>
      <c r="AC477" s="4" t="s">
        <v>227</v>
      </c>
      <c r="AD477" s="4" t="s">
        <v>227</v>
      </c>
      <c r="AE477" s="4" t="s">
        <v>227</v>
      </c>
      <c r="AF477" s="4" t="s">
        <v>230</v>
      </c>
      <c r="AG477" s="4" t="s">
        <v>229</v>
      </c>
      <c r="AH477" s="4" t="s">
        <v>230</v>
      </c>
      <c r="AI477" s="4" t="s">
        <v>231</v>
      </c>
      <c r="AJ477" s="4" t="s">
        <v>229</v>
      </c>
      <c r="AK477" s="4" t="s">
        <v>228</v>
      </c>
      <c r="AL477" s="4" t="s">
        <v>230</v>
      </c>
      <c r="AM477" s="4" t="s">
        <v>229</v>
      </c>
      <c r="AN477" s="4" t="s">
        <v>230</v>
      </c>
      <c r="AO477" s="4" t="s">
        <v>228</v>
      </c>
      <c r="AP477" s="4" t="s">
        <v>230</v>
      </c>
      <c r="AQ477" s="4" t="s">
        <v>231</v>
      </c>
      <c r="AR477" s="4" t="s">
        <v>230</v>
      </c>
      <c r="AS477" s="4" t="s">
        <v>231</v>
      </c>
      <c r="AT477" s="4" t="s">
        <v>230</v>
      </c>
      <c r="AU477" s="4" t="s">
        <v>231</v>
      </c>
      <c r="AV477" s="4" t="s">
        <v>231</v>
      </c>
      <c r="AW477" s="4" t="s">
        <v>231</v>
      </c>
      <c r="AX477" s="4" t="s">
        <v>231</v>
      </c>
      <c r="AY477" s="4" t="s">
        <v>231</v>
      </c>
      <c r="AZ477" s="4" t="s">
        <v>231</v>
      </c>
      <c r="BA477" s="4" t="s">
        <v>231</v>
      </c>
      <c r="BB477" s="4" t="s">
        <v>231</v>
      </c>
      <c r="BC477" s="4" t="s">
        <v>231</v>
      </c>
      <c r="BD477" s="4" t="s">
        <v>231</v>
      </c>
      <c r="BE477" s="4" t="s">
        <v>231</v>
      </c>
      <c r="BF477" s="4" t="s">
        <v>231</v>
      </c>
      <c r="BG477" s="4" t="s">
        <v>231</v>
      </c>
      <c r="BH477" s="4" t="s">
        <v>231</v>
      </c>
      <c r="BI477" s="4" t="s">
        <v>231</v>
      </c>
      <c r="BJ477" s="4" t="s">
        <v>231</v>
      </c>
      <c r="BK477" s="4" t="s">
        <v>231</v>
      </c>
      <c r="BL477" s="4" t="s">
        <v>231</v>
      </c>
      <c r="BM477" s="4" t="s">
        <v>231</v>
      </c>
      <c r="BN477" s="4" t="s">
        <v>231</v>
      </c>
      <c r="BO477" s="4" t="s">
        <v>231</v>
      </c>
      <c r="BP477" s="4" t="s">
        <v>231</v>
      </c>
      <c r="BQ477" s="4" t="s">
        <v>231</v>
      </c>
      <c r="BR477" s="4" t="s">
        <v>231</v>
      </c>
      <c r="BS477" s="4" t="s">
        <v>231</v>
      </c>
      <c r="BT477" s="4" t="s">
        <v>231</v>
      </c>
      <c r="BU477" s="4" t="s">
        <v>231</v>
      </c>
      <c r="BV477" s="4" t="s">
        <v>231</v>
      </c>
      <c r="BW477" s="4" t="s">
        <v>232</v>
      </c>
      <c r="BX477" s="4" t="s">
        <v>229</v>
      </c>
      <c r="BY477" s="4" t="s">
        <v>232</v>
      </c>
      <c r="BZ477" s="4" t="s">
        <v>231</v>
      </c>
      <c r="CA477" s="4" t="s">
        <v>232</v>
      </c>
      <c r="CB477" s="4" t="s">
        <v>231</v>
      </c>
      <c r="CC477" s="4" t="s">
        <v>232</v>
      </c>
      <c r="CD477" s="4" t="s">
        <v>231</v>
      </c>
      <c r="CE477" s="4" t="s">
        <v>233</v>
      </c>
      <c r="CF477" s="4" t="s">
        <v>509</v>
      </c>
      <c r="CG477" s="4" t="s">
        <v>509</v>
      </c>
      <c r="CH477" s="4" t="s">
        <v>509</v>
      </c>
      <c r="CI477" s="4" t="s">
        <v>509</v>
      </c>
      <c r="CJ477" s="4" t="s">
        <v>234</v>
      </c>
      <c r="CK477" s="4" t="s">
        <v>234</v>
      </c>
      <c r="CL477" s="4" t="s">
        <v>18</v>
      </c>
      <c r="CM477" s="4" t="s">
        <v>2367</v>
      </c>
      <c r="CN477" s="4" t="s">
        <v>2368</v>
      </c>
      <c r="CO477" s="4" t="s">
        <v>2369</v>
      </c>
      <c r="CP477" s="4" t="s">
        <v>2370</v>
      </c>
      <c r="CQ477" s="4" t="s">
        <v>2371</v>
      </c>
      <c r="CR477" s="4" t="s">
        <v>2372</v>
      </c>
      <c r="CS477" s="4" t="s">
        <v>2373</v>
      </c>
    </row>
    <row r="478" spans="1:97" ht="15.75" customHeight="1">
      <c r="A478" s="3">
        <v>45775.577094907407</v>
      </c>
      <c r="B478" s="3">
        <v>45775.585625</v>
      </c>
      <c r="C478" s="4" t="s">
        <v>194</v>
      </c>
      <c r="D478" s="4" t="s">
        <v>2374</v>
      </c>
      <c r="E478" s="1">
        <v>100</v>
      </c>
      <c r="F478" s="1">
        <v>737</v>
      </c>
      <c r="G478" s="4" t="s">
        <v>219</v>
      </c>
      <c r="H478" s="3">
        <v>45775.585637928241</v>
      </c>
      <c r="I478" s="4" t="s">
        <v>2375</v>
      </c>
      <c r="J478" s="1">
        <v>6.2529000000000003</v>
      </c>
      <c r="K478" s="1">
        <v>-75.564599999999999</v>
      </c>
      <c r="L478" s="4" t="s">
        <v>198</v>
      </c>
      <c r="M478" s="4" t="s">
        <v>199</v>
      </c>
      <c r="N478" s="4" t="s">
        <v>200</v>
      </c>
      <c r="O478" s="4" t="s">
        <v>2376</v>
      </c>
      <c r="P478" s="4" t="s">
        <v>2376</v>
      </c>
      <c r="Q478" s="1">
        <v>18</v>
      </c>
      <c r="R478" s="4" t="s">
        <v>222</v>
      </c>
      <c r="S478" s="4" t="s">
        <v>271</v>
      </c>
      <c r="T478" s="4" t="s">
        <v>480</v>
      </c>
      <c r="U478" s="4" t="s">
        <v>200</v>
      </c>
      <c r="V478" s="4" t="s">
        <v>226</v>
      </c>
      <c r="W478" s="4" t="s">
        <v>226</v>
      </c>
      <c r="X478" s="4" t="s">
        <v>230</v>
      </c>
      <c r="Y478" s="4" t="s">
        <v>230</v>
      </c>
      <c r="Z478" s="4" t="s">
        <v>230</v>
      </c>
      <c r="AA478" s="4" t="s">
        <v>230</v>
      </c>
      <c r="AB478" s="4" t="s">
        <v>230</v>
      </c>
      <c r="AC478" s="4" t="s">
        <v>230</v>
      </c>
      <c r="AD478" s="4" t="s">
        <v>230</v>
      </c>
      <c r="AE478" s="4" t="s">
        <v>230</v>
      </c>
      <c r="AF478" s="4" t="s">
        <v>230</v>
      </c>
      <c r="AG478" s="4" t="s">
        <v>230</v>
      </c>
      <c r="AH478" s="4" t="s">
        <v>230</v>
      </c>
      <c r="AI478" s="4" t="s">
        <v>230</v>
      </c>
      <c r="AJ478" s="4" t="s">
        <v>230</v>
      </c>
      <c r="AK478" s="4" t="s">
        <v>230</v>
      </c>
      <c r="AL478" s="4" t="s">
        <v>230</v>
      </c>
      <c r="AM478" s="4" t="s">
        <v>231</v>
      </c>
      <c r="AN478" s="4" t="s">
        <v>230</v>
      </c>
      <c r="AO478" s="4" t="s">
        <v>230</v>
      </c>
      <c r="AP478" s="4" t="s">
        <v>230</v>
      </c>
      <c r="AQ478" s="4" t="s">
        <v>230</v>
      </c>
      <c r="AR478" s="4" t="s">
        <v>230</v>
      </c>
      <c r="AS478" s="4" t="s">
        <v>230</v>
      </c>
      <c r="AT478" s="4" t="s">
        <v>230</v>
      </c>
      <c r="AU478" s="4" t="s">
        <v>232</v>
      </c>
      <c r="AV478" s="4" t="s">
        <v>232</v>
      </c>
      <c r="AW478" s="4" t="s">
        <v>232</v>
      </c>
      <c r="AX478" s="4" t="s">
        <v>232</v>
      </c>
      <c r="AY478" s="4" t="s">
        <v>232</v>
      </c>
      <c r="AZ478" s="4" t="s">
        <v>232</v>
      </c>
      <c r="BA478" s="4" t="s">
        <v>232</v>
      </c>
      <c r="BB478" s="4" t="s">
        <v>232</v>
      </c>
      <c r="BC478" s="4" t="s">
        <v>232</v>
      </c>
      <c r="BD478" s="4" t="s">
        <v>232</v>
      </c>
      <c r="BE478" s="4" t="s">
        <v>232</v>
      </c>
      <c r="BF478" s="4" t="s">
        <v>232</v>
      </c>
      <c r="BG478" s="4" t="s">
        <v>230</v>
      </c>
      <c r="BH478" s="4" t="s">
        <v>230</v>
      </c>
      <c r="BI478" s="4" t="s">
        <v>230</v>
      </c>
      <c r="BJ478" s="4" t="s">
        <v>230</v>
      </c>
      <c r="BK478" s="4" t="s">
        <v>229</v>
      </c>
      <c r="BL478" s="4" t="s">
        <v>230</v>
      </c>
      <c r="BM478" s="4" t="s">
        <v>230</v>
      </c>
      <c r="BN478" s="4" t="s">
        <v>230</v>
      </c>
      <c r="BO478" s="4" t="s">
        <v>230</v>
      </c>
      <c r="BP478" s="4" t="s">
        <v>232</v>
      </c>
      <c r="BQ478" s="4" t="s">
        <v>232</v>
      </c>
      <c r="BR478" s="4" t="s">
        <v>232</v>
      </c>
      <c r="BS478" s="4" t="s">
        <v>232</v>
      </c>
      <c r="BT478" s="4" t="s">
        <v>232</v>
      </c>
      <c r="BU478" s="4" t="s">
        <v>232</v>
      </c>
      <c r="BV478" s="4" t="s">
        <v>232</v>
      </c>
      <c r="BW478" s="4" t="s">
        <v>232</v>
      </c>
      <c r="BX478" s="4" t="s">
        <v>229</v>
      </c>
      <c r="BY478" s="4" t="s">
        <v>232</v>
      </c>
      <c r="BZ478" s="4" t="s">
        <v>232</v>
      </c>
      <c r="CA478" s="4" t="s">
        <v>232</v>
      </c>
      <c r="CB478" s="4" t="s">
        <v>232</v>
      </c>
      <c r="CC478" s="4" t="s">
        <v>232</v>
      </c>
      <c r="CD478" s="4" t="s">
        <v>232</v>
      </c>
      <c r="CE478" s="4" t="s">
        <v>229</v>
      </c>
      <c r="CF478" s="4" t="s">
        <v>233</v>
      </c>
      <c r="CG478" s="4" t="s">
        <v>233</v>
      </c>
      <c r="CH478" s="4" t="s">
        <v>233</v>
      </c>
      <c r="CI478" s="4" t="s">
        <v>233</v>
      </c>
      <c r="CJ478" s="4" t="s">
        <v>18</v>
      </c>
      <c r="CK478" s="4" t="s">
        <v>17</v>
      </c>
      <c r="CL478" s="4" t="s">
        <v>234</v>
      </c>
      <c r="CM478" s="4" t="s">
        <v>2377</v>
      </c>
      <c r="CN478" s="4" t="s">
        <v>2378</v>
      </c>
      <c r="CO478" s="4" t="s">
        <v>2379</v>
      </c>
      <c r="CP478" s="4" t="s">
        <v>2380</v>
      </c>
      <c r="CQ478" s="4" t="s">
        <v>2381</v>
      </c>
      <c r="CR478" s="4" t="s">
        <v>2382</v>
      </c>
      <c r="CS478" s="4" t="s">
        <v>2383</v>
      </c>
    </row>
    <row r="479" spans="1:97" ht="15.75" customHeight="1">
      <c r="A479" s="3">
        <v>45714.511643518519</v>
      </c>
      <c r="B479" s="3">
        <v>45714.520185185182</v>
      </c>
      <c r="C479" s="4" t="s">
        <v>194</v>
      </c>
      <c r="D479" s="4" t="s">
        <v>2384</v>
      </c>
      <c r="E479" s="1">
        <v>100</v>
      </c>
      <c r="F479" s="1">
        <v>737</v>
      </c>
      <c r="G479" s="4" t="s">
        <v>219</v>
      </c>
      <c r="H479" s="3">
        <v>45714.520192060183</v>
      </c>
      <c r="I479" s="4" t="s">
        <v>2385</v>
      </c>
      <c r="J479" s="1">
        <v>6.2529000000000003</v>
      </c>
      <c r="K479" s="1">
        <v>-75.564599999999999</v>
      </c>
      <c r="L479" s="4" t="s">
        <v>198</v>
      </c>
      <c r="M479" s="4" t="s">
        <v>199</v>
      </c>
      <c r="N479" s="4" t="s">
        <v>200</v>
      </c>
      <c r="O479" s="4" t="s">
        <v>2386</v>
      </c>
      <c r="P479" s="4" t="s">
        <v>2386</v>
      </c>
      <c r="Q479" s="1">
        <v>20</v>
      </c>
      <c r="R479" s="4" t="s">
        <v>222</v>
      </c>
      <c r="S479" s="4" t="s">
        <v>223</v>
      </c>
      <c r="T479" s="4" t="s">
        <v>224</v>
      </c>
      <c r="U479" s="4" t="s">
        <v>225</v>
      </c>
      <c r="V479" s="4" t="s">
        <v>226</v>
      </c>
      <c r="W479" s="4" t="s">
        <v>423</v>
      </c>
      <c r="X479" s="4" t="s">
        <v>231</v>
      </c>
      <c r="Y479" s="4" t="s">
        <v>231</v>
      </c>
      <c r="Z479" s="4" t="s">
        <v>231</v>
      </c>
      <c r="AA479" s="4" t="s">
        <v>231</v>
      </c>
      <c r="AB479" s="4" t="s">
        <v>231</v>
      </c>
      <c r="AC479" s="4" t="s">
        <v>231</v>
      </c>
      <c r="AD479" s="4" t="s">
        <v>231</v>
      </c>
      <c r="AE479" s="4" t="s">
        <v>231</v>
      </c>
      <c r="AF479" s="4" t="s">
        <v>231</v>
      </c>
      <c r="AG479" s="4" t="s">
        <v>231</v>
      </c>
      <c r="AH479" s="4" t="s">
        <v>231</v>
      </c>
      <c r="AI479" s="4" t="s">
        <v>231</v>
      </c>
      <c r="AJ479" s="4" t="s">
        <v>231</v>
      </c>
      <c r="AK479" s="4" t="s">
        <v>231</v>
      </c>
      <c r="AL479" s="4" t="s">
        <v>231</v>
      </c>
      <c r="AM479" s="4" t="s">
        <v>231</v>
      </c>
      <c r="AN479" s="4" t="s">
        <v>231</v>
      </c>
      <c r="AO479" s="4" t="s">
        <v>231</v>
      </c>
      <c r="AP479" s="4" t="s">
        <v>231</v>
      </c>
      <c r="AQ479" s="4" t="s">
        <v>231</v>
      </c>
      <c r="AR479" s="4" t="s">
        <v>231</v>
      </c>
      <c r="AS479" s="4" t="s">
        <v>231</v>
      </c>
      <c r="AT479" s="4" t="s">
        <v>231</v>
      </c>
      <c r="AU479" s="4" t="s">
        <v>231</v>
      </c>
      <c r="AV479" s="4" t="s">
        <v>231</v>
      </c>
      <c r="AW479" s="4" t="s">
        <v>231</v>
      </c>
      <c r="AX479" s="4" t="s">
        <v>231</v>
      </c>
      <c r="AY479" s="4" t="s">
        <v>231</v>
      </c>
      <c r="AZ479" s="4" t="s">
        <v>231</v>
      </c>
      <c r="BA479" s="4" t="s">
        <v>231</v>
      </c>
      <c r="BB479" s="4" t="s">
        <v>231</v>
      </c>
      <c r="BC479" s="4" t="s">
        <v>231</v>
      </c>
      <c r="BD479" s="4" t="s">
        <v>231</v>
      </c>
      <c r="BE479" s="4" t="s">
        <v>231</v>
      </c>
      <c r="BF479" s="4" t="s">
        <v>231</v>
      </c>
      <c r="BG479" s="4" t="s">
        <v>231</v>
      </c>
      <c r="BH479" s="4" t="s">
        <v>231</v>
      </c>
      <c r="BI479" s="4" t="s">
        <v>231</v>
      </c>
      <c r="BJ479" s="4" t="s">
        <v>231</v>
      </c>
      <c r="BK479" s="4" t="s">
        <v>231</v>
      </c>
      <c r="BL479" s="4" t="s">
        <v>231</v>
      </c>
      <c r="BM479" s="4" t="s">
        <v>231</v>
      </c>
      <c r="BN479" s="4" t="s">
        <v>231</v>
      </c>
      <c r="BO479" s="4" t="s">
        <v>231</v>
      </c>
      <c r="BP479" s="4" t="s">
        <v>231</v>
      </c>
      <c r="BQ479" s="4" t="s">
        <v>231</v>
      </c>
      <c r="BR479" s="4" t="s">
        <v>231</v>
      </c>
      <c r="BS479" s="4" t="s">
        <v>231</v>
      </c>
      <c r="BT479" s="4" t="s">
        <v>231</v>
      </c>
      <c r="BU479" s="4" t="s">
        <v>231</v>
      </c>
      <c r="BV479" s="4" t="s">
        <v>231</v>
      </c>
      <c r="BW479" s="4" t="s">
        <v>231</v>
      </c>
      <c r="BX479" s="4" t="s">
        <v>231</v>
      </c>
      <c r="BY479" s="4" t="s">
        <v>231</v>
      </c>
      <c r="BZ479" s="4" t="s">
        <v>231</v>
      </c>
      <c r="CA479" s="4" t="s">
        <v>231</v>
      </c>
      <c r="CB479" s="4" t="s">
        <v>231</v>
      </c>
      <c r="CC479" s="4" t="s">
        <v>231</v>
      </c>
      <c r="CD479" s="4" t="s">
        <v>231</v>
      </c>
      <c r="CE479" s="4" t="s">
        <v>231</v>
      </c>
      <c r="CF479" s="4" t="s">
        <v>231</v>
      </c>
      <c r="CG479" s="4" t="s">
        <v>231</v>
      </c>
      <c r="CH479" s="4" t="s">
        <v>231</v>
      </c>
      <c r="CI479" s="4" t="s">
        <v>231</v>
      </c>
      <c r="CJ479" s="4" t="s">
        <v>19</v>
      </c>
      <c r="CK479" s="4" t="s">
        <v>19</v>
      </c>
      <c r="CL479" s="4" t="s">
        <v>19</v>
      </c>
      <c r="CM479" s="4" t="s">
        <v>2387</v>
      </c>
      <c r="CN479" s="4" t="s">
        <v>2387</v>
      </c>
      <c r="CO479" s="4" t="s">
        <v>2388</v>
      </c>
      <c r="CP479" s="4" t="s">
        <v>2387</v>
      </c>
      <c r="CQ479" s="4" t="s">
        <v>2389</v>
      </c>
      <c r="CR479" s="4" t="s">
        <v>333</v>
      </c>
      <c r="CS479" s="4" t="s">
        <v>2390</v>
      </c>
    </row>
    <row r="480" spans="1:97" ht="15.75" customHeight="1">
      <c r="A480" s="3">
        <v>45747.572951388887</v>
      </c>
      <c r="B480" s="3">
        <v>45747.580254629633</v>
      </c>
      <c r="C480" s="4" t="s">
        <v>194</v>
      </c>
      <c r="D480" s="4" t="s">
        <v>2391</v>
      </c>
      <c r="E480" s="1">
        <v>76</v>
      </c>
      <c r="F480" s="1">
        <v>631</v>
      </c>
      <c r="G480" s="4" t="s">
        <v>196</v>
      </c>
      <c r="H480" s="3">
        <v>45754.580280358794</v>
      </c>
      <c r="I480" s="4" t="s">
        <v>2392</v>
      </c>
      <c r="J480" s="1">
        <v>4.5785</v>
      </c>
      <c r="K480" s="1">
        <v>-74.043999999999997</v>
      </c>
      <c r="L480" s="4" t="s">
        <v>198</v>
      </c>
      <c r="M480" s="4" t="s">
        <v>199</v>
      </c>
      <c r="N480" s="4" t="s">
        <v>200</v>
      </c>
      <c r="O480" s="4" t="s">
        <v>2393</v>
      </c>
      <c r="P480" s="4" t="s">
        <v>2393</v>
      </c>
      <c r="Q480" s="1">
        <v>25</v>
      </c>
      <c r="R480" s="4" t="s">
        <v>668</v>
      </c>
      <c r="S480" s="4" t="s">
        <v>2394</v>
      </c>
      <c r="T480" s="4" t="s">
        <v>872</v>
      </c>
      <c r="U480" s="4" t="s">
        <v>200</v>
      </c>
      <c r="V480" s="4" t="s">
        <v>532</v>
      </c>
      <c r="W480" s="4" t="s">
        <v>714</v>
      </c>
      <c r="X480" s="4" t="s">
        <v>230</v>
      </c>
      <c r="Y480" s="4" t="s">
        <v>230</v>
      </c>
      <c r="Z480" s="4" t="s">
        <v>230</v>
      </c>
      <c r="AA480" s="4" t="s">
        <v>230</v>
      </c>
      <c r="AB480" s="4" t="s">
        <v>229</v>
      </c>
      <c r="AC480" s="4" t="s">
        <v>230</v>
      </c>
      <c r="AD480" s="4" t="s">
        <v>230</v>
      </c>
      <c r="AE480" s="4" t="s">
        <v>228</v>
      </c>
      <c r="AF480" s="4" t="s">
        <v>229</v>
      </c>
      <c r="AG480" s="4" t="s">
        <v>230</v>
      </c>
      <c r="AH480" s="4" t="s">
        <v>229</v>
      </c>
      <c r="AI480" s="4" t="s">
        <v>228</v>
      </c>
      <c r="AJ480" s="4" t="s">
        <v>230</v>
      </c>
      <c r="AK480" s="4" t="s">
        <v>230</v>
      </c>
      <c r="AL480" s="4" t="s">
        <v>229</v>
      </c>
      <c r="AM480" s="4" t="s">
        <v>228</v>
      </c>
      <c r="AN480" s="4" t="s">
        <v>230</v>
      </c>
      <c r="AO480" s="4" t="s">
        <v>230</v>
      </c>
      <c r="AP480" s="4" t="s">
        <v>230</v>
      </c>
      <c r="AQ480" s="4" t="s">
        <v>230</v>
      </c>
      <c r="AR480" s="4" t="s">
        <v>230</v>
      </c>
      <c r="AS480" s="4" t="s">
        <v>230</v>
      </c>
      <c r="AT480" s="4" t="s">
        <v>229</v>
      </c>
      <c r="AU480" s="4" t="s">
        <v>232</v>
      </c>
      <c r="AV480" s="4" t="s">
        <v>232</v>
      </c>
      <c r="AW480" s="4" t="s">
        <v>232</v>
      </c>
      <c r="AX480" s="4" t="s">
        <v>232</v>
      </c>
      <c r="AY480" s="4" t="s">
        <v>232</v>
      </c>
      <c r="AZ480" s="4" t="s">
        <v>232</v>
      </c>
      <c r="BA480" s="4" t="s">
        <v>232</v>
      </c>
      <c r="BB480" s="4" t="s">
        <v>232</v>
      </c>
      <c r="BC480" s="4" t="s">
        <v>229</v>
      </c>
      <c r="BD480" s="4" t="s">
        <v>229</v>
      </c>
      <c r="BE480" s="4" t="s">
        <v>229</v>
      </c>
      <c r="BF480" s="4" t="s">
        <v>229</v>
      </c>
      <c r="BG480" s="4" t="s">
        <v>231</v>
      </c>
      <c r="BH480" s="4" t="s">
        <v>231</v>
      </c>
      <c r="BI480" s="4" t="s">
        <v>230</v>
      </c>
      <c r="BJ480" s="4" t="s">
        <v>231</v>
      </c>
      <c r="BK480" s="4" t="s">
        <v>230</v>
      </c>
      <c r="BL480" s="4" t="s">
        <v>229</v>
      </c>
      <c r="BM480" s="4" t="s">
        <v>229</v>
      </c>
      <c r="BN480" s="4" t="s">
        <v>229</v>
      </c>
      <c r="BO480" s="4" t="s">
        <v>229</v>
      </c>
      <c r="BP480" s="4" t="s">
        <v>229</v>
      </c>
      <c r="BQ480" s="4" t="s">
        <v>229</v>
      </c>
      <c r="BR480" s="4" t="s">
        <v>229</v>
      </c>
      <c r="BS480" s="4" t="s">
        <v>229</v>
      </c>
      <c r="BT480" s="4" t="s">
        <v>229</v>
      </c>
      <c r="BU480" s="4" t="s">
        <v>229</v>
      </c>
      <c r="BV480" s="4" t="s">
        <v>229</v>
      </c>
      <c r="BW480" s="4" t="s">
        <v>229</v>
      </c>
      <c r="BX480" s="4" t="s">
        <v>229</v>
      </c>
      <c r="BY480" s="4" t="s">
        <v>229</v>
      </c>
      <c r="BZ480" s="4" t="s">
        <v>229</v>
      </c>
      <c r="CA480" s="4" t="s">
        <v>229</v>
      </c>
      <c r="CB480" s="4" t="s">
        <v>229</v>
      </c>
      <c r="CC480" s="4" t="s">
        <v>229</v>
      </c>
      <c r="CD480" s="4" t="s">
        <v>229</v>
      </c>
      <c r="CE480" s="4" t="s">
        <v>233</v>
      </c>
      <c r="CF480" s="4" t="s">
        <v>233</v>
      </c>
      <c r="CG480" s="4" t="s">
        <v>233</v>
      </c>
      <c r="CH480" s="4" t="s">
        <v>233</v>
      </c>
      <c r="CI480" s="4" t="s">
        <v>233</v>
      </c>
      <c r="CJ480" s="4" t="s">
        <v>14</v>
      </c>
      <c r="CK480" s="4" t="s">
        <v>15</v>
      </c>
      <c r="CL480" s="4" t="s">
        <v>14</v>
      </c>
      <c r="CM480" s="4"/>
      <c r="CN480" s="4"/>
      <c r="CO480" s="4"/>
      <c r="CP480" s="4"/>
      <c r="CQ480" s="4"/>
      <c r="CR480" s="4"/>
      <c r="CS480" s="4"/>
    </row>
    <row r="481" spans="1:97" ht="15.75" customHeight="1">
      <c r="A481" s="3">
        <v>45715.335706018515</v>
      </c>
      <c r="B481" s="3">
        <v>45715.344270833331</v>
      </c>
      <c r="C481" s="4" t="s">
        <v>194</v>
      </c>
      <c r="D481" s="4" t="s">
        <v>2395</v>
      </c>
      <c r="E481" s="1">
        <v>100</v>
      </c>
      <c r="F481" s="1">
        <v>739</v>
      </c>
      <c r="G481" s="4" t="s">
        <v>219</v>
      </c>
      <c r="H481" s="3">
        <v>45715.344276851851</v>
      </c>
      <c r="I481" s="4" t="s">
        <v>2396</v>
      </c>
      <c r="J481" s="1">
        <v>6.2529000000000003</v>
      </c>
      <c r="K481" s="1">
        <v>-75.564599999999999</v>
      </c>
      <c r="L481" s="4" t="s">
        <v>198</v>
      </c>
      <c r="M481" s="4" t="s">
        <v>199</v>
      </c>
      <c r="N481" s="4" t="s">
        <v>200</v>
      </c>
      <c r="O481" s="4" t="s">
        <v>2397</v>
      </c>
      <c r="P481" s="4" t="s">
        <v>2397</v>
      </c>
      <c r="Q481" s="1">
        <v>21</v>
      </c>
      <c r="R481" s="4" t="s">
        <v>222</v>
      </c>
      <c r="S481" s="4" t="s">
        <v>253</v>
      </c>
      <c r="T481" s="4" t="s">
        <v>224</v>
      </c>
      <c r="U481" s="4" t="s">
        <v>200</v>
      </c>
      <c r="V481" s="4" t="s">
        <v>532</v>
      </c>
      <c r="W481" s="4" t="s">
        <v>532</v>
      </c>
      <c r="X481" s="4" t="s">
        <v>231</v>
      </c>
      <c r="Y481" s="4" t="s">
        <v>231</v>
      </c>
      <c r="Z481" s="4" t="s">
        <v>231</v>
      </c>
      <c r="AA481" s="4" t="s">
        <v>231</v>
      </c>
      <c r="AB481" s="4" t="s">
        <v>231</v>
      </c>
      <c r="AC481" s="4" t="s">
        <v>230</v>
      </c>
      <c r="AD481" s="4" t="s">
        <v>229</v>
      </c>
      <c r="AE481" s="4" t="s">
        <v>230</v>
      </c>
      <c r="AF481" s="4" t="s">
        <v>230</v>
      </c>
      <c r="AG481" s="4" t="s">
        <v>230</v>
      </c>
      <c r="AH481" s="4" t="s">
        <v>229</v>
      </c>
      <c r="AI481" s="4" t="s">
        <v>230</v>
      </c>
      <c r="AJ481" s="4" t="s">
        <v>230</v>
      </c>
      <c r="AK481" s="4" t="s">
        <v>230</v>
      </c>
      <c r="AL481" s="4" t="s">
        <v>230</v>
      </c>
      <c r="AM481" s="4" t="s">
        <v>230</v>
      </c>
      <c r="AN481" s="4" t="s">
        <v>231</v>
      </c>
      <c r="AO481" s="4" t="s">
        <v>229</v>
      </c>
      <c r="AP481" s="4" t="s">
        <v>230</v>
      </c>
      <c r="AQ481" s="4" t="s">
        <v>231</v>
      </c>
      <c r="AR481" s="4" t="s">
        <v>231</v>
      </c>
      <c r="AS481" s="4" t="s">
        <v>231</v>
      </c>
      <c r="AT481" s="4" t="s">
        <v>231</v>
      </c>
      <c r="AU481" s="4" t="s">
        <v>231</v>
      </c>
      <c r="AV481" s="4" t="s">
        <v>231</v>
      </c>
      <c r="AW481" s="4" t="s">
        <v>232</v>
      </c>
      <c r="AX481" s="4" t="s">
        <v>231</v>
      </c>
      <c r="AY481" s="4" t="s">
        <v>229</v>
      </c>
      <c r="AZ481" s="4" t="s">
        <v>229</v>
      </c>
      <c r="BA481" s="4" t="s">
        <v>232</v>
      </c>
      <c r="BB481" s="4" t="s">
        <v>232</v>
      </c>
      <c r="BC481" s="4" t="s">
        <v>231</v>
      </c>
      <c r="BD481" s="4" t="s">
        <v>231</v>
      </c>
      <c r="BE481" s="4" t="s">
        <v>231</v>
      </c>
      <c r="BF481" s="4" t="s">
        <v>232</v>
      </c>
      <c r="BG481" s="4" t="s">
        <v>231</v>
      </c>
      <c r="BH481" s="4" t="s">
        <v>231</v>
      </c>
      <c r="BI481" s="4" t="s">
        <v>231</v>
      </c>
      <c r="BJ481" s="4" t="s">
        <v>231</v>
      </c>
      <c r="BK481" s="4" t="s">
        <v>231</v>
      </c>
      <c r="BL481" s="4" t="s">
        <v>231</v>
      </c>
      <c r="BM481" s="4" t="s">
        <v>231</v>
      </c>
      <c r="BN481" s="4" t="s">
        <v>231</v>
      </c>
      <c r="BO481" s="4" t="s">
        <v>231</v>
      </c>
      <c r="BP481" s="4" t="s">
        <v>231</v>
      </c>
      <c r="BQ481" s="4" t="s">
        <v>231</v>
      </c>
      <c r="BR481" s="4" t="s">
        <v>231</v>
      </c>
      <c r="BS481" s="4" t="s">
        <v>231</v>
      </c>
      <c r="BT481" s="4" t="s">
        <v>231</v>
      </c>
      <c r="BU481" s="4" t="s">
        <v>231</v>
      </c>
      <c r="BV481" s="4" t="s">
        <v>231</v>
      </c>
      <c r="BW481" s="4" t="s">
        <v>231</v>
      </c>
      <c r="BX481" s="4" t="s">
        <v>231</v>
      </c>
      <c r="BY481" s="4" t="s">
        <v>231</v>
      </c>
      <c r="BZ481" s="4" t="s">
        <v>231</v>
      </c>
      <c r="CA481" s="4" t="s">
        <v>231</v>
      </c>
      <c r="CB481" s="4" t="s">
        <v>231</v>
      </c>
      <c r="CC481" s="4" t="s">
        <v>231</v>
      </c>
      <c r="CD481" s="4" t="s">
        <v>231</v>
      </c>
      <c r="CE481" s="4" t="s">
        <v>231</v>
      </c>
      <c r="CF481" s="4" t="s">
        <v>231</v>
      </c>
      <c r="CG481" s="4" t="s">
        <v>231</v>
      </c>
      <c r="CH481" s="4" t="s">
        <v>231</v>
      </c>
      <c r="CI481" s="4" t="s">
        <v>231</v>
      </c>
      <c r="CJ481" s="4" t="s">
        <v>18</v>
      </c>
      <c r="CK481" s="4" t="s">
        <v>234</v>
      </c>
      <c r="CL481" s="4" t="s">
        <v>19</v>
      </c>
      <c r="CM481" s="4" t="s">
        <v>2398</v>
      </c>
      <c r="CN481" s="4" t="s">
        <v>2399</v>
      </c>
      <c r="CO481" s="4" t="s">
        <v>2400</v>
      </c>
      <c r="CP481" s="4" t="s">
        <v>2401</v>
      </c>
      <c r="CQ481" s="4" t="s">
        <v>2402</v>
      </c>
      <c r="CR481" s="4" t="s">
        <v>2403</v>
      </c>
      <c r="CS481" s="4" t="s">
        <v>2404</v>
      </c>
    </row>
    <row r="482" spans="1:97" ht="15.75" customHeight="1">
      <c r="A482" s="3">
        <v>45747.407592592594</v>
      </c>
      <c r="B482" s="3">
        <v>45747.41615740741</v>
      </c>
      <c r="C482" s="4" t="s">
        <v>194</v>
      </c>
      <c r="D482" s="4" t="s">
        <v>1388</v>
      </c>
      <c r="E482" s="1">
        <v>100</v>
      </c>
      <c r="F482" s="1">
        <v>739</v>
      </c>
      <c r="G482" s="4" t="s">
        <v>219</v>
      </c>
      <c r="H482" s="3">
        <v>45747.416165428243</v>
      </c>
      <c r="I482" s="4" t="s">
        <v>2405</v>
      </c>
      <c r="J482" s="1">
        <v>6.2529000000000003</v>
      </c>
      <c r="K482" s="1">
        <v>-75.564599999999999</v>
      </c>
      <c r="L482" s="4" t="s">
        <v>198</v>
      </c>
      <c r="M482" s="4" t="s">
        <v>199</v>
      </c>
      <c r="N482" s="4" t="s">
        <v>200</v>
      </c>
      <c r="O482" s="4" t="s">
        <v>2406</v>
      </c>
      <c r="P482" s="4" t="s">
        <v>2406</v>
      </c>
      <c r="Q482" s="1">
        <v>18</v>
      </c>
      <c r="R482" s="4" t="s">
        <v>222</v>
      </c>
      <c r="S482" s="4" t="s">
        <v>723</v>
      </c>
      <c r="T482" s="4" t="s">
        <v>272</v>
      </c>
      <c r="U482" s="4" t="s">
        <v>200</v>
      </c>
      <c r="V482" s="4" t="s">
        <v>584</v>
      </c>
      <c r="W482" s="4" t="s">
        <v>423</v>
      </c>
      <c r="X482" s="4" t="s">
        <v>231</v>
      </c>
      <c r="Y482" s="4" t="s">
        <v>231</v>
      </c>
      <c r="Z482" s="4" t="s">
        <v>231</v>
      </c>
      <c r="AA482" s="4" t="s">
        <v>231</v>
      </c>
      <c r="AB482" s="4" t="s">
        <v>230</v>
      </c>
      <c r="AC482" s="4" t="s">
        <v>231</v>
      </c>
      <c r="AD482" s="4" t="s">
        <v>231</v>
      </c>
      <c r="AE482" s="4" t="s">
        <v>230</v>
      </c>
      <c r="AF482" s="4" t="s">
        <v>230</v>
      </c>
      <c r="AG482" s="4" t="s">
        <v>231</v>
      </c>
      <c r="AH482" s="4" t="s">
        <v>231</v>
      </c>
      <c r="AI482" s="4" t="s">
        <v>231</v>
      </c>
      <c r="AJ482" s="4" t="s">
        <v>231</v>
      </c>
      <c r="AK482" s="4" t="s">
        <v>230</v>
      </c>
      <c r="AL482" s="4" t="s">
        <v>231</v>
      </c>
      <c r="AM482" s="4" t="s">
        <v>231</v>
      </c>
      <c r="AN482" s="4" t="s">
        <v>230</v>
      </c>
      <c r="AO482" s="4" t="s">
        <v>231</v>
      </c>
      <c r="AP482" s="4" t="s">
        <v>231</v>
      </c>
      <c r="AQ482" s="4" t="s">
        <v>231</v>
      </c>
      <c r="AR482" s="4" t="s">
        <v>231</v>
      </c>
      <c r="AS482" s="4" t="s">
        <v>231</v>
      </c>
      <c r="AT482" s="4" t="s">
        <v>231</v>
      </c>
      <c r="AU482" s="4" t="s">
        <v>231</v>
      </c>
      <c r="AV482" s="4" t="s">
        <v>231</v>
      </c>
      <c r="AW482" s="4" t="s">
        <v>231</v>
      </c>
      <c r="AX482" s="4" t="s">
        <v>231</v>
      </c>
      <c r="AY482" s="4" t="s">
        <v>231</v>
      </c>
      <c r="AZ482" s="4" t="s">
        <v>231</v>
      </c>
      <c r="BA482" s="4" t="s">
        <v>231</v>
      </c>
      <c r="BB482" s="4" t="s">
        <v>231</v>
      </c>
      <c r="BC482" s="4" t="s">
        <v>231</v>
      </c>
      <c r="BD482" s="4" t="s">
        <v>231</v>
      </c>
      <c r="BE482" s="4" t="s">
        <v>232</v>
      </c>
      <c r="BF482" s="4" t="s">
        <v>232</v>
      </c>
      <c r="BG482" s="4" t="s">
        <v>231</v>
      </c>
      <c r="BH482" s="4" t="s">
        <v>231</v>
      </c>
      <c r="BI482" s="4" t="s">
        <v>231</v>
      </c>
      <c r="BJ482" s="4" t="s">
        <v>231</v>
      </c>
      <c r="BK482" s="4" t="s">
        <v>231</v>
      </c>
      <c r="BL482" s="4" t="s">
        <v>231</v>
      </c>
      <c r="BM482" s="4" t="s">
        <v>231</v>
      </c>
      <c r="BN482" s="4" t="s">
        <v>231</v>
      </c>
      <c r="BO482" s="4" t="s">
        <v>231</v>
      </c>
      <c r="BP482" s="4" t="s">
        <v>231</v>
      </c>
      <c r="BQ482" s="4" t="s">
        <v>231</v>
      </c>
      <c r="BR482" s="4" t="s">
        <v>231</v>
      </c>
      <c r="BS482" s="4" t="s">
        <v>231</v>
      </c>
      <c r="BT482" s="4" t="s">
        <v>231</v>
      </c>
      <c r="BU482" s="4" t="s">
        <v>231</v>
      </c>
      <c r="BV482" s="4" t="s">
        <v>231</v>
      </c>
      <c r="BW482" s="4" t="s">
        <v>232</v>
      </c>
      <c r="BX482" s="4" t="s">
        <v>229</v>
      </c>
      <c r="BY482" s="4" t="s">
        <v>232</v>
      </c>
      <c r="BZ482" s="4" t="s">
        <v>232</v>
      </c>
      <c r="CA482" s="4" t="s">
        <v>232</v>
      </c>
      <c r="CB482" s="4" t="s">
        <v>232</v>
      </c>
      <c r="CC482" s="4" t="s">
        <v>232</v>
      </c>
      <c r="CD482" s="4" t="s">
        <v>232</v>
      </c>
      <c r="CE482" s="4" t="s">
        <v>509</v>
      </c>
      <c r="CF482" s="4" t="s">
        <v>509</v>
      </c>
      <c r="CG482" s="4" t="s">
        <v>509</v>
      </c>
      <c r="CH482" s="4" t="s">
        <v>509</v>
      </c>
      <c r="CI482" s="4" t="s">
        <v>509</v>
      </c>
      <c r="CJ482" s="4" t="s">
        <v>19</v>
      </c>
      <c r="CK482" s="4" t="s">
        <v>234</v>
      </c>
      <c r="CL482" s="4" t="s">
        <v>19</v>
      </c>
      <c r="CM482" s="4" t="s">
        <v>2407</v>
      </c>
      <c r="CN482" s="4" t="s">
        <v>2408</v>
      </c>
      <c r="CO482" s="4" t="s">
        <v>2409</v>
      </c>
      <c r="CP482" s="4" t="s">
        <v>2410</v>
      </c>
      <c r="CQ482" s="4" t="s">
        <v>2411</v>
      </c>
      <c r="CR482" s="4" t="s">
        <v>2412</v>
      </c>
      <c r="CS482" s="4" t="s">
        <v>2413</v>
      </c>
    </row>
    <row r="483" spans="1:97" ht="15.75" customHeight="1">
      <c r="A483" s="3">
        <v>45756.56958333333</v>
      </c>
      <c r="B483" s="3">
        <v>45756.578194444446</v>
      </c>
      <c r="C483" s="4" t="s">
        <v>194</v>
      </c>
      <c r="D483" s="4" t="s">
        <v>2414</v>
      </c>
      <c r="E483" s="1">
        <v>100</v>
      </c>
      <c r="F483" s="1">
        <v>744</v>
      </c>
      <c r="G483" s="4" t="s">
        <v>219</v>
      </c>
      <c r="H483" s="3">
        <v>45756.578205162034</v>
      </c>
      <c r="I483" s="4" t="s">
        <v>2415</v>
      </c>
      <c r="J483" s="1">
        <v>6.2529000000000003</v>
      </c>
      <c r="K483" s="1">
        <v>-75.564599999999999</v>
      </c>
      <c r="L483" s="4" t="s">
        <v>198</v>
      </c>
      <c r="M483" s="4" t="s">
        <v>199</v>
      </c>
      <c r="N483" s="4" t="s">
        <v>200</v>
      </c>
      <c r="O483" s="4" t="s">
        <v>2416</v>
      </c>
      <c r="P483" s="4" t="s">
        <v>2416</v>
      </c>
      <c r="Q483" s="1">
        <v>19</v>
      </c>
      <c r="R483" s="4" t="s">
        <v>222</v>
      </c>
      <c r="S483" s="4" t="s">
        <v>223</v>
      </c>
      <c r="T483" s="4" t="s">
        <v>272</v>
      </c>
      <c r="U483" s="4" t="s">
        <v>225</v>
      </c>
      <c r="V483" s="4" t="s">
        <v>273</v>
      </c>
      <c r="W483" s="4" t="s">
        <v>226</v>
      </c>
      <c r="X483" s="4" t="s">
        <v>230</v>
      </c>
      <c r="Y483" s="4" t="s">
        <v>230</v>
      </c>
      <c r="Z483" s="4" t="s">
        <v>230</v>
      </c>
      <c r="AA483" s="4" t="s">
        <v>230</v>
      </c>
      <c r="AB483" s="4" t="s">
        <v>228</v>
      </c>
      <c r="AC483" s="4" t="s">
        <v>230</v>
      </c>
      <c r="AD483" s="4" t="s">
        <v>229</v>
      </c>
      <c r="AE483" s="4" t="s">
        <v>229</v>
      </c>
      <c r="AF483" s="4" t="s">
        <v>229</v>
      </c>
      <c r="AG483" s="4" t="s">
        <v>230</v>
      </c>
      <c r="AH483" s="4" t="s">
        <v>229</v>
      </c>
      <c r="AI483" s="4" t="s">
        <v>230</v>
      </c>
      <c r="AJ483" s="4" t="s">
        <v>230</v>
      </c>
      <c r="AK483" s="4" t="s">
        <v>229</v>
      </c>
      <c r="AL483" s="4" t="s">
        <v>231</v>
      </c>
      <c r="AM483" s="4" t="s">
        <v>231</v>
      </c>
      <c r="AN483" s="4" t="s">
        <v>230</v>
      </c>
      <c r="AO483" s="4" t="s">
        <v>230</v>
      </c>
      <c r="AP483" s="4" t="s">
        <v>230</v>
      </c>
      <c r="AQ483" s="4" t="s">
        <v>230</v>
      </c>
      <c r="AR483" s="4" t="s">
        <v>230</v>
      </c>
      <c r="AS483" s="4" t="s">
        <v>230</v>
      </c>
      <c r="AT483" s="4" t="s">
        <v>229</v>
      </c>
      <c r="AU483" s="4" t="s">
        <v>232</v>
      </c>
      <c r="AV483" s="4" t="s">
        <v>232</v>
      </c>
      <c r="AW483" s="4" t="s">
        <v>232</v>
      </c>
      <c r="AX483" s="4" t="s">
        <v>232</v>
      </c>
      <c r="AY483" s="4" t="s">
        <v>231</v>
      </c>
      <c r="AZ483" s="4" t="s">
        <v>231</v>
      </c>
      <c r="BA483" s="4" t="s">
        <v>232</v>
      </c>
      <c r="BB483" s="4" t="s">
        <v>232</v>
      </c>
      <c r="BC483" s="4" t="s">
        <v>232</v>
      </c>
      <c r="BD483" s="4" t="s">
        <v>232</v>
      </c>
      <c r="BE483" s="4" t="s">
        <v>232</v>
      </c>
      <c r="BF483" s="4" t="s">
        <v>232</v>
      </c>
      <c r="BG483" s="4" t="s">
        <v>231</v>
      </c>
      <c r="BH483" s="4" t="s">
        <v>230</v>
      </c>
      <c r="BI483" s="4" t="s">
        <v>231</v>
      </c>
      <c r="BJ483" s="4" t="s">
        <v>231</v>
      </c>
      <c r="BK483" s="4" t="s">
        <v>229</v>
      </c>
      <c r="BL483" s="4" t="s">
        <v>230</v>
      </c>
      <c r="BM483" s="4" t="s">
        <v>229</v>
      </c>
      <c r="BN483" s="4" t="s">
        <v>230</v>
      </c>
      <c r="BO483" s="4" t="s">
        <v>230</v>
      </c>
      <c r="BP483" s="4" t="s">
        <v>229</v>
      </c>
      <c r="BQ483" s="4" t="s">
        <v>232</v>
      </c>
      <c r="BR483" s="4" t="s">
        <v>232</v>
      </c>
      <c r="BS483" s="4" t="s">
        <v>229</v>
      </c>
      <c r="BT483" s="4" t="s">
        <v>232</v>
      </c>
      <c r="BU483" s="4" t="s">
        <v>232</v>
      </c>
      <c r="BV483" s="4" t="s">
        <v>232</v>
      </c>
      <c r="BW483" s="4" t="s">
        <v>232</v>
      </c>
      <c r="BX483" s="4" t="s">
        <v>232</v>
      </c>
      <c r="BY483" s="4" t="s">
        <v>232</v>
      </c>
      <c r="BZ483" s="4" t="s">
        <v>232</v>
      </c>
      <c r="CA483" s="4" t="s">
        <v>232</v>
      </c>
      <c r="CB483" s="4" t="s">
        <v>232</v>
      </c>
      <c r="CC483" s="4" t="s">
        <v>231</v>
      </c>
      <c r="CD483" s="4" t="s">
        <v>232</v>
      </c>
      <c r="CE483" s="4" t="s">
        <v>509</v>
      </c>
      <c r="CF483" s="4" t="s">
        <v>509</v>
      </c>
      <c r="CG483" s="4" t="s">
        <v>509</v>
      </c>
      <c r="CH483" s="4" t="s">
        <v>509</v>
      </c>
      <c r="CI483" s="4" t="s">
        <v>509</v>
      </c>
      <c r="CJ483" s="4" t="s">
        <v>19</v>
      </c>
      <c r="CK483" s="4" t="s">
        <v>234</v>
      </c>
      <c r="CL483" s="4" t="s">
        <v>19</v>
      </c>
      <c r="CM483" s="4" t="s">
        <v>2417</v>
      </c>
      <c r="CN483" s="4" t="s">
        <v>2417</v>
      </c>
      <c r="CO483" s="4" t="s">
        <v>2418</v>
      </c>
      <c r="CP483" s="4" t="s">
        <v>2419</v>
      </c>
      <c r="CQ483" s="4" t="s">
        <v>277</v>
      </c>
      <c r="CR483" s="4" t="s">
        <v>2210</v>
      </c>
      <c r="CS483" s="4" t="s">
        <v>2420</v>
      </c>
    </row>
    <row r="484" spans="1:97" ht="15.75" hidden="1" customHeight="1">
      <c r="A484" s="3">
        <v>45771.444907407407</v>
      </c>
      <c r="B484" s="3">
        <v>45771.452256944445</v>
      </c>
      <c r="C484" s="4" t="s">
        <v>194</v>
      </c>
      <c r="D484" s="4" t="s">
        <v>2421</v>
      </c>
      <c r="E484" s="1">
        <v>64</v>
      </c>
      <c r="F484" s="1">
        <v>634</v>
      </c>
      <c r="G484" s="4" t="s">
        <v>196</v>
      </c>
      <c r="H484" s="3">
        <v>45778.452270578702</v>
      </c>
      <c r="I484" s="4" t="s">
        <v>2422</v>
      </c>
      <c r="J484" s="1">
        <v>6.2529000000000003</v>
      </c>
      <c r="K484" s="1">
        <v>-75.564599999999999</v>
      </c>
      <c r="L484" s="4" t="s">
        <v>198</v>
      </c>
      <c r="M484" s="4" t="s">
        <v>199</v>
      </c>
      <c r="N484" s="4" t="s">
        <v>200</v>
      </c>
      <c r="O484" s="4" t="s">
        <v>2423</v>
      </c>
      <c r="P484" s="4" t="s">
        <v>2423</v>
      </c>
      <c r="Q484" s="1">
        <v>18</v>
      </c>
      <c r="R484" s="4" t="s">
        <v>668</v>
      </c>
      <c r="S484" s="4" t="s">
        <v>661</v>
      </c>
      <c r="T484" s="4" t="s">
        <v>594</v>
      </c>
      <c r="U484" s="4" t="s">
        <v>200</v>
      </c>
      <c r="V484" s="4" t="s">
        <v>273</v>
      </c>
      <c r="W484" s="4" t="s">
        <v>423</v>
      </c>
      <c r="X484" s="4" t="s">
        <v>231</v>
      </c>
      <c r="Y484" s="4" t="s">
        <v>231</v>
      </c>
      <c r="Z484" s="4" t="s">
        <v>231</v>
      </c>
      <c r="AA484" s="4" t="s">
        <v>231</v>
      </c>
      <c r="AB484" s="4" t="s">
        <v>231</v>
      </c>
      <c r="AC484" s="4" t="s">
        <v>231</v>
      </c>
      <c r="AD484" s="4" t="s">
        <v>231</v>
      </c>
      <c r="AE484" s="4" t="s">
        <v>231</v>
      </c>
      <c r="AF484" s="4" t="s">
        <v>230</v>
      </c>
      <c r="AG484" s="4" t="s">
        <v>231</v>
      </c>
      <c r="AH484" s="4" t="s">
        <v>229</v>
      </c>
      <c r="AI484" s="4" t="s">
        <v>230</v>
      </c>
      <c r="AJ484" s="4" t="s">
        <v>231</v>
      </c>
      <c r="AK484" s="4" t="s">
        <v>231</v>
      </c>
      <c r="AL484" s="4" t="s">
        <v>231</v>
      </c>
      <c r="AM484" s="4" t="s">
        <v>231</v>
      </c>
      <c r="AN484" s="4" t="s">
        <v>229</v>
      </c>
      <c r="AO484" s="4" t="s">
        <v>231</v>
      </c>
      <c r="AP484" s="4" t="s">
        <v>231</v>
      </c>
      <c r="AQ484" s="4" t="s">
        <v>231</v>
      </c>
      <c r="AR484" s="4" t="s">
        <v>231</v>
      </c>
      <c r="AS484" s="4" t="s">
        <v>231</v>
      </c>
      <c r="AT484" s="4" t="s">
        <v>231</v>
      </c>
      <c r="AU484" s="4" t="s">
        <v>231</v>
      </c>
      <c r="AV484" s="4" t="s">
        <v>231</v>
      </c>
      <c r="AW484" s="4" t="s">
        <v>231</v>
      </c>
      <c r="AX484" s="4" t="s">
        <v>231</v>
      </c>
      <c r="AY484" s="4" t="s">
        <v>231</v>
      </c>
      <c r="AZ484" s="4" t="s">
        <v>231</v>
      </c>
      <c r="BA484" s="4" t="s">
        <v>231</v>
      </c>
      <c r="BB484" s="4" t="s">
        <v>231</v>
      </c>
      <c r="BC484" s="4" t="s">
        <v>231</v>
      </c>
      <c r="BD484" s="4" t="s">
        <v>231</v>
      </c>
      <c r="BE484" s="4" t="s">
        <v>231</v>
      </c>
      <c r="BF484" s="4" t="s">
        <v>231</v>
      </c>
      <c r="BG484" s="4" t="s">
        <v>231</v>
      </c>
      <c r="BH484" s="4" t="s">
        <v>231</v>
      </c>
      <c r="BI484" s="4" t="s">
        <v>231</v>
      </c>
      <c r="BJ484" s="4" t="s">
        <v>231</v>
      </c>
      <c r="BK484" s="4" t="s">
        <v>228</v>
      </c>
      <c r="BL484" s="4" t="s">
        <v>231</v>
      </c>
      <c r="BM484" s="4" t="s">
        <v>231</v>
      </c>
      <c r="BN484" s="4" t="s">
        <v>231</v>
      </c>
      <c r="BO484" s="4" t="s">
        <v>231</v>
      </c>
      <c r="BP484" s="4" t="s">
        <v>231</v>
      </c>
      <c r="BQ484" s="4" t="s">
        <v>231</v>
      </c>
      <c r="BR484" s="4" t="s">
        <v>231</v>
      </c>
      <c r="BS484" s="4" t="s">
        <v>231</v>
      </c>
      <c r="BT484" s="4" t="s">
        <v>231</v>
      </c>
      <c r="BU484" s="4" t="s">
        <v>231</v>
      </c>
      <c r="BV484" s="4" t="s">
        <v>231</v>
      </c>
      <c r="BW484" s="4" t="s">
        <v>231</v>
      </c>
      <c r="BX484" s="4" t="s">
        <v>231</v>
      </c>
      <c r="BY484" s="4" t="s">
        <v>231</v>
      </c>
      <c r="BZ484" s="4" t="s">
        <v>231</v>
      </c>
      <c r="CA484" s="4" t="s">
        <v>231</v>
      </c>
      <c r="CB484" s="4" t="s">
        <v>231</v>
      </c>
      <c r="CC484" s="4" t="s">
        <v>231</v>
      </c>
      <c r="CD484" s="4" t="s">
        <v>231</v>
      </c>
      <c r="CE484" s="4" t="s">
        <v>233</v>
      </c>
      <c r="CF484" s="4" t="s">
        <v>509</v>
      </c>
      <c r="CG484" s="4" t="s">
        <v>509</v>
      </c>
      <c r="CH484" s="4" t="s">
        <v>509</v>
      </c>
      <c r="CI484" s="4" t="s">
        <v>509</v>
      </c>
      <c r="CJ484" s="4"/>
      <c r="CK484" s="4"/>
      <c r="CL484" s="4"/>
      <c r="CM484" s="4"/>
      <c r="CN484" s="4"/>
      <c r="CO484" s="4"/>
      <c r="CP484" s="4"/>
      <c r="CQ484" s="4"/>
      <c r="CR484" s="4"/>
      <c r="CS484" s="4"/>
    </row>
    <row r="485" spans="1:97" ht="15.75" customHeight="1">
      <c r="A485" s="3">
        <v>45747.36509259259</v>
      </c>
      <c r="B485" s="3">
        <v>45747.373726851853</v>
      </c>
      <c r="C485" s="4" t="s">
        <v>194</v>
      </c>
      <c r="D485" s="4" t="s">
        <v>2424</v>
      </c>
      <c r="E485" s="1">
        <v>100</v>
      </c>
      <c r="F485" s="1">
        <v>745</v>
      </c>
      <c r="G485" s="4" t="s">
        <v>219</v>
      </c>
      <c r="H485" s="3">
        <v>45747.373732650463</v>
      </c>
      <c r="I485" s="4" t="s">
        <v>2425</v>
      </c>
      <c r="J485" s="1">
        <v>4.6115000000000004</v>
      </c>
      <c r="K485" s="1">
        <v>-74.083299999999994</v>
      </c>
      <c r="L485" s="4" t="s">
        <v>198</v>
      </c>
      <c r="M485" s="4" t="s">
        <v>199</v>
      </c>
      <c r="N485" s="4" t="s">
        <v>200</v>
      </c>
      <c r="O485" s="4" t="s">
        <v>2426</v>
      </c>
      <c r="P485" s="4" t="s">
        <v>2426</v>
      </c>
      <c r="Q485" s="1">
        <v>21</v>
      </c>
      <c r="R485" s="4" t="s">
        <v>222</v>
      </c>
      <c r="S485" s="4" t="s">
        <v>712</v>
      </c>
      <c r="T485" s="4" t="s">
        <v>713</v>
      </c>
      <c r="U485" s="4" t="s">
        <v>225</v>
      </c>
      <c r="V485" s="4" t="s">
        <v>226</v>
      </c>
      <c r="W485" s="4" t="s">
        <v>423</v>
      </c>
      <c r="X485" s="4" t="s">
        <v>231</v>
      </c>
      <c r="Y485" s="4" t="s">
        <v>231</v>
      </c>
      <c r="Z485" s="4" t="s">
        <v>231</v>
      </c>
      <c r="AA485" s="4" t="s">
        <v>231</v>
      </c>
      <c r="AB485" s="4" t="s">
        <v>230</v>
      </c>
      <c r="AC485" s="4" t="s">
        <v>230</v>
      </c>
      <c r="AD485" s="4" t="s">
        <v>230</v>
      </c>
      <c r="AE485" s="4" t="s">
        <v>229</v>
      </c>
      <c r="AF485" s="4" t="s">
        <v>231</v>
      </c>
      <c r="AG485" s="4" t="s">
        <v>230</v>
      </c>
      <c r="AH485" s="4" t="s">
        <v>230</v>
      </c>
      <c r="AI485" s="4" t="s">
        <v>230</v>
      </c>
      <c r="AJ485" s="4" t="s">
        <v>229</v>
      </c>
      <c r="AK485" s="4" t="s">
        <v>228</v>
      </c>
      <c r="AL485" s="4" t="s">
        <v>230</v>
      </c>
      <c r="AM485" s="4" t="s">
        <v>230</v>
      </c>
      <c r="AN485" s="4" t="s">
        <v>230</v>
      </c>
      <c r="AO485" s="4" t="s">
        <v>229</v>
      </c>
      <c r="AP485" s="4" t="s">
        <v>231</v>
      </c>
      <c r="AQ485" s="4" t="s">
        <v>231</v>
      </c>
      <c r="AR485" s="4" t="s">
        <v>231</v>
      </c>
      <c r="AS485" s="4" t="s">
        <v>231</v>
      </c>
      <c r="AT485" s="4" t="s">
        <v>231</v>
      </c>
      <c r="AU485" s="4" t="s">
        <v>232</v>
      </c>
      <c r="AV485" s="4" t="s">
        <v>231</v>
      </c>
      <c r="AW485" s="4" t="s">
        <v>231</v>
      </c>
      <c r="AX485" s="4" t="s">
        <v>231</v>
      </c>
      <c r="AY485" s="4" t="s">
        <v>231</v>
      </c>
      <c r="AZ485" s="4" t="s">
        <v>231</v>
      </c>
      <c r="BA485" s="4" t="s">
        <v>232</v>
      </c>
      <c r="BB485" s="4" t="s">
        <v>232</v>
      </c>
      <c r="BC485" s="4" t="s">
        <v>229</v>
      </c>
      <c r="BD485" s="4" t="s">
        <v>229</v>
      </c>
      <c r="BE485" s="4" t="s">
        <v>229</v>
      </c>
      <c r="BF485" s="4" t="s">
        <v>229</v>
      </c>
      <c r="BG485" s="4" t="s">
        <v>231</v>
      </c>
      <c r="BH485" s="4" t="s">
        <v>231</v>
      </c>
      <c r="BI485" s="4" t="s">
        <v>229</v>
      </c>
      <c r="BJ485" s="4" t="s">
        <v>231</v>
      </c>
      <c r="BK485" s="4" t="s">
        <v>230</v>
      </c>
      <c r="BL485" s="4" t="s">
        <v>229</v>
      </c>
      <c r="BM485" s="4" t="s">
        <v>229</v>
      </c>
      <c r="BN485" s="4" t="s">
        <v>229</v>
      </c>
      <c r="BO485" s="4" t="s">
        <v>229</v>
      </c>
      <c r="BP485" s="4" t="s">
        <v>229</v>
      </c>
      <c r="BQ485" s="4" t="s">
        <v>229</v>
      </c>
      <c r="BR485" s="4" t="s">
        <v>229</v>
      </c>
      <c r="BS485" s="4" t="s">
        <v>229</v>
      </c>
      <c r="BT485" s="4" t="s">
        <v>229</v>
      </c>
      <c r="BU485" s="4" t="s">
        <v>229</v>
      </c>
      <c r="BV485" s="4" t="s">
        <v>229</v>
      </c>
      <c r="BW485" s="4" t="s">
        <v>233</v>
      </c>
      <c r="BX485" s="4" t="s">
        <v>233</v>
      </c>
      <c r="BY485" s="4" t="s">
        <v>509</v>
      </c>
      <c r="BZ485" s="4" t="s">
        <v>509</v>
      </c>
      <c r="CA485" s="4" t="s">
        <v>509</v>
      </c>
      <c r="CB485" s="4" t="s">
        <v>509</v>
      </c>
      <c r="CC485" s="4" t="s">
        <v>509</v>
      </c>
      <c r="CD485" s="4" t="s">
        <v>229</v>
      </c>
      <c r="CE485" s="4" t="s">
        <v>509</v>
      </c>
      <c r="CF485" s="4" t="s">
        <v>509</v>
      </c>
      <c r="CG485" s="4" t="s">
        <v>509</v>
      </c>
      <c r="CH485" s="4" t="s">
        <v>509</v>
      </c>
      <c r="CI485" s="4" t="s">
        <v>229</v>
      </c>
      <c r="CJ485" s="4" t="s">
        <v>17</v>
      </c>
      <c r="CK485" s="4" t="s">
        <v>18</v>
      </c>
      <c r="CL485" s="4" t="s">
        <v>19</v>
      </c>
      <c r="CM485" s="4" t="s">
        <v>2427</v>
      </c>
      <c r="CN485" s="4" t="s">
        <v>2428</v>
      </c>
      <c r="CO485" s="4" t="s">
        <v>2429</v>
      </c>
      <c r="CP485" s="4" t="s">
        <v>2430</v>
      </c>
      <c r="CQ485" s="4" t="s">
        <v>2431</v>
      </c>
      <c r="CR485" s="4" t="s">
        <v>2432</v>
      </c>
      <c r="CS485" s="4" t="s">
        <v>2433</v>
      </c>
    </row>
    <row r="486" spans="1:97" ht="15.75" customHeight="1">
      <c r="A486" s="3">
        <v>45714.510706018518</v>
      </c>
      <c r="B486" s="3">
        <v>45714.519375000003</v>
      </c>
      <c r="C486" s="4" t="s">
        <v>194</v>
      </c>
      <c r="D486" s="4" t="s">
        <v>1118</v>
      </c>
      <c r="E486" s="1">
        <v>100</v>
      </c>
      <c r="F486" s="1">
        <v>748</v>
      </c>
      <c r="G486" s="4" t="s">
        <v>219</v>
      </c>
      <c r="H486" s="3">
        <v>45714.519384687497</v>
      </c>
      <c r="I486" s="4" t="s">
        <v>2434</v>
      </c>
      <c r="J486" s="1">
        <v>6.2529000000000003</v>
      </c>
      <c r="K486" s="1">
        <v>-75.564599999999999</v>
      </c>
      <c r="L486" s="4" t="s">
        <v>198</v>
      </c>
      <c r="M486" s="4" t="s">
        <v>199</v>
      </c>
      <c r="N486" s="4" t="s">
        <v>200</v>
      </c>
      <c r="O486" s="4" t="s">
        <v>2435</v>
      </c>
      <c r="P486" s="4" t="s">
        <v>2435</v>
      </c>
      <c r="Q486" s="1">
        <v>19</v>
      </c>
      <c r="R486" s="4" t="s">
        <v>222</v>
      </c>
      <c r="S486" s="4" t="s">
        <v>271</v>
      </c>
      <c r="T486" s="4" t="s">
        <v>713</v>
      </c>
      <c r="U486" s="4" t="s">
        <v>200</v>
      </c>
      <c r="V486" s="4" t="s">
        <v>532</v>
      </c>
      <c r="W486" s="4" t="s">
        <v>714</v>
      </c>
      <c r="X486" s="4" t="s">
        <v>230</v>
      </c>
      <c r="Y486" s="4" t="s">
        <v>230</v>
      </c>
      <c r="Z486" s="4" t="s">
        <v>229</v>
      </c>
      <c r="AA486" s="4" t="s">
        <v>229</v>
      </c>
      <c r="AB486" s="4" t="s">
        <v>229</v>
      </c>
      <c r="AC486" s="4" t="s">
        <v>228</v>
      </c>
      <c r="AD486" s="4" t="s">
        <v>230</v>
      </c>
      <c r="AE486" s="4" t="s">
        <v>228</v>
      </c>
      <c r="AF486" s="4" t="s">
        <v>228</v>
      </c>
      <c r="AG486" s="4" t="s">
        <v>229</v>
      </c>
      <c r="AH486" s="4" t="s">
        <v>229</v>
      </c>
      <c r="AI486" s="4" t="s">
        <v>230</v>
      </c>
      <c r="AJ486" s="4" t="s">
        <v>230</v>
      </c>
      <c r="AK486" s="4" t="s">
        <v>228</v>
      </c>
      <c r="AL486" s="4" t="s">
        <v>230</v>
      </c>
      <c r="AM486" s="4" t="s">
        <v>230</v>
      </c>
      <c r="AN486" s="4" t="s">
        <v>229</v>
      </c>
      <c r="AO486" s="4" t="s">
        <v>229</v>
      </c>
      <c r="AP486" s="4" t="s">
        <v>229</v>
      </c>
      <c r="AQ486" s="4" t="s">
        <v>228</v>
      </c>
      <c r="AR486" s="4" t="s">
        <v>229</v>
      </c>
      <c r="AS486" s="4" t="s">
        <v>229</v>
      </c>
      <c r="AT486" s="4" t="s">
        <v>229</v>
      </c>
      <c r="AU486" s="4" t="s">
        <v>229</v>
      </c>
      <c r="AV486" s="4" t="s">
        <v>229</v>
      </c>
      <c r="AW486" s="4" t="s">
        <v>229</v>
      </c>
      <c r="AX486" s="4" t="s">
        <v>229</v>
      </c>
      <c r="AY486" s="4" t="s">
        <v>232</v>
      </c>
      <c r="AZ486" s="4" t="s">
        <v>229</v>
      </c>
      <c r="BA486" s="4" t="s">
        <v>231</v>
      </c>
      <c r="BB486" s="4" t="s">
        <v>231</v>
      </c>
      <c r="BC486" s="4" t="s">
        <v>232</v>
      </c>
      <c r="BD486" s="4" t="s">
        <v>229</v>
      </c>
      <c r="BE486" s="4" t="s">
        <v>229</v>
      </c>
      <c r="BF486" s="4" t="s">
        <v>229</v>
      </c>
      <c r="BG486" s="4" t="s">
        <v>230</v>
      </c>
      <c r="BH486" s="4" t="s">
        <v>231</v>
      </c>
      <c r="BI486" s="4" t="s">
        <v>230</v>
      </c>
      <c r="BJ486" s="4" t="s">
        <v>231</v>
      </c>
      <c r="BK486" s="4" t="s">
        <v>228</v>
      </c>
      <c r="BL486" s="4" t="s">
        <v>230</v>
      </c>
      <c r="BM486" s="4" t="s">
        <v>230</v>
      </c>
      <c r="BN486" s="4" t="s">
        <v>230</v>
      </c>
      <c r="BO486" s="4" t="s">
        <v>230</v>
      </c>
      <c r="BP486" s="4" t="s">
        <v>229</v>
      </c>
      <c r="BQ486" s="4" t="s">
        <v>231</v>
      </c>
      <c r="BR486" s="4" t="s">
        <v>231</v>
      </c>
      <c r="BS486" s="4" t="s">
        <v>232</v>
      </c>
      <c r="BT486" s="4" t="s">
        <v>229</v>
      </c>
      <c r="BU486" s="4" t="s">
        <v>229</v>
      </c>
      <c r="BV486" s="4" t="s">
        <v>229</v>
      </c>
      <c r="BW486" s="4" t="s">
        <v>232</v>
      </c>
      <c r="BX486" s="4" t="s">
        <v>229</v>
      </c>
      <c r="BY486" s="4" t="s">
        <v>229</v>
      </c>
      <c r="BZ486" s="4" t="s">
        <v>229</v>
      </c>
      <c r="CA486" s="4" t="s">
        <v>229</v>
      </c>
      <c r="CB486" s="4" t="s">
        <v>229</v>
      </c>
      <c r="CC486" s="4" t="s">
        <v>229</v>
      </c>
      <c r="CD486" s="4" t="s">
        <v>229</v>
      </c>
      <c r="CE486" s="4" t="s">
        <v>229</v>
      </c>
      <c r="CF486" s="4" t="s">
        <v>229</v>
      </c>
      <c r="CG486" s="4" t="s">
        <v>229</v>
      </c>
      <c r="CH486" s="4" t="s">
        <v>229</v>
      </c>
      <c r="CI486" s="4" t="s">
        <v>229</v>
      </c>
      <c r="CJ486" s="4" t="s">
        <v>234</v>
      </c>
      <c r="CK486" s="4" t="s">
        <v>17</v>
      </c>
      <c r="CL486" s="4" t="s">
        <v>16</v>
      </c>
      <c r="CM486" s="4" t="s">
        <v>274</v>
      </c>
      <c r="CN486" s="4" t="s">
        <v>2436</v>
      </c>
      <c r="CO486" s="4" t="s">
        <v>2437</v>
      </c>
      <c r="CP486" s="4" t="s">
        <v>2438</v>
      </c>
      <c r="CQ486" s="4" t="s">
        <v>2439</v>
      </c>
      <c r="CR486" s="4" t="s">
        <v>333</v>
      </c>
      <c r="CS486" s="4" t="s">
        <v>2440</v>
      </c>
    </row>
    <row r="487" spans="1:97" ht="15.75" customHeight="1">
      <c r="A487" s="3">
        <v>45747.407789351855</v>
      </c>
      <c r="B487" s="3">
        <v>45747.416516203702</v>
      </c>
      <c r="C487" s="4" t="s">
        <v>194</v>
      </c>
      <c r="D487" s="4" t="s">
        <v>2441</v>
      </c>
      <c r="E487" s="1">
        <v>100</v>
      </c>
      <c r="F487" s="1">
        <v>753</v>
      </c>
      <c r="G487" s="4" t="s">
        <v>219</v>
      </c>
      <c r="H487" s="3">
        <v>45747.416524305554</v>
      </c>
      <c r="I487" s="4" t="s">
        <v>2442</v>
      </c>
      <c r="J487" s="1">
        <v>6.2529000000000003</v>
      </c>
      <c r="K487" s="1">
        <v>-75.564599999999999</v>
      </c>
      <c r="L487" s="4" t="s">
        <v>198</v>
      </c>
      <c r="M487" s="4" t="s">
        <v>199</v>
      </c>
      <c r="N487" s="4" t="s">
        <v>200</v>
      </c>
      <c r="O487" s="4" t="s">
        <v>2443</v>
      </c>
      <c r="P487" s="4" t="s">
        <v>2443</v>
      </c>
      <c r="Q487" s="1">
        <v>21</v>
      </c>
      <c r="R487" s="4" t="s">
        <v>222</v>
      </c>
      <c r="S487" s="4" t="s">
        <v>723</v>
      </c>
      <c r="T487" s="4" t="s">
        <v>272</v>
      </c>
      <c r="U487" s="4" t="s">
        <v>225</v>
      </c>
      <c r="V487" s="4" t="s">
        <v>584</v>
      </c>
      <c r="W487" s="4" t="s">
        <v>226</v>
      </c>
      <c r="X487" s="4" t="s">
        <v>230</v>
      </c>
      <c r="Y487" s="4" t="s">
        <v>231</v>
      </c>
      <c r="Z487" s="4" t="s">
        <v>231</v>
      </c>
      <c r="AA487" s="4" t="s">
        <v>231</v>
      </c>
      <c r="AB487" s="4" t="s">
        <v>231</v>
      </c>
      <c r="AC487" s="4" t="s">
        <v>228</v>
      </c>
      <c r="AD487" s="4" t="s">
        <v>229</v>
      </c>
      <c r="AE487" s="4" t="s">
        <v>227</v>
      </c>
      <c r="AF487" s="4" t="s">
        <v>231</v>
      </c>
      <c r="AG487" s="4" t="s">
        <v>231</v>
      </c>
      <c r="AH487" s="4" t="s">
        <v>231</v>
      </c>
      <c r="AI487" s="4" t="s">
        <v>231</v>
      </c>
      <c r="AJ487" s="4" t="s">
        <v>231</v>
      </c>
      <c r="AK487" s="4" t="s">
        <v>229</v>
      </c>
      <c r="AL487" s="4" t="s">
        <v>231</v>
      </c>
      <c r="AM487" s="4" t="s">
        <v>231</v>
      </c>
      <c r="AN487" s="4" t="s">
        <v>228</v>
      </c>
      <c r="AO487" s="4" t="s">
        <v>231</v>
      </c>
      <c r="AP487" s="4" t="s">
        <v>231</v>
      </c>
      <c r="AQ487" s="4" t="s">
        <v>229</v>
      </c>
      <c r="AR487" s="4" t="s">
        <v>231</v>
      </c>
      <c r="AS487" s="4" t="s">
        <v>231</v>
      </c>
      <c r="AT487" s="4" t="s">
        <v>230</v>
      </c>
      <c r="AU487" s="4" t="s">
        <v>231</v>
      </c>
      <c r="AV487" s="4" t="s">
        <v>231</v>
      </c>
      <c r="AW487" s="4" t="s">
        <v>231</v>
      </c>
      <c r="AX487" s="4" t="s">
        <v>231</v>
      </c>
      <c r="AY487" s="4" t="s">
        <v>231</v>
      </c>
      <c r="AZ487" s="4" t="s">
        <v>231</v>
      </c>
      <c r="BA487" s="4" t="s">
        <v>232</v>
      </c>
      <c r="BB487" s="4" t="s">
        <v>232</v>
      </c>
      <c r="BC487" s="4" t="s">
        <v>231</v>
      </c>
      <c r="BD487" s="4" t="s">
        <v>231</v>
      </c>
      <c r="BE487" s="4" t="s">
        <v>231</v>
      </c>
      <c r="BF487" s="4" t="s">
        <v>231</v>
      </c>
      <c r="BG487" s="4" t="s">
        <v>231</v>
      </c>
      <c r="BH487" s="4" t="s">
        <v>231</v>
      </c>
      <c r="BI487" s="4" t="s">
        <v>231</v>
      </c>
      <c r="BJ487" s="4" t="s">
        <v>231</v>
      </c>
      <c r="BK487" s="4" t="s">
        <v>231</v>
      </c>
      <c r="BL487" s="4" t="s">
        <v>231</v>
      </c>
      <c r="BM487" s="4" t="s">
        <v>231</v>
      </c>
      <c r="BN487" s="4" t="s">
        <v>231</v>
      </c>
      <c r="BO487" s="4" t="s">
        <v>231</v>
      </c>
      <c r="BP487" s="4" t="s">
        <v>231</v>
      </c>
      <c r="BQ487" s="4" t="s">
        <v>232</v>
      </c>
      <c r="BR487" s="4" t="s">
        <v>232</v>
      </c>
      <c r="BS487" s="4" t="s">
        <v>232</v>
      </c>
      <c r="BT487" s="4" t="s">
        <v>232</v>
      </c>
      <c r="BU487" s="4" t="s">
        <v>229</v>
      </c>
      <c r="BV487" s="4" t="s">
        <v>231</v>
      </c>
      <c r="BW487" s="4" t="s">
        <v>231</v>
      </c>
      <c r="BX487" s="4" t="s">
        <v>231</v>
      </c>
      <c r="BY487" s="4" t="s">
        <v>231</v>
      </c>
      <c r="BZ487" s="4" t="s">
        <v>231</v>
      </c>
      <c r="CA487" s="4" t="s">
        <v>231</v>
      </c>
      <c r="CB487" s="4" t="s">
        <v>231</v>
      </c>
      <c r="CC487" s="4" t="s">
        <v>231</v>
      </c>
      <c r="CD487" s="4" t="s">
        <v>231</v>
      </c>
      <c r="CE487" s="4" t="s">
        <v>509</v>
      </c>
      <c r="CF487" s="4" t="s">
        <v>509</v>
      </c>
      <c r="CG487" s="4" t="s">
        <v>509</v>
      </c>
      <c r="CH487" s="4" t="s">
        <v>509</v>
      </c>
      <c r="CI487" s="4" t="s">
        <v>509</v>
      </c>
      <c r="CJ487" s="4" t="s">
        <v>19</v>
      </c>
      <c r="CK487" s="4" t="s">
        <v>19</v>
      </c>
      <c r="CL487" s="4" t="s">
        <v>19</v>
      </c>
      <c r="CM487" s="4" t="s">
        <v>2444</v>
      </c>
      <c r="CN487" s="4" t="s">
        <v>2445</v>
      </c>
      <c r="CO487" s="4" t="s">
        <v>2446</v>
      </c>
      <c r="CP487" s="4" t="s">
        <v>2447</v>
      </c>
      <c r="CQ487" s="4" t="s">
        <v>2448</v>
      </c>
      <c r="CR487" s="4" t="s">
        <v>2449</v>
      </c>
      <c r="CS487" s="4" t="s">
        <v>2450</v>
      </c>
    </row>
    <row r="488" spans="1:97" ht="15.75" customHeight="1">
      <c r="A488" s="3">
        <v>45709.443379629629</v>
      </c>
      <c r="B488" s="3">
        <v>45709.452118055553</v>
      </c>
      <c r="C488" s="4" t="s">
        <v>194</v>
      </c>
      <c r="D488" s="4" t="s">
        <v>2451</v>
      </c>
      <c r="E488" s="1">
        <v>100</v>
      </c>
      <c r="F488" s="1">
        <v>755</v>
      </c>
      <c r="G488" s="4" t="s">
        <v>219</v>
      </c>
      <c r="H488" s="3">
        <v>45709.452127766206</v>
      </c>
      <c r="I488" s="4" t="s">
        <v>2452</v>
      </c>
      <c r="J488" s="1">
        <v>6.2529000000000003</v>
      </c>
      <c r="K488" s="1">
        <v>-75.564599999999999</v>
      </c>
      <c r="L488" s="4" t="s">
        <v>198</v>
      </c>
      <c r="M488" s="4" t="s">
        <v>199</v>
      </c>
      <c r="N488" s="4" t="s">
        <v>200</v>
      </c>
      <c r="O488" s="4" t="s">
        <v>2453</v>
      </c>
      <c r="P488" s="4" t="s">
        <v>2453</v>
      </c>
      <c r="Q488" s="1">
        <v>20</v>
      </c>
      <c r="R488" s="4" t="s">
        <v>222</v>
      </c>
      <c r="S488" s="4" t="s">
        <v>223</v>
      </c>
      <c r="T488" s="4" t="s">
        <v>224</v>
      </c>
      <c r="U488" s="4" t="s">
        <v>200</v>
      </c>
      <c r="V488" s="4" t="s">
        <v>533</v>
      </c>
      <c r="W488" s="4" t="s">
        <v>532</v>
      </c>
      <c r="X488" s="4" t="s">
        <v>230</v>
      </c>
      <c r="Y488" s="4" t="s">
        <v>231</v>
      </c>
      <c r="Z488" s="4" t="s">
        <v>230</v>
      </c>
      <c r="AA488" s="4" t="s">
        <v>231</v>
      </c>
      <c r="AB488" s="4" t="s">
        <v>231</v>
      </c>
      <c r="AC488" s="4" t="s">
        <v>231</v>
      </c>
      <c r="AD488" s="4" t="s">
        <v>230</v>
      </c>
      <c r="AE488" s="4" t="s">
        <v>228</v>
      </c>
      <c r="AF488" s="4" t="s">
        <v>230</v>
      </c>
      <c r="AG488" s="4" t="s">
        <v>231</v>
      </c>
      <c r="AH488" s="4" t="s">
        <v>231</v>
      </c>
      <c r="AI488" s="4" t="s">
        <v>231</v>
      </c>
      <c r="AJ488" s="4" t="s">
        <v>231</v>
      </c>
      <c r="AK488" s="4" t="s">
        <v>228</v>
      </c>
      <c r="AL488" s="4" t="s">
        <v>231</v>
      </c>
      <c r="AM488" s="4" t="s">
        <v>231</v>
      </c>
      <c r="AN488" s="4" t="s">
        <v>231</v>
      </c>
      <c r="AO488" s="4" t="s">
        <v>231</v>
      </c>
      <c r="AP488" s="4" t="s">
        <v>231</v>
      </c>
      <c r="AQ488" s="4" t="s">
        <v>231</v>
      </c>
      <c r="AR488" s="4" t="s">
        <v>230</v>
      </c>
      <c r="AS488" s="4" t="s">
        <v>230</v>
      </c>
      <c r="AT488" s="4" t="s">
        <v>230</v>
      </c>
      <c r="AU488" s="4" t="s">
        <v>231</v>
      </c>
      <c r="AV488" s="4" t="s">
        <v>229</v>
      </c>
      <c r="AW488" s="4" t="s">
        <v>231</v>
      </c>
      <c r="AX488" s="4" t="s">
        <v>231</v>
      </c>
      <c r="AY488" s="4" t="s">
        <v>231</v>
      </c>
      <c r="AZ488" s="4" t="s">
        <v>231</v>
      </c>
      <c r="BA488" s="4" t="s">
        <v>229</v>
      </c>
      <c r="BB488" s="4" t="s">
        <v>229</v>
      </c>
      <c r="BC488" s="4" t="s">
        <v>229</v>
      </c>
      <c r="BD488" s="4" t="s">
        <v>229</v>
      </c>
      <c r="BE488" s="4" t="s">
        <v>229</v>
      </c>
      <c r="BF488" s="4" t="s">
        <v>233</v>
      </c>
      <c r="BG488" s="4" t="s">
        <v>231</v>
      </c>
      <c r="BH488" s="4" t="s">
        <v>231</v>
      </c>
      <c r="BI488" s="4" t="s">
        <v>231</v>
      </c>
      <c r="BJ488" s="4" t="s">
        <v>231</v>
      </c>
      <c r="BK488" s="4" t="s">
        <v>231</v>
      </c>
      <c r="BL488" s="4" t="s">
        <v>231</v>
      </c>
      <c r="BM488" s="4" t="s">
        <v>231</v>
      </c>
      <c r="BN488" s="4" t="s">
        <v>231</v>
      </c>
      <c r="BO488" s="4" t="s">
        <v>231</v>
      </c>
      <c r="BP488" s="4" t="s">
        <v>232</v>
      </c>
      <c r="BQ488" s="4" t="s">
        <v>232</v>
      </c>
      <c r="BR488" s="4" t="s">
        <v>231</v>
      </c>
      <c r="BS488" s="4" t="s">
        <v>229</v>
      </c>
      <c r="BT488" s="4" t="s">
        <v>229</v>
      </c>
      <c r="BU488" s="4" t="s">
        <v>231</v>
      </c>
      <c r="BV488" s="4" t="s">
        <v>231</v>
      </c>
      <c r="BW488" s="4" t="s">
        <v>231</v>
      </c>
      <c r="BX488" s="4" t="s">
        <v>231</v>
      </c>
      <c r="BY488" s="4" t="s">
        <v>231</v>
      </c>
      <c r="BZ488" s="4" t="s">
        <v>231</v>
      </c>
      <c r="CA488" s="4" t="s">
        <v>231</v>
      </c>
      <c r="CB488" s="4" t="s">
        <v>231</v>
      </c>
      <c r="CC488" s="4" t="s">
        <v>231</v>
      </c>
      <c r="CD488" s="4" t="s">
        <v>231</v>
      </c>
      <c r="CE488" s="4" t="s">
        <v>509</v>
      </c>
      <c r="CF488" s="4" t="s">
        <v>509</v>
      </c>
      <c r="CG488" s="4" t="s">
        <v>509</v>
      </c>
      <c r="CH488" s="4" t="s">
        <v>509</v>
      </c>
      <c r="CI488" s="4" t="s">
        <v>509</v>
      </c>
      <c r="CJ488" s="4" t="s">
        <v>19</v>
      </c>
      <c r="CK488" s="4" t="s">
        <v>234</v>
      </c>
      <c r="CL488" s="4" t="s">
        <v>234</v>
      </c>
      <c r="CM488" s="4" t="s">
        <v>2454</v>
      </c>
      <c r="CN488" s="4" t="s">
        <v>2455</v>
      </c>
      <c r="CO488" s="4" t="s">
        <v>2456</v>
      </c>
      <c r="CP488" s="4" t="s">
        <v>2457</v>
      </c>
      <c r="CQ488" s="4" t="s">
        <v>2458</v>
      </c>
      <c r="CR488" s="4" t="s">
        <v>2459</v>
      </c>
      <c r="CS488" s="4" t="s">
        <v>2460</v>
      </c>
    </row>
    <row r="489" spans="1:97" ht="15.75" customHeight="1">
      <c r="A489" s="3">
        <v>45709.442650462966</v>
      </c>
      <c r="B489" s="3">
        <v>45709.451412037037</v>
      </c>
      <c r="C489" s="4" t="s">
        <v>194</v>
      </c>
      <c r="D489" s="4" t="s">
        <v>2461</v>
      </c>
      <c r="E489" s="1">
        <v>100</v>
      </c>
      <c r="F489" s="1">
        <v>756</v>
      </c>
      <c r="G489" s="4" t="s">
        <v>219</v>
      </c>
      <c r="H489" s="3">
        <v>45709.451425578707</v>
      </c>
      <c r="I489" s="4" t="s">
        <v>2462</v>
      </c>
      <c r="J489" s="1">
        <v>6.2529000000000003</v>
      </c>
      <c r="K489" s="1">
        <v>-75.564599999999999</v>
      </c>
      <c r="L489" s="4" t="s">
        <v>198</v>
      </c>
      <c r="M489" s="4" t="s">
        <v>199</v>
      </c>
      <c r="N489" s="4" t="s">
        <v>200</v>
      </c>
      <c r="O489" s="4" t="s">
        <v>2463</v>
      </c>
      <c r="P489" s="4" t="s">
        <v>2463</v>
      </c>
      <c r="Q489" s="1">
        <v>19</v>
      </c>
      <c r="R489" s="4" t="s">
        <v>222</v>
      </c>
      <c r="S489" s="4" t="s">
        <v>223</v>
      </c>
      <c r="T489" s="4" t="s">
        <v>713</v>
      </c>
      <c r="U489" s="4" t="s">
        <v>225</v>
      </c>
      <c r="V489" s="4" t="s">
        <v>273</v>
      </c>
      <c r="W489" s="4" t="s">
        <v>423</v>
      </c>
      <c r="X489" s="4" t="s">
        <v>230</v>
      </c>
      <c r="Y489" s="4" t="s">
        <v>230</v>
      </c>
      <c r="Z489" s="4" t="s">
        <v>231</v>
      </c>
      <c r="AA489" s="4" t="s">
        <v>230</v>
      </c>
      <c r="AB489" s="4" t="s">
        <v>230</v>
      </c>
      <c r="AC489" s="4" t="s">
        <v>229</v>
      </c>
      <c r="AD489" s="4" t="s">
        <v>230</v>
      </c>
      <c r="AE489" s="4" t="s">
        <v>230</v>
      </c>
      <c r="AF489" s="4" t="s">
        <v>230</v>
      </c>
      <c r="AG489" s="4" t="s">
        <v>231</v>
      </c>
      <c r="AH489" s="4" t="s">
        <v>231</v>
      </c>
      <c r="AI489" s="4" t="s">
        <v>230</v>
      </c>
      <c r="AJ489" s="4" t="s">
        <v>231</v>
      </c>
      <c r="AK489" s="4" t="s">
        <v>231</v>
      </c>
      <c r="AL489" s="4" t="s">
        <v>229</v>
      </c>
      <c r="AM489" s="4" t="s">
        <v>230</v>
      </c>
      <c r="AN489" s="4" t="s">
        <v>231</v>
      </c>
      <c r="AO489" s="4" t="s">
        <v>231</v>
      </c>
      <c r="AP489" s="4" t="s">
        <v>230</v>
      </c>
      <c r="AQ489" s="4" t="s">
        <v>231</v>
      </c>
      <c r="AR489" s="4" t="s">
        <v>231</v>
      </c>
      <c r="AS489" s="4" t="s">
        <v>231</v>
      </c>
      <c r="AT489" s="4" t="s">
        <v>230</v>
      </c>
      <c r="AU489" s="4" t="s">
        <v>231</v>
      </c>
      <c r="AV489" s="4" t="s">
        <v>232</v>
      </c>
      <c r="AW489" s="4" t="s">
        <v>232</v>
      </c>
      <c r="AX489" s="4" t="s">
        <v>231</v>
      </c>
      <c r="AY489" s="4" t="s">
        <v>229</v>
      </c>
      <c r="AZ489" s="4" t="s">
        <v>229</v>
      </c>
      <c r="BA489" s="4" t="s">
        <v>231</v>
      </c>
      <c r="BB489" s="4" t="s">
        <v>231</v>
      </c>
      <c r="BC489" s="4" t="s">
        <v>231</v>
      </c>
      <c r="BD489" s="4" t="s">
        <v>229</v>
      </c>
      <c r="BE489" s="4" t="s">
        <v>232</v>
      </c>
      <c r="BF489" s="4" t="s">
        <v>229</v>
      </c>
      <c r="BG489" s="4" t="s">
        <v>231</v>
      </c>
      <c r="BH489" s="4" t="s">
        <v>231</v>
      </c>
      <c r="BI489" s="4" t="s">
        <v>231</v>
      </c>
      <c r="BJ489" s="4" t="s">
        <v>231</v>
      </c>
      <c r="BK489" s="4" t="s">
        <v>231</v>
      </c>
      <c r="BL489" s="4" t="s">
        <v>229</v>
      </c>
      <c r="BM489" s="4" t="s">
        <v>229</v>
      </c>
      <c r="BN489" s="4" t="s">
        <v>230</v>
      </c>
      <c r="BO489" s="4" t="s">
        <v>230</v>
      </c>
      <c r="BP489" s="4" t="s">
        <v>232</v>
      </c>
      <c r="BQ489" s="4" t="s">
        <v>232</v>
      </c>
      <c r="BR489" s="4" t="s">
        <v>232</v>
      </c>
      <c r="BS489" s="4" t="s">
        <v>231</v>
      </c>
      <c r="BT489" s="4" t="s">
        <v>232</v>
      </c>
      <c r="BU489" s="4" t="s">
        <v>232</v>
      </c>
      <c r="BV489" s="4" t="s">
        <v>231</v>
      </c>
      <c r="BW489" s="4" t="s">
        <v>231</v>
      </c>
      <c r="BX489" s="4" t="s">
        <v>232</v>
      </c>
      <c r="BY489" s="4" t="s">
        <v>229</v>
      </c>
      <c r="BZ489" s="4" t="s">
        <v>229</v>
      </c>
      <c r="CA489" s="4" t="s">
        <v>231</v>
      </c>
      <c r="CB489" s="4" t="s">
        <v>229</v>
      </c>
      <c r="CC489" s="4" t="s">
        <v>232</v>
      </c>
      <c r="CD489" s="4" t="s">
        <v>232</v>
      </c>
      <c r="CE489" s="4" t="s">
        <v>509</v>
      </c>
      <c r="CF489" s="4" t="s">
        <v>509</v>
      </c>
      <c r="CG489" s="4" t="s">
        <v>233</v>
      </c>
      <c r="CH489" s="4" t="s">
        <v>232</v>
      </c>
      <c r="CI489" s="4" t="s">
        <v>509</v>
      </c>
      <c r="CJ489" s="4" t="s">
        <v>234</v>
      </c>
      <c r="CK489" s="4" t="s">
        <v>17</v>
      </c>
      <c r="CL489" s="4" t="s">
        <v>234</v>
      </c>
      <c r="CM489" s="4" t="s">
        <v>2464</v>
      </c>
      <c r="CN489" s="4" t="s">
        <v>2465</v>
      </c>
      <c r="CO489" s="4" t="s">
        <v>2466</v>
      </c>
      <c r="CP489" s="4" t="s">
        <v>2467</v>
      </c>
      <c r="CQ489" s="4" t="s">
        <v>1009</v>
      </c>
      <c r="CR489" s="4" t="s">
        <v>2468</v>
      </c>
      <c r="CS489" s="4" t="s">
        <v>2469</v>
      </c>
    </row>
    <row r="490" spans="1:97" ht="15.75" customHeight="1">
      <c r="A490" s="3">
        <v>45716.342175925929</v>
      </c>
      <c r="B490" s="3">
        <v>45716.350925925923</v>
      </c>
      <c r="C490" s="4" t="s">
        <v>194</v>
      </c>
      <c r="D490" s="4" t="s">
        <v>2470</v>
      </c>
      <c r="E490" s="1">
        <v>100</v>
      </c>
      <c r="F490" s="1">
        <v>756</v>
      </c>
      <c r="G490" s="4" t="s">
        <v>219</v>
      </c>
      <c r="H490" s="3">
        <v>45716.3509471875</v>
      </c>
      <c r="I490" s="4" t="s">
        <v>2471</v>
      </c>
      <c r="J490" s="1">
        <v>6.2529000000000003</v>
      </c>
      <c r="K490" s="1">
        <v>-75.564599999999999</v>
      </c>
      <c r="L490" s="4" t="s">
        <v>198</v>
      </c>
      <c r="M490" s="4" t="s">
        <v>199</v>
      </c>
      <c r="N490" s="4" t="s">
        <v>200</v>
      </c>
      <c r="O490" s="4" t="s">
        <v>2472</v>
      </c>
      <c r="P490" s="4" t="s">
        <v>2472</v>
      </c>
      <c r="Q490" s="1">
        <v>20</v>
      </c>
      <c r="R490" s="4" t="s">
        <v>222</v>
      </c>
      <c r="S490" s="4" t="s">
        <v>253</v>
      </c>
      <c r="T490" s="4" t="s">
        <v>594</v>
      </c>
      <c r="U490" s="4" t="s">
        <v>225</v>
      </c>
      <c r="V490" s="4" t="s">
        <v>226</v>
      </c>
      <c r="W490" s="4" t="s">
        <v>226</v>
      </c>
      <c r="X490" s="4" t="s">
        <v>230</v>
      </c>
      <c r="Y490" s="4" t="s">
        <v>230</v>
      </c>
      <c r="Z490" s="4" t="s">
        <v>230</v>
      </c>
      <c r="AA490" s="4" t="s">
        <v>230</v>
      </c>
      <c r="AB490" s="4" t="s">
        <v>230</v>
      </c>
      <c r="AC490" s="4" t="s">
        <v>230</v>
      </c>
      <c r="AD490" s="4" t="s">
        <v>229</v>
      </c>
      <c r="AE490" s="4" t="s">
        <v>229</v>
      </c>
      <c r="AF490" s="4" t="s">
        <v>230</v>
      </c>
      <c r="AG490" s="4" t="s">
        <v>229</v>
      </c>
      <c r="AH490" s="4" t="s">
        <v>230</v>
      </c>
      <c r="AI490" s="4" t="s">
        <v>230</v>
      </c>
      <c r="AJ490" s="4" t="s">
        <v>230</v>
      </c>
      <c r="AK490" s="4" t="s">
        <v>229</v>
      </c>
      <c r="AL490" s="4" t="s">
        <v>229</v>
      </c>
      <c r="AM490" s="4" t="s">
        <v>229</v>
      </c>
      <c r="AN490" s="4" t="s">
        <v>229</v>
      </c>
      <c r="AO490" s="4" t="s">
        <v>229</v>
      </c>
      <c r="AP490" s="4" t="s">
        <v>230</v>
      </c>
      <c r="AQ490" s="4" t="s">
        <v>230</v>
      </c>
      <c r="AR490" s="4" t="s">
        <v>230</v>
      </c>
      <c r="AS490" s="4" t="s">
        <v>230</v>
      </c>
      <c r="AT490" s="4" t="s">
        <v>230</v>
      </c>
      <c r="AU490" s="4" t="s">
        <v>232</v>
      </c>
      <c r="AV490" s="4" t="s">
        <v>232</v>
      </c>
      <c r="AW490" s="4" t="s">
        <v>232</v>
      </c>
      <c r="AX490" s="4" t="s">
        <v>232</v>
      </c>
      <c r="AY490" s="4" t="s">
        <v>232</v>
      </c>
      <c r="AZ490" s="4" t="s">
        <v>232</v>
      </c>
      <c r="BA490" s="4" t="s">
        <v>232</v>
      </c>
      <c r="BB490" s="4" t="s">
        <v>232</v>
      </c>
      <c r="BC490" s="4" t="s">
        <v>232</v>
      </c>
      <c r="BD490" s="4" t="s">
        <v>229</v>
      </c>
      <c r="BE490" s="4" t="s">
        <v>229</v>
      </c>
      <c r="BF490" s="4" t="s">
        <v>229</v>
      </c>
      <c r="BG490" s="4" t="s">
        <v>230</v>
      </c>
      <c r="BH490" s="4" t="s">
        <v>230</v>
      </c>
      <c r="BI490" s="4" t="s">
        <v>230</v>
      </c>
      <c r="BJ490" s="4" t="s">
        <v>230</v>
      </c>
      <c r="BK490" s="4" t="s">
        <v>230</v>
      </c>
      <c r="BL490" s="4" t="s">
        <v>229</v>
      </c>
      <c r="BM490" s="4" t="s">
        <v>229</v>
      </c>
      <c r="BN490" s="4" t="s">
        <v>229</v>
      </c>
      <c r="BO490" s="4" t="s">
        <v>229</v>
      </c>
      <c r="BP490" s="4" t="s">
        <v>229</v>
      </c>
      <c r="BQ490" s="4" t="s">
        <v>229</v>
      </c>
      <c r="BR490" s="4" t="s">
        <v>229</v>
      </c>
      <c r="BS490" s="4" t="s">
        <v>229</v>
      </c>
      <c r="BT490" s="4" t="s">
        <v>229</v>
      </c>
      <c r="BU490" s="4" t="s">
        <v>229</v>
      </c>
      <c r="BV490" s="4" t="s">
        <v>229</v>
      </c>
      <c r="BW490" s="4" t="s">
        <v>229</v>
      </c>
      <c r="BX490" s="4" t="s">
        <v>229</v>
      </c>
      <c r="BY490" s="4" t="s">
        <v>229</v>
      </c>
      <c r="BZ490" s="4" t="s">
        <v>229</v>
      </c>
      <c r="CA490" s="4" t="s">
        <v>229</v>
      </c>
      <c r="CB490" s="4" t="s">
        <v>229</v>
      </c>
      <c r="CC490" s="4" t="s">
        <v>229</v>
      </c>
      <c r="CD490" s="4" t="s">
        <v>229</v>
      </c>
      <c r="CE490" s="4" t="s">
        <v>233</v>
      </c>
      <c r="CF490" s="4" t="s">
        <v>233</v>
      </c>
      <c r="CG490" s="4" t="s">
        <v>233</v>
      </c>
      <c r="CH490" s="4" t="s">
        <v>233</v>
      </c>
      <c r="CI490" s="4" t="s">
        <v>233</v>
      </c>
      <c r="CJ490" s="4" t="s">
        <v>19</v>
      </c>
      <c r="CK490" s="4" t="s">
        <v>19</v>
      </c>
      <c r="CL490" s="4" t="s">
        <v>19</v>
      </c>
      <c r="CM490" s="4" t="s">
        <v>1006</v>
      </c>
      <c r="CN490" s="4" t="s">
        <v>1507</v>
      </c>
      <c r="CO490" s="4" t="s">
        <v>2473</v>
      </c>
      <c r="CP490" s="4" t="s">
        <v>2474</v>
      </c>
      <c r="CQ490" s="4" t="s">
        <v>1008</v>
      </c>
      <c r="CR490" s="4" t="s">
        <v>2475</v>
      </c>
      <c r="CS490" s="4" t="s">
        <v>2476</v>
      </c>
    </row>
    <row r="491" spans="1:97" ht="15.75" customHeight="1">
      <c r="A491" s="3">
        <v>45747.635000000002</v>
      </c>
      <c r="B491" s="3">
        <v>45747.643807870372</v>
      </c>
      <c r="C491" s="4" t="s">
        <v>194</v>
      </c>
      <c r="D491" s="4" t="s">
        <v>2477</v>
      </c>
      <c r="E491" s="1">
        <v>100</v>
      </c>
      <c r="F491" s="1">
        <v>760</v>
      </c>
      <c r="G491" s="4" t="s">
        <v>219</v>
      </c>
      <c r="H491" s="3">
        <v>45747.64381739583</v>
      </c>
      <c r="I491" s="4" t="s">
        <v>2478</v>
      </c>
      <c r="J491" s="1">
        <v>10.9711</v>
      </c>
      <c r="K491" s="1">
        <v>-74.783699999999996</v>
      </c>
      <c r="L491" s="4" t="s">
        <v>198</v>
      </c>
      <c r="M491" s="4" t="s">
        <v>199</v>
      </c>
      <c r="N491" s="4" t="s">
        <v>200</v>
      </c>
      <c r="O491" s="4" t="s">
        <v>2479</v>
      </c>
      <c r="P491" s="4" t="s">
        <v>2479</v>
      </c>
      <c r="Q491" s="1">
        <v>22</v>
      </c>
      <c r="R491" s="4" t="s">
        <v>222</v>
      </c>
      <c r="S491" s="4" t="s">
        <v>1080</v>
      </c>
      <c r="T491" s="4" t="s">
        <v>1489</v>
      </c>
      <c r="U491" s="4" t="s">
        <v>200</v>
      </c>
      <c r="V491" s="4" t="s">
        <v>423</v>
      </c>
      <c r="W491" s="4" t="s">
        <v>423</v>
      </c>
      <c r="X491" s="4" t="s">
        <v>231</v>
      </c>
      <c r="Y491" s="4" t="s">
        <v>231</v>
      </c>
      <c r="Z491" s="4" t="s">
        <v>231</v>
      </c>
      <c r="AA491" s="4" t="s">
        <v>231</v>
      </c>
      <c r="AB491" s="4" t="s">
        <v>231</v>
      </c>
      <c r="AC491" s="4" t="s">
        <v>229</v>
      </c>
      <c r="AD491" s="4" t="s">
        <v>228</v>
      </c>
      <c r="AE491" s="4" t="s">
        <v>228</v>
      </c>
      <c r="AF491" s="4" t="s">
        <v>231</v>
      </c>
      <c r="AG491" s="4" t="s">
        <v>231</v>
      </c>
      <c r="AH491" s="4" t="s">
        <v>231</v>
      </c>
      <c r="AI491" s="4" t="s">
        <v>231</v>
      </c>
      <c r="AJ491" s="4" t="s">
        <v>231</v>
      </c>
      <c r="AK491" s="4" t="s">
        <v>228</v>
      </c>
      <c r="AL491" s="4" t="s">
        <v>230</v>
      </c>
      <c r="AM491" s="4" t="s">
        <v>230</v>
      </c>
      <c r="AN491" s="4" t="s">
        <v>229</v>
      </c>
      <c r="AO491" s="4" t="s">
        <v>229</v>
      </c>
      <c r="AP491" s="4" t="s">
        <v>230</v>
      </c>
      <c r="AQ491" s="4" t="s">
        <v>231</v>
      </c>
      <c r="AR491" s="4" t="s">
        <v>231</v>
      </c>
      <c r="AS491" s="4" t="s">
        <v>229</v>
      </c>
      <c r="AT491" s="4" t="s">
        <v>231</v>
      </c>
      <c r="AU491" s="4" t="s">
        <v>231</v>
      </c>
      <c r="AV491" s="4" t="s">
        <v>231</v>
      </c>
      <c r="AW491" s="4" t="s">
        <v>231</v>
      </c>
      <c r="AX491" s="4" t="s">
        <v>231</v>
      </c>
      <c r="AY491" s="4" t="s">
        <v>229</v>
      </c>
      <c r="AZ491" s="4" t="s">
        <v>232</v>
      </c>
      <c r="BA491" s="4" t="s">
        <v>229</v>
      </c>
      <c r="BB491" s="4" t="s">
        <v>229</v>
      </c>
      <c r="BC491" s="4" t="s">
        <v>232</v>
      </c>
      <c r="BD491" s="4" t="s">
        <v>231</v>
      </c>
      <c r="BE491" s="4" t="s">
        <v>231</v>
      </c>
      <c r="BF491" s="4" t="s">
        <v>231</v>
      </c>
      <c r="BG491" s="4" t="s">
        <v>231</v>
      </c>
      <c r="BH491" s="4" t="s">
        <v>231</v>
      </c>
      <c r="BI491" s="4" t="s">
        <v>227</v>
      </c>
      <c r="BJ491" s="4" t="s">
        <v>231</v>
      </c>
      <c r="BK491" s="4" t="s">
        <v>231</v>
      </c>
      <c r="BL491" s="4" t="s">
        <v>231</v>
      </c>
      <c r="BM491" s="4" t="s">
        <v>231</v>
      </c>
      <c r="BN491" s="4" t="s">
        <v>231</v>
      </c>
      <c r="BO491" s="4" t="s">
        <v>231</v>
      </c>
      <c r="BP491" s="4" t="s">
        <v>229</v>
      </c>
      <c r="BQ491" s="4" t="s">
        <v>229</v>
      </c>
      <c r="BR491" s="4" t="s">
        <v>229</v>
      </c>
      <c r="BS491" s="4" t="s">
        <v>232</v>
      </c>
      <c r="BT491" s="4" t="s">
        <v>229</v>
      </c>
      <c r="BU491" s="4" t="s">
        <v>232</v>
      </c>
      <c r="BV491" s="4" t="s">
        <v>231</v>
      </c>
      <c r="BW491" s="4" t="s">
        <v>231</v>
      </c>
      <c r="BX491" s="4" t="s">
        <v>231</v>
      </c>
      <c r="BY491" s="4" t="s">
        <v>231</v>
      </c>
      <c r="BZ491" s="4" t="s">
        <v>231</v>
      </c>
      <c r="CA491" s="4" t="s">
        <v>231</v>
      </c>
      <c r="CB491" s="4" t="s">
        <v>231</v>
      </c>
      <c r="CC491" s="4" t="s">
        <v>231</v>
      </c>
      <c r="CD491" s="4" t="s">
        <v>231</v>
      </c>
      <c r="CE491" s="4" t="s">
        <v>509</v>
      </c>
      <c r="CF491" s="4" t="s">
        <v>229</v>
      </c>
      <c r="CG491" s="4" t="s">
        <v>233</v>
      </c>
      <c r="CH491" s="4" t="s">
        <v>509</v>
      </c>
      <c r="CI491" s="4" t="s">
        <v>232</v>
      </c>
      <c r="CJ491" s="4" t="s">
        <v>19</v>
      </c>
      <c r="CK491" s="4" t="s">
        <v>17</v>
      </c>
      <c r="CL491" s="4" t="s">
        <v>19</v>
      </c>
      <c r="CM491" s="4" t="s">
        <v>2480</v>
      </c>
      <c r="CN491" s="4" t="s">
        <v>2481</v>
      </c>
      <c r="CO491" s="4" t="s">
        <v>2482</v>
      </c>
      <c r="CP491" s="4" t="s">
        <v>2483</v>
      </c>
      <c r="CQ491" s="4" t="s">
        <v>2484</v>
      </c>
      <c r="CR491" s="4" t="s">
        <v>2485</v>
      </c>
      <c r="CS491" s="4" t="s">
        <v>2486</v>
      </c>
    </row>
    <row r="492" spans="1:97" ht="15.75" customHeight="1">
      <c r="A492" s="3">
        <v>45715.530590277776</v>
      </c>
      <c r="B492" s="3">
        <v>45715.539421296293</v>
      </c>
      <c r="C492" s="4" t="s">
        <v>194</v>
      </c>
      <c r="D492" s="4" t="s">
        <v>2487</v>
      </c>
      <c r="E492" s="1">
        <v>100</v>
      </c>
      <c r="F492" s="1">
        <v>762</v>
      </c>
      <c r="G492" s="4" t="s">
        <v>219</v>
      </c>
      <c r="H492" s="3">
        <v>45715.539435659724</v>
      </c>
      <c r="I492" s="4" t="s">
        <v>2488</v>
      </c>
      <c r="J492" s="1">
        <v>4.6456999999999997</v>
      </c>
      <c r="K492" s="1">
        <v>-74.090100000000007</v>
      </c>
      <c r="L492" s="4" t="s">
        <v>198</v>
      </c>
      <c r="M492" s="4" t="s">
        <v>199</v>
      </c>
      <c r="N492" s="4" t="s">
        <v>200</v>
      </c>
      <c r="O492" s="4" t="s">
        <v>2489</v>
      </c>
      <c r="P492" s="4" t="s">
        <v>2489</v>
      </c>
      <c r="Q492" s="1">
        <v>18</v>
      </c>
      <c r="R492" s="4" t="s">
        <v>222</v>
      </c>
      <c r="S492" s="4" t="s">
        <v>965</v>
      </c>
      <c r="T492" s="4" t="s">
        <v>480</v>
      </c>
      <c r="U492" s="4" t="s">
        <v>225</v>
      </c>
      <c r="V492" s="4" t="s">
        <v>255</v>
      </c>
      <c r="W492" s="4" t="s">
        <v>226</v>
      </c>
      <c r="X492" s="4" t="s">
        <v>231</v>
      </c>
      <c r="Y492" s="4" t="s">
        <v>231</v>
      </c>
      <c r="Z492" s="4" t="s">
        <v>231</v>
      </c>
      <c r="AA492" s="4" t="s">
        <v>231</v>
      </c>
      <c r="AB492" s="4" t="s">
        <v>230</v>
      </c>
      <c r="AC492" s="4" t="s">
        <v>229</v>
      </c>
      <c r="AD492" s="4" t="s">
        <v>229</v>
      </c>
      <c r="AE492" s="4" t="s">
        <v>231</v>
      </c>
      <c r="AF492" s="4" t="s">
        <v>228</v>
      </c>
      <c r="AG492" s="4" t="s">
        <v>229</v>
      </c>
      <c r="AH492" s="4" t="s">
        <v>230</v>
      </c>
      <c r="AI492" s="4" t="s">
        <v>230</v>
      </c>
      <c r="AJ492" s="4" t="s">
        <v>231</v>
      </c>
      <c r="AK492" s="4" t="s">
        <v>231</v>
      </c>
      <c r="AL492" s="4" t="s">
        <v>228</v>
      </c>
      <c r="AM492" s="4" t="s">
        <v>228</v>
      </c>
      <c r="AN492" s="4" t="s">
        <v>227</v>
      </c>
      <c r="AO492" s="4" t="s">
        <v>227</v>
      </c>
      <c r="AP492" s="4" t="s">
        <v>230</v>
      </c>
      <c r="AQ492" s="4" t="s">
        <v>230</v>
      </c>
      <c r="AR492" s="4" t="s">
        <v>230</v>
      </c>
      <c r="AS492" s="4" t="s">
        <v>231</v>
      </c>
      <c r="AT492" s="4" t="s">
        <v>230</v>
      </c>
      <c r="AU492" s="4" t="s">
        <v>231</v>
      </c>
      <c r="AV492" s="4" t="s">
        <v>231</v>
      </c>
      <c r="AW492" s="4" t="s">
        <v>231</v>
      </c>
      <c r="AX492" s="4" t="s">
        <v>232</v>
      </c>
      <c r="AY492" s="4" t="s">
        <v>232</v>
      </c>
      <c r="AZ492" s="4" t="s">
        <v>232</v>
      </c>
      <c r="BA492" s="4" t="s">
        <v>231</v>
      </c>
      <c r="BB492" s="4" t="s">
        <v>231</v>
      </c>
      <c r="BC492" s="4" t="s">
        <v>231</v>
      </c>
      <c r="BD492" s="4" t="s">
        <v>231</v>
      </c>
      <c r="BE492" s="4" t="s">
        <v>231</v>
      </c>
      <c r="BF492" s="4" t="s">
        <v>231</v>
      </c>
      <c r="BG492" s="4" t="s">
        <v>227</v>
      </c>
      <c r="BH492" s="4" t="s">
        <v>231</v>
      </c>
      <c r="BI492" s="4" t="s">
        <v>229</v>
      </c>
      <c r="BJ492" s="4" t="s">
        <v>230</v>
      </c>
      <c r="BK492" s="4" t="s">
        <v>229</v>
      </c>
      <c r="BL492" s="4" t="s">
        <v>231</v>
      </c>
      <c r="BM492" s="4" t="s">
        <v>231</v>
      </c>
      <c r="BN492" s="4" t="s">
        <v>231</v>
      </c>
      <c r="BO492" s="4" t="s">
        <v>231</v>
      </c>
      <c r="BP492" s="4" t="s">
        <v>231</v>
      </c>
      <c r="BQ492" s="4" t="s">
        <v>231</v>
      </c>
      <c r="BR492" s="4" t="s">
        <v>231</v>
      </c>
      <c r="BS492" s="4" t="s">
        <v>231</v>
      </c>
      <c r="BT492" s="4" t="s">
        <v>231</v>
      </c>
      <c r="BU492" s="4" t="s">
        <v>231</v>
      </c>
      <c r="BV492" s="4" t="s">
        <v>231</v>
      </c>
      <c r="BW492" s="4" t="s">
        <v>231</v>
      </c>
      <c r="BX492" s="4" t="s">
        <v>231</v>
      </c>
      <c r="BY492" s="4" t="s">
        <v>231</v>
      </c>
      <c r="BZ492" s="4" t="s">
        <v>231</v>
      </c>
      <c r="CA492" s="4" t="s">
        <v>231</v>
      </c>
      <c r="CB492" s="4" t="s">
        <v>231</v>
      </c>
      <c r="CC492" s="4" t="s">
        <v>229</v>
      </c>
      <c r="CD492" s="4" t="s">
        <v>231</v>
      </c>
      <c r="CE492" s="4" t="s">
        <v>233</v>
      </c>
      <c r="CF492" s="4" t="s">
        <v>233</v>
      </c>
      <c r="CG492" s="4" t="s">
        <v>233</v>
      </c>
      <c r="CH492" s="4" t="s">
        <v>233</v>
      </c>
      <c r="CI492" s="4" t="s">
        <v>229</v>
      </c>
      <c r="CJ492" s="4" t="s">
        <v>19</v>
      </c>
      <c r="CK492" s="4" t="s">
        <v>19</v>
      </c>
      <c r="CL492" s="4" t="s">
        <v>19</v>
      </c>
      <c r="CM492" s="4" t="s">
        <v>2490</v>
      </c>
      <c r="CN492" s="4" t="s">
        <v>2490</v>
      </c>
      <c r="CO492" s="4" t="s">
        <v>2491</v>
      </c>
      <c r="CP492" s="4" t="s">
        <v>2492</v>
      </c>
      <c r="CQ492" s="4" t="s">
        <v>2493</v>
      </c>
      <c r="CR492" s="4" t="s">
        <v>2494</v>
      </c>
      <c r="CS492" s="4" t="s">
        <v>2495</v>
      </c>
    </row>
    <row r="493" spans="1:97" ht="15.75" customHeight="1">
      <c r="A493" s="3">
        <v>45728.7578587963</v>
      </c>
      <c r="B493" s="3">
        <v>45728.766724537039</v>
      </c>
      <c r="C493" s="4" t="s">
        <v>194</v>
      </c>
      <c r="D493" s="4" t="s">
        <v>2496</v>
      </c>
      <c r="E493" s="1">
        <v>100</v>
      </c>
      <c r="F493" s="1">
        <v>766</v>
      </c>
      <c r="G493" s="4" t="s">
        <v>219</v>
      </c>
      <c r="H493" s="3">
        <v>45728.766738298611</v>
      </c>
      <c r="I493" s="4" t="s">
        <v>2497</v>
      </c>
      <c r="J493" s="1">
        <v>6.2529000000000003</v>
      </c>
      <c r="K493" s="1">
        <v>-75.564599999999999</v>
      </c>
      <c r="L493" s="4" t="s">
        <v>198</v>
      </c>
      <c r="M493" s="4" t="s">
        <v>199</v>
      </c>
      <c r="N493" s="4" t="s">
        <v>200</v>
      </c>
      <c r="O493" s="4" t="s">
        <v>2498</v>
      </c>
      <c r="P493" s="4" t="s">
        <v>2498</v>
      </c>
      <c r="Q493" s="1">
        <v>25</v>
      </c>
      <c r="R493" s="4" t="s">
        <v>222</v>
      </c>
      <c r="S493" s="4" t="s">
        <v>723</v>
      </c>
      <c r="T493" s="4" t="s">
        <v>571</v>
      </c>
      <c r="U493" s="4" t="s">
        <v>200</v>
      </c>
      <c r="V493" s="4" t="s">
        <v>423</v>
      </c>
      <c r="W493" s="4" t="s">
        <v>1064</v>
      </c>
      <c r="X493" s="4" t="s">
        <v>231</v>
      </c>
      <c r="Y493" s="4" t="s">
        <v>231</v>
      </c>
      <c r="Z493" s="4" t="s">
        <v>230</v>
      </c>
      <c r="AA493" s="4" t="s">
        <v>231</v>
      </c>
      <c r="AB493" s="4" t="s">
        <v>230</v>
      </c>
      <c r="AC493" s="4" t="s">
        <v>230</v>
      </c>
      <c r="AD493" s="4" t="s">
        <v>229</v>
      </c>
      <c r="AE493" s="4" t="s">
        <v>230</v>
      </c>
      <c r="AF493" s="4" t="s">
        <v>230</v>
      </c>
      <c r="AG493" s="4" t="s">
        <v>228</v>
      </c>
      <c r="AH493" s="4" t="s">
        <v>229</v>
      </c>
      <c r="AI493" s="4" t="s">
        <v>230</v>
      </c>
      <c r="AJ493" s="4" t="s">
        <v>231</v>
      </c>
      <c r="AK493" s="4" t="s">
        <v>230</v>
      </c>
      <c r="AL493" s="4" t="s">
        <v>228</v>
      </c>
      <c r="AM493" s="4" t="s">
        <v>229</v>
      </c>
      <c r="AN493" s="4" t="s">
        <v>228</v>
      </c>
      <c r="AO493" s="4" t="s">
        <v>227</v>
      </c>
      <c r="AP493" s="4" t="s">
        <v>230</v>
      </c>
      <c r="AQ493" s="4" t="s">
        <v>230</v>
      </c>
      <c r="AR493" s="4" t="s">
        <v>230</v>
      </c>
      <c r="AS493" s="4" t="s">
        <v>230</v>
      </c>
      <c r="AT493" s="4" t="s">
        <v>230</v>
      </c>
      <c r="AU493" s="4" t="s">
        <v>231</v>
      </c>
      <c r="AV493" s="4" t="s">
        <v>231</v>
      </c>
      <c r="AW493" s="4" t="s">
        <v>231</v>
      </c>
      <c r="AX493" s="4" t="s">
        <v>231</v>
      </c>
      <c r="AY493" s="4" t="s">
        <v>232</v>
      </c>
      <c r="AZ493" s="4" t="s">
        <v>232</v>
      </c>
      <c r="BA493" s="4" t="s">
        <v>232</v>
      </c>
      <c r="BB493" s="4" t="s">
        <v>232</v>
      </c>
      <c r="BC493" s="4" t="s">
        <v>232</v>
      </c>
      <c r="BD493" s="4" t="s">
        <v>232</v>
      </c>
      <c r="BE493" s="4" t="s">
        <v>232</v>
      </c>
      <c r="BF493" s="4" t="s">
        <v>232</v>
      </c>
      <c r="BG493" s="4" t="s">
        <v>230</v>
      </c>
      <c r="BH493" s="4" t="s">
        <v>230</v>
      </c>
      <c r="BI493" s="4" t="s">
        <v>229</v>
      </c>
      <c r="BJ493" s="4" t="s">
        <v>230</v>
      </c>
      <c r="BK493" s="4" t="s">
        <v>227</v>
      </c>
      <c r="BL493" s="4" t="s">
        <v>230</v>
      </c>
      <c r="BM493" s="4" t="s">
        <v>230</v>
      </c>
      <c r="BN493" s="4" t="s">
        <v>230</v>
      </c>
      <c r="BO493" s="4" t="s">
        <v>230</v>
      </c>
      <c r="BP493" s="4" t="s">
        <v>232</v>
      </c>
      <c r="BQ493" s="4" t="s">
        <v>229</v>
      </c>
      <c r="BR493" s="4" t="s">
        <v>232</v>
      </c>
      <c r="BS493" s="4" t="s">
        <v>233</v>
      </c>
      <c r="BT493" s="4" t="s">
        <v>232</v>
      </c>
      <c r="BU493" s="4" t="s">
        <v>232</v>
      </c>
      <c r="BV493" s="4" t="s">
        <v>229</v>
      </c>
      <c r="BW493" s="4" t="s">
        <v>232</v>
      </c>
      <c r="BX493" s="4" t="s">
        <v>232</v>
      </c>
      <c r="BY493" s="4" t="s">
        <v>232</v>
      </c>
      <c r="BZ493" s="4" t="s">
        <v>232</v>
      </c>
      <c r="CA493" s="4" t="s">
        <v>232</v>
      </c>
      <c r="CB493" s="4" t="s">
        <v>232</v>
      </c>
      <c r="CC493" s="4" t="s">
        <v>232</v>
      </c>
      <c r="CD493" s="4" t="s">
        <v>232</v>
      </c>
      <c r="CE493" s="4" t="s">
        <v>509</v>
      </c>
      <c r="CF493" s="4" t="s">
        <v>509</v>
      </c>
      <c r="CG493" s="4" t="s">
        <v>509</v>
      </c>
      <c r="CH493" s="4" t="s">
        <v>509</v>
      </c>
      <c r="CI493" s="4" t="s">
        <v>509</v>
      </c>
      <c r="CJ493" s="4" t="s">
        <v>16</v>
      </c>
      <c r="CK493" s="4" t="s">
        <v>17</v>
      </c>
      <c r="CL493" s="4" t="s">
        <v>16</v>
      </c>
      <c r="CM493" s="4" t="s">
        <v>274</v>
      </c>
      <c r="CN493" s="4" t="s">
        <v>2499</v>
      </c>
      <c r="CO493" s="4" t="s">
        <v>2500</v>
      </c>
      <c r="CP493" s="4" t="s">
        <v>2500</v>
      </c>
      <c r="CQ493" s="4" t="s">
        <v>277</v>
      </c>
      <c r="CR493" s="4" t="s">
        <v>2501</v>
      </c>
      <c r="CS493" s="4" t="s">
        <v>2502</v>
      </c>
    </row>
    <row r="494" spans="1:97" ht="15.75" customHeight="1">
      <c r="A494" s="3">
        <v>45775.581226851849</v>
      </c>
      <c r="B494" s="3">
        <v>45775.590127314812</v>
      </c>
      <c r="C494" s="4" t="s">
        <v>194</v>
      </c>
      <c r="D494" s="4" t="s">
        <v>634</v>
      </c>
      <c r="E494" s="1">
        <v>100</v>
      </c>
      <c r="F494" s="1">
        <v>768</v>
      </c>
      <c r="G494" s="4" t="s">
        <v>219</v>
      </c>
      <c r="H494" s="3">
        <v>45775.590137476851</v>
      </c>
      <c r="I494" s="4" t="s">
        <v>2503</v>
      </c>
      <c r="J494" s="1">
        <v>6.2529000000000003</v>
      </c>
      <c r="K494" s="1">
        <v>-75.564599999999999</v>
      </c>
      <c r="L494" s="4" t="s">
        <v>198</v>
      </c>
      <c r="M494" s="4" t="s">
        <v>199</v>
      </c>
      <c r="N494" s="4" t="s">
        <v>200</v>
      </c>
      <c r="O494" s="4" t="s">
        <v>2504</v>
      </c>
      <c r="P494" s="4" t="s">
        <v>2504</v>
      </c>
      <c r="Q494" s="1">
        <v>18</v>
      </c>
      <c r="R494" s="4" t="s">
        <v>222</v>
      </c>
      <c r="S494" s="4" t="s">
        <v>271</v>
      </c>
      <c r="T494" s="4" t="s">
        <v>480</v>
      </c>
      <c r="U494" s="4" t="s">
        <v>200</v>
      </c>
      <c r="V494" s="4" t="s">
        <v>584</v>
      </c>
      <c r="W494" s="4" t="s">
        <v>584</v>
      </c>
      <c r="X494" s="4" t="s">
        <v>231</v>
      </c>
      <c r="Y494" s="4" t="s">
        <v>230</v>
      </c>
      <c r="Z494" s="4" t="s">
        <v>230</v>
      </c>
      <c r="AA494" s="4" t="s">
        <v>230</v>
      </c>
      <c r="AB494" s="4" t="s">
        <v>231</v>
      </c>
      <c r="AC494" s="4" t="s">
        <v>231</v>
      </c>
      <c r="AD494" s="4" t="s">
        <v>231</v>
      </c>
      <c r="AE494" s="4" t="s">
        <v>230</v>
      </c>
      <c r="AF494" s="4" t="s">
        <v>230</v>
      </c>
      <c r="AG494" s="4" t="s">
        <v>231</v>
      </c>
      <c r="AH494" s="4" t="s">
        <v>230</v>
      </c>
      <c r="AI494" s="4" t="s">
        <v>230</v>
      </c>
      <c r="AJ494" s="4" t="s">
        <v>231</v>
      </c>
      <c r="AK494" s="4" t="s">
        <v>231</v>
      </c>
      <c r="AL494" s="4" t="s">
        <v>230</v>
      </c>
      <c r="AM494" s="4" t="s">
        <v>230</v>
      </c>
      <c r="AN494" s="4" t="s">
        <v>229</v>
      </c>
      <c r="AO494" s="4" t="s">
        <v>230</v>
      </c>
      <c r="AP494" s="4" t="s">
        <v>230</v>
      </c>
      <c r="AQ494" s="4" t="s">
        <v>230</v>
      </c>
      <c r="AR494" s="4" t="s">
        <v>230</v>
      </c>
      <c r="AS494" s="4" t="s">
        <v>230</v>
      </c>
      <c r="AT494" s="4" t="s">
        <v>230</v>
      </c>
      <c r="AU494" s="4" t="s">
        <v>231</v>
      </c>
      <c r="AV494" s="4" t="s">
        <v>231</v>
      </c>
      <c r="AW494" s="4" t="s">
        <v>231</v>
      </c>
      <c r="AX494" s="4" t="s">
        <v>231</v>
      </c>
      <c r="AY494" s="4" t="s">
        <v>231</v>
      </c>
      <c r="AZ494" s="4" t="s">
        <v>231</v>
      </c>
      <c r="BA494" s="4" t="s">
        <v>232</v>
      </c>
      <c r="BB494" s="4" t="s">
        <v>232</v>
      </c>
      <c r="BC494" s="4" t="s">
        <v>232</v>
      </c>
      <c r="BD494" s="4" t="s">
        <v>232</v>
      </c>
      <c r="BE494" s="4" t="s">
        <v>232</v>
      </c>
      <c r="BF494" s="4" t="s">
        <v>229</v>
      </c>
      <c r="BG494" s="4" t="s">
        <v>231</v>
      </c>
      <c r="BH494" s="4" t="s">
        <v>231</v>
      </c>
      <c r="BI494" s="4" t="s">
        <v>231</v>
      </c>
      <c r="BJ494" s="4" t="s">
        <v>231</v>
      </c>
      <c r="BK494" s="4" t="s">
        <v>231</v>
      </c>
      <c r="BL494" s="4" t="s">
        <v>230</v>
      </c>
      <c r="BM494" s="4" t="s">
        <v>230</v>
      </c>
      <c r="BN494" s="4" t="s">
        <v>231</v>
      </c>
      <c r="BO494" s="4" t="s">
        <v>231</v>
      </c>
      <c r="BP494" s="4" t="s">
        <v>232</v>
      </c>
      <c r="BQ494" s="4" t="s">
        <v>232</v>
      </c>
      <c r="BR494" s="4" t="s">
        <v>232</v>
      </c>
      <c r="BS494" s="4" t="s">
        <v>232</v>
      </c>
      <c r="BT494" s="4" t="s">
        <v>232</v>
      </c>
      <c r="BU494" s="4" t="s">
        <v>232</v>
      </c>
      <c r="BV494" s="4" t="s">
        <v>232</v>
      </c>
      <c r="BW494" s="4" t="s">
        <v>232</v>
      </c>
      <c r="BX494" s="4" t="s">
        <v>232</v>
      </c>
      <c r="BY494" s="4" t="s">
        <v>231</v>
      </c>
      <c r="BZ494" s="4" t="s">
        <v>232</v>
      </c>
      <c r="CA494" s="4" t="s">
        <v>231</v>
      </c>
      <c r="CB494" s="4" t="s">
        <v>231</v>
      </c>
      <c r="CC494" s="4" t="s">
        <v>232</v>
      </c>
      <c r="CD494" s="4" t="s">
        <v>232</v>
      </c>
      <c r="CE494" s="4" t="s">
        <v>233</v>
      </c>
      <c r="CF494" s="4" t="s">
        <v>509</v>
      </c>
      <c r="CG494" s="4" t="s">
        <v>509</v>
      </c>
      <c r="CH494" s="4" t="s">
        <v>233</v>
      </c>
      <c r="CI494" s="4" t="s">
        <v>233</v>
      </c>
      <c r="CJ494" s="4" t="s">
        <v>18</v>
      </c>
      <c r="CK494" s="4" t="s">
        <v>19</v>
      </c>
      <c r="CL494" s="4" t="s">
        <v>18</v>
      </c>
      <c r="CM494" s="4" t="s">
        <v>2505</v>
      </c>
      <c r="CN494" s="4" t="s">
        <v>2505</v>
      </c>
      <c r="CO494" s="4" t="s">
        <v>2506</v>
      </c>
      <c r="CP494" s="4" t="s">
        <v>2507</v>
      </c>
      <c r="CQ494" s="4" t="s">
        <v>2508</v>
      </c>
      <c r="CR494" s="4" t="s">
        <v>2509</v>
      </c>
      <c r="CS494" s="4" t="s">
        <v>2510</v>
      </c>
    </row>
    <row r="495" spans="1:97" ht="15.75" customHeight="1">
      <c r="A495" s="3">
        <v>45713.371354166666</v>
      </c>
      <c r="B495" s="3">
        <v>45713.380254629628</v>
      </c>
      <c r="C495" s="4" t="s">
        <v>194</v>
      </c>
      <c r="D495" s="4" t="s">
        <v>2511</v>
      </c>
      <c r="E495" s="1">
        <v>100</v>
      </c>
      <c r="F495" s="1">
        <v>768</v>
      </c>
      <c r="G495" s="4" t="s">
        <v>219</v>
      </c>
      <c r="H495" s="3">
        <v>45713.380259942132</v>
      </c>
      <c r="I495" s="4" t="s">
        <v>2512</v>
      </c>
      <c r="J495" s="1">
        <v>6.2529000000000003</v>
      </c>
      <c r="K495" s="1">
        <v>-75.564599999999999</v>
      </c>
      <c r="L495" s="4" t="s">
        <v>198</v>
      </c>
      <c r="M495" s="4" t="s">
        <v>199</v>
      </c>
      <c r="N495" s="4" t="s">
        <v>200</v>
      </c>
      <c r="O495" s="4" t="s">
        <v>2513</v>
      </c>
      <c r="P495" s="4" t="s">
        <v>2513</v>
      </c>
      <c r="Q495" s="1">
        <v>20</v>
      </c>
      <c r="R495" s="4" t="s">
        <v>222</v>
      </c>
      <c r="S495" s="4" t="s">
        <v>253</v>
      </c>
      <c r="T495" s="4" t="s">
        <v>531</v>
      </c>
      <c r="U495" s="4" t="s">
        <v>225</v>
      </c>
      <c r="V495" s="4" t="s">
        <v>273</v>
      </c>
      <c r="W495" s="4" t="s">
        <v>423</v>
      </c>
      <c r="X495" s="4" t="s">
        <v>231</v>
      </c>
      <c r="Y495" s="4" t="s">
        <v>231</v>
      </c>
      <c r="Z495" s="4" t="s">
        <v>231</v>
      </c>
      <c r="AA495" s="4" t="s">
        <v>231</v>
      </c>
      <c r="AB495" s="4" t="s">
        <v>230</v>
      </c>
      <c r="AC495" s="4" t="s">
        <v>228</v>
      </c>
      <c r="AD495" s="4" t="s">
        <v>227</v>
      </c>
      <c r="AE495" s="4" t="s">
        <v>228</v>
      </c>
      <c r="AF495" s="4" t="s">
        <v>227</v>
      </c>
      <c r="AG495" s="4" t="s">
        <v>229</v>
      </c>
      <c r="AH495" s="4" t="s">
        <v>230</v>
      </c>
      <c r="AI495" s="4" t="s">
        <v>230</v>
      </c>
      <c r="AJ495" s="4" t="s">
        <v>231</v>
      </c>
      <c r="AK495" s="4" t="s">
        <v>230</v>
      </c>
      <c r="AL495" s="4" t="s">
        <v>228</v>
      </c>
      <c r="AM495" s="4" t="s">
        <v>228</v>
      </c>
      <c r="AN495" s="4" t="s">
        <v>230</v>
      </c>
      <c r="AO495" s="4" t="s">
        <v>230</v>
      </c>
      <c r="AP495" s="4" t="s">
        <v>231</v>
      </c>
      <c r="AQ495" s="4" t="s">
        <v>231</v>
      </c>
      <c r="AR495" s="4" t="s">
        <v>231</v>
      </c>
      <c r="AS495" s="4" t="s">
        <v>231</v>
      </c>
      <c r="AT495" s="4" t="s">
        <v>231</v>
      </c>
      <c r="AU495" s="4" t="s">
        <v>231</v>
      </c>
      <c r="AV495" s="4" t="s">
        <v>231</v>
      </c>
      <c r="AW495" s="4" t="s">
        <v>233</v>
      </c>
      <c r="AX495" s="4" t="s">
        <v>232</v>
      </c>
      <c r="AY495" s="4" t="s">
        <v>509</v>
      </c>
      <c r="AZ495" s="4" t="s">
        <v>509</v>
      </c>
      <c r="BA495" s="4" t="s">
        <v>229</v>
      </c>
      <c r="BB495" s="4" t="s">
        <v>229</v>
      </c>
      <c r="BC495" s="4" t="s">
        <v>231</v>
      </c>
      <c r="BD495" s="4" t="s">
        <v>231</v>
      </c>
      <c r="BE495" s="4" t="s">
        <v>231</v>
      </c>
      <c r="BF495" s="4" t="s">
        <v>231</v>
      </c>
      <c r="BG495" s="4" t="s">
        <v>231</v>
      </c>
      <c r="BH495" s="4" t="s">
        <v>228</v>
      </c>
      <c r="BI495" s="4" t="s">
        <v>231</v>
      </c>
      <c r="BJ495" s="4" t="s">
        <v>231</v>
      </c>
      <c r="BK495" s="4" t="s">
        <v>231</v>
      </c>
      <c r="BL495" s="4" t="s">
        <v>231</v>
      </c>
      <c r="BM495" s="4" t="s">
        <v>230</v>
      </c>
      <c r="BN495" s="4" t="s">
        <v>231</v>
      </c>
      <c r="BO495" s="4" t="s">
        <v>231</v>
      </c>
      <c r="BP495" s="4" t="s">
        <v>231</v>
      </c>
      <c r="BQ495" s="4" t="s">
        <v>231</v>
      </c>
      <c r="BR495" s="4" t="s">
        <v>231</v>
      </c>
      <c r="BS495" s="4" t="s">
        <v>231</v>
      </c>
      <c r="BT495" s="4" t="s">
        <v>231</v>
      </c>
      <c r="BU495" s="4" t="s">
        <v>231</v>
      </c>
      <c r="BV495" s="4" t="s">
        <v>231</v>
      </c>
      <c r="BW495" s="4" t="s">
        <v>231</v>
      </c>
      <c r="BX495" s="4" t="s">
        <v>232</v>
      </c>
      <c r="BY495" s="4" t="s">
        <v>231</v>
      </c>
      <c r="BZ495" s="4" t="s">
        <v>231</v>
      </c>
      <c r="CA495" s="4" t="s">
        <v>231</v>
      </c>
      <c r="CB495" s="4" t="s">
        <v>231</v>
      </c>
      <c r="CC495" s="4" t="s">
        <v>231</v>
      </c>
      <c r="CD495" s="4" t="s">
        <v>231</v>
      </c>
      <c r="CE495" s="4" t="s">
        <v>509</v>
      </c>
      <c r="CF495" s="4" t="s">
        <v>509</v>
      </c>
      <c r="CG495" s="4" t="s">
        <v>509</v>
      </c>
      <c r="CH495" s="4" t="s">
        <v>509</v>
      </c>
      <c r="CI495" s="4" t="s">
        <v>509</v>
      </c>
      <c r="CJ495" s="4" t="s">
        <v>19</v>
      </c>
      <c r="CK495" s="4" t="s">
        <v>19</v>
      </c>
      <c r="CL495" s="4" t="s">
        <v>19</v>
      </c>
      <c r="CM495" s="4" t="s">
        <v>2514</v>
      </c>
      <c r="CN495" s="4" t="s">
        <v>2515</v>
      </c>
      <c r="CO495" s="4" t="s">
        <v>2516</v>
      </c>
      <c r="CP495" s="4" t="s">
        <v>2517</v>
      </c>
      <c r="CQ495" s="4" t="s">
        <v>2518</v>
      </c>
      <c r="CR495" s="4" t="s">
        <v>2519</v>
      </c>
      <c r="CS495" s="4" t="s">
        <v>516</v>
      </c>
    </row>
    <row r="496" spans="1:97" ht="15.75" customHeight="1">
      <c r="A496" s="3">
        <v>45715.526458333334</v>
      </c>
      <c r="B496" s="3">
        <v>45715.53392361111</v>
      </c>
      <c r="C496" s="4" t="s">
        <v>194</v>
      </c>
      <c r="D496" s="4" t="s">
        <v>2520</v>
      </c>
      <c r="E496" s="1">
        <v>76</v>
      </c>
      <c r="F496" s="1">
        <v>645</v>
      </c>
      <c r="G496" s="4" t="s">
        <v>196</v>
      </c>
      <c r="H496" s="3">
        <v>45722.533956099534</v>
      </c>
      <c r="I496" s="4" t="s">
        <v>2521</v>
      </c>
      <c r="J496" s="1">
        <v>6.2529000000000003</v>
      </c>
      <c r="K496" s="1">
        <v>-75.564599999999999</v>
      </c>
      <c r="L496" s="4" t="s">
        <v>198</v>
      </c>
      <c r="M496" s="4" t="s">
        <v>199</v>
      </c>
      <c r="N496" s="4" t="s">
        <v>200</v>
      </c>
      <c r="O496" s="4" t="s">
        <v>2522</v>
      </c>
      <c r="P496" s="4" t="s">
        <v>2522</v>
      </c>
      <c r="Q496" s="1">
        <v>18</v>
      </c>
      <c r="R496" s="4" t="s">
        <v>222</v>
      </c>
      <c r="S496" s="4" t="s">
        <v>223</v>
      </c>
      <c r="T496" s="4" t="s">
        <v>480</v>
      </c>
      <c r="U496" s="4" t="s">
        <v>200</v>
      </c>
      <c r="V496" s="4" t="s">
        <v>584</v>
      </c>
      <c r="W496" s="4" t="s">
        <v>226</v>
      </c>
      <c r="X496" s="4" t="s">
        <v>230</v>
      </c>
      <c r="Y496" s="4" t="s">
        <v>230</v>
      </c>
      <c r="Z496" s="4" t="s">
        <v>230</v>
      </c>
      <c r="AA496" s="4" t="s">
        <v>230</v>
      </c>
      <c r="AB496" s="4" t="s">
        <v>229</v>
      </c>
      <c r="AC496" s="4" t="s">
        <v>230</v>
      </c>
      <c r="AD496" s="4" t="s">
        <v>230</v>
      </c>
      <c r="AE496" s="4" t="s">
        <v>229</v>
      </c>
      <c r="AF496" s="4" t="s">
        <v>229</v>
      </c>
      <c r="AG496" s="4" t="s">
        <v>230</v>
      </c>
      <c r="AH496" s="4" t="s">
        <v>230</v>
      </c>
      <c r="AI496" s="4" t="s">
        <v>230</v>
      </c>
      <c r="AJ496" s="4" t="s">
        <v>229</v>
      </c>
      <c r="AK496" s="4" t="s">
        <v>229</v>
      </c>
      <c r="AL496" s="4" t="s">
        <v>231</v>
      </c>
      <c r="AM496" s="4" t="s">
        <v>231</v>
      </c>
      <c r="AN496" s="4" t="s">
        <v>231</v>
      </c>
      <c r="AO496" s="4" t="s">
        <v>230</v>
      </c>
      <c r="AP496" s="4" t="s">
        <v>230</v>
      </c>
      <c r="AQ496" s="4" t="s">
        <v>230</v>
      </c>
      <c r="AR496" s="4" t="s">
        <v>230</v>
      </c>
      <c r="AS496" s="4" t="s">
        <v>229</v>
      </c>
      <c r="AT496" s="4" t="s">
        <v>229</v>
      </c>
      <c r="AU496" s="4" t="s">
        <v>231</v>
      </c>
      <c r="AV496" s="4" t="s">
        <v>231</v>
      </c>
      <c r="AW496" s="4" t="s">
        <v>231</v>
      </c>
      <c r="AX496" s="4" t="s">
        <v>231</v>
      </c>
      <c r="AY496" s="4" t="s">
        <v>232</v>
      </c>
      <c r="AZ496" s="4" t="s">
        <v>232</v>
      </c>
      <c r="BA496" s="4" t="s">
        <v>229</v>
      </c>
      <c r="BB496" s="4" t="s">
        <v>232</v>
      </c>
      <c r="BC496" s="4" t="s">
        <v>231</v>
      </c>
      <c r="BD496" s="4" t="s">
        <v>232</v>
      </c>
      <c r="BE496" s="4" t="s">
        <v>229</v>
      </c>
      <c r="BF496" s="4" t="s">
        <v>229</v>
      </c>
      <c r="BG496" s="4" t="s">
        <v>231</v>
      </c>
      <c r="BH496" s="4" t="s">
        <v>230</v>
      </c>
      <c r="BI496" s="4" t="s">
        <v>230</v>
      </c>
      <c r="BJ496" s="4" t="s">
        <v>231</v>
      </c>
      <c r="BK496" s="4" t="s">
        <v>231</v>
      </c>
      <c r="BL496" s="4" t="s">
        <v>230</v>
      </c>
      <c r="BM496" s="4" t="s">
        <v>230</v>
      </c>
      <c r="BN496" s="4" t="s">
        <v>230</v>
      </c>
      <c r="BO496" s="4" t="s">
        <v>230</v>
      </c>
      <c r="BP496" s="4" t="s">
        <v>232</v>
      </c>
      <c r="BQ496" s="4" t="s">
        <v>229</v>
      </c>
      <c r="BR496" s="4" t="s">
        <v>229</v>
      </c>
      <c r="BS496" s="4" t="s">
        <v>229</v>
      </c>
      <c r="BT496" s="4" t="s">
        <v>232</v>
      </c>
      <c r="BU496" s="4" t="s">
        <v>229</v>
      </c>
      <c r="BV496" s="4" t="s">
        <v>232</v>
      </c>
      <c r="BW496" s="4" t="s">
        <v>232</v>
      </c>
      <c r="BX496" s="4" t="s">
        <v>229</v>
      </c>
      <c r="BY496" s="4" t="s">
        <v>229</v>
      </c>
      <c r="BZ496" s="4" t="s">
        <v>229</v>
      </c>
      <c r="CA496" s="4" t="s">
        <v>232</v>
      </c>
      <c r="CB496" s="4" t="s">
        <v>232</v>
      </c>
      <c r="CC496" s="4" t="s">
        <v>232</v>
      </c>
      <c r="CD496" s="4" t="s">
        <v>232</v>
      </c>
      <c r="CE496" s="4" t="s">
        <v>229</v>
      </c>
      <c r="CF496" s="4" t="s">
        <v>509</v>
      </c>
      <c r="CG496" s="4" t="s">
        <v>509</v>
      </c>
      <c r="CH496" s="4" t="s">
        <v>509</v>
      </c>
      <c r="CI496" s="4" t="s">
        <v>233</v>
      </c>
      <c r="CJ496" s="4" t="s">
        <v>16</v>
      </c>
      <c r="CK496" s="4" t="s">
        <v>15</v>
      </c>
      <c r="CL496" s="4" t="s">
        <v>16</v>
      </c>
      <c r="CM496" s="4"/>
      <c r="CN496" s="4"/>
      <c r="CO496" s="4"/>
      <c r="CP496" s="4"/>
      <c r="CQ496" s="4"/>
      <c r="CR496" s="4"/>
      <c r="CS496" s="4"/>
    </row>
    <row r="497" spans="1:97" ht="15.75" customHeight="1">
      <c r="A497" s="3">
        <v>45710.463761574072</v>
      </c>
      <c r="B497" s="3">
        <v>45710.472662037035</v>
      </c>
      <c r="C497" s="4" t="s">
        <v>194</v>
      </c>
      <c r="D497" s="4" t="s">
        <v>2523</v>
      </c>
      <c r="E497" s="1">
        <v>100</v>
      </c>
      <c r="F497" s="1">
        <v>769</v>
      </c>
      <c r="G497" s="4" t="s">
        <v>219</v>
      </c>
      <c r="H497" s="3">
        <v>45710.472673425924</v>
      </c>
      <c r="I497" s="4" t="s">
        <v>2524</v>
      </c>
      <c r="J497" s="1">
        <v>6.2529000000000003</v>
      </c>
      <c r="K497" s="1">
        <v>-75.564599999999999</v>
      </c>
      <c r="L497" s="4" t="s">
        <v>213</v>
      </c>
      <c r="M497" s="4" t="s">
        <v>199</v>
      </c>
      <c r="N497" s="4" t="s">
        <v>200</v>
      </c>
      <c r="O497" s="4" t="s">
        <v>2525</v>
      </c>
      <c r="P497" s="4" t="s">
        <v>2525</v>
      </c>
      <c r="Q497" s="1">
        <v>20</v>
      </c>
      <c r="R497" s="4" t="s">
        <v>222</v>
      </c>
      <c r="S497" s="4" t="s">
        <v>223</v>
      </c>
      <c r="T497" s="4" t="s">
        <v>531</v>
      </c>
      <c r="U497" s="4" t="s">
        <v>200</v>
      </c>
      <c r="V497" s="4" t="s">
        <v>226</v>
      </c>
      <c r="W497" s="4" t="s">
        <v>532</v>
      </c>
      <c r="X497" s="4" t="s">
        <v>230</v>
      </c>
      <c r="Y497" s="4" t="s">
        <v>231</v>
      </c>
      <c r="Z497" s="4" t="s">
        <v>231</v>
      </c>
      <c r="AA497" s="4" t="s">
        <v>231</v>
      </c>
      <c r="AB497" s="4" t="s">
        <v>229</v>
      </c>
      <c r="AC497" s="4" t="s">
        <v>230</v>
      </c>
      <c r="AD497" s="4" t="s">
        <v>229</v>
      </c>
      <c r="AE497" s="4" t="s">
        <v>230</v>
      </c>
      <c r="AF497" s="4" t="s">
        <v>230</v>
      </c>
      <c r="AG497" s="4" t="s">
        <v>231</v>
      </c>
      <c r="AH497" s="4" t="s">
        <v>230</v>
      </c>
      <c r="AI497" s="4" t="s">
        <v>229</v>
      </c>
      <c r="AJ497" s="4" t="s">
        <v>231</v>
      </c>
      <c r="AK497" s="4" t="s">
        <v>228</v>
      </c>
      <c r="AL497" s="4" t="s">
        <v>230</v>
      </c>
      <c r="AM497" s="4" t="s">
        <v>230</v>
      </c>
      <c r="AN497" s="4" t="s">
        <v>230</v>
      </c>
      <c r="AO497" s="4" t="s">
        <v>230</v>
      </c>
      <c r="AP497" s="4" t="s">
        <v>230</v>
      </c>
      <c r="AQ497" s="4" t="s">
        <v>230</v>
      </c>
      <c r="AR497" s="4" t="s">
        <v>230</v>
      </c>
      <c r="AS497" s="4" t="s">
        <v>229</v>
      </c>
      <c r="AT497" s="4" t="s">
        <v>230</v>
      </c>
      <c r="AU497" s="4" t="s">
        <v>229</v>
      </c>
      <c r="AV497" s="4" t="s">
        <v>229</v>
      </c>
      <c r="AW497" s="4" t="s">
        <v>233</v>
      </c>
      <c r="AX497" s="4" t="s">
        <v>229</v>
      </c>
      <c r="AY497" s="4" t="s">
        <v>229</v>
      </c>
      <c r="AZ497" s="4" t="s">
        <v>509</v>
      </c>
      <c r="BA497" s="4" t="s">
        <v>232</v>
      </c>
      <c r="BB497" s="4" t="s">
        <v>232</v>
      </c>
      <c r="BC497" s="4" t="s">
        <v>232</v>
      </c>
      <c r="BD497" s="4" t="s">
        <v>232</v>
      </c>
      <c r="BE497" s="4" t="s">
        <v>232</v>
      </c>
      <c r="BF497" s="4" t="s">
        <v>232</v>
      </c>
      <c r="BG497" s="4" t="s">
        <v>231</v>
      </c>
      <c r="BH497" s="4" t="s">
        <v>231</v>
      </c>
      <c r="BI497" s="4" t="s">
        <v>231</v>
      </c>
      <c r="BJ497" s="4" t="s">
        <v>231</v>
      </c>
      <c r="BK497" s="4" t="s">
        <v>230</v>
      </c>
      <c r="BL497" s="4" t="s">
        <v>230</v>
      </c>
      <c r="BM497" s="4" t="s">
        <v>231</v>
      </c>
      <c r="BN497" s="4" t="s">
        <v>230</v>
      </c>
      <c r="BO497" s="4" t="s">
        <v>230</v>
      </c>
      <c r="BP497" s="4" t="s">
        <v>232</v>
      </c>
      <c r="BQ497" s="4" t="s">
        <v>232</v>
      </c>
      <c r="BR497" s="4" t="s">
        <v>232</v>
      </c>
      <c r="BS497" s="4" t="s">
        <v>232</v>
      </c>
      <c r="BT497" s="4" t="s">
        <v>232</v>
      </c>
      <c r="BU497" s="4" t="s">
        <v>232</v>
      </c>
      <c r="BV497" s="4" t="s">
        <v>232</v>
      </c>
      <c r="BW497" s="4" t="s">
        <v>232</v>
      </c>
      <c r="BX497" s="4" t="s">
        <v>231</v>
      </c>
      <c r="BY497" s="4" t="s">
        <v>232</v>
      </c>
      <c r="BZ497" s="4" t="s">
        <v>232</v>
      </c>
      <c r="CA497" s="4" t="s">
        <v>232</v>
      </c>
      <c r="CB497" s="4" t="s">
        <v>232</v>
      </c>
      <c r="CC497" s="4" t="s">
        <v>232</v>
      </c>
      <c r="CD497" s="4" t="s">
        <v>232</v>
      </c>
      <c r="CE497" s="4" t="s">
        <v>232</v>
      </c>
      <c r="CF497" s="4" t="s">
        <v>232</v>
      </c>
      <c r="CG497" s="4" t="s">
        <v>231</v>
      </c>
      <c r="CH497" s="4" t="s">
        <v>231</v>
      </c>
      <c r="CI497" s="4" t="s">
        <v>231</v>
      </c>
      <c r="CJ497" s="4" t="s">
        <v>14</v>
      </c>
      <c r="CK497" s="4" t="s">
        <v>19</v>
      </c>
      <c r="CL497" s="4" t="s">
        <v>14</v>
      </c>
      <c r="CM497" s="4" t="s">
        <v>2526</v>
      </c>
      <c r="CN497" s="4" t="s">
        <v>2527</v>
      </c>
      <c r="CO497" s="4" t="s">
        <v>2528</v>
      </c>
      <c r="CP497" s="4" t="s">
        <v>2529</v>
      </c>
      <c r="CQ497" s="4" t="s">
        <v>1008</v>
      </c>
      <c r="CR497" s="4" t="s">
        <v>2530</v>
      </c>
      <c r="CS497" s="4" t="s">
        <v>2531</v>
      </c>
    </row>
    <row r="498" spans="1:97" ht="15.75" customHeight="1">
      <c r="A498" s="3">
        <v>45719.733912037038</v>
      </c>
      <c r="B498" s="3">
        <v>45719.742824074077</v>
      </c>
      <c r="C498" s="4" t="s">
        <v>194</v>
      </c>
      <c r="D498" s="4" t="s">
        <v>2532</v>
      </c>
      <c r="E498" s="1">
        <v>100</v>
      </c>
      <c r="F498" s="1">
        <v>770</v>
      </c>
      <c r="G498" s="4" t="s">
        <v>219</v>
      </c>
      <c r="H498" s="3">
        <v>45719.742838842591</v>
      </c>
      <c r="I498" s="4" t="s">
        <v>2533</v>
      </c>
      <c r="J498" s="1">
        <v>6.2529000000000003</v>
      </c>
      <c r="K498" s="1">
        <v>-75.564599999999999</v>
      </c>
      <c r="L498" s="4" t="s">
        <v>198</v>
      </c>
      <c r="M498" s="4" t="s">
        <v>199</v>
      </c>
      <c r="N498" s="4" t="s">
        <v>200</v>
      </c>
      <c r="O498" s="4" t="s">
        <v>2534</v>
      </c>
      <c r="P498" s="4" t="s">
        <v>2534</v>
      </c>
      <c r="Q498" s="1">
        <v>20</v>
      </c>
      <c r="R498" s="4" t="s">
        <v>222</v>
      </c>
      <c r="S498" s="4" t="s">
        <v>223</v>
      </c>
      <c r="T498" s="4" t="s">
        <v>224</v>
      </c>
      <c r="U498" s="4" t="s">
        <v>225</v>
      </c>
      <c r="V498" s="4" t="s">
        <v>226</v>
      </c>
      <c r="W498" s="4" t="s">
        <v>273</v>
      </c>
      <c r="X498" s="4" t="s">
        <v>231</v>
      </c>
      <c r="Y498" s="4" t="s">
        <v>231</v>
      </c>
      <c r="Z498" s="4" t="s">
        <v>231</v>
      </c>
      <c r="AA498" s="4" t="s">
        <v>231</v>
      </c>
      <c r="AB498" s="4" t="s">
        <v>230</v>
      </c>
      <c r="AC498" s="4" t="s">
        <v>229</v>
      </c>
      <c r="AD498" s="4" t="s">
        <v>231</v>
      </c>
      <c r="AE498" s="4" t="s">
        <v>231</v>
      </c>
      <c r="AF498" s="4" t="s">
        <v>231</v>
      </c>
      <c r="AG498" s="4" t="s">
        <v>231</v>
      </c>
      <c r="AH498" s="4" t="s">
        <v>229</v>
      </c>
      <c r="AI498" s="4" t="s">
        <v>230</v>
      </c>
      <c r="AJ498" s="4" t="s">
        <v>231</v>
      </c>
      <c r="AK498" s="4" t="s">
        <v>230</v>
      </c>
      <c r="AL498" s="4" t="s">
        <v>231</v>
      </c>
      <c r="AM498" s="4" t="s">
        <v>231</v>
      </c>
      <c r="AN498" s="4" t="s">
        <v>231</v>
      </c>
      <c r="AO498" s="4" t="s">
        <v>229</v>
      </c>
      <c r="AP498" s="4" t="s">
        <v>231</v>
      </c>
      <c r="AQ498" s="4" t="s">
        <v>231</v>
      </c>
      <c r="AR498" s="4" t="s">
        <v>231</v>
      </c>
      <c r="AS498" s="4" t="s">
        <v>230</v>
      </c>
      <c r="AT498" s="4" t="s">
        <v>231</v>
      </c>
      <c r="AU498" s="4" t="s">
        <v>231</v>
      </c>
      <c r="AV498" s="4" t="s">
        <v>232</v>
      </c>
      <c r="AW498" s="4" t="s">
        <v>232</v>
      </c>
      <c r="AX498" s="4" t="s">
        <v>232</v>
      </c>
      <c r="AY498" s="4" t="s">
        <v>229</v>
      </c>
      <c r="AZ498" s="4" t="s">
        <v>232</v>
      </c>
      <c r="BA498" s="4" t="s">
        <v>231</v>
      </c>
      <c r="BB498" s="4" t="s">
        <v>231</v>
      </c>
      <c r="BC498" s="4" t="s">
        <v>231</v>
      </c>
      <c r="BD498" s="4" t="s">
        <v>229</v>
      </c>
      <c r="BE498" s="4" t="s">
        <v>229</v>
      </c>
      <c r="BF498" s="4" t="s">
        <v>229</v>
      </c>
      <c r="BG498" s="4" t="s">
        <v>231</v>
      </c>
      <c r="BH498" s="4" t="s">
        <v>231</v>
      </c>
      <c r="BI498" s="4" t="s">
        <v>231</v>
      </c>
      <c r="BJ498" s="4" t="s">
        <v>231</v>
      </c>
      <c r="BK498" s="4" t="s">
        <v>229</v>
      </c>
      <c r="BL498" s="4" t="s">
        <v>229</v>
      </c>
      <c r="BM498" s="4" t="s">
        <v>229</v>
      </c>
      <c r="BN498" s="4" t="s">
        <v>230</v>
      </c>
      <c r="BO498" s="4" t="s">
        <v>229</v>
      </c>
      <c r="BP498" s="4" t="s">
        <v>231</v>
      </c>
      <c r="BQ498" s="4" t="s">
        <v>231</v>
      </c>
      <c r="BR498" s="4" t="s">
        <v>231</v>
      </c>
      <c r="BS498" s="4" t="s">
        <v>231</v>
      </c>
      <c r="BT498" s="4" t="s">
        <v>231</v>
      </c>
      <c r="BU498" s="4" t="s">
        <v>231</v>
      </c>
      <c r="BV498" s="4" t="s">
        <v>231</v>
      </c>
      <c r="BW498" s="4" t="s">
        <v>229</v>
      </c>
      <c r="BX498" s="4" t="s">
        <v>232</v>
      </c>
      <c r="BY498" s="4" t="s">
        <v>231</v>
      </c>
      <c r="BZ498" s="4" t="s">
        <v>231</v>
      </c>
      <c r="CA498" s="4" t="s">
        <v>231</v>
      </c>
      <c r="CB498" s="4" t="s">
        <v>232</v>
      </c>
      <c r="CC498" s="4" t="s">
        <v>229</v>
      </c>
      <c r="CD498" s="4" t="s">
        <v>229</v>
      </c>
      <c r="CE498" s="4" t="s">
        <v>509</v>
      </c>
      <c r="CF498" s="4" t="s">
        <v>509</v>
      </c>
      <c r="CG498" s="4" t="s">
        <v>509</v>
      </c>
      <c r="CH498" s="4" t="s">
        <v>509</v>
      </c>
      <c r="CI498" s="4" t="s">
        <v>509</v>
      </c>
      <c r="CJ498" s="4" t="s">
        <v>19</v>
      </c>
      <c r="CK498" s="4" t="s">
        <v>18</v>
      </c>
      <c r="CL498" s="4" t="s">
        <v>17</v>
      </c>
      <c r="CM498" s="4" t="s">
        <v>2535</v>
      </c>
      <c r="CN498" s="4" t="s">
        <v>2536</v>
      </c>
      <c r="CO498" s="4" t="s">
        <v>2537</v>
      </c>
      <c r="CP498" s="4" t="s">
        <v>2538</v>
      </c>
      <c r="CQ498" s="4" t="s">
        <v>2539</v>
      </c>
      <c r="CR498" s="4" t="s">
        <v>2540</v>
      </c>
      <c r="CS498" s="4" t="s">
        <v>2541</v>
      </c>
    </row>
    <row r="499" spans="1:97" ht="15.75" customHeight="1">
      <c r="A499" s="3">
        <v>45716.382673611108</v>
      </c>
      <c r="B499" s="3">
        <v>45716.39162037037</v>
      </c>
      <c r="C499" s="4" t="s">
        <v>194</v>
      </c>
      <c r="D499" s="4" t="s">
        <v>2542</v>
      </c>
      <c r="E499" s="1">
        <v>100</v>
      </c>
      <c r="F499" s="1">
        <v>772</v>
      </c>
      <c r="G499" s="4" t="s">
        <v>219</v>
      </c>
      <c r="H499" s="3">
        <v>45716.391631076389</v>
      </c>
      <c r="I499" s="4" t="s">
        <v>2543</v>
      </c>
      <c r="J499" s="1">
        <v>6.2529000000000003</v>
      </c>
      <c r="K499" s="1">
        <v>-75.564599999999999</v>
      </c>
      <c r="L499" s="4" t="s">
        <v>198</v>
      </c>
      <c r="M499" s="4" t="s">
        <v>199</v>
      </c>
      <c r="N499" s="4" t="s">
        <v>200</v>
      </c>
      <c r="O499" s="4" t="s">
        <v>2544</v>
      </c>
      <c r="P499" s="4" t="s">
        <v>2544</v>
      </c>
      <c r="Q499" s="1">
        <v>26</v>
      </c>
      <c r="R499" s="4" t="s">
        <v>222</v>
      </c>
      <c r="S499" s="4" t="s">
        <v>723</v>
      </c>
      <c r="T499" s="4" t="s">
        <v>1489</v>
      </c>
      <c r="U499" s="4" t="s">
        <v>225</v>
      </c>
      <c r="V499" s="4" t="s">
        <v>273</v>
      </c>
      <c r="W499" s="4" t="s">
        <v>423</v>
      </c>
      <c r="X499" s="4" t="s">
        <v>230</v>
      </c>
      <c r="Y499" s="4" t="s">
        <v>230</v>
      </c>
      <c r="Z499" s="4" t="s">
        <v>230</v>
      </c>
      <c r="AA499" s="4" t="s">
        <v>231</v>
      </c>
      <c r="AB499" s="4" t="s">
        <v>230</v>
      </c>
      <c r="AC499" s="4" t="s">
        <v>228</v>
      </c>
      <c r="AD499" s="4" t="s">
        <v>229</v>
      </c>
      <c r="AE499" s="4" t="s">
        <v>231</v>
      </c>
      <c r="AF499" s="4" t="s">
        <v>231</v>
      </c>
      <c r="AG499" s="4" t="s">
        <v>230</v>
      </c>
      <c r="AH499" s="4" t="s">
        <v>228</v>
      </c>
      <c r="AI499" s="4" t="s">
        <v>230</v>
      </c>
      <c r="AJ499" s="4" t="s">
        <v>230</v>
      </c>
      <c r="AK499" s="4" t="s">
        <v>229</v>
      </c>
      <c r="AL499" s="4" t="s">
        <v>231</v>
      </c>
      <c r="AM499" s="4" t="s">
        <v>230</v>
      </c>
      <c r="AN499" s="4" t="s">
        <v>228</v>
      </c>
      <c r="AO499" s="4" t="s">
        <v>230</v>
      </c>
      <c r="AP499" s="4" t="s">
        <v>230</v>
      </c>
      <c r="AQ499" s="4" t="s">
        <v>230</v>
      </c>
      <c r="AR499" s="4" t="s">
        <v>230</v>
      </c>
      <c r="AS499" s="4" t="s">
        <v>230</v>
      </c>
      <c r="AT499" s="4" t="s">
        <v>230</v>
      </c>
      <c r="AU499" s="4" t="s">
        <v>232</v>
      </c>
      <c r="AV499" s="4" t="s">
        <v>232</v>
      </c>
      <c r="AW499" s="4" t="s">
        <v>232</v>
      </c>
      <c r="AX499" s="4" t="s">
        <v>232</v>
      </c>
      <c r="AY499" s="4" t="s">
        <v>232</v>
      </c>
      <c r="AZ499" s="4" t="s">
        <v>232</v>
      </c>
      <c r="BA499" s="4" t="s">
        <v>232</v>
      </c>
      <c r="BB499" s="4" t="s">
        <v>232</v>
      </c>
      <c r="BC499" s="4" t="s">
        <v>232</v>
      </c>
      <c r="BD499" s="4" t="s">
        <v>232</v>
      </c>
      <c r="BE499" s="4" t="s">
        <v>233</v>
      </c>
      <c r="BF499" s="4" t="s">
        <v>509</v>
      </c>
      <c r="BG499" s="4" t="s">
        <v>231</v>
      </c>
      <c r="BH499" s="4" t="s">
        <v>230</v>
      </c>
      <c r="BI499" s="4" t="s">
        <v>228</v>
      </c>
      <c r="BJ499" s="4" t="s">
        <v>230</v>
      </c>
      <c r="BK499" s="4" t="s">
        <v>231</v>
      </c>
      <c r="BL499" s="4" t="s">
        <v>230</v>
      </c>
      <c r="BM499" s="4" t="s">
        <v>229</v>
      </c>
      <c r="BN499" s="4" t="s">
        <v>230</v>
      </c>
      <c r="BO499" s="4" t="s">
        <v>230</v>
      </c>
      <c r="BP499" s="4" t="s">
        <v>232</v>
      </c>
      <c r="BQ499" s="4" t="s">
        <v>232</v>
      </c>
      <c r="BR499" s="4" t="s">
        <v>232</v>
      </c>
      <c r="BS499" s="4" t="s">
        <v>232</v>
      </c>
      <c r="BT499" s="4" t="s">
        <v>232</v>
      </c>
      <c r="BU499" s="4" t="s">
        <v>232</v>
      </c>
      <c r="BV499" s="4" t="s">
        <v>232</v>
      </c>
      <c r="BW499" s="4" t="s">
        <v>231</v>
      </c>
      <c r="BX499" s="4" t="s">
        <v>231</v>
      </c>
      <c r="BY499" s="4" t="s">
        <v>232</v>
      </c>
      <c r="BZ499" s="4" t="s">
        <v>232</v>
      </c>
      <c r="CA499" s="4" t="s">
        <v>229</v>
      </c>
      <c r="CB499" s="4" t="s">
        <v>232</v>
      </c>
      <c r="CC499" s="4" t="s">
        <v>232</v>
      </c>
      <c r="CD499" s="4" t="s">
        <v>231</v>
      </c>
      <c r="CE499" s="4" t="s">
        <v>233</v>
      </c>
      <c r="CF499" s="4" t="s">
        <v>233</v>
      </c>
      <c r="CG499" s="4" t="s">
        <v>233</v>
      </c>
      <c r="CH499" s="4" t="s">
        <v>233</v>
      </c>
      <c r="CI499" s="4" t="s">
        <v>233</v>
      </c>
      <c r="CJ499" s="4" t="s">
        <v>234</v>
      </c>
      <c r="CK499" s="4" t="s">
        <v>234</v>
      </c>
      <c r="CL499" s="4" t="s">
        <v>234</v>
      </c>
      <c r="CM499" s="4" t="s">
        <v>2545</v>
      </c>
      <c r="CN499" s="4" t="s">
        <v>2546</v>
      </c>
      <c r="CO499" s="4" t="s">
        <v>2547</v>
      </c>
      <c r="CP499" s="4" t="s">
        <v>2548</v>
      </c>
      <c r="CQ499" s="4" t="s">
        <v>2549</v>
      </c>
      <c r="CR499" s="4" t="s">
        <v>2549</v>
      </c>
      <c r="CS499" s="4" t="s">
        <v>2550</v>
      </c>
    </row>
    <row r="500" spans="1:97" ht="15.75" customHeight="1">
      <c r="A500" s="3">
        <v>45716.397916666669</v>
      </c>
      <c r="B500" s="3">
        <v>45716.406886574077</v>
      </c>
      <c r="C500" s="4" t="s">
        <v>194</v>
      </c>
      <c r="D500" s="4" t="s">
        <v>2551</v>
      </c>
      <c r="E500" s="1">
        <v>100</v>
      </c>
      <c r="F500" s="1">
        <v>775</v>
      </c>
      <c r="G500" s="4" t="s">
        <v>219</v>
      </c>
      <c r="H500" s="3">
        <v>45716.406898587964</v>
      </c>
      <c r="I500" s="4" t="s">
        <v>2552</v>
      </c>
      <c r="J500" s="1">
        <v>6.2529000000000003</v>
      </c>
      <c r="K500" s="1">
        <v>-75.564599999999999</v>
      </c>
      <c r="L500" s="4" t="s">
        <v>198</v>
      </c>
      <c r="M500" s="4" t="s">
        <v>199</v>
      </c>
      <c r="N500" s="4" t="s">
        <v>200</v>
      </c>
      <c r="O500" s="4" t="s">
        <v>2553</v>
      </c>
      <c r="P500" s="4" t="s">
        <v>2553</v>
      </c>
      <c r="Q500" s="1">
        <v>20</v>
      </c>
      <c r="R500" s="4" t="s">
        <v>222</v>
      </c>
      <c r="S500" s="4" t="s">
        <v>223</v>
      </c>
      <c r="T500" s="4" t="s">
        <v>531</v>
      </c>
      <c r="U500" s="4" t="s">
        <v>200</v>
      </c>
      <c r="V500" s="4" t="s">
        <v>533</v>
      </c>
      <c r="W500" s="4" t="s">
        <v>584</v>
      </c>
      <c r="X500" s="4" t="s">
        <v>231</v>
      </c>
      <c r="Y500" s="4" t="s">
        <v>230</v>
      </c>
      <c r="Z500" s="4" t="s">
        <v>230</v>
      </c>
      <c r="AA500" s="4" t="s">
        <v>230</v>
      </c>
      <c r="AB500" s="4" t="s">
        <v>230</v>
      </c>
      <c r="AC500" s="4" t="s">
        <v>230</v>
      </c>
      <c r="AD500" s="4" t="s">
        <v>229</v>
      </c>
      <c r="AE500" s="4" t="s">
        <v>230</v>
      </c>
      <c r="AF500" s="4" t="s">
        <v>230</v>
      </c>
      <c r="AG500" s="4" t="s">
        <v>230</v>
      </c>
      <c r="AH500" s="4" t="s">
        <v>230</v>
      </c>
      <c r="AI500" s="4" t="s">
        <v>231</v>
      </c>
      <c r="AJ500" s="4" t="s">
        <v>230</v>
      </c>
      <c r="AK500" s="4" t="s">
        <v>230</v>
      </c>
      <c r="AL500" s="4" t="s">
        <v>231</v>
      </c>
      <c r="AM500" s="4" t="s">
        <v>230</v>
      </c>
      <c r="AN500" s="4" t="s">
        <v>229</v>
      </c>
      <c r="AO500" s="4" t="s">
        <v>231</v>
      </c>
      <c r="AP500" s="4" t="s">
        <v>231</v>
      </c>
      <c r="AQ500" s="4" t="s">
        <v>230</v>
      </c>
      <c r="AR500" s="4" t="s">
        <v>231</v>
      </c>
      <c r="AS500" s="4" t="s">
        <v>231</v>
      </c>
      <c r="AT500" s="4" t="s">
        <v>230</v>
      </c>
      <c r="AU500" s="4" t="s">
        <v>232</v>
      </c>
      <c r="AV500" s="4" t="s">
        <v>232</v>
      </c>
      <c r="AW500" s="4" t="s">
        <v>232</v>
      </c>
      <c r="AX500" s="4" t="s">
        <v>231</v>
      </c>
      <c r="AY500" s="4" t="s">
        <v>232</v>
      </c>
      <c r="AZ500" s="4" t="s">
        <v>232</v>
      </c>
      <c r="BA500" s="4" t="s">
        <v>232</v>
      </c>
      <c r="BB500" s="4" t="s">
        <v>231</v>
      </c>
      <c r="BC500" s="4" t="s">
        <v>231</v>
      </c>
      <c r="BD500" s="4" t="s">
        <v>231</v>
      </c>
      <c r="BE500" s="4" t="s">
        <v>231</v>
      </c>
      <c r="BF500" s="4" t="s">
        <v>232</v>
      </c>
      <c r="BG500" s="4" t="s">
        <v>230</v>
      </c>
      <c r="BH500" s="4" t="s">
        <v>231</v>
      </c>
      <c r="BI500" s="4" t="s">
        <v>231</v>
      </c>
      <c r="BJ500" s="4" t="s">
        <v>231</v>
      </c>
      <c r="BK500" s="4" t="s">
        <v>231</v>
      </c>
      <c r="BL500" s="4" t="s">
        <v>230</v>
      </c>
      <c r="BM500" s="4" t="s">
        <v>231</v>
      </c>
      <c r="BN500" s="4" t="s">
        <v>231</v>
      </c>
      <c r="BO500" s="4" t="s">
        <v>230</v>
      </c>
      <c r="BP500" s="4" t="s">
        <v>231</v>
      </c>
      <c r="BQ500" s="4" t="s">
        <v>231</v>
      </c>
      <c r="BR500" s="4" t="s">
        <v>232</v>
      </c>
      <c r="BS500" s="4" t="s">
        <v>232</v>
      </c>
      <c r="BT500" s="4" t="s">
        <v>232</v>
      </c>
      <c r="BU500" s="4" t="s">
        <v>232</v>
      </c>
      <c r="BV500" s="4" t="s">
        <v>232</v>
      </c>
      <c r="BW500" s="4" t="s">
        <v>231</v>
      </c>
      <c r="BX500" s="4" t="s">
        <v>229</v>
      </c>
      <c r="BY500" s="4" t="s">
        <v>232</v>
      </c>
      <c r="BZ500" s="4" t="s">
        <v>231</v>
      </c>
      <c r="CA500" s="4" t="s">
        <v>231</v>
      </c>
      <c r="CB500" s="4" t="s">
        <v>231</v>
      </c>
      <c r="CC500" s="4" t="s">
        <v>232</v>
      </c>
      <c r="CD500" s="4" t="s">
        <v>231</v>
      </c>
      <c r="CE500" s="4" t="s">
        <v>229</v>
      </c>
      <c r="CF500" s="4" t="s">
        <v>509</v>
      </c>
      <c r="CG500" s="4" t="s">
        <v>509</v>
      </c>
      <c r="CH500" s="4" t="s">
        <v>233</v>
      </c>
      <c r="CI500" s="4" t="s">
        <v>229</v>
      </c>
      <c r="CJ500" s="4" t="s">
        <v>18</v>
      </c>
      <c r="CK500" s="4" t="s">
        <v>19</v>
      </c>
      <c r="CL500" s="4" t="s">
        <v>234</v>
      </c>
      <c r="CM500" s="4" t="s">
        <v>2554</v>
      </c>
      <c r="CN500" s="4" t="s">
        <v>2555</v>
      </c>
      <c r="CO500" s="4" t="s">
        <v>2556</v>
      </c>
      <c r="CP500" s="4" t="s">
        <v>2557</v>
      </c>
      <c r="CQ500" s="4" t="s">
        <v>2558</v>
      </c>
      <c r="CR500" s="4" t="s">
        <v>2559</v>
      </c>
      <c r="CS500" s="4" t="s">
        <v>2560</v>
      </c>
    </row>
    <row r="501" spans="1:97" ht="15.75" customHeight="1">
      <c r="A501" s="3">
        <v>45720.332511574074</v>
      </c>
      <c r="B501" s="3">
        <v>45720.340046296296</v>
      </c>
      <c r="C501" s="4" t="s">
        <v>194</v>
      </c>
      <c r="D501" s="4" t="s">
        <v>2561</v>
      </c>
      <c r="E501" s="1">
        <v>76</v>
      </c>
      <c r="F501" s="1">
        <v>650</v>
      </c>
      <c r="G501" s="4" t="s">
        <v>196</v>
      </c>
      <c r="H501" s="3">
        <v>45727.381790231484</v>
      </c>
      <c r="I501" s="4" t="s">
        <v>2562</v>
      </c>
      <c r="J501" s="1">
        <v>3.4384999999999999</v>
      </c>
      <c r="K501" s="1">
        <v>-76.522999999999996</v>
      </c>
      <c r="L501" s="4" t="s">
        <v>198</v>
      </c>
      <c r="M501" s="4" t="s">
        <v>199</v>
      </c>
      <c r="N501" s="4" t="s">
        <v>200</v>
      </c>
      <c r="O501" s="4" t="s">
        <v>2563</v>
      </c>
      <c r="P501" s="4" t="s">
        <v>2563</v>
      </c>
      <c r="Q501" s="1">
        <v>18</v>
      </c>
      <c r="R501" s="4" t="s">
        <v>668</v>
      </c>
      <c r="S501" s="4" t="s">
        <v>1084</v>
      </c>
      <c r="T501" s="4" t="s">
        <v>272</v>
      </c>
      <c r="U501" s="4" t="s">
        <v>200</v>
      </c>
      <c r="V501" s="4" t="s">
        <v>714</v>
      </c>
      <c r="W501" s="4" t="s">
        <v>714</v>
      </c>
      <c r="X501" s="4" t="s">
        <v>230</v>
      </c>
      <c r="Y501" s="4" t="s">
        <v>230</v>
      </c>
      <c r="Z501" s="4" t="s">
        <v>230</v>
      </c>
      <c r="AA501" s="4" t="s">
        <v>230</v>
      </c>
      <c r="AB501" s="4" t="s">
        <v>230</v>
      </c>
      <c r="AC501" s="4" t="s">
        <v>230</v>
      </c>
      <c r="AD501" s="4" t="s">
        <v>230</v>
      </c>
      <c r="AE501" s="4" t="s">
        <v>230</v>
      </c>
      <c r="AF501" s="4" t="s">
        <v>230</v>
      </c>
      <c r="AG501" s="4" t="s">
        <v>230</v>
      </c>
      <c r="AH501" s="4" t="s">
        <v>230</v>
      </c>
      <c r="AI501" s="4" t="s">
        <v>230</v>
      </c>
      <c r="AJ501" s="4" t="s">
        <v>230</v>
      </c>
      <c r="AK501" s="4" t="s">
        <v>229</v>
      </c>
      <c r="AL501" s="4" t="s">
        <v>231</v>
      </c>
      <c r="AM501" s="4" t="s">
        <v>231</v>
      </c>
      <c r="AN501" s="4" t="s">
        <v>230</v>
      </c>
      <c r="AO501" s="4" t="s">
        <v>231</v>
      </c>
      <c r="AP501" s="4" t="s">
        <v>230</v>
      </c>
      <c r="AQ501" s="4" t="s">
        <v>230</v>
      </c>
      <c r="AR501" s="4" t="s">
        <v>230</v>
      </c>
      <c r="AS501" s="4" t="s">
        <v>230</v>
      </c>
      <c r="AT501" s="4" t="s">
        <v>230</v>
      </c>
      <c r="AU501" s="4" t="s">
        <v>231</v>
      </c>
      <c r="AV501" s="4" t="s">
        <v>231</v>
      </c>
      <c r="AW501" s="4" t="s">
        <v>231</v>
      </c>
      <c r="AX501" s="4" t="s">
        <v>231</v>
      </c>
      <c r="AY501" s="4" t="s">
        <v>231</v>
      </c>
      <c r="AZ501" s="4" t="s">
        <v>231</v>
      </c>
      <c r="BA501" s="4" t="s">
        <v>232</v>
      </c>
      <c r="BB501" s="4" t="s">
        <v>232</v>
      </c>
      <c r="BC501" s="4" t="s">
        <v>231</v>
      </c>
      <c r="BD501" s="4" t="s">
        <v>231</v>
      </c>
      <c r="BE501" s="4" t="s">
        <v>231</v>
      </c>
      <c r="BF501" s="4" t="s">
        <v>231</v>
      </c>
      <c r="BG501" s="4" t="s">
        <v>231</v>
      </c>
      <c r="BH501" s="4" t="s">
        <v>231</v>
      </c>
      <c r="BI501" s="4" t="s">
        <v>231</v>
      </c>
      <c r="BJ501" s="4" t="s">
        <v>231</v>
      </c>
      <c r="BK501" s="4" t="s">
        <v>231</v>
      </c>
      <c r="BL501" s="4" t="s">
        <v>231</v>
      </c>
      <c r="BM501" s="4" t="s">
        <v>231</v>
      </c>
      <c r="BN501" s="4" t="s">
        <v>231</v>
      </c>
      <c r="BO501" s="4" t="s">
        <v>231</v>
      </c>
      <c r="BP501" s="4" t="s">
        <v>231</v>
      </c>
      <c r="BQ501" s="4" t="s">
        <v>231</v>
      </c>
      <c r="BR501" s="4" t="s">
        <v>231</v>
      </c>
      <c r="BS501" s="4" t="s">
        <v>231</v>
      </c>
      <c r="BT501" s="4" t="s">
        <v>231</v>
      </c>
      <c r="BU501" s="4" t="s">
        <v>231</v>
      </c>
      <c r="BV501" s="4" t="s">
        <v>231</v>
      </c>
      <c r="BW501" s="4" t="s">
        <v>509</v>
      </c>
      <c r="BX501" s="4" t="s">
        <v>509</v>
      </c>
      <c r="BY501" s="4" t="s">
        <v>509</v>
      </c>
      <c r="BZ501" s="4" t="s">
        <v>509</v>
      </c>
      <c r="CA501" s="4" t="s">
        <v>509</v>
      </c>
      <c r="CB501" s="4" t="s">
        <v>231</v>
      </c>
      <c r="CC501" s="4" t="s">
        <v>231</v>
      </c>
      <c r="CD501" s="4" t="s">
        <v>231</v>
      </c>
      <c r="CE501" s="4" t="s">
        <v>509</v>
      </c>
      <c r="CF501" s="4" t="s">
        <v>509</v>
      </c>
      <c r="CG501" s="4" t="s">
        <v>509</v>
      </c>
      <c r="CH501" s="4" t="s">
        <v>509</v>
      </c>
      <c r="CI501" s="4" t="s">
        <v>509</v>
      </c>
      <c r="CJ501" s="4" t="s">
        <v>234</v>
      </c>
      <c r="CK501" s="4" t="s">
        <v>234</v>
      </c>
      <c r="CL501" s="4" t="s">
        <v>234</v>
      </c>
      <c r="CM501" s="4"/>
      <c r="CN501" s="4"/>
      <c r="CO501" s="4"/>
      <c r="CP501" s="4"/>
      <c r="CQ501" s="4"/>
      <c r="CR501" s="4"/>
      <c r="CS501" s="4"/>
    </row>
    <row r="502" spans="1:97" ht="15.75" customHeight="1">
      <c r="A502" s="3">
        <v>45709.503634259258</v>
      </c>
      <c r="B502" s="3">
        <v>45709.512615740743</v>
      </c>
      <c r="C502" s="4" t="s">
        <v>194</v>
      </c>
      <c r="D502" s="4" t="s">
        <v>2564</v>
      </c>
      <c r="E502" s="1">
        <v>100</v>
      </c>
      <c r="F502" s="1">
        <v>775</v>
      </c>
      <c r="G502" s="4" t="s">
        <v>219</v>
      </c>
      <c r="H502" s="3">
        <v>45709.51262627315</v>
      </c>
      <c r="I502" s="4" t="s">
        <v>2565</v>
      </c>
      <c r="J502" s="1">
        <v>6.2529000000000003</v>
      </c>
      <c r="K502" s="1">
        <v>-75.564599999999999</v>
      </c>
      <c r="L502" s="4" t="s">
        <v>198</v>
      </c>
      <c r="M502" s="4" t="s">
        <v>199</v>
      </c>
      <c r="N502" s="4" t="s">
        <v>200</v>
      </c>
      <c r="O502" s="4" t="s">
        <v>2566</v>
      </c>
      <c r="P502" s="4" t="s">
        <v>2566</v>
      </c>
      <c r="Q502" s="1">
        <v>20</v>
      </c>
      <c r="R502" s="4" t="s">
        <v>222</v>
      </c>
      <c r="S502" s="4" t="s">
        <v>223</v>
      </c>
      <c r="T502" s="4" t="s">
        <v>224</v>
      </c>
      <c r="U502" s="4" t="s">
        <v>225</v>
      </c>
      <c r="V502" s="4" t="s">
        <v>226</v>
      </c>
      <c r="W502" s="4" t="s">
        <v>226</v>
      </c>
      <c r="X502" s="4" t="s">
        <v>229</v>
      </c>
      <c r="Y502" s="4" t="s">
        <v>230</v>
      </c>
      <c r="Z502" s="4" t="s">
        <v>229</v>
      </c>
      <c r="AA502" s="4" t="s">
        <v>230</v>
      </c>
      <c r="AB502" s="4" t="s">
        <v>231</v>
      </c>
      <c r="AC502" s="4" t="s">
        <v>230</v>
      </c>
      <c r="AD502" s="4" t="s">
        <v>229</v>
      </c>
      <c r="AE502" s="4" t="s">
        <v>231</v>
      </c>
      <c r="AF502" s="4" t="s">
        <v>231</v>
      </c>
      <c r="AG502" s="4" t="s">
        <v>230</v>
      </c>
      <c r="AH502" s="4" t="s">
        <v>231</v>
      </c>
      <c r="AI502" s="4" t="s">
        <v>230</v>
      </c>
      <c r="AJ502" s="4" t="s">
        <v>231</v>
      </c>
      <c r="AK502" s="4" t="s">
        <v>228</v>
      </c>
      <c r="AL502" s="4" t="s">
        <v>229</v>
      </c>
      <c r="AM502" s="4" t="s">
        <v>230</v>
      </c>
      <c r="AN502" s="4" t="s">
        <v>230</v>
      </c>
      <c r="AO502" s="4" t="s">
        <v>230</v>
      </c>
      <c r="AP502" s="4" t="s">
        <v>229</v>
      </c>
      <c r="AQ502" s="4" t="s">
        <v>229</v>
      </c>
      <c r="AR502" s="4" t="s">
        <v>230</v>
      </c>
      <c r="AS502" s="4" t="s">
        <v>231</v>
      </c>
      <c r="AT502" s="4" t="s">
        <v>230</v>
      </c>
      <c r="AU502" s="4" t="s">
        <v>232</v>
      </c>
      <c r="AV502" s="4" t="s">
        <v>233</v>
      </c>
      <c r="AW502" s="4" t="s">
        <v>229</v>
      </c>
      <c r="AX502" s="4" t="s">
        <v>229</v>
      </c>
      <c r="AY502" s="4" t="s">
        <v>509</v>
      </c>
      <c r="AZ502" s="4" t="s">
        <v>229</v>
      </c>
      <c r="BA502" s="4" t="s">
        <v>509</v>
      </c>
      <c r="BB502" s="4" t="s">
        <v>509</v>
      </c>
      <c r="BC502" s="4" t="s">
        <v>229</v>
      </c>
      <c r="BD502" s="4" t="s">
        <v>229</v>
      </c>
      <c r="BE502" s="4" t="s">
        <v>229</v>
      </c>
      <c r="BF502" s="4" t="s">
        <v>229</v>
      </c>
      <c r="BG502" s="4" t="s">
        <v>230</v>
      </c>
      <c r="BH502" s="4" t="s">
        <v>228</v>
      </c>
      <c r="BI502" s="4" t="s">
        <v>228</v>
      </c>
      <c r="BJ502" s="4" t="s">
        <v>228</v>
      </c>
      <c r="BK502" s="4" t="s">
        <v>229</v>
      </c>
      <c r="BL502" s="4" t="s">
        <v>229</v>
      </c>
      <c r="BM502" s="4" t="s">
        <v>229</v>
      </c>
      <c r="BN502" s="4" t="s">
        <v>227</v>
      </c>
      <c r="BO502" s="4" t="s">
        <v>228</v>
      </c>
      <c r="BP502" s="4" t="s">
        <v>232</v>
      </c>
      <c r="BQ502" s="4" t="s">
        <v>232</v>
      </c>
      <c r="BR502" s="4" t="s">
        <v>232</v>
      </c>
      <c r="BS502" s="4" t="s">
        <v>232</v>
      </c>
      <c r="BT502" s="4" t="s">
        <v>233</v>
      </c>
      <c r="BU502" s="4" t="s">
        <v>233</v>
      </c>
      <c r="BV502" s="4" t="s">
        <v>232</v>
      </c>
      <c r="BW502" s="4" t="s">
        <v>229</v>
      </c>
      <c r="BX502" s="4" t="s">
        <v>229</v>
      </c>
      <c r="BY502" s="4" t="s">
        <v>229</v>
      </c>
      <c r="BZ502" s="4" t="s">
        <v>231</v>
      </c>
      <c r="CA502" s="4" t="s">
        <v>231</v>
      </c>
      <c r="CB502" s="4" t="s">
        <v>231</v>
      </c>
      <c r="CC502" s="4" t="s">
        <v>231</v>
      </c>
      <c r="CD502" s="4" t="s">
        <v>231</v>
      </c>
      <c r="CE502" s="4" t="s">
        <v>231</v>
      </c>
      <c r="CF502" s="4" t="s">
        <v>231</v>
      </c>
      <c r="CG502" s="4" t="s">
        <v>231</v>
      </c>
      <c r="CH502" s="4" t="s">
        <v>232</v>
      </c>
      <c r="CI502" s="4" t="s">
        <v>232</v>
      </c>
      <c r="CJ502" s="4" t="s">
        <v>19</v>
      </c>
      <c r="CK502" s="4" t="s">
        <v>17</v>
      </c>
      <c r="CL502" s="4" t="s">
        <v>234</v>
      </c>
      <c r="CM502" s="4" t="s">
        <v>2567</v>
      </c>
      <c r="CN502" s="4" t="s">
        <v>2568</v>
      </c>
      <c r="CO502" s="4" t="s">
        <v>2569</v>
      </c>
      <c r="CP502" s="4" t="s">
        <v>2570</v>
      </c>
      <c r="CQ502" s="4" t="s">
        <v>2571</v>
      </c>
      <c r="CR502" s="4" t="s">
        <v>2572</v>
      </c>
      <c r="CS502" s="4" t="s">
        <v>2573</v>
      </c>
    </row>
    <row r="503" spans="1:97" ht="15.75" customHeight="1">
      <c r="A503" s="3">
        <v>45776.779513888891</v>
      </c>
      <c r="B503" s="3">
        <v>45776.788495370369</v>
      </c>
      <c r="C503" s="4" t="s">
        <v>194</v>
      </c>
      <c r="D503" s="4" t="s">
        <v>1085</v>
      </c>
      <c r="E503" s="1">
        <v>100</v>
      </c>
      <c r="F503" s="1">
        <v>775</v>
      </c>
      <c r="G503" s="4" t="s">
        <v>219</v>
      </c>
      <c r="H503" s="3">
        <v>45776.788506041667</v>
      </c>
      <c r="I503" s="4" t="s">
        <v>2574</v>
      </c>
      <c r="J503" s="1">
        <v>6.2529000000000003</v>
      </c>
      <c r="K503" s="1">
        <v>-75.564599999999999</v>
      </c>
      <c r="L503" s="4" t="s">
        <v>198</v>
      </c>
      <c r="M503" s="4" t="s">
        <v>199</v>
      </c>
      <c r="N503" s="4" t="s">
        <v>200</v>
      </c>
      <c r="O503" s="4" t="s">
        <v>2575</v>
      </c>
      <c r="P503" s="4" t="s">
        <v>2575</v>
      </c>
      <c r="Q503" s="1">
        <v>21</v>
      </c>
      <c r="R503" s="4" t="s">
        <v>222</v>
      </c>
      <c r="S503" s="4" t="s">
        <v>223</v>
      </c>
      <c r="T503" s="4" t="s">
        <v>531</v>
      </c>
      <c r="U503" s="4" t="s">
        <v>200</v>
      </c>
      <c r="V503" s="4" t="s">
        <v>273</v>
      </c>
      <c r="W503" s="4" t="s">
        <v>273</v>
      </c>
      <c r="X503" s="4" t="s">
        <v>230</v>
      </c>
      <c r="Y503" s="4" t="s">
        <v>230</v>
      </c>
      <c r="Z503" s="4" t="s">
        <v>230</v>
      </c>
      <c r="AA503" s="4" t="s">
        <v>231</v>
      </c>
      <c r="AB503" s="4" t="s">
        <v>231</v>
      </c>
      <c r="AC503" s="4" t="s">
        <v>230</v>
      </c>
      <c r="AD503" s="4" t="s">
        <v>229</v>
      </c>
      <c r="AE503" s="4" t="s">
        <v>230</v>
      </c>
      <c r="AF503" s="4" t="s">
        <v>230</v>
      </c>
      <c r="AG503" s="4" t="s">
        <v>230</v>
      </c>
      <c r="AH503" s="4" t="s">
        <v>229</v>
      </c>
      <c r="AI503" s="4" t="s">
        <v>231</v>
      </c>
      <c r="AJ503" s="4" t="s">
        <v>231</v>
      </c>
      <c r="AK503" s="4" t="s">
        <v>231</v>
      </c>
      <c r="AL503" s="4" t="s">
        <v>231</v>
      </c>
      <c r="AM503" s="4" t="s">
        <v>231</v>
      </c>
      <c r="AN503" s="4" t="s">
        <v>231</v>
      </c>
      <c r="AO503" s="4" t="s">
        <v>229</v>
      </c>
      <c r="AP503" s="4" t="s">
        <v>230</v>
      </c>
      <c r="AQ503" s="4" t="s">
        <v>230</v>
      </c>
      <c r="AR503" s="4" t="s">
        <v>230</v>
      </c>
      <c r="AS503" s="4" t="s">
        <v>230</v>
      </c>
      <c r="AT503" s="4" t="s">
        <v>230</v>
      </c>
      <c r="AU503" s="4" t="s">
        <v>231</v>
      </c>
      <c r="AV503" s="4" t="s">
        <v>231</v>
      </c>
      <c r="AW503" s="4" t="s">
        <v>232</v>
      </c>
      <c r="AX503" s="4" t="s">
        <v>232</v>
      </c>
      <c r="AY503" s="4" t="s">
        <v>229</v>
      </c>
      <c r="AZ503" s="4" t="s">
        <v>229</v>
      </c>
      <c r="BA503" s="4" t="s">
        <v>231</v>
      </c>
      <c r="BB503" s="4" t="s">
        <v>231</v>
      </c>
      <c r="BC503" s="4" t="s">
        <v>232</v>
      </c>
      <c r="BD503" s="4" t="s">
        <v>232</v>
      </c>
      <c r="BE503" s="4" t="s">
        <v>232</v>
      </c>
      <c r="BF503" s="4" t="s">
        <v>232</v>
      </c>
      <c r="BG503" s="4" t="s">
        <v>231</v>
      </c>
      <c r="BH503" s="4" t="s">
        <v>231</v>
      </c>
      <c r="BI503" s="4" t="s">
        <v>231</v>
      </c>
      <c r="BJ503" s="4" t="s">
        <v>231</v>
      </c>
      <c r="BK503" s="4" t="s">
        <v>231</v>
      </c>
      <c r="BL503" s="4" t="s">
        <v>230</v>
      </c>
      <c r="BM503" s="4" t="s">
        <v>230</v>
      </c>
      <c r="BN503" s="4" t="s">
        <v>230</v>
      </c>
      <c r="BO503" s="4" t="s">
        <v>230</v>
      </c>
      <c r="BP503" s="4" t="s">
        <v>232</v>
      </c>
      <c r="BQ503" s="4" t="s">
        <v>232</v>
      </c>
      <c r="BR503" s="4" t="s">
        <v>232</v>
      </c>
      <c r="BS503" s="4" t="s">
        <v>232</v>
      </c>
      <c r="BT503" s="4" t="s">
        <v>232</v>
      </c>
      <c r="BU503" s="4" t="s">
        <v>232</v>
      </c>
      <c r="BV503" s="4" t="s">
        <v>231</v>
      </c>
      <c r="BW503" s="4" t="s">
        <v>232</v>
      </c>
      <c r="BX503" s="4" t="s">
        <v>231</v>
      </c>
      <c r="BY503" s="4" t="s">
        <v>232</v>
      </c>
      <c r="BZ503" s="4" t="s">
        <v>232</v>
      </c>
      <c r="CA503" s="4" t="s">
        <v>232</v>
      </c>
      <c r="CB503" s="4" t="s">
        <v>232</v>
      </c>
      <c r="CC503" s="4" t="s">
        <v>232</v>
      </c>
      <c r="CD503" s="4" t="s">
        <v>232</v>
      </c>
      <c r="CE503" s="4" t="s">
        <v>233</v>
      </c>
      <c r="CF503" s="4" t="s">
        <v>509</v>
      </c>
      <c r="CG503" s="4" t="s">
        <v>509</v>
      </c>
      <c r="CH503" s="4" t="s">
        <v>509</v>
      </c>
      <c r="CI503" s="4" t="s">
        <v>509</v>
      </c>
      <c r="CJ503" s="4" t="s">
        <v>234</v>
      </c>
      <c r="CK503" s="4" t="s">
        <v>17</v>
      </c>
      <c r="CL503" s="4" t="s">
        <v>234</v>
      </c>
      <c r="CM503" s="4" t="s">
        <v>2576</v>
      </c>
      <c r="CN503" s="4" t="s">
        <v>2577</v>
      </c>
      <c r="CO503" s="4" t="s">
        <v>2578</v>
      </c>
      <c r="CP503" s="4" t="s">
        <v>2579</v>
      </c>
      <c r="CQ503" s="4" t="s">
        <v>2580</v>
      </c>
      <c r="CR503" s="4" t="s">
        <v>2581</v>
      </c>
      <c r="CS503" s="4" t="s">
        <v>2582</v>
      </c>
    </row>
    <row r="504" spans="1:97" ht="15.75" customHeight="1">
      <c r="A504" s="3">
        <v>45710.411064814813</v>
      </c>
      <c r="B504" s="3">
        <v>45710.420034722221</v>
      </c>
      <c r="C504" s="4" t="s">
        <v>194</v>
      </c>
      <c r="D504" s="4" t="s">
        <v>2583</v>
      </c>
      <c r="E504" s="1">
        <v>100</v>
      </c>
      <c r="F504" s="1">
        <v>775</v>
      </c>
      <c r="G504" s="4" t="s">
        <v>219</v>
      </c>
      <c r="H504" s="3">
        <v>45710.42004902778</v>
      </c>
      <c r="I504" s="4" t="s">
        <v>2584</v>
      </c>
      <c r="J504" s="1">
        <v>6.3349000000000002</v>
      </c>
      <c r="K504" s="1">
        <v>-75.558300000000003</v>
      </c>
      <c r="L504" s="4" t="s">
        <v>213</v>
      </c>
      <c r="M504" s="4" t="s">
        <v>199</v>
      </c>
      <c r="N504" s="4" t="s">
        <v>200</v>
      </c>
      <c r="O504" s="4" t="s">
        <v>2585</v>
      </c>
      <c r="P504" s="4" t="s">
        <v>2585</v>
      </c>
      <c r="Q504" s="1">
        <v>19</v>
      </c>
      <c r="R504" s="4" t="s">
        <v>222</v>
      </c>
      <c r="S504" s="4" t="s">
        <v>223</v>
      </c>
      <c r="T504" s="4" t="s">
        <v>531</v>
      </c>
      <c r="U504" s="4" t="s">
        <v>200</v>
      </c>
      <c r="V504" s="4" t="s">
        <v>714</v>
      </c>
      <c r="W504" s="4" t="s">
        <v>532</v>
      </c>
      <c r="X504" s="4" t="s">
        <v>230</v>
      </c>
      <c r="Y504" s="4" t="s">
        <v>230</v>
      </c>
      <c r="Z504" s="4" t="s">
        <v>230</v>
      </c>
      <c r="AA504" s="4" t="s">
        <v>230</v>
      </c>
      <c r="AB504" s="4" t="s">
        <v>230</v>
      </c>
      <c r="AC504" s="4" t="s">
        <v>228</v>
      </c>
      <c r="AD504" s="4" t="s">
        <v>228</v>
      </c>
      <c r="AE504" s="4" t="s">
        <v>229</v>
      </c>
      <c r="AF504" s="4" t="s">
        <v>230</v>
      </c>
      <c r="AG504" s="4" t="s">
        <v>231</v>
      </c>
      <c r="AH504" s="4" t="s">
        <v>230</v>
      </c>
      <c r="AI504" s="4" t="s">
        <v>229</v>
      </c>
      <c r="AJ504" s="4" t="s">
        <v>230</v>
      </c>
      <c r="AK504" s="4" t="s">
        <v>230</v>
      </c>
      <c r="AL504" s="4" t="s">
        <v>230</v>
      </c>
      <c r="AM504" s="4" t="s">
        <v>230</v>
      </c>
      <c r="AN504" s="4" t="s">
        <v>231</v>
      </c>
      <c r="AO504" s="4" t="s">
        <v>231</v>
      </c>
      <c r="AP504" s="4" t="s">
        <v>230</v>
      </c>
      <c r="AQ504" s="4" t="s">
        <v>230</v>
      </c>
      <c r="AR504" s="4" t="s">
        <v>231</v>
      </c>
      <c r="AS504" s="4" t="s">
        <v>230</v>
      </c>
      <c r="AT504" s="4" t="s">
        <v>231</v>
      </c>
      <c r="AU504" s="4" t="s">
        <v>229</v>
      </c>
      <c r="AV504" s="4" t="s">
        <v>232</v>
      </c>
      <c r="AW504" s="4" t="s">
        <v>232</v>
      </c>
      <c r="AX504" s="4" t="s">
        <v>229</v>
      </c>
      <c r="AY504" s="4" t="s">
        <v>229</v>
      </c>
      <c r="AZ504" s="4" t="s">
        <v>229</v>
      </c>
      <c r="BA504" s="4" t="s">
        <v>233</v>
      </c>
      <c r="BB504" s="4" t="s">
        <v>229</v>
      </c>
      <c r="BC504" s="4" t="s">
        <v>233</v>
      </c>
      <c r="BD504" s="4" t="s">
        <v>233</v>
      </c>
      <c r="BE504" s="4" t="s">
        <v>233</v>
      </c>
      <c r="BF504" s="4" t="s">
        <v>233</v>
      </c>
      <c r="BG504" s="4" t="s">
        <v>231</v>
      </c>
      <c r="BH504" s="4" t="s">
        <v>231</v>
      </c>
      <c r="BI504" s="4" t="s">
        <v>231</v>
      </c>
      <c r="BJ504" s="4" t="s">
        <v>231</v>
      </c>
      <c r="BK504" s="4" t="s">
        <v>231</v>
      </c>
      <c r="BL504" s="4" t="s">
        <v>230</v>
      </c>
      <c r="BM504" s="4" t="s">
        <v>230</v>
      </c>
      <c r="BN504" s="4" t="s">
        <v>230</v>
      </c>
      <c r="BO504" s="4" t="s">
        <v>230</v>
      </c>
      <c r="BP504" s="4" t="s">
        <v>231</v>
      </c>
      <c r="BQ504" s="4" t="s">
        <v>232</v>
      </c>
      <c r="BR504" s="4" t="s">
        <v>232</v>
      </c>
      <c r="BS504" s="4" t="s">
        <v>232</v>
      </c>
      <c r="BT504" s="4" t="s">
        <v>232</v>
      </c>
      <c r="BU504" s="4" t="s">
        <v>232</v>
      </c>
      <c r="BV504" s="4" t="s">
        <v>231</v>
      </c>
      <c r="BW504" s="4" t="s">
        <v>232</v>
      </c>
      <c r="BX504" s="4" t="s">
        <v>232</v>
      </c>
      <c r="BY504" s="4" t="s">
        <v>232</v>
      </c>
      <c r="BZ504" s="4" t="s">
        <v>232</v>
      </c>
      <c r="CA504" s="4" t="s">
        <v>232</v>
      </c>
      <c r="CB504" s="4" t="s">
        <v>229</v>
      </c>
      <c r="CC504" s="4" t="s">
        <v>232</v>
      </c>
      <c r="CD504" s="4" t="s">
        <v>232</v>
      </c>
      <c r="CE504" s="4" t="s">
        <v>233</v>
      </c>
      <c r="CF504" s="4" t="s">
        <v>509</v>
      </c>
      <c r="CG504" s="4" t="s">
        <v>509</v>
      </c>
      <c r="CH504" s="4" t="s">
        <v>509</v>
      </c>
      <c r="CI504" s="4" t="s">
        <v>509</v>
      </c>
      <c r="CJ504" s="4" t="s">
        <v>19</v>
      </c>
      <c r="CK504" s="4" t="s">
        <v>18</v>
      </c>
      <c r="CL504" s="4" t="s">
        <v>19</v>
      </c>
      <c r="CM504" s="4" t="s">
        <v>2586</v>
      </c>
      <c r="CN504" s="4" t="s">
        <v>2587</v>
      </c>
      <c r="CO504" s="4" t="s">
        <v>2588</v>
      </c>
      <c r="CP504" s="4" t="s">
        <v>2589</v>
      </c>
      <c r="CQ504" s="4" t="s">
        <v>2590</v>
      </c>
      <c r="CR504" s="4" t="s">
        <v>2591</v>
      </c>
      <c r="CS504" s="4" t="s">
        <v>2592</v>
      </c>
    </row>
    <row r="505" spans="1:97" ht="15.75" customHeight="1">
      <c r="A505" s="3">
        <v>45747.731689814813</v>
      </c>
      <c r="B505" s="3">
        <v>45747.740682870368</v>
      </c>
      <c r="C505" s="4" t="s">
        <v>194</v>
      </c>
      <c r="D505" s="4" t="s">
        <v>369</v>
      </c>
      <c r="E505" s="1">
        <v>100</v>
      </c>
      <c r="F505" s="1">
        <v>776</v>
      </c>
      <c r="G505" s="4" t="s">
        <v>219</v>
      </c>
      <c r="H505" s="3">
        <v>45747.740689652775</v>
      </c>
      <c r="I505" s="4" t="s">
        <v>2593</v>
      </c>
      <c r="J505" s="1">
        <v>6.2529000000000003</v>
      </c>
      <c r="K505" s="1">
        <v>-75.564599999999999</v>
      </c>
      <c r="L505" s="4" t="s">
        <v>198</v>
      </c>
      <c r="M505" s="4" t="s">
        <v>199</v>
      </c>
      <c r="N505" s="4" t="s">
        <v>200</v>
      </c>
      <c r="O505" s="4" t="s">
        <v>2594</v>
      </c>
      <c r="P505" s="4" t="s">
        <v>2594</v>
      </c>
      <c r="Q505" s="1">
        <v>18</v>
      </c>
      <c r="R505" s="4" t="s">
        <v>222</v>
      </c>
      <c r="S505" s="4" t="s">
        <v>661</v>
      </c>
      <c r="T505" s="4" t="s">
        <v>272</v>
      </c>
      <c r="U505" s="4" t="s">
        <v>200</v>
      </c>
      <c r="V505" s="4" t="s">
        <v>423</v>
      </c>
      <c r="W505" s="4" t="s">
        <v>584</v>
      </c>
      <c r="X505" s="4" t="s">
        <v>230</v>
      </c>
      <c r="Y505" s="4" t="s">
        <v>231</v>
      </c>
      <c r="Z505" s="4" t="s">
        <v>230</v>
      </c>
      <c r="AA505" s="4" t="s">
        <v>231</v>
      </c>
      <c r="AB505" s="4" t="s">
        <v>229</v>
      </c>
      <c r="AC505" s="4" t="s">
        <v>229</v>
      </c>
      <c r="AD505" s="4" t="s">
        <v>229</v>
      </c>
      <c r="AE505" s="4" t="s">
        <v>230</v>
      </c>
      <c r="AF505" s="4" t="s">
        <v>228</v>
      </c>
      <c r="AG505" s="4" t="s">
        <v>230</v>
      </c>
      <c r="AH505" s="4" t="s">
        <v>231</v>
      </c>
      <c r="AI505" s="4" t="s">
        <v>230</v>
      </c>
      <c r="AJ505" s="4" t="s">
        <v>230</v>
      </c>
      <c r="AK505" s="4" t="s">
        <v>228</v>
      </c>
      <c r="AL505" s="4" t="s">
        <v>230</v>
      </c>
      <c r="AM505" s="4" t="s">
        <v>231</v>
      </c>
      <c r="AN505" s="4" t="s">
        <v>231</v>
      </c>
      <c r="AO505" s="4" t="s">
        <v>231</v>
      </c>
      <c r="AP505" s="4" t="s">
        <v>230</v>
      </c>
      <c r="AQ505" s="4" t="s">
        <v>230</v>
      </c>
      <c r="AR505" s="4" t="s">
        <v>230</v>
      </c>
      <c r="AS505" s="4" t="s">
        <v>229</v>
      </c>
      <c r="AT505" s="4" t="s">
        <v>230</v>
      </c>
      <c r="AU505" s="4" t="s">
        <v>232</v>
      </c>
      <c r="AV505" s="4" t="s">
        <v>229</v>
      </c>
      <c r="AW505" s="4" t="s">
        <v>232</v>
      </c>
      <c r="AX505" s="4" t="s">
        <v>229</v>
      </c>
      <c r="AY505" s="4" t="s">
        <v>232</v>
      </c>
      <c r="AZ505" s="4" t="s">
        <v>231</v>
      </c>
      <c r="BA505" s="4" t="s">
        <v>231</v>
      </c>
      <c r="BB505" s="4" t="s">
        <v>232</v>
      </c>
      <c r="BC505" s="4" t="s">
        <v>231</v>
      </c>
      <c r="BD505" s="4" t="s">
        <v>232</v>
      </c>
      <c r="BE505" s="4" t="s">
        <v>232</v>
      </c>
      <c r="BF505" s="4" t="s">
        <v>229</v>
      </c>
      <c r="BG505" s="4" t="s">
        <v>231</v>
      </c>
      <c r="BH505" s="4" t="s">
        <v>230</v>
      </c>
      <c r="BI505" s="4" t="s">
        <v>231</v>
      </c>
      <c r="BJ505" s="4" t="s">
        <v>231</v>
      </c>
      <c r="BK505" s="4" t="s">
        <v>230</v>
      </c>
      <c r="BL505" s="4" t="s">
        <v>230</v>
      </c>
      <c r="BM505" s="4" t="s">
        <v>228</v>
      </c>
      <c r="BN505" s="4" t="s">
        <v>229</v>
      </c>
      <c r="BO505" s="4" t="s">
        <v>230</v>
      </c>
      <c r="BP505" s="4" t="s">
        <v>232</v>
      </c>
      <c r="BQ505" s="4" t="s">
        <v>231</v>
      </c>
      <c r="BR505" s="4" t="s">
        <v>231</v>
      </c>
      <c r="BS505" s="4" t="s">
        <v>232</v>
      </c>
      <c r="BT505" s="4" t="s">
        <v>232</v>
      </c>
      <c r="BU505" s="4" t="s">
        <v>229</v>
      </c>
      <c r="BV505" s="4" t="s">
        <v>232</v>
      </c>
      <c r="BW505" s="4" t="s">
        <v>232</v>
      </c>
      <c r="BX505" s="4" t="s">
        <v>232</v>
      </c>
      <c r="BY505" s="4" t="s">
        <v>232</v>
      </c>
      <c r="BZ505" s="4" t="s">
        <v>232</v>
      </c>
      <c r="CA505" s="4" t="s">
        <v>229</v>
      </c>
      <c r="CB505" s="4" t="s">
        <v>231</v>
      </c>
      <c r="CC505" s="4" t="s">
        <v>232</v>
      </c>
      <c r="CD505" s="4" t="s">
        <v>232</v>
      </c>
      <c r="CE505" s="4" t="s">
        <v>509</v>
      </c>
      <c r="CF505" s="4" t="s">
        <v>233</v>
      </c>
      <c r="CG505" s="4" t="s">
        <v>233</v>
      </c>
      <c r="CH505" s="4" t="s">
        <v>233</v>
      </c>
      <c r="CI505" s="4" t="s">
        <v>229</v>
      </c>
      <c r="CJ505" s="4" t="s">
        <v>18</v>
      </c>
      <c r="CK505" s="4" t="s">
        <v>18</v>
      </c>
      <c r="CL505" s="4" t="s">
        <v>234</v>
      </c>
      <c r="CM505" s="4" t="s">
        <v>2595</v>
      </c>
      <c r="CN505" s="4" t="s">
        <v>2596</v>
      </c>
      <c r="CO505" s="4" t="s">
        <v>2597</v>
      </c>
      <c r="CP505" s="4" t="s">
        <v>2598</v>
      </c>
      <c r="CQ505" s="4" t="s">
        <v>2599</v>
      </c>
      <c r="CR505" s="4" t="s">
        <v>2600</v>
      </c>
      <c r="CS505" s="4" t="s">
        <v>2601</v>
      </c>
    </row>
    <row r="506" spans="1:97" ht="15.75" customHeight="1">
      <c r="A506" s="3">
        <v>45721.593865740739</v>
      </c>
      <c r="B506" s="3">
        <v>45721.602847222224</v>
      </c>
      <c r="C506" s="4" t="s">
        <v>194</v>
      </c>
      <c r="D506" s="4" t="s">
        <v>2602</v>
      </c>
      <c r="E506" s="1">
        <v>100</v>
      </c>
      <c r="F506" s="1">
        <v>776</v>
      </c>
      <c r="G506" s="4" t="s">
        <v>219</v>
      </c>
      <c r="H506" s="3">
        <v>45721.602858969905</v>
      </c>
      <c r="I506" s="4" t="s">
        <v>2603</v>
      </c>
      <c r="J506" s="1">
        <v>6.2529000000000003</v>
      </c>
      <c r="K506" s="1">
        <v>-75.564599999999999</v>
      </c>
      <c r="L506" s="4" t="s">
        <v>213</v>
      </c>
      <c r="M506" s="4" t="s">
        <v>199</v>
      </c>
      <c r="N506" s="4" t="s">
        <v>200</v>
      </c>
      <c r="O506" s="4" t="s">
        <v>2604</v>
      </c>
      <c r="P506" s="4" t="s">
        <v>2604</v>
      </c>
      <c r="Q506" s="1">
        <v>20</v>
      </c>
      <c r="R506" s="4" t="s">
        <v>222</v>
      </c>
      <c r="S506" s="4" t="s">
        <v>223</v>
      </c>
      <c r="T506" s="4" t="s">
        <v>531</v>
      </c>
      <c r="U506" s="4" t="s">
        <v>200</v>
      </c>
      <c r="V506" s="4" t="s">
        <v>532</v>
      </c>
      <c r="W506" s="4" t="s">
        <v>532</v>
      </c>
      <c r="X506" s="4" t="s">
        <v>230</v>
      </c>
      <c r="Y506" s="4" t="s">
        <v>229</v>
      </c>
      <c r="Z506" s="4" t="s">
        <v>230</v>
      </c>
      <c r="AA506" s="4" t="s">
        <v>230</v>
      </c>
      <c r="AB506" s="4" t="s">
        <v>230</v>
      </c>
      <c r="AC506" s="4" t="s">
        <v>230</v>
      </c>
      <c r="AD506" s="4" t="s">
        <v>230</v>
      </c>
      <c r="AE506" s="4" t="s">
        <v>230</v>
      </c>
      <c r="AF506" s="4" t="s">
        <v>231</v>
      </c>
      <c r="AG506" s="4" t="s">
        <v>231</v>
      </c>
      <c r="AH506" s="4" t="s">
        <v>229</v>
      </c>
      <c r="AI506" s="4" t="s">
        <v>230</v>
      </c>
      <c r="AJ506" s="4" t="s">
        <v>230</v>
      </c>
      <c r="AK506" s="4" t="s">
        <v>228</v>
      </c>
      <c r="AL506" s="4" t="s">
        <v>231</v>
      </c>
      <c r="AM506" s="4" t="s">
        <v>231</v>
      </c>
      <c r="AN506" s="4" t="s">
        <v>229</v>
      </c>
      <c r="AO506" s="4" t="s">
        <v>229</v>
      </c>
      <c r="AP506" s="4" t="s">
        <v>230</v>
      </c>
      <c r="AQ506" s="4" t="s">
        <v>230</v>
      </c>
      <c r="AR506" s="4" t="s">
        <v>230</v>
      </c>
      <c r="AS506" s="4" t="s">
        <v>230</v>
      </c>
      <c r="AT506" s="4" t="s">
        <v>230</v>
      </c>
      <c r="AU506" s="4" t="s">
        <v>232</v>
      </c>
      <c r="AV506" s="4" t="s">
        <v>232</v>
      </c>
      <c r="AW506" s="4" t="s">
        <v>232</v>
      </c>
      <c r="AX506" s="4" t="s">
        <v>232</v>
      </c>
      <c r="AY506" s="4" t="s">
        <v>232</v>
      </c>
      <c r="AZ506" s="4" t="s">
        <v>232</v>
      </c>
      <c r="BA506" s="4" t="s">
        <v>232</v>
      </c>
      <c r="BB506" s="4" t="s">
        <v>232</v>
      </c>
      <c r="BC506" s="4" t="s">
        <v>232</v>
      </c>
      <c r="BD506" s="4" t="s">
        <v>232</v>
      </c>
      <c r="BE506" s="4" t="s">
        <v>232</v>
      </c>
      <c r="BF506" s="4" t="s">
        <v>232</v>
      </c>
      <c r="BG506" s="4" t="s">
        <v>230</v>
      </c>
      <c r="BH506" s="4" t="s">
        <v>231</v>
      </c>
      <c r="BI506" s="4" t="s">
        <v>231</v>
      </c>
      <c r="BJ506" s="4" t="s">
        <v>231</v>
      </c>
      <c r="BK506" s="4" t="s">
        <v>231</v>
      </c>
      <c r="BL506" s="4" t="s">
        <v>230</v>
      </c>
      <c r="BM506" s="4" t="s">
        <v>230</v>
      </c>
      <c r="BN506" s="4" t="s">
        <v>230</v>
      </c>
      <c r="BO506" s="4" t="s">
        <v>230</v>
      </c>
      <c r="BP506" s="4" t="s">
        <v>232</v>
      </c>
      <c r="BQ506" s="4" t="s">
        <v>232</v>
      </c>
      <c r="BR506" s="4" t="s">
        <v>232</v>
      </c>
      <c r="BS506" s="4" t="s">
        <v>232</v>
      </c>
      <c r="BT506" s="4" t="s">
        <v>232</v>
      </c>
      <c r="BU506" s="4" t="s">
        <v>232</v>
      </c>
      <c r="BV506" s="4" t="s">
        <v>232</v>
      </c>
      <c r="BW506" s="4" t="s">
        <v>232</v>
      </c>
      <c r="BX506" s="4" t="s">
        <v>232</v>
      </c>
      <c r="BY506" s="4" t="s">
        <v>232</v>
      </c>
      <c r="BZ506" s="4" t="s">
        <v>232</v>
      </c>
      <c r="CA506" s="4" t="s">
        <v>232</v>
      </c>
      <c r="CB506" s="4" t="s">
        <v>232</v>
      </c>
      <c r="CC506" s="4" t="s">
        <v>232</v>
      </c>
      <c r="CD506" s="4" t="s">
        <v>232</v>
      </c>
      <c r="CE506" s="4" t="s">
        <v>232</v>
      </c>
      <c r="CF506" s="4" t="s">
        <v>232</v>
      </c>
      <c r="CG506" s="4" t="s">
        <v>232</v>
      </c>
      <c r="CH506" s="4" t="s">
        <v>232</v>
      </c>
      <c r="CI506" s="4" t="s">
        <v>232</v>
      </c>
      <c r="CJ506" s="4" t="s">
        <v>19</v>
      </c>
      <c r="CK506" s="4" t="s">
        <v>19</v>
      </c>
      <c r="CL506" s="4" t="s">
        <v>19</v>
      </c>
      <c r="CM506" s="4" t="s">
        <v>2605</v>
      </c>
      <c r="CN506" s="4" t="s">
        <v>2606</v>
      </c>
      <c r="CO506" s="4" t="s">
        <v>2607</v>
      </c>
      <c r="CP506" s="4" t="s">
        <v>2608</v>
      </c>
      <c r="CQ506" s="4" t="s">
        <v>2609</v>
      </c>
      <c r="CR506" s="4" t="s">
        <v>2610</v>
      </c>
      <c r="CS506" s="4" t="s">
        <v>2611</v>
      </c>
    </row>
    <row r="507" spans="1:97" ht="15.75" customHeight="1">
      <c r="A507" s="3">
        <v>45709.503657407404</v>
      </c>
      <c r="B507" s="3">
        <v>45709.512673611112</v>
      </c>
      <c r="C507" s="4" t="s">
        <v>194</v>
      </c>
      <c r="D507" s="4" t="s">
        <v>2612</v>
      </c>
      <c r="E507" s="1">
        <v>100</v>
      </c>
      <c r="F507" s="1">
        <v>778</v>
      </c>
      <c r="G507" s="4" t="s">
        <v>219</v>
      </c>
      <c r="H507" s="3">
        <v>45709.512682569446</v>
      </c>
      <c r="I507" s="4" t="s">
        <v>2613</v>
      </c>
      <c r="J507" s="1">
        <v>4.6115000000000004</v>
      </c>
      <c r="K507" s="1">
        <v>-74.083299999999994</v>
      </c>
      <c r="L507" s="4" t="s">
        <v>198</v>
      </c>
      <c r="M507" s="4" t="s">
        <v>199</v>
      </c>
      <c r="N507" s="4" t="s">
        <v>200</v>
      </c>
      <c r="O507" s="4" t="s">
        <v>2614</v>
      </c>
      <c r="P507" s="4" t="s">
        <v>2614</v>
      </c>
      <c r="Q507" s="1">
        <v>21</v>
      </c>
      <c r="R507" s="4" t="s">
        <v>222</v>
      </c>
      <c r="S507" s="4" t="s">
        <v>223</v>
      </c>
      <c r="T507" s="4" t="s">
        <v>224</v>
      </c>
      <c r="U507" s="4" t="s">
        <v>225</v>
      </c>
      <c r="V507" s="4" t="s">
        <v>423</v>
      </c>
      <c r="W507" s="4" t="s">
        <v>423</v>
      </c>
      <c r="X507" s="4" t="s">
        <v>231</v>
      </c>
      <c r="Y507" s="4" t="s">
        <v>231</v>
      </c>
      <c r="Z507" s="4" t="s">
        <v>231</v>
      </c>
      <c r="AA507" s="4" t="s">
        <v>231</v>
      </c>
      <c r="AB507" s="4" t="s">
        <v>231</v>
      </c>
      <c r="AC507" s="4" t="s">
        <v>230</v>
      </c>
      <c r="AD507" s="4" t="s">
        <v>230</v>
      </c>
      <c r="AE507" s="4" t="s">
        <v>230</v>
      </c>
      <c r="AF507" s="4" t="s">
        <v>231</v>
      </c>
      <c r="AG507" s="4" t="s">
        <v>231</v>
      </c>
      <c r="AH507" s="4" t="s">
        <v>231</v>
      </c>
      <c r="AI507" s="4" t="s">
        <v>231</v>
      </c>
      <c r="AJ507" s="4" t="s">
        <v>231</v>
      </c>
      <c r="AK507" s="4" t="s">
        <v>231</v>
      </c>
      <c r="AL507" s="4" t="s">
        <v>231</v>
      </c>
      <c r="AM507" s="4" t="s">
        <v>230</v>
      </c>
      <c r="AN507" s="4" t="s">
        <v>231</v>
      </c>
      <c r="AO507" s="4" t="s">
        <v>228</v>
      </c>
      <c r="AP507" s="4" t="s">
        <v>231</v>
      </c>
      <c r="AQ507" s="4" t="s">
        <v>231</v>
      </c>
      <c r="AR507" s="4" t="s">
        <v>231</v>
      </c>
      <c r="AS507" s="4" t="s">
        <v>231</v>
      </c>
      <c r="AT507" s="4" t="s">
        <v>230</v>
      </c>
      <c r="AU507" s="4" t="s">
        <v>231</v>
      </c>
      <c r="AV507" s="4" t="s">
        <v>231</v>
      </c>
      <c r="AW507" s="4" t="s">
        <v>232</v>
      </c>
      <c r="AX507" s="4" t="s">
        <v>231</v>
      </c>
      <c r="AY507" s="4" t="s">
        <v>229</v>
      </c>
      <c r="AZ507" s="4" t="s">
        <v>229</v>
      </c>
      <c r="BA507" s="4" t="s">
        <v>232</v>
      </c>
      <c r="BB507" s="4" t="s">
        <v>232</v>
      </c>
      <c r="BC507" s="4" t="s">
        <v>231</v>
      </c>
      <c r="BD507" s="4" t="s">
        <v>232</v>
      </c>
      <c r="BE507" s="4" t="s">
        <v>231</v>
      </c>
      <c r="BF507" s="4" t="s">
        <v>232</v>
      </c>
      <c r="BG507" s="4" t="s">
        <v>231</v>
      </c>
      <c r="BH507" s="4" t="s">
        <v>231</v>
      </c>
      <c r="BI507" s="4" t="s">
        <v>231</v>
      </c>
      <c r="BJ507" s="4" t="s">
        <v>231</v>
      </c>
      <c r="BK507" s="4" t="s">
        <v>231</v>
      </c>
      <c r="BL507" s="4" t="s">
        <v>231</v>
      </c>
      <c r="BM507" s="4" t="s">
        <v>231</v>
      </c>
      <c r="BN507" s="4" t="s">
        <v>231</v>
      </c>
      <c r="BO507" s="4" t="s">
        <v>231</v>
      </c>
      <c r="BP507" s="4" t="s">
        <v>232</v>
      </c>
      <c r="BQ507" s="4" t="s">
        <v>231</v>
      </c>
      <c r="BR507" s="4" t="s">
        <v>231</v>
      </c>
      <c r="BS507" s="4" t="s">
        <v>231</v>
      </c>
      <c r="BT507" s="4" t="s">
        <v>232</v>
      </c>
      <c r="BU507" s="4" t="s">
        <v>231</v>
      </c>
      <c r="BV507" s="4" t="s">
        <v>231</v>
      </c>
      <c r="BW507" s="4" t="s">
        <v>231</v>
      </c>
      <c r="BX507" s="4" t="s">
        <v>232</v>
      </c>
      <c r="BY507" s="4" t="s">
        <v>231</v>
      </c>
      <c r="BZ507" s="4" t="s">
        <v>229</v>
      </c>
      <c r="CA507" s="4" t="s">
        <v>231</v>
      </c>
      <c r="CB507" s="4" t="s">
        <v>231</v>
      </c>
      <c r="CC507" s="4" t="s">
        <v>231</v>
      </c>
      <c r="CD507" s="4" t="s">
        <v>231</v>
      </c>
      <c r="CE507" s="4" t="s">
        <v>233</v>
      </c>
      <c r="CF507" s="4" t="s">
        <v>509</v>
      </c>
      <c r="CG507" s="4" t="s">
        <v>509</v>
      </c>
      <c r="CH507" s="4" t="s">
        <v>509</v>
      </c>
      <c r="CI507" s="4" t="s">
        <v>509</v>
      </c>
      <c r="CJ507" s="4" t="s">
        <v>16</v>
      </c>
      <c r="CK507" s="4" t="s">
        <v>19</v>
      </c>
      <c r="CL507" s="4" t="s">
        <v>16</v>
      </c>
      <c r="CM507" s="4" t="s">
        <v>2615</v>
      </c>
      <c r="CN507" s="4" t="s">
        <v>2616</v>
      </c>
      <c r="CO507" s="4" t="s">
        <v>2617</v>
      </c>
      <c r="CP507" s="4" t="s">
        <v>2618</v>
      </c>
      <c r="CQ507" s="4" t="s">
        <v>2619</v>
      </c>
      <c r="CR507" s="4" t="s">
        <v>2620</v>
      </c>
      <c r="CS507" s="4" t="s">
        <v>2190</v>
      </c>
    </row>
    <row r="508" spans="1:97" ht="15.75" customHeight="1">
      <c r="A508" s="3">
        <v>45777.760185185187</v>
      </c>
      <c r="B508" s="3">
        <v>45777.769189814811</v>
      </c>
      <c r="C508" s="4" t="s">
        <v>194</v>
      </c>
      <c r="D508" s="4" t="s">
        <v>2621</v>
      </c>
      <c r="E508" s="1">
        <v>100</v>
      </c>
      <c r="F508" s="1">
        <v>778</v>
      </c>
      <c r="G508" s="4" t="s">
        <v>219</v>
      </c>
      <c r="H508" s="3">
        <v>45777.769201064817</v>
      </c>
      <c r="I508" s="4" t="s">
        <v>2622</v>
      </c>
      <c r="J508" s="1">
        <v>6.2529000000000003</v>
      </c>
      <c r="K508" s="1">
        <v>-75.564599999999999</v>
      </c>
      <c r="L508" s="4" t="s">
        <v>198</v>
      </c>
      <c r="M508" s="4" t="s">
        <v>199</v>
      </c>
      <c r="N508" s="4" t="s">
        <v>200</v>
      </c>
      <c r="O508" s="4" t="s">
        <v>2623</v>
      </c>
      <c r="P508" s="4" t="s">
        <v>2623</v>
      </c>
      <c r="Q508" s="1">
        <v>19</v>
      </c>
      <c r="R508" s="4" t="s">
        <v>222</v>
      </c>
      <c r="S508" s="4" t="s">
        <v>223</v>
      </c>
      <c r="T508" s="4" t="s">
        <v>594</v>
      </c>
      <c r="U508" s="4" t="s">
        <v>200</v>
      </c>
      <c r="V508" s="4" t="s">
        <v>533</v>
      </c>
      <c r="W508" s="4" t="s">
        <v>714</v>
      </c>
      <c r="X508" s="4" t="s">
        <v>231</v>
      </c>
      <c r="Y508" s="4" t="s">
        <v>231</v>
      </c>
      <c r="Z508" s="4" t="s">
        <v>231</v>
      </c>
      <c r="AA508" s="4" t="s">
        <v>231</v>
      </c>
      <c r="AB508" s="4" t="s">
        <v>231</v>
      </c>
      <c r="AC508" s="4" t="s">
        <v>231</v>
      </c>
      <c r="AD508" s="4" t="s">
        <v>229</v>
      </c>
      <c r="AE508" s="4" t="s">
        <v>229</v>
      </c>
      <c r="AF508" s="4" t="s">
        <v>231</v>
      </c>
      <c r="AG508" s="4" t="s">
        <v>231</v>
      </c>
      <c r="AH508" s="4" t="s">
        <v>231</v>
      </c>
      <c r="AI508" s="4" t="s">
        <v>231</v>
      </c>
      <c r="AJ508" s="4" t="s">
        <v>231</v>
      </c>
      <c r="AK508" s="4" t="s">
        <v>229</v>
      </c>
      <c r="AL508" s="4" t="s">
        <v>230</v>
      </c>
      <c r="AM508" s="4" t="s">
        <v>231</v>
      </c>
      <c r="AN508" s="4" t="s">
        <v>231</v>
      </c>
      <c r="AO508" s="4" t="s">
        <v>231</v>
      </c>
      <c r="AP508" s="4" t="s">
        <v>231</v>
      </c>
      <c r="AQ508" s="4" t="s">
        <v>231</v>
      </c>
      <c r="AR508" s="4" t="s">
        <v>231</v>
      </c>
      <c r="AS508" s="4" t="s">
        <v>231</v>
      </c>
      <c r="AT508" s="4" t="s">
        <v>231</v>
      </c>
      <c r="AU508" s="4" t="s">
        <v>231</v>
      </c>
      <c r="AV508" s="4" t="s">
        <v>231</v>
      </c>
      <c r="AW508" s="4" t="s">
        <v>231</v>
      </c>
      <c r="AX508" s="4" t="s">
        <v>231</v>
      </c>
      <c r="AY508" s="4" t="s">
        <v>231</v>
      </c>
      <c r="AZ508" s="4" t="s">
        <v>231</v>
      </c>
      <c r="BA508" s="4" t="s">
        <v>231</v>
      </c>
      <c r="BB508" s="4" t="s">
        <v>231</v>
      </c>
      <c r="BC508" s="4" t="s">
        <v>231</v>
      </c>
      <c r="BD508" s="4" t="s">
        <v>231</v>
      </c>
      <c r="BE508" s="4" t="s">
        <v>231</v>
      </c>
      <c r="BF508" s="4" t="s">
        <v>231</v>
      </c>
      <c r="BG508" s="4" t="s">
        <v>231</v>
      </c>
      <c r="BH508" s="4" t="s">
        <v>231</v>
      </c>
      <c r="BI508" s="4" t="s">
        <v>231</v>
      </c>
      <c r="BJ508" s="4" t="s">
        <v>231</v>
      </c>
      <c r="BK508" s="4" t="s">
        <v>231</v>
      </c>
      <c r="BL508" s="4" t="s">
        <v>231</v>
      </c>
      <c r="BM508" s="4" t="s">
        <v>231</v>
      </c>
      <c r="BN508" s="4" t="s">
        <v>231</v>
      </c>
      <c r="BO508" s="4" t="s">
        <v>231</v>
      </c>
      <c r="BP508" s="4" t="s">
        <v>231</v>
      </c>
      <c r="BQ508" s="4" t="s">
        <v>231</v>
      </c>
      <c r="BR508" s="4" t="s">
        <v>231</v>
      </c>
      <c r="BS508" s="4" t="s">
        <v>231</v>
      </c>
      <c r="BT508" s="4" t="s">
        <v>231</v>
      </c>
      <c r="BU508" s="4" t="s">
        <v>231</v>
      </c>
      <c r="BV508" s="4" t="s">
        <v>231</v>
      </c>
      <c r="BW508" s="4" t="s">
        <v>231</v>
      </c>
      <c r="BX508" s="4" t="s">
        <v>232</v>
      </c>
      <c r="BY508" s="4" t="s">
        <v>231</v>
      </c>
      <c r="BZ508" s="4" t="s">
        <v>231</v>
      </c>
      <c r="CA508" s="4" t="s">
        <v>231</v>
      </c>
      <c r="CB508" s="4" t="s">
        <v>231</v>
      </c>
      <c r="CC508" s="4" t="s">
        <v>231</v>
      </c>
      <c r="CD508" s="4" t="s">
        <v>231</v>
      </c>
      <c r="CE508" s="4" t="s">
        <v>509</v>
      </c>
      <c r="CF508" s="4" t="s">
        <v>509</v>
      </c>
      <c r="CG508" s="4" t="s">
        <v>509</v>
      </c>
      <c r="CH508" s="4" t="s">
        <v>509</v>
      </c>
      <c r="CI508" s="4" t="s">
        <v>509</v>
      </c>
      <c r="CJ508" s="4" t="s">
        <v>16</v>
      </c>
      <c r="CK508" s="4" t="s">
        <v>19</v>
      </c>
      <c r="CL508" s="4" t="s">
        <v>19</v>
      </c>
      <c r="CM508" s="4" t="s">
        <v>2624</v>
      </c>
      <c r="CN508" s="4" t="s">
        <v>2625</v>
      </c>
      <c r="CO508" s="4" t="s">
        <v>2626</v>
      </c>
      <c r="CP508" s="4" t="s">
        <v>2627</v>
      </c>
      <c r="CQ508" s="4" t="s">
        <v>2628</v>
      </c>
      <c r="CR508" s="4" t="s">
        <v>2629</v>
      </c>
      <c r="CS508" s="4" t="s">
        <v>2630</v>
      </c>
    </row>
    <row r="509" spans="1:97" ht="15.75" customHeight="1">
      <c r="A509" s="3">
        <v>45775.578020833331</v>
      </c>
      <c r="B509" s="3">
        <v>45775.587048611109</v>
      </c>
      <c r="C509" s="4" t="s">
        <v>194</v>
      </c>
      <c r="D509" s="4" t="s">
        <v>2631</v>
      </c>
      <c r="E509" s="1">
        <v>100</v>
      </c>
      <c r="F509" s="1">
        <v>780</v>
      </c>
      <c r="G509" s="4" t="s">
        <v>219</v>
      </c>
      <c r="H509" s="3">
        <v>45775.587060162034</v>
      </c>
      <c r="I509" s="4" t="s">
        <v>2632</v>
      </c>
      <c r="J509" s="1">
        <v>6.2529000000000003</v>
      </c>
      <c r="K509" s="1">
        <v>-75.564599999999999</v>
      </c>
      <c r="L509" s="4" t="s">
        <v>198</v>
      </c>
      <c r="M509" s="4" t="s">
        <v>199</v>
      </c>
      <c r="N509" s="4" t="s">
        <v>200</v>
      </c>
      <c r="O509" s="4" t="s">
        <v>2633</v>
      </c>
      <c r="P509" s="4" t="s">
        <v>2633</v>
      </c>
      <c r="Q509" s="1">
        <v>19</v>
      </c>
      <c r="R509" s="4" t="s">
        <v>222</v>
      </c>
      <c r="S509" s="4" t="s">
        <v>271</v>
      </c>
      <c r="T509" s="4" t="s">
        <v>480</v>
      </c>
      <c r="U509" s="4" t="s">
        <v>200</v>
      </c>
      <c r="V509" s="4" t="s">
        <v>273</v>
      </c>
      <c r="W509" s="4" t="s">
        <v>714</v>
      </c>
      <c r="X509" s="4" t="s">
        <v>231</v>
      </c>
      <c r="Y509" s="4" t="s">
        <v>231</v>
      </c>
      <c r="Z509" s="4" t="s">
        <v>231</v>
      </c>
      <c r="AA509" s="4" t="s">
        <v>231</v>
      </c>
      <c r="AB509" s="4" t="s">
        <v>231</v>
      </c>
      <c r="AC509" s="4" t="s">
        <v>230</v>
      </c>
      <c r="AD509" s="4" t="s">
        <v>230</v>
      </c>
      <c r="AE509" s="4" t="s">
        <v>231</v>
      </c>
      <c r="AF509" s="4" t="s">
        <v>231</v>
      </c>
      <c r="AG509" s="4" t="s">
        <v>230</v>
      </c>
      <c r="AH509" s="4" t="s">
        <v>231</v>
      </c>
      <c r="AI509" s="4" t="s">
        <v>231</v>
      </c>
      <c r="AJ509" s="4" t="s">
        <v>231</v>
      </c>
      <c r="AK509" s="4" t="s">
        <v>231</v>
      </c>
      <c r="AL509" s="4" t="s">
        <v>230</v>
      </c>
      <c r="AM509" s="4" t="s">
        <v>229</v>
      </c>
      <c r="AN509" s="4" t="s">
        <v>231</v>
      </c>
      <c r="AO509" s="4" t="s">
        <v>229</v>
      </c>
      <c r="AP509" s="4" t="s">
        <v>231</v>
      </c>
      <c r="AQ509" s="4" t="s">
        <v>231</v>
      </c>
      <c r="AR509" s="4" t="s">
        <v>231</v>
      </c>
      <c r="AS509" s="4" t="s">
        <v>231</v>
      </c>
      <c r="AT509" s="4" t="s">
        <v>231</v>
      </c>
      <c r="AU509" s="4" t="s">
        <v>231</v>
      </c>
      <c r="AV509" s="4" t="s">
        <v>231</v>
      </c>
      <c r="AW509" s="4" t="s">
        <v>231</v>
      </c>
      <c r="AX509" s="4" t="s">
        <v>231</v>
      </c>
      <c r="AY509" s="4" t="s">
        <v>231</v>
      </c>
      <c r="AZ509" s="4" t="s">
        <v>231</v>
      </c>
      <c r="BA509" s="4" t="s">
        <v>231</v>
      </c>
      <c r="BB509" s="4" t="s">
        <v>231</v>
      </c>
      <c r="BC509" s="4" t="s">
        <v>231</v>
      </c>
      <c r="BD509" s="4" t="s">
        <v>231</v>
      </c>
      <c r="BE509" s="4" t="s">
        <v>231</v>
      </c>
      <c r="BF509" s="4" t="s">
        <v>231</v>
      </c>
      <c r="BG509" s="4" t="s">
        <v>231</v>
      </c>
      <c r="BH509" s="4" t="s">
        <v>231</v>
      </c>
      <c r="BI509" s="4" t="s">
        <v>231</v>
      </c>
      <c r="BJ509" s="4" t="s">
        <v>231</v>
      </c>
      <c r="BK509" s="4" t="s">
        <v>231</v>
      </c>
      <c r="BL509" s="4" t="s">
        <v>231</v>
      </c>
      <c r="BM509" s="4" t="s">
        <v>231</v>
      </c>
      <c r="BN509" s="4" t="s">
        <v>231</v>
      </c>
      <c r="BO509" s="4" t="s">
        <v>231</v>
      </c>
      <c r="BP509" s="4" t="s">
        <v>231</v>
      </c>
      <c r="BQ509" s="4" t="s">
        <v>231</v>
      </c>
      <c r="BR509" s="4" t="s">
        <v>231</v>
      </c>
      <c r="BS509" s="4" t="s">
        <v>231</v>
      </c>
      <c r="BT509" s="4" t="s">
        <v>231</v>
      </c>
      <c r="BU509" s="4" t="s">
        <v>231</v>
      </c>
      <c r="BV509" s="4" t="s">
        <v>231</v>
      </c>
      <c r="BW509" s="4" t="s">
        <v>231</v>
      </c>
      <c r="BX509" s="4" t="s">
        <v>231</v>
      </c>
      <c r="BY509" s="4" t="s">
        <v>231</v>
      </c>
      <c r="BZ509" s="4" t="s">
        <v>231</v>
      </c>
      <c r="CA509" s="4" t="s">
        <v>231</v>
      </c>
      <c r="CB509" s="4" t="s">
        <v>231</v>
      </c>
      <c r="CC509" s="4" t="s">
        <v>231</v>
      </c>
      <c r="CD509" s="4" t="s">
        <v>231</v>
      </c>
      <c r="CE509" s="4" t="s">
        <v>509</v>
      </c>
      <c r="CF509" s="4" t="s">
        <v>509</v>
      </c>
      <c r="CG509" s="4" t="s">
        <v>509</v>
      </c>
      <c r="CH509" s="4" t="s">
        <v>509</v>
      </c>
      <c r="CI509" s="4" t="s">
        <v>509</v>
      </c>
      <c r="CJ509" s="4" t="s">
        <v>19</v>
      </c>
      <c r="CK509" s="4" t="s">
        <v>19</v>
      </c>
      <c r="CL509" s="4" t="s">
        <v>19</v>
      </c>
      <c r="CM509" s="4" t="s">
        <v>2634</v>
      </c>
      <c r="CN509" s="4" t="s">
        <v>2635</v>
      </c>
      <c r="CO509" s="4" t="s">
        <v>2636</v>
      </c>
      <c r="CP509" s="4" t="s">
        <v>2637</v>
      </c>
      <c r="CQ509" s="4" t="s">
        <v>2638</v>
      </c>
      <c r="CR509" s="4" t="s">
        <v>2639</v>
      </c>
      <c r="CS509" s="4" t="s">
        <v>2640</v>
      </c>
    </row>
    <row r="510" spans="1:97" ht="15.75" customHeight="1">
      <c r="A510" s="3">
        <v>45713.371504629627</v>
      </c>
      <c r="B510" s="3">
        <v>45713.380543981482</v>
      </c>
      <c r="C510" s="4" t="s">
        <v>194</v>
      </c>
      <c r="D510" s="4" t="s">
        <v>2641</v>
      </c>
      <c r="E510" s="1">
        <v>100</v>
      </c>
      <c r="F510" s="1">
        <v>780</v>
      </c>
      <c r="G510" s="4" t="s">
        <v>219</v>
      </c>
      <c r="H510" s="3">
        <v>45713.380552442133</v>
      </c>
      <c r="I510" s="4" t="s">
        <v>2642</v>
      </c>
      <c r="J510" s="1">
        <v>6.2529000000000003</v>
      </c>
      <c r="K510" s="1">
        <v>-75.564599999999999</v>
      </c>
      <c r="L510" s="4" t="s">
        <v>198</v>
      </c>
      <c r="M510" s="4" t="s">
        <v>199</v>
      </c>
      <c r="N510" s="4" t="s">
        <v>200</v>
      </c>
      <c r="O510" s="4" t="s">
        <v>2643</v>
      </c>
      <c r="P510" s="4" t="s">
        <v>2643</v>
      </c>
      <c r="Q510" s="1">
        <v>21</v>
      </c>
      <c r="R510" s="4" t="s">
        <v>222</v>
      </c>
      <c r="S510" s="4" t="s">
        <v>253</v>
      </c>
      <c r="T510" s="4" t="s">
        <v>571</v>
      </c>
      <c r="U510" s="4" t="s">
        <v>200</v>
      </c>
      <c r="V510" s="4" t="s">
        <v>532</v>
      </c>
      <c r="W510" s="4" t="s">
        <v>273</v>
      </c>
      <c r="X510" s="4" t="s">
        <v>230</v>
      </c>
      <c r="Y510" s="4" t="s">
        <v>230</v>
      </c>
      <c r="Z510" s="4" t="s">
        <v>230</v>
      </c>
      <c r="AA510" s="4" t="s">
        <v>230</v>
      </c>
      <c r="AB510" s="4" t="s">
        <v>229</v>
      </c>
      <c r="AC510" s="4" t="s">
        <v>229</v>
      </c>
      <c r="AD510" s="4" t="s">
        <v>230</v>
      </c>
      <c r="AE510" s="4" t="s">
        <v>229</v>
      </c>
      <c r="AF510" s="4" t="s">
        <v>231</v>
      </c>
      <c r="AG510" s="4" t="s">
        <v>231</v>
      </c>
      <c r="AH510" s="4" t="s">
        <v>230</v>
      </c>
      <c r="AI510" s="4" t="s">
        <v>227</v>
      </c>
      <c r="AJ510" s="4" t="s">
        <v>230</v>
      </c>
      <c r="AK510" s="4" t="s">
        <v>230</v>
      </c>
      <c r="AL510" s="4" t="s">
        <v>229</v>
      </c>
      <c r="AM510" s="4" t="s">
        <v>230</v>
      </c>
      <c r="AN510" s="4" t="s">
        <v>229</v>
      </c>
      <c r="AO510" s="4" t="s">
        <v>229</v>
      </c>
      <c r="AP510" s="4" t="s">
        <v>230</v>
      </c>
      <c r="AQ510" s="4" t="s">
        <v>229</v>
      </c>
      <c r="AR510" s="4" t="s">
        <v>229</v>
      </c>
      <c r="AS510" s="4" t="s">
        <v>229</v>
      </c>
      <c r="AT510" s="4" t="s">
        <v>230</v>
      </c>
      <c r="AU510" s="4" t="s">
        <v>231</v>
      </c>
      <c r="AV510" s="4" t="s">
        <v>232</v>
      </c>
      <c r="AW510" s="4" t="s">
        <v>231</v>
      </c>
      <c r="AX510" s="4" t="s">
        <v>231</v>
      </c>
      <c r="AY510" s="4" t="s">
        <v>231</v>
      </c>
      <c r="AZ510" s="4" t="s">
        <v>232</v>
      </c>
      <c r="BA510" s="4" t="s">
        <v>232</v>
      </c>
      <c r="BB510" s="4" t="s">
        <v>232</v>
      </c>
      <c r="BC510" s="4" t="s">
        <v>232</v>
      </c>
      <c r="BD510" s="4" t="s">
        <v>232</v>
      </c>
      <c r="BE510" s="4" t="s">
        <v>232</v>
      </c>
      <c r="BF510" s="4" t="s">
        <v>232</v>
      </c>
      <c r="BG510" s="4" t="s">
        <v>231</v>
      </c>
      <c r="BH510" s="4" t="s">
        <v>231</v>
      </c>
      <c r="BI510" s="4" t="s">
        <v>231</v>
      </c>
      <c r="BJ510" s="4" t="s">
        <v>231</v>
      </c>
      <c r="BK510" s="4" t="s">
        <v>231</v>
      </c>
      <c r="BL510" s="4" t="s">
        <v>231</v>
      </c>
      <c r="BM510" s="4" t="s">
        <v>231</v>
      </c>
      <c r="BN510" s="4" t="s">
        <v>231</v>
      </c>
      <c r="BO510" s="4" t="s">
        <v>231</v>
      </c>
      <c r="BP510" s="4" t="s">
        <v>231</v>
      </c>
      <c r="BQ510" s="4" t="s">
        <v>229</v>
      </c>
      <c r="BR510" s="4" t="s">
        <v>232</v>
      </c>
      <c r="BS510" s="4" t="s">
        <v>232</v>
      </c>
      <c r="BT510" s="4" t="s">
        <v>231</v>
      </c>
      <c r="BU510" s="4" t="s">
        <v>232</v>
      </c>
      <c r="BV510" s="4" t="s">
        <v>232</v>
      </c>
      <c r="BW510" s="4" t="s">
        <v>231</v>
      </c>
      <c r="BX510" s="4" t="s">
        <v>231</v>
      </c>
      <c r="BY510" s="4" t="s">
        <v>231</v>
      </c>
      <c r="BZ510" s="4" t="s">
        <v>231</v>
      </c>
      <c r="CA510" s="4" t="s">
        <v>231</v>
      </c>
      <c r="CB510" s="4" t="s">
        <v>231</v>
      </c>
      <c r="CC510" s="4" t="s">
        <v>231</v>
      </c>
      <c r="CD510" s="4" t="s">
        <v>231</v>
      </c>
      <c r="CE510" s="4" t="s">
        <v>229</v>
      </c>
      <c r="CF510" s="4" t="s">
        <v>509</v>
      </c>
      <c r="CG510" s="4" t="s">
        <v>509</v>
      </c>
      <c r="CH510" s="4" t="s">
        <v>509</v>
      </c>
      <c r="CI510" s="4" t="s">
        <v>233</v>
      </c>
      <c r="CJ510" s="4" t="s">
        <v>19</v>
      </c>
      <c r="CK510" s="4" t="s">
        <v>19</v>
      </c>
      <c r="CL510" s="4" t="s">
        <v>19</v>
      </c>
      <c r="CM510" s="4" t="s">
        <v>2644</v>
      </c>
      <c r="CN510" s="4" t="s">
        <v>274</v>
      </c>
      <c r="CO510" s="4" t="s">
        <v>2645</v>
      </c>
      <c r="CP510" s="4" t="s">
        <v>2646</v>
      </c>
      <c r="CQ510" s="4" t="s">
        <v>2647</v>
      </c>
      <c r="CR510" s="4" t="s">
        <v>2648</v>
      </c>
      <c r="CS510" s="4" t="s">
        <v>2649</v>
      </c>
    </row>
    <row r="511" spans="1:97" ht="15.75" customHeight="1">
      <c r="A511" s="3">
        <v>45713.371261574073</v>
      </c>
      <c r="B511" s="3">
        <v>45713.380300925928</v>
      </c>
      <c r="C511" s="4" t="s">
        <v>194</v>
      </c>
      <c r="D511" s="4" t="s">
        <v>622</v>
      </c>
      <c r="E511" s="1">
        <v>100</v>
      </c>
      <c r="F511" s="1">
        <v>781</v>
      </c>
      <c r="G511" s="4" t="s">
        <v>219</v>
      </c>
      <c r="H511" s="3">
        <v>45713.380313506947</v>
      </c>
      <c r="I511" s="4" t="s">
        <v>2650</v>
      </c>
      <c r="J511" s="1">
        <v>6.2529000000000003</v>
      </c>
      <c r="K511" s="1">
        <v>-75.564599999999999</v>
      </c>
      <c r="L511" s="4" t="s">
        <v>198</v>
      </c>
      <c r="M511" s="4" t="s">
        <v>199</v>
      </c>
      <c r="N511" s="4" t="s">
        <v>200</v>
      </c>
      <c r="O511" s="4" t="s">
        <v>2651</v>
      </c>
      <c r="P511" s="4" t="s">
        <v>2651</v>
      </c>
      <c r="Q511" s="1">
        <v>21</v>
      </c>
      <c r="R511" s="4" t="s">
        <v>222</v>
      </c>
      <c r="S511" s="4" t="s">
        <v>253</v>
      </c>
      <c r="T511" s="4" t="s">
        <v>571</v>
      </c>
      <c r="U511" s="4" t="s">
        <v>225</v>
      </c>
      <c r="V511" s="4" t="s">
        <v>532</v>
      </c>
      <c r="W511" s="4" t="s">
        <v>423</v>
      </c>
      <c r="X511" s="4" t="s">
        <v>230</v>
      </c>
      <c r="Y511" s="4" t="s">
        <v>230</v>
      </c>
      <c r="Z511" s="4" t="s">
        <v>230</v>
      </c>
      <c r="AA511" s="4" t="s">
        <v>231</v>
      </c>
      <c r="AB511" s="4" t="s">
        <v>229</v>
      </c>
      <c r="AC511" s="4" t="s">
        <v>230</v>
      </c>
      <c r="AD511" s="4" t="s">
        <v>229</v>
      </c>
      <c r="AE511" s="4" t="s">
        <v>230</v>
      </c>
      <c r="AF511" s="4" t="s">
        <v>230</v>
      </c>
      <c r="AG511" s="4" t="s">
        <v>231</v>
      </c>
      <c r="AH511" s="4" t="s">
        <v>230</v>
      </c>
      <c r="AI511" s="4" t="s">
        <v>230</v>
      </c>
      <c r="AJ511" s="4" t="s">
        <v>230</v>
      </c>
      <c r="AK511" s="4" t="s">
        <v>228</v>
      </c>
      <c r="AL511" s="4" t="s">
        <v>231</v>
      </c>
      <c r="AM511" s="4" t="s">
        <v>229</v>
      </c>
      <c r="AN511" s="4" t="s">
        <v>230</v>
      </c>
      <c r="AO511" s="4" t="s">
        <v>230</v>
      </c>
      <c r="AP511" s="4" t="s">
        <v>230</v>
      </c>
      <c r="AQ511" s="4" t="s">
        <v>230</v>
      </c>
      <c r="AR511" s="4" t="s">
        <v>230</v>
      </c>
      <c r="AS511" s="4" t="s">
        <v>230</v>
      </c>
      <c r="AT511" s="4" t="s">
        <v>230</v>
      </c>
      <c r="AU511" s="4" t="s">
        <v>231</v>
      </c>
      <c r="AV511" s="4" t="s">
        <v>231</v>
      </c>
      <c r="AW511" s="4" t="s">
        <v>229</v>
      </c>
      <c r="AX511" s="4" t="s">
        <v>232</v>
      </c>
      <c r="AY511" s="4" t="s">
        <v>233</v>
      </c>
      <c r="AZ511" s="4" t="s">
        <v>233</v>
      </c>
      <c r="BA511" s="4" t="s">
        <v>233</v>
      </c>
      <c r="BB511" s="4" t="s">
        <v>233</v>
      </c>
      <c r="BC511" s="4" t="s">
        <v>229</v>
      </c>
      <c r="BD511" s="4" t="s">
        <v>229</v>
      </c>
      <c r="BE511" s="4" t="s">
        <v>229</v>
      </c>
      <c r="BF511" s="4" t="s">
        <v>233</v>
      </c>
      <c r="BG511" s="4" t="s">
        <v>231</v>
      </c>
      <c r="BH511" s="4" t="s">
        <v>231</v>
      </c>
      <c r="BI511" s="4" t="s">
        <v>231</v>
      </c>
      <c r="BJ511" s="4" t="s">
        <v>231</v>
      </c>
      <c r="BK511" s="4" t="s">
        <v>231</v>
      </c>
      <c r="BL511" s="4" t="s">
        <v>230</v>
      </c>
      <c r="BM511" s="4" t="s">
        <v>230</v>
      </c>
      <c r="BN511" s="4" t="s">
        <v>230</v>
      </c>
      <c r="BO511" s="4" t="s">
        <v>230</v>
      </c>
      <c r="BP511" s="4" t="s">
        <v>231</v>
      </c>
      <c r="BQ511" s="4" t="s">
        <v>232</v>
      </c>
      <c r="BR511" s="4" t="s">
        <v>232</v>
      </c>
      <c r="BS511" s="4" t="s">
        <v>232</v>
      </c>
      <c r="BT511" s="4" t="s">
        <v>232</v>
      </c>
      <c r="BU511" s="4" t="s">
        <v>232</v>
      </c>
      <c r="BV511" s="4" t="s">
        <v>232</v>
      </c>
      <c r="BW511" s="4" t="s">
        <v>232</v>
      </c>
      <c r="BX511" s="4" t="s">
        <v>229</v>
      </c>
      <c r="BY511" s="4" t="s">
        <v>229</v>
      </c>
      <c r="BZ511" s="4" t="s">
        <v>232</v>
      </c>
      <c r="CA511" s="4" t="s">
        <v>232</v>
      </c>
      <c r="CB511" s="4" t="s">
        <v>231</v>
      </c>
      <c r="CC511" s="4" t="s">
        <v>232</v>
      </c>
      <c r="CD511" s="4" t="s">
        <v>232</v>
      </c>
      <c r="CE511" s="4" t="s">
        <v>509</v>
      </c>
      <c r="CF511" s="4" t="s">
        <v>509</v>
      </c>
      <c r="CG511" s="4" t="s">
        <v>233</v>
      </c>
      <c r="CH511" s="4" t="s">
        <v>509</v>
      </c>
      <c r="CI511" s="4" t="s">
        <v>233</v>
      </c>
      <c r="CJ511" s="4" t="s">
        <v>17</v>
      </c>
      <c r="CK511" s="4" t="s">
        <v>17</v>
      </c>
      <c r="CL511" s="4" t="s">
        <v>234</v>
      </c>
      <c r="CM511" s="4" t="s">
        <v>2652</v>
      </c>
      <c r="CN511" s="4" t="s">
        <v>2653</v>
      </c>
      <c r="CO511" s="4" t="s">
        <v>2654</v>
      </c>
      <c r="CP511" s="4" t="s">
        <v>2655</v>
      </c>
      <c r="CQ511" s="4" t="s">
        <v>2656</v>
      </c>
      <c r="CR511" s="4" t="s">
        <v>2657</v>
      </c>
      <c r="CS511" s="4" t="s">
        <v>2658</v>
      </c>
    </row>
    <row r="512" spans="1:97" ht="15.75" customHeight="1">
      <c r="A512" s="3">
        <v>45713.371238425927</v>
      </c>
      <c r="B512" s="3">
        <v>45713.380289351851</v>
      </c>
      <c r="C512" s="4" t="s">
        <v>194</v>
      </c>
      <c r="D512" s="4" t="s">
        <v>2172</v>
      </c>
      <c r="E512" s="1">
        <v>100</v>
      </c>
      <c r="F512" s="1">
        <v>782</v>
      </c>
      <c r="G512" s="4" t="s">
        <v>219</v>
      </c>
      <c r="H512" s="3">
        <v>45713.380302083337</v>
      </c>
      <c r="I512" s="4" t="s">
        <v>2659</v>
      </c>
      <c r="J512" s="1">
        <v>6.2529000000000003</v>
      </c>
      <c r="K512" s="1">
        <v>-75.564599999999999</v>
      </c>
      <c r="L512" s="4" t="s">
        <v>198</v>
      </c>
      <c r="M512" s="4" t="s">
        <v>199</v>
      </c>
      <c r="N512" s="4" t="s">
        <v>200</v>
      </c>
      <c r="O512" s="4" t="s">
        <v>2660</v>
      </c>
      <c r="P512" s="4" t="s">
        <v>2660</v>
      </c>
      <c r="Q512" s="1">
        <v>21</v>
      </c>
      <c r="R512" s="4" t="s">
        <v>222</v>
      </c>
      <c r="S512" s="4" t="s">
        <v>253</v>
      </c>
      <c r="T512" s="4" t="s">
        <v>531</v>
      </c>
      <c r="U512" s="4" t="s">
        <v>225</v>
      </c>
      <c r="V512" s="4" t="s">
        <v>226</v>
      </c>
      <c r="W512" s="4" t="s">
        <v>226</v>
      </c>
      <c r="X512" s="4" t="s">
        <v>231</v>
      </c>
      <c r="Y512" s="4" t="s">
        <v>230</v>
      </c>
      <c r="Z512" s="4" t="s">
        <v>231</v>
      </c>
      <c r="AA512" s="4" t="s">
        <v>231</v>
      </c>
      <c r="AB512" s="4" t="s">
        <v>230</v>
      </c>
      <c r="AC512" s="4" t="s">
        <v>230</v>
      </c>
      <c r="AD512" s="4" t="s">
        <v>229</v>
      </c>
      <c r="AE512" s="4" t="s">
        <v>230</v>
      </c>
      <c r="AF512" s="4" t="s">
        <v>230</v>
      </c>
      <c r="AG512" s="4" t="s">
        <v>231</v>
      </c>
      <c r="AH512" s="4" t="s">
        <v>230</v>
      </c>
      <c r="AI512" s="4" t="s">
        <v>230</v>
      </c>
      <c r="AJ512" s="4" t="s">
        <v>230</v>
      </c>
      <c r="AK512" s="4" t="s">
        <v>228</v>
      </c>
      <c r="AL512" s="4" t="s">
        <v>230</v>
      </c>
      <c r="AM512" s="4" t="s">
        <v>231</v>
      </c>
      <c r="AN512" s="4" t="s">
        <v>231</v>
      </c>
      <c r="AO512" s="4" t="s">
        <v>231</v>
      </c>
      <c r="AP512" s="4" t="s">
        <v>231</v>
      </c>
      <c r="AQ512" s="4" t="s">
        <v>231</v>
      </c>
      <c r="AR512" s="4" t="s">
        <v>230</v>
      </c>
      <c r="AS512" s="4" t="s">
        <v>230</v>
      </c>
      <c r="AT512" s="4" t="s">
        <v>231</v>
      </c>
      <c r="AU512" s="4" t="s">
        <v>231</v>
      </c>
      <c r="AV512" s="4" t="s">
        <v>231</v>
      </c>
      <c r="AW512" s="4" t="s">
        <v>231</v>
      </c>
      <c r="AX512" s="4" t="s">
        <v>231</v>
      </c>
      <c r="AY512" s="4" t="s">
        <v>231</v>
      </c>
      <c r="AZ512" s="4" t="s">
        <v>231</v>
      </c>
      <c r="BA512" s="4" t="s">
        <v>232</v>
      </c>
      <c r="BB512" s="4" t="s">
        <v>232</v>
      </c>
      <c r="BC512" s="4" t="s">
        <v>231</v>
      </c>
      <c r="BD512" s="4" t="s">
        <v>231</v>
      </c>
      <c r="BE512" s="4" t="s">
        <v>231</v>
      </c>
      <c r="BF512" s="4" t="s">
        <v>232</v>
      </c>
      <c r="BG512" s="4" t="s">
        <v>231</v>
      </c>
      <c r="BH512" s="4" t="s">
        <v>231</v>
      </c>
      <c r="BI512" s="4" t="s">
        <v>231</v>
      </c>
      <c r="BJ512" s="4" t="s">
        <v>231</v>
      </c>
      <c r="BK512" s="4" t="s">
        <v>231</v>
      </c>
      <c r="BL512" s="4" t="s">
        <v>231</v>
      </c>
      <c r="BM512" s="4" t="s">
        <v>231</v>
      </c>
      <c r="BN512" s="4" t="s">
        <v>231</v>
      </c>
      <c r="BO512" s="4" t="s">
        <v>230</v>
      </c>
      <c r="BP512" s="4" t="s">
        <v>232</v>
      </c>
      <c r="BQ512" s="4" t="s">
        <v>231</v>
      </c>
      <c r="BR512" s="4" t="s">
        <v>232</v>
      </c>
      <c r="BS512" s="4" t="s">
        <v>232</v>
      </c>
      <c r="BT512" s="4" t="s">
        <v>232</v>
      </c>
      <c r="BU512" s="4" t="s">
        <v>231</v>
      </c>
      <c r="BV512" s="4" t="s">
        <v>231</v>
      </c>
      <c r="BW512" s="4" t="s">
        <v>232</v>
      </c>
      <c r="BX512" s="4" t="s">
        <v>231</v>
      </c>
      <c r="BY512" s="4" t="s">
        <v>231</v>
      </c>
      <c r="BZ512" s="4" t="s">
        <v>231</v>
      </c>
      <c r="CA512" s="4" t="s">
        <v>231</v>
      </c>
      <c r="CB512" s="4" t="s">
        <v>232</v>
      </c>
      <c r="CC512" s="4" t="s">
        <v>231</v>
      </c>
      <c r="CD512" s="4" t="s">
        <v>231</v>
      </c>
      <c r="CE512" s="4" t="s">
        <v>233</v>
      </c>
      <c r="CF512" s="4" t="s">
        <v>233</v>
      </c>
      <c r="CG512" s="4" t="s">
        <v>509</v>
      </c>
      <c r="CH512" s="4" t="s">
        <v>233</v>
      </c>
      <c r="CI512" s="4" t="s">
        <v>233</v>
      </c>
      <c r="CJ512" s="4" t="s">
        <v>19</v>
      </c>
      <c r="CK512" s="4" t="s">
        <v>19</v>
      </c>
      <c r="CL512" s="4" t="s">
        <v>19</v>
      </c>
      <c r="CM512" s="4" t="s">
        <v>2661</v>
      </c>
      <c r="CN512" s="4" t="s">
        <v>2662</v>
      </c>
      <c r="CO512" s="4" t="s">
        <v>2663</v>
      </c>
      <c r="CP512" s="4" t="s">
        <v>2664</v>
      </c>
      <c r="CQ512" s="4" t="s">
        <v>2665</v>
      </c>
      <c r="CR512" s="4" t="s">
        <v>2666</v>
      </c>
      <c r="CS512" s="4" t="s">
        <v>2667</v>
      </c>
    </row>
    <row r="513" spans="1:97" ht="15.75" customHeight="1">
      <c r="A513" s="3">
        <v>45714.592581018522</v>
      </c>
      <c r="B513" s="3">
        <v>45714.601678240739</v>
      </c>
      <c r="C513" s="4" t="s">
        <v>194</v>
      </c>
      <c r="D513" s="4" t="s">
        <v>2668</v>
      </c>
      <c r="E513" s="1">
        <v>100</v>
      </c>
      <c r="F513" s="1">
        <v>785</v>
      </c>
      <c r="G513" s="4" t="s">
        <v>219</v>
      </c>
      <c r="H513" s="3">
        <v>45714.601686967595</v>
      </c>
      <c r="I513" s="4" t="s">
        <v>2669</v>
      </c>
      <c r="J513" s="1">
        <v>6.2529000000000003</v>
      </c>
      <c r="K513" s="1">
        <v>-75.564599999999999</v>
      </c>
      <c r="L513" s="4" t="s">
        <v>198</v>
      </c>
      <c r="M513" s="4" t="s">
        <v>199</v>
      </c>
      <c r="N513" s="4" t="s">
        <v>200</v>
      </c>
      <c r="O513" s="4" t="s">
        <v>2670</v>
      </c>
      <c r="P513" s="4" t="s">
        <v>2670</v>
      </c>
      <c r="Q513" s="1">
        <v>20</v>
      </c>
      <c r="R513" s="4" t="s">
        <v>222</v>
      </c>
      <c r="S513" s="4" t="s">
        <v>253</v>
      </c>
      <c r="T513" s="4" t="s">
        <v>531</v>
      </c>
      <c r="U513" s="4" t="s">
        <v>200</v>
      </c>
      <c r="V513" s="4" t="s">
        <v>226</v>
      </c>
      <c r="W513" s="4" t="s">
        <v>226</v>
      </c>
      <c r="X513" s="4" t="s">
        <v>230</v>
      </c>
      <c r="Y513" s="4" t="s">
        <v>230</v>
      </c>
      <c r="Z513" s="4" t="s">
        <v>230</v>
      </c>
      <c r="AA513" s="4" t="s">
        <v>230</v>
      </c>
      <c r="AB513" s="4" t="s">
        <v>229</v>
      </c>
      <c r="AC513" s="4" t="s">
        <v>230</v>
      </c>
      <c r="AD513" s="4" t="s">
        <v>229</v>
      </c>
      <c r="AE513" s="4" t="s">
        <v>228</v>
      </c>
      <c r="AF513" s="4" t="s">
        <v>231</v>
      </c>
      <c r="AG513" s="4" t="s">
        <v>230</v>
      </c>
      <c r="AH513" s="4" t="s">
        <v>231</v>
      </c>
      <c r="AI513" s="4" t="s">
        <v>231</v>
      </c>
      <c r="AJ513" s="4" t="s">
        <v>231</v>
      </c>
      <c r="AK513" s="4" t="s">
        <v>230</v>
      </c>
      <c r="AL513" s="4" t="s">
        <v>229</v>
      </c>
      <c r="AM513" s="4" t="s">
        <v>230</v>
      </c>
      <c r="AN513" s="4" t="s">
        <v>231</v>
      </c>
      <c r="AO513" s="4" t="s">
        <v>230</v>
      </c>
      <c r="AP513" s="4" t="s">
        <v>230</v>
      </c>
      <c r="AQ513" s="4" t="s">
        <v>230</v>
      </c>
      <c r="AR513" s="4" t="s">
        <v>229</v>
      </c>
      <c r="AS513" s="4" t="s">
        <v>230</v>
      </c>
      <c r="AT513" s="4" t="s">
        <v>229</v>
      </c>
      <c r="AU513" s="4" t="s">
        <v>229</v>
      </c>
      <c r="AV513" s="4" t="s">
        <v>229</v>
      </c>
      <c r="AW513" s="4" t="s">
        <v>229</v>
      </c>
      <c r="AX513" s="4" t="s">
        <v>229</v>
      </c>
      <c r="AY513" s="4" t="s">
        <v>229</v>
      </c>
      <c r="AZ513" s="4" t="s">
        <v>229</v>
      </c>
      <c r="BA513" s="4" t="s">
        <v>232</v>
      </c>
      <c r="BB513" s="4" t="s">
        <v>232</v>
      </c>
      <c r="BC513" s="4" t="s">
        <v>229</v>
      </c>
      <c r="BD513" s="4" t="s">
        <v>233</v>
      </c>
      <c r="BE513" s="4" t="s">
        <v>229</v>
      </c>
      <c r="BF513" s="4" t="s">
        <v>229</v>
      </c>
      <c r="BG513" s="4" t="s">
        <v>231</v>
      </c>
      <c r="BH513" s="4" t="s">
        <v>231</v>
      </c>
      <c r="BI513" s="4" t="s">
        <v>231</v>
      </c>
      <c r="BJ513" s="4" t="s">
        <v>231</v>
      </c>
      <c r="BK513" s="4" t="s">
        <v>231</v>
      </c>
      <c r="BL513" s="4" t="s">
        <v>230</v>
      </c>
      <c r="BM513" s="4" t="s">
        <v>230</v>
      </c>
      <c r="BN513" s="4" t="s">
        <v>230</v>
      </c>
      <c r="BO513" s="4" t="s">
        <v>230</v>
      </c>
      <c r="BP513" s="4" t="s">
        <v>232</v>
      </c>
      <c r="BQ513" s="4" t="s">
        <v>231</v>
      </c>
      <c r="BR513" s="4" t="s">
        <v>232</v>
      </c>
      <c r="BS513" s="4" t="s">
        <v>232</v>
      </c>
      <c r="BT513" s="4" t="s">
        <v>232</v>
      </c>
      <c r="BU513" s="4" t="s">
        <v>229</v>
      </c>
      <c r="BV513" s="4" t="s">
        <v>229</v>
      </c>
      <c r="BW513" s="4" t="s">
        <v>232</v>
      </c>
      <c r="BX513" s="4" t="s">
        <v>232</v>
      </c>
      <c r="BY513" s="4" t="s">
        <v>229</v>
      </c>
      <c r="BZ513" s="4" t="s">
        <v>229</v>
      </c>
      <c r="CA513" s="4" t="s">
        <v>229</v>
      </c>
      <c r="CB513" s="4" t="s">
        <v>232</v>
      </c>
      <c r="CC513" s="4" t="s">
        <v>229</v>
      </c>
      <c r="CD513" s="4" t="s">
        <v>232</v>
      </c>
      <c r="CE513" s="4" t="s">
        <v>229</v>
      </c>
      <c r="CF513" s="4" t="s">
        <v>509</v>
      </c>
      <c r="CG513" s="4" t="s">
        <v>509</v>
      </c>
      <c r="CH513" s="4" t="s">
        <v>509</v>
      </c>
      <c r="CI513" s="4" t="s">
        <v>229</v>
      </c>
      <c r="CJ513" s="4" t="s">
        <v>19</v>
      </c>
      <c r="CK513" s="4" t="s">
        <v>234</v>
      </c>
      <c r="CL513" s="4" t="s">
        <v>17</v>
      </c>
      <c r="CM513" s="4" t="s">
        <v>2671</v>
      </c>
      <c r="CN513" s="4" t="s">
        <v>2672</v>
      </c>
      <c r="CO513" s="4" t="s">
        <v>2673</v>
      </c>
      <c r="CP513" s="4" t="s">
        <v>2674</v>
      </c>
      <c r="CQ513" s="4" t="s">
        <v>2675</v>
      </c>
      <c r="CR513" s="4" t="s">
        <v>2676</v>
      </c>
      <c r="CS513" s="4" t="s">
        <v>2677</v>
      </c>
    </row>
    <row r="514" spans="1:97" ht="15.75" customHeight="1">
      <c r="A514" s="3">
        <v>45713.371863425928</v>
      </c>
      <c r="B514" s="3">
        <v>45713.380949074075</v>
      </c>
      <c r="C514" s="4" t="s">
        <v>194</v>
      </c>
      <c r="D514" s="4" t="s">
        <v>2678</v>
      </c>
      <c r="E514" s="1">
        <v>100</v>
      </c>
      <c r="F514" s="1">
        <v>785</v>
      </c>
      <c r="G514" s="4" t="s">
        <v>219</v>
      </c>
      <c r="H514" s="3">
        <v>45713.380956817127</v>
      </c>
      <c r="I514" s="4" t="s">
        <v>2679</v>
      </c>
      <c r="J514" s="1">
        <v>6.2529000000000003</v>
      </c>
      <c r="K514" s="1">
        <v>-75.564599999999999</v>
      </c>
      <c r="L514" s="4" t="s">
        <v>198</v>
      </c>
      <c r="M514" s="4" t="s">
        <v>199</v>
      </c>
      <c r="N514" s="4" t="s">
        <v>200</v>
      </c>
      <c r="O514" s="4" t="s">
        <v>2680</v>
      </c>
      <c r="P514" s="4" t="s">
        <v>2680</v>
      </c>
      <c r="Q514" s="1">
        <v>26</v>
      </c>
      <c r="R514" s="4" t="s">
        <v>222</v>
      </c>
      <c r="S514" s="4" t="s">
        <v>253</v>
      </c>
      <c r="T514" s="4" t="s">
        <v>571</v>
      </c>
      <c r="U514" s="4" t="s">
        <v>225</v>
      </c>
      <c r="V514" s="4" t="s">
        <v>423</v>
      </c>
      <c r="W514" s="4" t="s">
        <v>423</v>
      </c>
      <c r="X514" s="4" t="s">
        <v>231</v>
      </c>
      <c r="Y514" s="4" t="s">
        <v>231</v>
      </c>
      <c r="Z514" s="4" t="s">
        <v>230</v>
      </c>
      <c r="AA514" s="4" t="s">
        <v>230</v>
      </c>
      <c r="AB514" s="4" t="s">
        <v>230</v>
      </c>
      <c r="AC514" s="4" t="s">
        <v>230</v>
      </c>
      <c r="AD514" s="4" t="s">
        <v>230</v>
      </c>
      <c r="AE514" s="4" t="s">
        <v>230</v>
      </c>
      <c r="AF514" s="4" t="s">
        <v>229</v>
      </c>
      <c r="AG514" s="4" t="s">
        <v>230</v>
      </c>
      <c r="AH514" s="4" t="s">
        <v>230</v>
      </c>
      <c r="AI514" s="4" t="s">
        <v>231</v>
      </c>
      <c r="AJ514" s="4" t="s">
        <v>230</v>
      </c>
      <c r="AK514" s="4" t="s">
        <v>230</v>
      </c>
      <c r="AL514" s="4" t="s">
        <v>231</v>
      </c>
      <c r="AM514" s="4" t="s">
        <v>230</v>
      </c>
      <c r="AN514" s="4" t="s">
        <v>230</v>
      </c>
      <c r="AO514" s="4" t="s">
        <v>231</v>
      </c>
      <c r="AP514" s="4" t="s">
        <v>230</v>
      </c>
      <c r="AQ514" s="4" t="s">
        <v>230</v>
      </c>
      <c r="AR514" s="4" t="s">
        <v>230</v>
      </c>
      <c r="AS514" s="4" t="s">
        <v>231</v>
      </c>
      <c r="AT514" s="4" t="s">
        <v>230</v>
      </c>
      <c r="AU514" s="4" t="s">
        <v>231</v>
      </c>
      <c r="AV514" s="4" t="s">
        <v>231</v>
      </c>
      <c r="AW514" s="4" t="s">
        <v>231</v>
      </c>
      <c r="AX514" s="4" t="s">
        <v>231</v>
      </c>
      <c r="AY514" s="4" t="s">
        <v>231</v>
      </c>
      <c r="AZ514" s="4" t="s">
        <v>231</v>
      </c>
      <c r="BA514" s="4" t="s">
        <v>232</v>
      </c>
      <c r="BB514" s="4" t="s">
        <v>231</v>
      </c>
      <c r="BC514" s="4" t="s">
        <v>232</v>
      </c>
      <c r="BD514" s="4" t="s">
        <v>232</v>
      </c>
      <c r="BE514" s="4" t="s">
        <v>232</v>
      </c>
      <c r="BF514" s="4" t="s">
        <v>232</v>
      </c>
      <c r="BG514" s="4" t="s">
        <v>231</v>
      </c>
      <c r="BH514" s="4" t="s">
        <v>231</v>
      </c>
      <c r="BI514" s="4" t="s">
        <v>231</v>
      </c>
      <c r="BJ514" s="4" t="s">
        <v>231</v>
      </c>
      <c r="BK514" s="4" t="s">
        <v>228</v>
      </c>
      <c r="BL514" s="4" t="s">
        <v>231</v>
      </c>
      <c r="BM514" s="4" t="s">
        <v>231</v>
      </c>
      <c r="BN514" s="4" t="s">
        <v>231</v>
      </c>
      <c r="BO514" s="4" t="s">
        <v>231</v>
      </c>
      <c r="BP514" s="4" t="s">
        <v>231</v>
      </c>
      <c r="BQ514" s="4" t="s">
        <v>231</v>
      </c>
      <c r="BR514" s="4" t="s">
        <v>231</v>
      </c>
      <c r="BS514" s="4" t="s">
        <v>231</v>
      </c>
      <c r="BT514" s="4" t="s">
        <v>231</v>
      </c>
      <c r="BU514" s="4" t="s">
        <v>231</v>
      </c>
      <c r="BV514" s="4" t="s">
        <v>231</v>
      </c>
      <c r="BW514" s="4" t="s">
        <v>232</v>
      </c>
      <c r="BX514" s="4" t="s">
        <v>232</v>
      </c>
      <c r="BY514" s="4" t="s">
        <v>231</v>
      </c>
      <c r="BZ514" s="4" t="s">
        <v>232</v>
      </c>
      <c r="CA514" s="4" t="s">
        <v>231</v>
      </c>
      <c r="CB514" s="4" t="s">
        <v>232</v>
      </c>
      <c r="CC514" s="4" t="s">
        <v>231</v>
      </c>
      <c r="CD514" s="4" t="s">
        <v>231</v>
      </c>
      <c r="CE514" s="4" t="s">
        <v>231</v>
      </c>
      <c r="CF514" s="4" t="s">
        <v>231</v>
      </c>
      <c r="CG514" s="4" t="s">
        <v>231</v>
      </c>
      <c r="CH514" s="4" t="s">
        <v>231</v>
      </c>
      <c r="CI514" s="4" t="s">
        <v>231</v>
      </c>
      <c r="CJ514" s="4" t="s">
        <v>19</v>
      </c>
      <c r="CK514" s="4" t="s">
        <v>19</v>
      </c>
      <c r="CL514" s="4" t="s">
        <v>19</v>
      </c>
      <c r="CM514" s="4" t="s">
        <v>2681</v>
      </c>
      <c r="CN514" s="4" t="s">
        <v>2682</v>
      </c>
      <c r="CO514" s="4" t="s">
        <v>2683</v>
      </c>
      <c r="CP514" s="4" t="s">
        <v>2684</v>
      </c>
      <c r="CQ514" s="4" t="s">
        <v>2685</v>
      </c>
      <c r="CR514" s="4" t="s">
        <v>2686</v>
      </c>
      <c r="CS514" s="4" t="s">
        <v>2687</v>
      </c>
    </row>
    <row r="515" spans="1:97" ht="15.75" customHeight="1">
      <c r="A515" s="3">
        <v>45747.364814814813</v>
      </c>
      <c r="B515" s="3">
        <v>45747.373923611114</v>
      </c>
      <c r="C515" s="4" t="s">
        <v>194</v>
      </c>
      <c r="D515" s="4" t="s">
        <v>2688</v>
      </c>
      <c r="E515" s="1">
        <v>100</v>
      </c>
      <c r="F515" s="1">
        <v>786</v>
      </c>
      <c r="G515" s="4" t="s">
        <v>219</v>
      </c>
      <c r="H515" s="3">
        <v>45747.373928252317</v>
      </c>
      <c r="I515" s="4" t="s">
        <v>2689</v>
      </c>
      <c r="J515" s="1">
        <v>4.6115000000000004</v>
      </c>
      <c r="K515" s="1">
        <v>-74.083299999999994</v>
      </c>
      <c r="L515" s="4" t="s">
        <v>198</v>
      </c>
      <c r="M515" s="4" t="s">
        <v>199</v>
      </c>
      <c r="N515" s="4" t="s">
        <v>200</v>
      </c>
      <c r="O515" s="4" t="s">
        <v>2690</v>
      </c>
      <c r="P515" s="4" t="s">
        <v>2690</v>
      </c>
      <c r="Q515" s="1">
        <v>22</v>
      </c>
      <c r="R515" s="4" t="s">
        <v>222</v>
      </c>
      <c r="S515" s="4" t="s">
        <v>712</v>
      </c>
      <c r="T515" s="4" t="s">
        <v>254</v>
      </c>
      <c r="U515" s="4" t="s">
        <v>225</v>
      </c>
      <c r="V515" s="4" t="s">
        <v>273</v>
      </c>
      <c r="W515" s="4" t="s">
        <v>273</v>
      </c>
      <c r="X515" s="4" t="s">
        <v>227</v>
      </c>
      <c r="Y515" s="4" t="s">
        <v>231</v>
      </c>
      <c r="Z515" s="4" t="s">
        <v>230</v>
      </c>
      <c r="AA515" s="4" t="s">
        <v>231</v>
      </c>
      <c r="AB515" s="4" t="s">
        <v>230</v>
      </c>
      <c r="AC515" s="4" t="s">
        <v>231</v>
      </c>
      <c r="AD515" s="4" t="s">
        <v>230</v>
      </c>
      <c r="AE515" s="4" t="s">
        <v>230</v>
      </c>
      <c r="AF515" s="4" t="s">
        <v>230</v>
      </c>
      <c r="AG515" s="4" t="s">
        <v>231</v>
      </c>
      <c r="AH515" s="4" t="s">
        <v>230</v>
      </c>
      <c r="AI515" s="4" t="s">
        <v>229</v>
      </c>
      <c r="AJ515" s="4" t="s">
        <v>229</v>
      </c>
      <c r="AK515" s="4" t="s">
        <v>229</v>
      </c>
      <c r="AL515" s="4" t="s">
        <v>230</v>
      </c>
      <c r="AM515" s="4" t="s">
        <v>229</v>
      </c>
      <c r="AN515" s="4" t="s">
        <v>229</v>
      </c>
      <c r="AO515" s="4" t="s">
        <v>229</v>
      </c>
      <c r="AP515" s="4" t="s">
        <v>230</v>
      </c>
      <c r="AQ515" s="4" t="s">
        <v>230</v>
      </c>
      <c r="AR515" s="4" t="s">
        <v>230</v>
      </c>
      <c r="AS515" s="4" t="s">
        <v>230</v>
      </c>
      <c r="AT515" s="4" t="s">
        <v>230</v>
      </c>
      <c r="AU515" s="4" t="s">
        <v>232</v>
      </c>
      <c r="AV515" s="4" t="s">
        <v>232</v>
      </c>
      <c r="AW515" s="4" t="s">
        <v>232</v>
      </c>
      <c r="AX515" s="4" t="s">
        <v>232</v>
      </c>
      <c r="AY515" s="4" t="s">
        <v>232</v>
      </c>
      <c r="AZ515" s="4" t="s">
        <v>232</v>
      </c>
      <c r="BA515" s="4" t="s">
        <v>229</v>
      </c>
      <c r="BB515" s="4" t="s">
        <v>229</v>
      </c>
      <c r="BC515" s="4" t="s">
        <v>229</v>
      </c>
      <c r="BD515" s="4" t="s">
        <v>229</v>
      </c>
      <c r="BE515" s="4" t="s">
        <v>229</v>
      </c>
      <c r="BF515" s="4" t="s">
        <v>229</v>
      </c>
      <c r="BG515" s="4" t="s">
        <v>230</v>
      </c>
      <c r="BH515" s="4" t="s">
        <v>230</v>
      </c>
      <c r="BI515" s="4" t="s">
        <v>231</v>
      </c>
      <c r="BJ515" s="4" t="s">
        <v>230</v>
      </c>
      <c r="BK515" s="4" t="s">
        <v>231</v>
      </c>
      <c r="BL515" s="4" t="s">
        <v>230</v>
      </c>
      <c r="BM515" s="4" t="s">
        <v>229</v>
      </c>
      <c r="BN515" s="4" t="s">
        <v>230</v>
      </c>
      <c r="BO515" s="4" t="s">
        <v>229</v>
      </c>
      <c r="BP515" s="4" t="s">
        <v>232</v>
      </c>
      <c r="BQ515" s="4" t="s">
        <v>232</v>
      </c>
      <c r="BR515" s="4" t="s">
        <v>229</v>
      </c>
      <c r="BS515" s="4" t="s">
        <v>229</v>
      </c>
      <c r="BT515" s="4" t="s">
        <v>229</v>
      </c>
      <c r="BU515" s="4" t="s">
        <v>232</v>
      </c>
      <c r="BV515" s="4" t="s">
        <v>232</v>
      </c>
      <c r="BW515" s="4" t="s">
        <v>229</v>
      </c>
      <c r="BX515" s="4" t="s">
        <v>229</v>
      </c>
      <c r="BY515" s="4" t="s">
        <v>229</v>
      </c>
      <c r="BZ515" s="4" t="s">
        <v>229</v>
      </c>
      <c r="CA515" s="4" t="s">
        <v>229</v>
      </c>
      <c r="CB515" s="4" t="s">
        <v>232</v>
      </c>
      <c r="CC515" s="4" t="s">
        <v>232</v>
      </c>
      <c r="CD515" s="4" t="s">
        <v>232</v>
      </c>
      <c r="CE515" s="4" t="s">
        <v>233</v>
      </c>
      <c r="CF515" s="4" t="s">
        <v>509</v>
      </c>
      <c r="CG515" s="4" t="s">
        <v>509</v>
      </c>
      <c r="CH515" s="4" t="s">
        <v>509</v>
      </c>
      <c r="CI515" s="4" t="s">
        <v>509</v>
      </c>
      <c r="CJ515" s="4" t="s">
        <v>234</v>
      </c>
      <c r="CK515" s="4" t="s">
        <v>16</v>
      </c>
      <c r="CL515" s="4" t="s">
        <v>17</v>
      </c>
      <c r="CM515" s="4" t="s">
        <v>2691</v>
      </c>
      <c r="CN515" s="4" t="s">
        <v>2692</v>
      </c>
      <c r="CO515" s="4" t="s">
        <v>2693</v>
      </c>
      <c r="CP515" s="4" t="s">
        <v>2694</v>
      </c>
      <c r="CQ515" s="4" t="s">
        <v>2695</v>
      </c>
      <c r="CR515" s="4" t="s">
        <v>2696</v>
      </c>
      <c r="CS515" s="4" t="s">
        <v>2697</v>
      </c>
    </row>
    <row r="516" spans="1:97" ht="15.75" customHeight="1">
      <c r="A516" s="3">
        <v>45716.324814814812</v>
      </c>
      <c r="B516" s="3">
        <v>45716.334004629629</v>
      </c>
      <c r="C516" s="4" t="s">
        <v>194</v>
      </c>
      <c r="D516" s="4" t="s">
        <v>2698</v>
      </c>
      <c r="E516" s="1">
        <v>100</v>
      </c>
      <c r="F516" s="1">
        <v>793</v>
      </c>
      <c r="G516" s="4" t="s">
        <v>219</v>
      </c>
      <c r="H516" s="3">
        <v>45716.334015925924</v>
      </c>
      <c r="I516" s="4" t="s">
        <v>2699</v>
      </c>
      <c r="J516" s="1">
        <v>6.2529000000000003</v>
      </c>
      <c r="K516" s="1">
        <v>-75.564599999999999</v>
      </c>
      <c r="L516" s="4" t="s">
        <v>198</v>
      </c>
      <c r="M516" s="4" t="s">
        <v>199</v>
      </c>
      <c r="N516" s="4" t="s">
        <v>200</v>
      </c>
      <c r="O516" s="4" t="s">
        <v>2700</v>
      </c>
      <c r="P516" s="4" t="s">
        <v>2700</v>
      </c>
      <c r="Q516" s="1">
        <v>31</v>
      </c>
      <c r="R516" s="4" t="s">
        <v>222</v>
      </c>
      <c r="S516" s="4" t="s">
        <v>253</v>
      </c>
      <c r="T516" s="4" t="s">
        <v>1489</v>
      </c>
      <c r="U516" s="4" t="s">
        <v>225</v>
      </c>
      <c r="V516" s="4" t="s">
        <v>226</v>
      </c>
      <c r="W516" s="4" t="s">
        <v>226</v>
      </c>
      <c r="X516" s="4" t="s">
        <v>231</v>
      </c>
      <c r="Y516" s="4" t="s">
        <v>231</v>
      </c>
      <c r="Z516" s="4" t="s">
        <v>231</v>
      </c>
      <c r="AA516" s="4" t="s">
        <v>231</v>
      </c>
      <c r="AB516" s="4" t="s">
        <v>230</v>
      </c>
      <c r="AC516" s="4" t="s">
        <v>230</v>
      </c>
      <c r="AD516" s="4" t="s">
        <v>229</v>
      </c>
      <c r="AE516" s="4" t="s">
        <v>229</v>
      </c>
      <c r="AF516" s="4" t="s">
        <v>228</v>
      </c>
      <c r="AG516" s="4" t="s">
        <v>230</v>
      </c>
      <c r="AH516" s="4" t="s">
        <v>230</v>
      </c>
      <c r="AI516" s="4" t="s">
        <v>230</v>
      </c>
      <c r="AJ516" s="4" t="s">
        <v>230</v>
      </c>
      <c r="AK516" s="4" t="s">
        <v>230</v>
      </c>
      <c r="AL516" s="4" t="s">
        <v>230</v>
      </c>
      <c r="AM516" s="4" t="s">
        <v>230</v>
      </c>
      <c r="AN516" s="4" t="s">
        <v>229</v>
      </c>
      <c r="AO516" s="4" t="s">
        <v>229</v>
      </c>
      <c r="AP516" s="4" t="s">
        <v>230</v>
      </c>
      <c r="AQ516" s="4" t="s">
        <v>231</v>
      </c>
      <c r="AR516" s="4" t="s">
        <v>230</v>
      </c>
      <c r="AS516" s="4" t="s">
        <v>230</v>
      </c>
      <c r="AT516" s="4" t="s">
        <v>231</v>
      </c>
      <c r="AU516" s="4" t="s">
        <v>232</v>
      </c>
      <c r="AV516" s="4" t="s">
        <v>232</v>
      </c>
      <c r="AW516" s="4" t="s">
        <v>232</v>
      </c>
      <c r="AX516" s="4" t="s">
        <v>232</v>
      </c>
      <c r="AY516" s="4" t="s">
        <v>232</v>
      </c>
      <c r="AZ516" s="4" t="s">
        <v>232</v>
      </c>
      <c r="BA516" s="4" t="s">
        <v>232</v>
      </c>
      <c r="BB516" s="4" t="s">
        <v>232</v>
      </c>
      <c r="BC516" s="4" t="s">
        <v>229</v>
      </c>
      <c r="BD516" s="4" t="s">
        <v>229</v>
      </c>
      <c r="BE516" s="4" t="s">
        <v>229</v>
      </c>
      <c r="BF516" s="4" t="s">
        <v>229</v>
      </c>
      <c r="BG516" s="4" t="s">
        <v>230</v>
      </c>
      <c r="BH516" s="4" t="s">
        <v>230</v>
      </c>
      <c r="BI516" s="4" t="s">
        <v>231</v>
      </c>
      <c r="BJ516" s="4" t="s">
        <v>231</v>
      </c>
      <c r="BK516" s="4" t="s">
        <v>230</v>
      </c>
      <c r="BL516" s="4" t="s">
        <v>230</v>
      </c>
      <c r="BM516" s="4" t="s">
        <v>229</v>
      </c>
      <c r="BN516" s="4" t="s">
        <v>229</v>
      </c>
      <c r="BO516" s="4" t="s">
        <v>229</v>
      </c>
      <c r="BP516" s="4" t="s">
        <v>229</v>
      </c>
      <c r="BQ516" s="4" t="s">
        <v>229</v>
      </c>
      <c r="BR516" s="4" t="s">
        <v>229</v>
      </c>
      <c r="BS516" s="4" t="s">
        <v>229</v>
      </c>
      <c r="BT516" s="4" t="s">
        <v>229</v>
      </c>
      <c r="BU516" s="4" t="s">
        <v>229</v>
      </c>
      <c r="BV516" s="4" t="s">
        <v>229</v>
      </c>
      <c r="BW516" s="4" t="s">
        <v>229</v>
      </c>
      <c r="BX516" s="4" t="s">
        <v>229</v>
      </c>
      <c r="BY516" s="4" t="s">
        <v>229</v>
      </c>
      <c r="BZ516" s="4" t="s">
        <v>229</v>
      </c>
      <c r="CA516" s="4" t="s">
        <v>229</v>
      </c>
      <c r="CB516" s="4" t="s">
        <v>229</v>
      </c>
      <c r="CC516" s="4" t="s">
        <v>232</v>
      </c>
      <c r="CD516" s="4" t="s">
        <v>232</v>
      </c>
      <c r="CE516" s="4" t="s">
        <v>233</v>
      </c>
      <c r="CF516" s="4" t="s">
        <v>233</v>
      </c>
      <c r="CG516" s="4" t="s">
        <v>509</v>
      </c>
      <c r="CH516" s="4" t="s">
        <v>509</v>
      </c>
      <c r="CI516" s="4" t="s">
        <v>232</v>
      </c>
      <c r="CJ516" s="4" t="s">
        <v>234</v>
      </c>
      <c r="CK516" s="4" t="s">
        <v>17</v>
      </c>
      <c r="CL516" s="4" t="s">
        <v>18</v>
      </c>
      <c r="CM516" s="4" t="s">
        <v>2701</v>
      </c>
      <c r="CN516" s="4" t="s">
        <v>2702</v>
      </c>
      <c r="CO516" s="4" t="s">
        <v>2703</v>
      </c>
      <c r="CP516" s="4" t="s">
        <v>2704</v>
      </c>
      <c r="CQ516" s="4" t="s">
        <v>2705</v>
      </c>
      <c r="CR516" s="4" t="s">
        <v>2706</v>
      </c>
      <c r="CS516" s="4" t="s">
        <v>2707</v>
      </c>
    </row>
    <row r="517" spans="1:97" ht="15.75" customHeight="1">
      <c r="A517" s="3">
        <v>45714.593831018516</v>
      </c>
      <c r="B517" s="3">
        <v>45714.603020833332</v>
      </c>
      <c r="C517" s="4" t="s">
        <v>194</v>
      </c>
      <c r="D517" s="4" t="s">
        <v>2708</v>
      </c>
      <c r="E517" s="1">
        <v>100</v>
      </c>
      <c r="F517" s="1">
        <v>794</v>
      </c>
      <c r="G517" s="4" t="s">
        <v>219</v>
      </c>
      <c r="H517" s="3">
        <v>45714.603027106481</v>
      </c>
      <c r="I517" s="4" t="s">
        <v>2709</v>
      </c>
      <c r="J517" s="1">
        <v>6.2529000000000003</v>
      </c>
      <c r="K517" s="1">
        <v>-75.564599999999999</v>
      </c>
      <c r="L517" s="4" t="s">
        <v>198</v>
      </c>
      <c r="M517" s="4" t="s">
        <v>199</v>
      </c>
      <c r="N517" s="4" t="s">
        <v>200</v>
      </c>
      <c r="O517" s="4" t="s">
        <v>2710</v>
      </c>
      <c r="P517" s="4" t="s">
        <v>2710</v>
      </c>
      <c r="Q517" s="1">
        <v>20</v>
      </c>
      <c r="R517" s="4" t="s">
        <v>222</v>
      </c>
      <c r="S517" s="4" t="s">
        <v>253</v>
      </c>
      <c r="T517" s="4" t="s">
        <v>531</v>
      </c>
      <c r="U517" s="4" t="s">
        <v>225</v>
      </c>
      <c r="V517" s="4" t="s">
        <v>226</v>
      </c>
      <c r="W517" s="4" t="s">
        <v>532</v>
      </c>
      <c r="X517" s="4" t="s">
        <v>231</v>
      </c>
      <c r="Y517" s="4" t="s">
        <v>230</v>
      </c>
      <c r="Z517" s="4" t="s">
        <v>230</v>
      </c>
      <c r="AA517" s="4" t="s">
        <v>230</v>
      </c>
      <c r="AB517" s="4" t="s">
        <v>230</v>
      </c>
      <c r="AC517" s="4" t="s">
        <v>229</v>
      </c>
      <c r="AD517" s="4" t="s">
        <v>230</v>
      </c>
      <c r="AE517" s="4" t="s">
        <v>230</v>
      </c>
      <c r="AF517" s="4" t="s">
        <v>230</v>
      </c>
      <c r="AG517" s="4" t="s">
        <v>231</v>
      </c>
      <c r="AH517" s="4" t="s">
        <v>229</v>
      </c>
      <c r="AI517" s="4" t="s">
        <v>229</v>
      </c>
      <c r="AJ517" s="4" t="s">
        <v>230</v>
      </c>
      <c r="AK517" s="4" t="s">
        <v>230</v>
      </c>
      <c r="AL517" s="4" t="s">
        <v>228</v>
      </c>
      <c r="AM517" s="4" t="s">
        <v>229</v>
      </c>
      <c r="AN517" s="4" t="s">
        <v>229</v>
      </c>
      <c r="AO517" s="4" t="s">
        <v>228</v>
      </c>
      <c r="AP517" s="4" t="s">
        <v>230</v>
      </c>
      <c r="AQ517" s="4" t="s">
        <v>231</v>
      </c>
      <c r="AR517" s="4" t="s">
        <v>231</v>
      </c>
      <c r="AS517" s="4" t="s">
        <v>230</v>
      </c>
      <c r="AT517" s="4" t="s">
        <v>230</v>
      </c>
      <c r="AU517" s="4" t="s">
        <v>231</v>
      </c>
      <c r="AV517" s="4" t="s">
        <v>232</v>
      </c>
      <c r="AW517" s="4" t="s">
        <v>232</v>
      </c>
      <c r="AX517" s="4" t="s">
        <v>232</v>
      </c>
      <c r="AY517" s="4" t="s">
        <v>231</v>
      </c>
      <c r="AZ517" s="4" t="s">
        <v>232</v>
      </c>
      <c r="BA517" s="4" t="s">
        <v>232</v>
      </c>
      <c r="BB517" s="4" t="s">
        <v>229</v>
      </c>
      <c r="BC517" s="4" t="s">
        <v>229</v>
      </c>
      <c r="BD517" s="4" t="s">
        <v>229</v>
      </c>
      <c r="BE517" s="4" t="s">
        <v>229</v>
      </c>
      <c r="BF517" s="4" t="s">
        <v>229</v>
      </c>
      <c r="BG517" s="4" t="s">
        <v>230</v>
      </c>
      <c r="BH517" s="4" t="s">
        <v>230</v>
      </c>
      <c r="BI517" s="4" t="s">
        <v>230</v>
      </c>
      <c r="BJ517" s="4" t="s">
        <v>231</v>
      </c>
      <c r="BK517" s="4" t="s">
        <v>229</v>
      </c>
      <c r="BL517" s="4" t="s">
        <v>227</v>
      </c>
      <c r="BM517" s="4" t="s">
        <v>227</v>
      </c>
      <c r="BN517" s="4" t="s">
        <v>227</v>
      </c>
      <c r="BO517" s="4" t="s">
        <v>227</v>
      </c>
      <c r="BP517" s="4" t="s">
        <v>509</v>
      </c>
      <c r="BQ517" s="4" t="s">
        <v>509</v>
      </c>
      <c r="BR517" s="4" t="s">
        <v>509</v>
      </c>
      <c r="BS517" s="4" t="s">
        <v>509</v>
      </c>
      <c r="BT517" s="4" t="s">
        <v>509</v>
      </c>
      <c r="BU517" s="4" t="s">
        <v>509</v>
      </c>
      <c r="BV517" s="4" t="s">
        <v>509</v>
      </c>
      <c r="BW517" s="4" t="s">
        <v>232</v>
      </c>
      <c r="BX517" s="4" t="s">
        <v>509</v>
      </c>
      <c r="BY517" s="4" t="s">
        <v>509</v>
      </c>
      <c r="BZ517" s="4" t="s">
        <v>509</v>
      </c>
      <c r="CA517" s="4" t="s">
        <v>509</v>
      </c>
      <c r="CB517" s="4" t="s">
        <v>233</v>
      </c>
      <c r="CC517" s="4" t="s">
        <v>233</v>
      </c>
      <c r="CD517" s="4" t="s">
        <v>509</v>
      </c>
      <c r="CE517" s="4" t="s">
        <v>509</v>
      </c>
      <c r="CF517" s="4" t="s">
        <v>509</v>
      </c>
      <c r="CG517" s="4" t="s">
        <v>509</v>
      </c>
      <c r="CH517" s="4" t="s">
        <v>509</v>
      </c>
      <c r="CI517" s="4" t="s">
        <v>509</v>
      </c>
      <c r="CJ517" s="4" t="s">
        <v>17</v>
      </c>
      <c r="CK517" s="4" t="s">
        <v>14</v>
      </c>
      <c r="CL517" s="4" t="s">
        <v>15</v>
      </c>
      <c r="CM517" s="4" t="s">
        <v>1815</v>
      </c>
      <c r="CN517" s="4" t="s">
        <v>1815</v>
      </c>
      <c r="CO517" s="4" t="s">
        <v>2711</v>
      </c>
      <c r="CP517" s="4" t="s">
        <v>2712</v>
      </c>
      <c r="CQ517" s="4" t="s">
        <v>2713</v>
      </c>
      <c r="CR517" s="4" t="s">
        <v>2714</v>
      </c>
      <c r="CS517" s="4" t="s">
        <v>2715</v>
      </c>
    </row>
    <row r="518" spans="1:97" ht="15.75" customHeight="1">
      <c r="A518" s="3">
        <v>45748.52039351852</v>
      </c>
      <c r="B518" s="3">
        <v>45748.528113425928</v>
      </c>
      <c r="C518" s="4" t="s">
        <v>194</v>
      </c>
      <c r="D518" s="4" t="s">
        <v>2716</v>
      </c>
      <c r="E518" s="1">
        <v>76</v>
      </c>
      <c r="F518" s="1">
        <v>666</v>
      </c>
      <c r="G518" s="4" t="s">
        <v>196</v>
      </c>
      <c r="H518" s="3">
        <v>45755.528132893516</v>
      </c>
      <c r="I518" s="4" t="s">
        <v>2717</v>
      </c>
      <c r="J518" s="1">
        <v>6.2529000000000003</v>
      </c>
      <c r="K518" s="1">
        <v>-75.564599999999999</v>
      </c>
      <c r="L518" s="4" t="s">
        <v>213</v>
      </c>
      <c r="M518" s="4" t="s">
        <v>199</v>
      </c>
      <c r="N518" s="4" t="s">
        <v>200</v>
      </c>
      <c r="O518" s="4" t="s">
        <v>2718</v>
      </c>
      <c r="P518" s="4" t="s">
        <v>2718</v>
      </c>
      <c r="Q518" s="1">
        <v>18</v>
      </c>
      <c r="R518" s="4" t="s">
        <v>668</v>
      </c>
      <c r="S518" s="4" t="s">
        <v>271</v>
      </c>
      <c r="T518" s="4" t="s">
        <v>872</v>
      </c>
      <c r="U518" s="4" t="s">
        <v>225</v>
      </c>
      <c r="V518" s="4" t="s">
        <v>532</v>
      </c>
      <c r="W518" s="4" t="s">
        <v>273</v>
      </c>
      <c r="X518" s="4" t="s">
        <v>231</v>
      </c>
      <c r="Y518" s="4" t="s">
        <v>231</v>
      </c>
      <c r="Z518" s="4" t="s">
        <v>231</v>
      </c>
      <c r="AA518" s="4" t="s">
        <v>231</v>
      </c>
      <c r="AB518" s="4" t="s">
        <v>231</v>
      </c>
      <c r="AC518" s="4" t="s">
        <v>231</v>
      </c>
      <c r="AD518" s="4" t="s">
        <v>230</v>
      </c>
      <c r="AE518" s="4" t="s">
        <v>230</v>
      </c>
      <c r="AF518" s="4" t="s">
        <v>231</v>
      </c>
      <c r="AG518" s="4" t="s">
        <v>231</v>
      </c>
      <c r="AH518" s="4" t="s">
        <v>229</v>
      </c>
      <c r="AI518" s="4" t="s">
        <v>231</v>
      </c>
      <c r="AJ518" s="4" t="s">
        <v>231</v>
      </c>
      <c r="AK518" s="4" t="s">
        <v>230</v>
      </c>
      <c r="AL518" s="4" t="s">
        <v>229</v>
      </c>
      <c r="AM518" s="4" t="s">
        <v>230</v>
      </c>
      <c r="AN518" s="4" t="s">
        <v>231</v>
      </c>
      <c r="AO518" s="4" t="s">
        <v>231</v>
      </c>
      <c r="AP518" s="4" t="s">
        <v>231</v>
      </c>
      <c r="AQ518" s="4" t="s">
        <v>231</v>
      </c>
      <c r="AR518" s="4" t="s">
        <v>231</v>
      </c>
      <c r="AS518" s="4" t="s">
        <v>231</v>
      </c>
      <c r="AT518" s="4" t="s">
        <v>230</v>
      </c>
      <c r="AU518" s="4" t="s">
        <v>231</v>
      </c>
      <c r="AV518" s="4" t="s">
        <v>229</v>
      </c>
      <c r="AW518" s="4" t="s">
        <v>229</v>
      </c>
      <c r="AX518" s="4" t="s">
        <v>229</v>
      </c>
      <c r="AY518" s="4" t="s">
        <v>229</v>
      </c>
      <c r="AZ518" s="4" t="s">
        <v>232</v>
      </c>
      <c r="BA518" s="4" t="s">
        <v>231</v>
      </c>
      <c r="BB518" s="4" t="s">
        <v>231</v>
      </c>
      <c r="BC518" s="4" t="s">
        <v>229</v>
      </c>
      <c r="BD518" s="4" t="s">
        <v>231</v>
      </c>
      <c r="BE518" s="4" t="s">
        <v>229</v>
      </c>
      <c r="BF518" s="4" t="s">
        <v>231</v>
      </c>
      <c r="BG518" s="4" t="s">
        <v>231</v>
      </c>
      <c r="BH518" s="4" t="s">
        <v>231</v>
      </c>
      <c r="BI518" s="4" t="s">
        <v>231</v>
      </c>
      <c r="BJ518" s="4" t="s">
        <v>231</v>
      </c>
      <c r="BK518" s="4" t="s">
        <v>231</v>
      </c>
      <c r="BL518" s="4" t="s">
        <v>231</v>
      </c>
      <c r="BM518" s="4" t="s">
        <v>231</v>
      </c>
      <c r="BN518" s="4" t="s">
        <v>231</v>
      </c>
      <c r="BO518" s="4" t="s">
        <v>231</v>
      </c>
      <c r="BP518" s="4" t="s">
        <v>231</v>
      </c>
      <c r="BQ518" s="4" t="s">
        <v>231</v>
      </c>
      <c r="BR518" s="4" t="s">
        <v>231</v>
      </c>
      <c r="BS518" s="4" t="s">
        <v>231</v>
      </c>
      <c r="BT518" s="4" t="s">
        <v>231</v>
      </c>
      <c r="BU518" s="4" t="s">
        <v>231</v>
      </c>
      <c r="BV518" s="4" t="s">
        <v>231</v>
      </c>
      <c r="BW518" s="4" t="s">
        <v>232</v>
      </c>
      <c r="BX518" s="4" t="s">
        <v>232</v>
      </c>
      <c r="BY518" s="4" t="s">
        <v>232</v>
      </c>
      <c r="BZ518" s="4" t="s">
        <v>231</v>
      </c>
      <c r="CA518" s="4" t="s">
        <v>232</v>
      </c>
      <c r="CB518" s="4" t="s">
        <v>231</v>
      </c>
      <c r="CC518" s="4" t="s">
        <v>231</v>
      </c>
      <c r="CD518" s="4" t="s">
        <v>231</v>
      </c>
      <c r="CE518" s="4" t="s">
        <v>233</v>
      </c>
      <c r="CF518" s="4" t="s">
        <v>509</v>
      </c>
      <c r="CG518" s="4" t="s">
        <v>509</v>
      </c>
      <c r="CH518" s="4" t="s">
        <v>509</v>
      </c>
      <c r="CI518" s="4" t="s">
        <v>509</v>
      </c>
      <c r="CJ518" s="4" t="s">
        <v>15</v>
      </c>
      <c r="CK518" s="4" t="s">
        <v>234</v>
      </c>
      <c r="CL518" s="4" t="s">
        <v>16</v>
      </c>
      <c r="CM518" s="4"/>
      <c r="CN518" s="4"/>
      <c r="CO518" s="4"/>
      <c r="CP518" s="4"/>
      <c r="CQ518" s="4"/>
      <c r="CR518" s="4"/>
      <c r="CS518" s="4"/>
    </row>
    <row r="519" spans="1:97" ht="15.75" customHeight="1">
      <c r="A519" s="3">
        <v>45775.581585648149</v>
      </c>
      <c r="B519" s="3">
        <v>45775.590775462966</v>
      </c>
      <c r="C519" s="4" t="s">
        <v>194</v>
      </c>
      <c r="D519" s="4" t="s">
        <v>360</v>
      </c>
      <c r="E519" s="1">
        <v>100</v>
      </c>
      <c r="F519" s="1">
        <v>794</v>
      </c>
      <c r="G519" s="4" t="s">
        <v>219</v>
      </c>
      <c r="H519" s="3">
        <v>45775.590786388886</v>
      </c>
      <c r="I519" s="4" t="s">
        <v>2719</v>
      </c>
      <c r="J519" s="1">
        <v>6.2529000000000003</v>
      </c>
      <c r="K519" s="1">
        <v>-75.564599999999999</v>
      </c>
      <c r="L519" s="4" t="s">
        <v>198</v>
      </c>
      <c r="M519" s="4" t="s">
        <v>199</v>
      </c>
      <c r="N519" s="4" t="s">
        <v>200</v>
      </c>
      <c r="O519" s="4" t="s">
        <v>2720</v>
      </c>
      <c r="P519" s="4" t="s">
        <v>2720</v>
      </c>
      <c r="Q519" s="1">
        <v>18</v>
      </c>
      <c r="R519" s="4" t="s">
        <v>222</v>
      </c>
      <c r="S519" s="4" t="s">
        <v>965</v>
      </c>
      <c r="T519" s="4" t="s">
        <v>480</v>
      </c>
      <c r="U519" s="4" t="s">
        <v>200</v>
      </c>
      <c r="V519" s="4" t="s">
        <v>714</v>
      </c>
      <c r="W519" s="4" t="s">
        <v>532</v>
      </c>
      <c r="X519" s="4" t="s">
        <v>231</v>
      </c>
      <c r="Y519" s="4" t="s">
        <v>231</v>
      </c>
      <c r="Z519" s="4" t="s">
        <v>231</v>
      </c>
      <c r="AA519" s="4" t="s">
        <v>231</v>
      </c>
      <c r="AB519" s="4" t="s">
        <v>231</v>
      </c>
      <c r="AC519" s="4" t="s">
        <v>231</v>
      </c>
      <c r="AD519" s="4" t="s">
        <v>230</v>
      </c>
      <c r="AE519" s="4" t="s">
        <v>231</v>
      </c>
      <c r="AF519" s="4" t="s">
        <v>230</v>
      </c>
      <c r="AG519" s="4" t="s">
        <v>230</v>
      </c>
      <c r="AH519" s="4" t="s">
        <v>231</v>
      </c>
      <c r="AI519" s="4" t="s">
        <v>231</v>
      </c>
      <c r="AJ519" s="4" t="s">
        <v>231</v>
      </c>
      <c r="AK519" s="4" t="s">
        <v>230</v>
      </c>
      <c r="AL519" s="4" t="s">
        <v>229</v>
      </c>
      <c r="AM519" s="4" t="s">
        <v>229</v>
      </c>
      <c r="AN519" s="4" t="s">
        <v>229</v>
      </c>
      <c r="AO519" s="4" t="s">
        <v>229</v>
      </c>
      <c r="AP519" s="4" t="s">
        <v>231</v>
      </c>
      <c r="AQ519" s="4" t="s">
        <v>231</v>
      </c>
      <c r="AR519" s="4" t="s">
        <v>229</v>
      </c>
      <c r="AS519" s="4" t="s">
        <v>231</v>
      </c>
      <c r="AT519" s="4" t="s">
        <v>231</v>
      </c>
      <c r="AU519" s="4" t="s">
        <v>232</v>
      </c>
      <c r="AV519" s="4" t="s">
        <v>232</v>
      </c>
      <c r="AW519" s="4" t="s">
        <v>231</v>
      </c>
      <c r="AX519" s="4" t="s">
        <v>231</v>
      </c>
      <c r="AY519" s="4" t="s">
        <v>232</v>
      </c>
      <c r="AZ519" s="4" t="s">
        <v>232</v>
      </c>
      <c r="BA519" s="4" t="s">
        <v>232</v>
      </c>
      <c r="BB519" s="4" t="s">
        <v>232</v>
      </c>
      <c r="BC519" s="4" t="s">
        <v>232</v>
      </c>
      <c r="BD519" s="4" t="s">
        <v>232</v>
      </c>
      <c r="BE519" s="4" t="s">
        <v>232</v>
      </c>
      <c r="BF519" s="4" t="s">
        <v>232</v>
      </c>
      <c r="BG519" s="4" t="s">
        <v>230</v>
      </c>
      <c r="BH519" s="4" t="s">
        <v>230</v>
      </c>
      <c r="BI519" s="4" t="s">
        <v>230</v>
      </c>
      <c r="BJ519" s="4" t="s">
        <v>230</v>
      </c>
      <c r="BK519" s="4" t="s">
        <v>229</v>
      </c>
      <c r="BL519" s="4" t="s">
        <v>229</v>
      </c>
      <c r="BM519" s="4" t="s">
        <v>230</v>
      </c>
      <c r="BN519" s="4" t="s">
        <v>230</v>
      </c>
      <c r="BO519" s="4" t="s">
        <v>230</v>
      </c>
      <c r="BP519" s="4" t="s">
        <v>231</v>
      </c>
      <c r="BQ519" s="4" t="s">
        <v>231</v>
      </c>
      <c r="BR519" s="4" t="s">
        <v>231</v>
      </c>
      <c r="BS519" s="4" t="s">
        <v>231</v>
      </c>
      <c r="BT519" s="4" t="s">
        <v>231</v>
      </c>
      <c r="BU519" s="4" t="s">
        <v>231</v>
      </c>
      <c r="BV519" s="4" t="s">
        <v>231</v>
      </c>
      <c r="BW519" s="4" t="s">
        <v>231</v>
      </c>
      <c r="BX519" s="4" t="s">
        <v>229</v>
      </c>
      <c r="BY519" s="4" t="s">
        <v>232</v>
      </c>
      <c r="BZ519" s="4" t="s">
        <v>231</v>
      </c>
      <c r="CA519" s="4" t="s">
        <v>231</v>
      </c>
      <c r="CB519" s="4" t="s">
        <v>231</v>
      </c>
      <c r="CC519" s="4" t="s">
        <v>231</v>
      </c>
      <c r="CD519" s="4" t="s">
        <v>231</v>
      </c>
      <c r="CE519" s="4" t="s">
        <v>509</v>
      </c>
      <c r="CF519" s="4" t="s">
        <v>229</v>
      </c>
      <c r="CG519" s="4" t="s">
        <v>233</v>
      </c>
      <c r="CH519" s="4" t="s">
        <v>233</v>
      </c>
      <c r="CI519" s="4" t="s">
        <v>233</v>
      </c>
      <c r="CJ519" s="4" t="s">
        <v>234</v>
      </c>
      <c r="CK519" s="4" t="s">
        <v>19</v>
      </c>
      <c r="CL519" s="4" t="s">
        <v>234</v>
      </c>
      <c r="CM519" s="4" t="s">
        <v>2721</v>
      </c>
      <c r="CN519" s="4" t="s">
        <v>2722</v>
      </c>
      <c r="CO519" s="4" t="s">
        <v>2723</v>
      </c>
      <c r="CP519" s="4" t="s">
        <v>2724</v>
      </c>
      <c r="CQ519" s="4" t="s">
        <v>1147</v>
      </c>
      <c r="CR519" s="4" t="s">
        <v>2725</v>
      </c>
      <c r="CS519" s="4" t="s">
        <v>2726</v>
      </c>
    </row>
    <row r="520" spans="1:97" ht="15.75" customHeight="1">
      <c r="A520" s="3">
        <v>45756.567615740743</v>
      </c>
      <c r="B520" s="3">
        <v>45756.576828703706</v>
      </c>
      <c r="C520" s="4" t="s">
        <v>194</v>
      </c>
      <c r="D520" s="4" t="s">
        <v>2727</v>
      </c>
      <c r="E520" s="1">
        <v>100</v>
      </c>
      <c r="F520" s="1">
        <v>795</v>
      </c>
      <c r="G520" s="4" t="s">
        <v>219</v>
      </c>
      <c r="H520" s="3">
        <v>45756.576840868052</v>
      </c>
      <c r="I520" s="4" t="s">
        <v>2728</v>
      </c>
      <c r="J520" s="1">
        <v>6.2529000000000003</v>
      </c>
      <c r="K520" s="1">
        <v>-75.564599999999999</v>
      </c>
      <c r="L520" s="4" t="s">
        <v>198</v>
      </c>
      <c r="M520" s="4" t="s">
        <v>199</v>
      </c>
      <c r="N520" s="4" t="s">
        <v>200</v>
      </c>
      <c r="O520" s="4" t="s">
        <v>2729</v>
      </c>
      <c r="P520" s="4" t="s">
        <v>2729</v>
      </c>
      <c r="Q520" s="1">
        <v>20</v>
      </c>
      <c r="R520" s="4" t="s">
        <v>222</v>
      </c>
      <c r="S520" s="4" t="s">
        <v>723</v>
      </c>
      <c r="T520" s="4" t="s">
        <v>594</v>
      </c>
      <c r="U520" s="4" t="s">
        <v>200</v>
      </c>
      <c r="V520" s="4" t="s">
        <v>226</v>
      </c>
      <c r="W520" s="4" t="s">
        <v>584</v>
      </c>
      <c r="X520" s="4" t="s">
        <v>231</v>
      </c>
      <c r="Y520" s="4" t="s">
        <v>231</v>
      </c>
      <c r="Z520" s="4" t="s">
        <v>230</v>
      </c>
      <c r="AA520" s="4" t="s">
        <v>231</v>
      </c>
      <c r="AB520" s="4" t="s">
        <v>231</v>
      </c>
      <c r="AC520" s="4" t="s">
        <v>230</v>
      </c>
      <c r="AD520" s="4" t="s">
        <v>230</v>
      </c>
      <c r="AE520" s="4" t="s">
        <v>229</v>
      </c>
      <c r="AF520" s="4" t="s">
        <v>228</v>
      </c>
      <c r="AG520" s="4" t="s">
        <v>231</v>
      </c>
      <c r="AH520" s="4" t="s">
        <v>230</v>
      </c>
      <c r="AI520" s="4" t="s">
        <v>231</v>
      </c>
      <c r="AJ520" s="4" t="s">
        <v>231</v>
      </c>
      <c r="AK520" s="4" t="s">
        <v>229</v>
      </c>
      <c r="AL520" s="4" t="s">
        <v>229</v>
      </c>
      <c r="AM520" s="4" t="s">
        <v>231</v>
      </c>
      <c r="AN520" s="4" t="s">
        <v>230</v>
      </c>
      <c r="AO520" s="4" t="s">
        <v>228</v>
      </c>
      <c r="AP520" s="4" t="s">
        <v>231</v>
      </c>
      <c r="AQ520" s="4" t="s">
        <v>231</v>
      </c>
      <c r="AR520" s="4" t="s">
        <v>230</v>
      </c>
      <c r="AS520" s="4" t="s">
        <v>231</v>
      </c>
      <c r="AT520" s="4" t="s">
        <v>230</v>
      </c>
      <c r="AU520" s="4" t="s">
        <v>232</v>
      </c>
      <c r="AV520" s="4" t="s">
        <v>232</v>
      </c>
      <c r="AW520" s="4" t="s">
        <v>231</v>
      </c>
      <c r="AX520" s="4" t="s">
        <v>232</v>
      </c>
      <c r="AY520" s="4" t="s">
        <v>231</v>
      </c>
      <c r="AZ520" s="4" t="s">
        <v>231</v>
      </c>
      <c r="BA520" s="4" t="s">
        <v>232</v>
      </c>
      <c r="BB520" s="4" t="s">
        <v>232</v>
      </c>
      <c r="BC520" s="4" t="s">
        <v>231</v>
      </c>
      <c r="BD520" s="4" t="s">
        <v>231</v>
      </c>
      <c r="BE520" s="4" t="s">
        <v>229</v>
      </c>
      <c r="BF520" s="4" t="s">
        <v>232</v>
      </c>
      <c r="BG520" s="4" t="s">
        <v>231</v>
      </c>
      <c r="BH520" s="4" t="s">
        <v>230</v>
      </c>
      <c r="BI520" s="4" t="s">
        <v>231</v>
      </c>
      <c r="BJ520" s="4" t="s">
        <v>231</v>
      </c>
      <c r="BK520" s="4" t="s">
        <v>231</v>
      </c>
      <c r="BL520" s="4" t="s">
        <v>231</v>
      </c>
      <c r="BM520" s="4" t="s">
        <v>230</v>
      </c>
      <c r="BN520" s="4" t="s">
        <v>230</v>
      </c>
      <c r="BO520" s="4" t="s">
        <v>231</v>
      </c>
      <c r="BP520" s="4" t="s">
        <v>232</v>
      </c>
      <c r="BQ520" s="4" t="s">
        <v>229</v>
      </c>
      <c r="BR520" s="4" t="s">
        <v>232</v>
      </c>
      <c r="BS520" s="4" t="s">
        <v>232</v>
      </c>
      <c r="BT520" s="4" t="s">
        <v>232</v>
      </c>
      <c r="BU520" s="4" t="s">
        <v>229</v>
      </c>
      <c r="BV520" s="4" t="s">
        <v>232</v>
      </c>
      <c r="BW520" s="4" t="s">
        <v>231</v>
      </c>
      <c r="BX520" s="4" t="s">
        <v>233</v>
      </c>
      <c r="BY520" s="4" t="s">
        <v>229</v>
      </c>
      <c r="BZ520" s="4" t="s">
        <v>232</v>
      </c>
      <c r="CA520" s="4" t="s">
        <v>232</v>
      </c>
      <c r="CB520" s="4" t="s">
        <v>231</v>
      </c>
      <c r="CC520" s="4" t="s">
        <v>232</v>
      </c>
      <c r="CD520" s="4" t="s">
        <v>231</v>
      </c>
      <c r="CE520" s="4" t="s">
        <v>509</v>
      </c>
      <c r="CF520" s="4" t="s">
        <v>509</v>
      </c>
      <c r="CG520" s="4" t="s">
        <v>509</v>
      </c>
      <c r="CH520" s="4" t="s">
        <v>509</v>
      </c>
      <c r="CI520" s="4" t="s">
        <v>509</v>
      </c>
      <c r="CJ520" s="4" t="s">
        <v>18</v>
      </c>
      <c r="CK520" s="4" t="s">
        <v>234</v>
      </c>
      <c r="CL520" s="4" t="s">
        <v>19</v>
      </c>
      <c r="CM520" s="4" t="s">
        <v>2730</v>
      </c>
      <c r="CN520" s="4" t="s">
        <v>2731</v>
      </c>
      <c r="CO520" s="4" t="s">
        <v>2732</v>
      </c>
      <c r="CP520" s="4" t="s">
        <v>2733</v>
      </c>
      <c r="CQ520" s="4" t="s">
        <v>2734</v>
      </c>
      <c r="CR520" s="4" t="s">
        <v>2735</v>
      </c>
      <c r="CS520" s="4" t="s">
        <v>2736</v>
      </c>
    </row>
    <row r="521" spans="1:97" ht="15.75" customHeight="1">
      <c r="A521" s="3">
        <v>45728.758437500001</v>
      </c>
      <c r="B521" s="3">
        <v>45728.767754629633</v>
      </c>
      <c r="C521" s="4" t="s">
        <v>194</v>
      </c>
      <c r="D521" s="4" t="s">
        <v>2737</v>
      </c>
      <c r="E521" s="1">
        <v>100</v>
      </c>
      <c r="F521" s="1">
        <v>804</v>
      </c>
      <c r="G521" s="4" t="s">
        <v>219</v>
      </c>
      <c r="H521" s="3">
        <v>45728.767762731484</v>
      </c>
      <c r="I521" s="4" t="s">
        <v>2738</v>
      </c>
      <c r="J521" s="1">
        <v>6.2529000000000003</v>
      </c>
      <c r="K521" s="1">
        <v>-75.564599999999999</v>
      </c>
      <c r="L521" s="4" t="s">
        <v>198</v>
      </c>
      <c r="M521" s="4" t="s">
        <v>199</v>
      </c>
      <c r="N521" s="4" t="s">
        <v>200</v>
      </c>
      <c r="O521" s="4" t="s">
        <v>2739</v>
      </c>
      <c r="P521" s="4" t="s">
        <v>2739</v>
      </c>
      <c r="Q521" s="1">
        <v>28</v>
      </c>
      <c r="R521" s="4" t="s">
        <v>222</v>
      </c>
      <c r="S521" s="4" t="s">
        <v>723</v>
      </c>
      <c r="T521" s="4" t="s">
        <v>571</v>
      </c>
      <c r="U521" s="4" t="s">
        <v>225</v>
      </c>
      <c r="V521" s="4" t="s">
        <v>226</v>
      </c>
      <c r="W521" s="4" t="s">
        <v>273</v>
      </c>
      <c r="X521" s="4" t="s">
        <v>231</v>
      </c>
      <c r="Y521" s="4" t="s">
        <v>230</v>
      </c>
      <c r="Z521" s="4" t="s">
        <v>231</v>
      </c>
      <c r="AA521" s="4" t="s">
        <v>231</v>
      </c>
      <c r="AB521" s="4" t="s">
        <v>230</v>
      </c>
      <c r="AC521" s="4" t="s">
        <v>230</v>
      </c>
      <c r="AD521" s="4" t="s">
        <v>229</v>
      </c>
      <c r="AE521" s="4" t="s">
        <v>228</v>
      </c>
      <c r="AF521" s="4" t="s">
        <v>230</v>
      </c>
      <c r="AG521" s="4" t="s">
        <v>230</v>
      </c>
      <c r="AH521" s="4" t="s">
        <v>231</v>
      </c>
      <c r="AI521" s="4" t="s">
        <v>231</v>
      </c>
      <c r="AJ521" s="4" t="s">
        <v>231</v>
      </c>
      <c r="AK521" s="4" t="s">
        <v>230</v>
      </c>
      <c r="AL521" s="4" t="s">
        <v>228</v>
      </c>
      <c r="AM521" s="4" t="s">
        <v>227</v>
      </c>
      <c r="AN521" s="4" t="s">
        <v>229</v>
      </c>
      <c r="AO521" s="4" t="s">
        <v>229</v>
      </c>
      <c r="AP521" s="4" t="s">
        <v>231</v>
      </c>
      <c r="AQ521" s="4" t="s">
        <v>230</v>
      </c>
      <c r="AR521" s="4" t="s">
        <v>230</v>
      </c>
      <c r="AS521" s="4" t="s">
        <v>230</v>
      </c>
      <c r="AT521" s="4" t="s">
        <v>230</v>
      </c>
      <c r="AU521" s="4" t="s">
        <v>231</v>
      </c>
      <c r="AV521" s="4" t="s">
        <v>231</v>
      </c>
      <c r="AW521" s="4" t="s">
        <v>231</v>
      </c>
      <c r="AX521" s="4" t="s">
        <v>232</v>
      </c>
      <c r="AY521" s="4" t="s">
        <v>232</v>
      </c>
      <c r="AZ521" s="4" t="s">
        <v>231</v>
      </c>
      <c r="BA521" s="4" t="s">
        <v>229</v>
      </c>
      <c r="BB521" s="4" t="s">
        <v>229</v>
      </c>
      <c r="BC521" s="4" t="s">
        <v>231</v>
      </c>
      <c r="BD521" s="4" t="s">
        <v>231</v>
      </c>
      <c r="BE521" s="4" t="s">
        <v>231</v>
      </c>
      <c r="BF521" s="4" t="s">
        <v>231</v>
      </c>
      <c r="BG521" s="4" t="s">
        <v>228</v>
      </c>
      <c r="BH521" s="4" t="s">
        <v>231</v>
      </c>
      <c r="BI521" s="4" t="s">
        <v>231</v>
      </c>
      <c r="BJ521" s="4" t="s">
        <v>231</v>
      </c>
      <c r="BK521" s="4" t="s">
        <v>227</v>
      </c>
      <c r="BL521" s="4" t="s">
        <v>231</v>
      </c>
      <c r="BM521" s="4" t="s">
        <v>230</v>
      </c>
      <c r="BN521" s="4" t="s">
        <v>231</v>
      </c>
      <c r="BO521" s="4" t="s">
        <v>231</v>
      </c>
      <c r="BP521" s="4" t="s">
        <v>231</v>
      </c>
      <c r="BQ521" s="4" t="s">
        <v>231</v>
      </c>
      <c r="BR521" s="4" t="s">
        <v>231</v>
      </c>
      <c r="BS521" s="4" t="s">
        <v>232</v>
      </c>
      <c r="BT521" s="4" t="s">
        <v>231</v>
      </c>
      <c r="BU521" s="4" t="s">
        <v>231</v>
      </c>
      <c r="BV521" s="4" t="s">
        <v>231</v>
      </c>
      <c r="BW521" s="4" t="s">
        <v>232</v>
      </c>
      <c r="BX521" s="4" t="s">
        <v>232</v>
      </c>
      <c r="BY521" s="4" t="s">
        <v>231</v>
      </c>
      <c r="BZ521" s="4" t="s">
        <v>231</v>
      </c>
      <c r="CA521" s="4" t="s">
        <v>229</v>
      </c>
      <c r="CB521" s="4" t="s">
        <v>231</v>
      </c>
      <c r="CC521" s="4" t="s">
        <v>231</v>
      </c>
      <c r="CD521" s="4" t="s">
        <v>231</v>
      </c>
      <c r="CE521" s="4" t="s">
        <v>509</v>
      </c>
      <c r="CF521" s="4" t="s">
        <v>509</v>
      </c>
      <c r="CG521" s="4" t="s">
        <v>509</v>
      </c>
      <c r="CH521" s="4" t="s">
        <v>229</v>
      </c>
      <c r="CI521" s="4" t="s">
        <v>229</v>
      </c>
      <c r="CJ521" s="4" t="s">
        <v>14</v>
      </c>
      <c r="CK521" s="4" t="s">
        <v>19</v>
      </c>
      <c r="CL521" s="4" t="s">
        <v>15</v>
      </c>
      <c r="CM521" s="4" t="s">
        <v>2740</v>
      </c>
      <c r="CN521" s="4" t="s">
        <v>2741</v>
      </c>
      <c r="CO521" s="4" t="s">
        <v>2742</v>
      </c>
      <c r="CP521" s="4" t="s">
        <v>2743</v>
      </c>
      <c r="CQ521" s="4" t="s">
        <v>2744</v>
      </c>
      <c r="CR521" s="4" t="s">
        <v>2745</v>
      </c>
      <c r="CS521" s="4" t="s">
        <v>2746</v>
      </c>
    </row>
    <row r="522" spans="1:97" ht="15.75" customHeight="1">
      <c r="A522" s="3">
        <v>45714.6</v>
      </c>
      <c r="B522" s="3">
        <v>45714.609375</v>
      </c>
      <c r="C522" s="4" t="s">
        <v>194</v>
      </c>
      <c r="D522" s="4" t="s">
        <v>2747</v>
      </c>
      <c r="E522" s="1">
        <v>100</v>
      </c>
      <c r="F522" s="1">
        <v>809</v>
      </c>
      <c r="G522" s="4" t="s">
        <v>219</v>
      </c>
      <c r="H522" s="3">
        <v>45714.609385312498</v>
      </c>
      <c r="I522" s="4" t="s">
        <v>2748</v>
      </c>
      <c r="J522" s="1">
        <v>6.2529000000000003</v>
      </c>
      <c r="K522" s="1">
        <v>-75.564599999999999</v>
      </c>
      <c r="L522" s="4" t="s">
        <v>198</v>
      </c>
      <c r="M522" s="4" t="s">
        <v>199</v>
      </c>
      <c r="N522" s="4" t="s">
        <v>200</v>
      </c>
      <c r="O522" s="4" t="s">
        <v>2749</v>
      </c>
      <c r="P522" s="4" t="s">
        <v>2749</v>
      </c>
      <c r="Q522" s="1">
        <v>18</v>
      </c>
      <c r="R522" s="4" t="s">
        <v>222</v>
      </c>
      <c r="S522" s="4" t="s">
        <v>253</v>
      </c>
      <c r="T522" s="4" t="s">
        <v>272</v>
      </c>
      <c r="U522" s="4" t="s">
        <v>200</v>
      </c>
      <c r="V522" s="4" t="s">
        <v>533</v>
      </c>
      <c r="W522" s="4" t="s">
        <v>226</v>
      </c>
      <c r="X522" s="4" t="s">
        <v>231</v>
      </c>
      <c r="Y522" s="4" t="s">
        <v>230</v>
      </c>
      <c r="Z522" s="4" t="s">
        <v>231</v>
      </c>
      <c r="AA522" s="4" t="s">
        <v>230</v>
      </c>
      <c r="AB522" s="4" t="s">
        <v>230</v>
      </c>
      <c r="AC522" s="4" t="s">
        <v>231</v>
      </c>
      <c r="AD522" s="4" t="s">
        <v>230</v>
      </c>
      <c r="AE522" s="4" t="s">
        <v>230</v>
      </c>
      <c r="AF522" s="4" t="s">
        <v>231</v>
      </c>
      <c r="AG522" s="4" t="s">
        <v>231</v>
      </c>
      <c r="AH522" s="4" t="s">
        <v>230</v>
      </c>
      <c r="AI522" s="4" t="s">
        <v>231</v>
      </c>
      <c r="AJ522" s="4" t="s">
        <v>230</v>
      </c>
      <c r="AK522" s="4" t="s">
        <v>229</v>
      </c>
      <c r="AL522" s="4" t="s">
        <v>231</v>
      </c>
      <c r="AM522" s="4" t="s">
        <v>230</v>
      </c>
      <c r="AN522" s="4" t="s">
        <v>229</v>
      </c>
      <c r="AO522" s="4" t="s">
        <v>229</v>
      </c>
      <c r="AP522" s="4" t="s">
        <v>230</v>
      </c>
      <c r="AQ522" s="4" t="s">
        <v>231</v>
      </c>
      <c r="AR522" s="4" t="s">
        <v>230</v>
      </c>
      <c r="AS522" s="4" t="s">
        <v>230</v>
      </c>
      <c r="AT522" s="4" t="s">
        <v>230</v>
      </c>
      <c r="AU522" s="4" t="s">
        <v>231</v>
      </c>
      <c r="AV522" s="4" t="s">
        <v>232</v>
      </c>
      <c r="AW522" s="4" t="s">
        <v>232</v>
      </c>
      <c r="AX522" s="4" t="s">
        <v>231</v>
      </c>
      <c r="AY522" s="4" t="s">
        <v>231</v>
      </c>
      <c r="AZ522" s="4" t="s">
        <v>232</v>
      </c>
      <c r="BA522" s="4" t="s">
        <v>232</v>
      </c>
      <c r="BB522" s="4" t="s">
        <v>232</v>
      </c>
      <c r="BC522" s="4" t="s">
        <v>232</v>
      </c>
      <c r="BD522" s="4" t="s">
        <v>231</v>
      </c>
      <c r="BE522" s="4" t="s">
        <v>231</v>
      </c>
      <c r="BF522" s="4" t="s">
        <v>232</v>
      </c>
      <c r="BG522" s="4" t="s">
        <v>231</v>
      </c>
      <c r="BH522" s="4" t="s">
        <v>231</v>
      </c>
      <c r="BI522" s="4" t="s">
        <v>231</v>
      </c>
      <c r="BJ522" s="4" t="s">
        <v>231</v>
      </c>
      <c r="BK522" s="4" t="s">
        <v>231</v>
      </c>
      <c r="BL522" s="4" t="s">
        <v>231</v>
      </c>
      <c r="BM522" s="4" t="s">
        <v>231</v>
      </c>
      <c r="BN522" s="4" t="s">
        <v>231</v>
      </c>
      <c r="BO522" s="4" t="s">
        <v>231</v>
      </c>
      <c r="BP522" s="4" t="s">
        <v>231</v>
      </c>
      <c r="BQ522" s="4" t="s">
        <v>231</v>
      </c>
      <c r="BR522" s="4" t="s">
        <v>231</v>
      </c>
      <c r="BS522" s="4" t="s">
        <v>232</v>
      </c>
      <c r="BT522" s="4" t="s">
        <v>231</v>
      </c>
      <c r="BU522" s="4" t="s">
        <v>231</v>
      </c>
      <c r="BV522" s="4" t="s">
        <v>231</v>
      </c>
      <c r="BW522" s="4" t="s">
        <v>231</v>
      </c>
      <c r="BX522" s="4" t="s">
        <v>231</v>
      </c>
      <c r="BY522" s="4" t="s">
        <v>232</v>
      </c>
      <c r="BZ522" s="4" t="s">
        <v>231</v>
      </c>
      <c r="CA522" s="4" t="s">
        <v>231</v>
      </c>
      <c r="CB522" s="4" t="s">
        <v>231</v>
      </c>
      <c r="CC522" s="4" t="s">
        <v>231</v>
      </c>
      <c r="CD522" s="4" t="s">
        <v>232</v>
      </c>
      <c r="CE522" s="4" t="s">
        <v>229</v>
      </c>
      <c r="CF522" s="4" t="s">
        <v>509</v>
      </c>
      <c r="CG522" s="4" t="s">
        <v>509</v>
      </c>
      <c r="CH522" s="4" t="s">
        <v>229</v>
      </c>
      <c r="CI522" s="4" t="s">
        <v>233</v>
      </c>
      <c r="CJ522" s="4" t="s">
        <v>19</v>
      </c>
      <c r="CK522" s="4" t="s">
        <v>19</v>
      </c>
      <c r="CL522" s="4" t="s">
        <v>234</v>
      </c>
      <c r="CM522" s="4" t="s">
        <v>1246</v>
      </c>
      <c r="CN522" s="4" t="s">
        <v>1522</v>
      </c>
      <c r="CO522" s="4" t="s">
        <v>2750</v>
      </c>
      <c r="CP522" s="4" t="s">
        <v>2751</v>
      </c>
      <c r="CQ522" s="4" t="s">
        <v>2752</v>
      </c>
      <c r="CR522" s="4" t="s">
        <v>2753</v>
      </c>
      <c r="CS522" s="4" t="s">
        <v>2754</v>
      </c>
    </row>
    <row r="523" spans="1:97" ht="15.75" customHeight="1">
      <c r="A523" s="3">
        <v>45709.442696759259</v>
      </c>
      <c r="B523" s="3">
        <v>45709.45207175926</v>
      </c>
      <c r="C523" s="4" t="s">
        <v>194</v>
      </c>
      <c r="D523" s="4" t="s">
        <v>2755</v>
      </c>
      <c r="E523" s="1">
        <v>100</v>
      </c>
      <c r="F523" s="1">
        <v>809</v>
      </c>
      <c r="G523" s="4" t="s">
        <v>219</v>
      </c>
      <c r="H523" s="3">
        <v>45709.452081782409</v>
      </c>
      <c r="I523" s="4" t="s">
        <v>2756</v>
      </c>
      <c r="J523" s="1">
        <v>6.2529000000000003</v>
      </c>
      <c r="K523" s="1">
        <v>-75.564599999999999</v>
      </c>
      <c r="L523" s="4" t="s">
        <v>198</v>
      </c>
      <c r="M523" s="4" t="s">
        <v>199</v>
      </c>
      <c r="N523" s="4" t="s">
        <v>200</v>
      </c>
      <c r="O523" s="4" t="s">
        <v>2757</v>
      </c>
      <c r="P523" s="4" t="s">
        <v>2757</v>
      </c>
      <c r="Q523" s="1">
        <v>19</v>
      </c>
      <c r="R523" s="4" t="s">
        <v>222</v>
      </c>
      <c r="S523" s="4" t="s">
        <v>223</v>
      </c>
      <c r="T523" s="4" t="s">
        <v>713</v>
      </c>
      <c r="U523" s="4" t="s">
        <v>225</v>
      </c>
      <c r="V523" s="4" t="s">
        <v>714</v>
      </c>
      <c r="W523" s="4" t="s">
        <v>714</v>
      </c>
      <c r="X523" s="4" t="s">
        <v>230</v>
      </c>
      <c r="Y523" s="4" t="s">
        <v>230</v>
      </c>
      <c r="Z523" s="4" t="s">
        <v>230</v>
      </c>
      <c r="AA523" s="4" t="s">
        <v>230</v>
      </c>
      <c r="AB523" s="4" t="s">
        <v>229</v>
      </c>
      <c r="AC523" s="4" t="s">
        <v>229</v>
      </c>
      <c r="AD523" s="4" t="s">
        <v>230</v>
      </c>
      <c r="AE523" s="4" t="s">
        <v>230</v>
      </c>
      <c r="AF523" s="4" t="s">
        <v>230</v>
      </c>
      <c r="AG523" s="4" t="s">
        <v>231</v>
      </c>
      <c r="AH523" s="4" t="s">
        <v>230</v>
      </c>
      <c r="AI523" s="4" t="s">
        <v>230</v>
      </c>
      <c r="AJ523" s="4" t="s">
        <v>230</v>
      </c>
      <c r="AK523" s="4" t="s">
        <v>229</v>
      </c>
      <c r="AL523" s="4" t="s">
        <v>231</v>
      </c>
      <c r="AM523" s="4" t="s">
        <v>230</v>
      </c>
      <c r="AN523" s="4" t="s">
        <v>230</v>
      </c>
      <c r="AO523" s="4" t="s">
        <v>230</v>
      </c>
      <c r="AP523" s="4" t="s">
        <v>229</v>
      </c>
      <c r="AQ523" s="4" t="s">
        <v>230</v>
      </c>
      <c r="AR523" s="4" t="s">
        <v>230</v>
      </c>
      <c r="AS523" s="4" t="s">
        <v>230</v>
      </c>
      <c r="AT523" s="4" t="s">
        <v>229</v>
      </c>
      <c r="AU523" s="4" t="s">
        <v>232</v>
      </c>
      <c r="AV523" s="4" t="s">
        <v>233</v>
      </c>
      <c r="AW523" s="4" t="s">
        <v>232</v>
      </c>
      <c r="AX523" s="4" t="s">
        <v>232</v>
      </c>
      <c r="AY523" s="4" t="s">
        <v>231</v>
      </c>
      <c r="AZ523" s="4" t="s">
        <v>231</v>
      </c>
      <c r="BA523" s="4" t="s">
        <v>232</v>
      </c>
      <c r="BB523" s="4" t="s">
        <v>232</v>
      </c>
      <c r="BC523" s="4" t="s">
        <v>232</v>
      </c>
      <c r="BD523" s="4" t="s">
        <v>232</v>
      </c>
      <c r="BE523" s="4" t="s">
        <v>232</v>
      </c>
      <c r="BF523" s="4" t="s">
        <v>233</v>
      </c>
      <c r="BG523" s="4" t="s">
        <v>230</v>
      </c>
      <c r="BH523" s="4" t="s">
        <v>231</v>
      </c>
      <c r="BI523" s="4" t="s">
        <v>231</v>
      </c>
      <c r="BJ523" s="4" t="s">
        <v>231</v>
      </c>
      <c r="BK523" s="4" t="s">
        <v>230</v>
      </c>
      <c r="BL523" s="4" t="s">
        <v>231</v>
      </c>
      <c r="BM523" s="4" t="s">
        <v>231</v>
      </c>
      <c r="BN523" s="4" t="s">
        <v>231</v>
      </c>
      <c r="BO523" s="4" t="s">
        <v>230</v>
      </c>
      <c r="BP523" s="4" t="s">
        <v>232</v>
      </c>
      <c r="BQ523" s="4" t="s">
        <v>232</v>
      </c>
      <c r="BR523" s="4" t="s">
        <v>232</v>
      </c>
      <c r="BS523" s="4" t="s">
        <v>229</v>
      </c>
      <c r="BT523" s="4" t="s">
        <v>232</v>
      </c>
      <c r="BU523" s="4" t="s">
        <v>231</v>
      </c>
      <c r="BV523" s="4" t="s">
        <v>232</v>
      </c>
      <c r="BW523" s="4" t="s">
        <v>232</v>
      </c>
      <c r="BX523" s="4" t="s">
        <v>229</v>
      </c>
      <c r="BY523" s="4" t="s">
        <v>232</v>
      </c>
      <c r="BZ523" s="4" t="s">
        <v>231</v>
      </c>
      <c r="CA523" s="4" t="s">
        <v>232</v>
      </c>
      <c r="CB523" s="4" t="s">
        <v>232</v>
      </c>
      <c r="CC523" s="4" t="s">
        <v>231</v>
      </c>
      <c r="CD523" s="4" t="s">
        <v>231</v>
      </c>
      <c r="CE523" s="4" t="s">
        <v>232</v>
      </c>
      <c r="CF523" s="4" t="s">
        <v>509</v>
      </c>
      <c r="CG523" s="4" t="s">
        <v>509</v>
      </c>
      <c r="CH523" s="4" t="s">
        <v>233</v>
      </c>
      <c r="CI523" s="4" t="s">
        <v>232</v>
      </c>
      <c r="CJ523" s="4" t="s">
        <v>19</v>
      </c>
      <c r="CK523" s="4" t="s">
        <v>234</v>
      </c>
      <c r="CL523" s="4" t="s">
        <v>19</v>
      </c>
      <c r="CM523" s="4" t="s">
        <v>2758</v>
      </c>
      <c r="CN523" s="4" t="s">
        <v>2759</v>
      </c>
      <c r="CO523" s="4" t="s">
        <v>2760</v>
      </c>
      <c r="CP523" s="4" t="s">
        <v>2761</v>
      </c>
      <c r="CQ523" s="4" t="s">
        <v>2762</v>
      </c>
      <c r="CR523" s="4" t="s">
        <v>2763</v>
      </c>
      <c r="CS523" s="4" t="s">
        <v>2764</v>
      </c>
    </row>
    <row r="524" spans="1:97" ht="15.75" customHeight="1">
      <c r="A524" s="3">
        <v>45713.371261574073</v>
      </c>
      <c r="B524" s="3">
        <v>45713.380636574075</v>
      </c>
      <c r="C524" s="4" t="s">
        <v>194</v>
      </c>
      <c r="D524" s="4" t="s">
        <v>2765</v>
      </c>
      <c r="E524" s="1">
        <v>100</v>
      </c>
      <c r="F524" s="1">
        <v>810</v>
      </c>
      <c r="G524" s="4" t="s">
        <v>219</v>
      </c>
      <c r="H524" s="3">
        <v>45713.380652812499</v>
      </c>
      <c r="I524" s="4" t="s">
        <v>2766</v>
      </c>
      <c r="J524" s="1">
        <v>6.2529000000000003</v>
      </c>
      <c r="K524" s="1">
        <v>-75.564599999999999</v>
      </c>
      <c r="L524" s="4" t="s">
        <v>198</v>
      </c>
      <c r="M524" s="4" t="s">
        <v>199</v>
      </c>
      <c r="N524" s="4" t="s">
        <v>200</v>
      </c>
      <c r="O524" s="4" t="s">
        <v>2767</v>
      </c>
      <c r="P524" s="4" t="s">
        <v>2767</v>
      </c>
      <c r="Q524" s="1">
        <v>21</v>
      </c>
      <c r="R524" s="4" t="s">
        <v>222</v>
      </c>
      <c r="S524" s="4" t="s">
        <v>253</v>
      </c>
      <c r="T524" s="4" t="s">
        <v>571</v>
      </c>
      <c r="U524" s="4" t="s">
        <v>225</v>
      </c>
      <c r="V524" s="4" t="s">
        <v>714</v>
      </c>
      <c r="W524" s="4" t="s">
        <v>273</v>
      </c>
      <c r="X524" s="4" t="s">
        <v>231</v>
      </c>
      <c r="Y524" s="4" t="s">
        <v>231</v>
      </c>
      <c r="Z524" s="4" t="s">
        <v>231</v>
      </c>
      <c r="AA524" s="4" t="s">
        <v>231</v>
      </c>
      <c r="AB524" s="4" t="s">
        <v>230</v>
      </c>
      <c r="AC524" s="4" t="s">
        <v>229</v>
      </c>
      <c r="AD524" s="4" t="s">
        <v>228</v>
      </c>
      <c r="AE524" s="4" t="s">
        <v>229</v>
      </c>
      <c r="AF524" s="4" t="s">
        <v>228</v>
      </c>
      <c r="AG524" s="4" t="s">
        <v>230</v>
      </c>
      <c r="AH524" s="4" t="s">
        <v>229</v>
      </c>
      <c r="AI524" s="4" t="s">
        <v>229</v>
      </c>
      <c r="AJ524" s="4" t="s">
        <v>230</v>
      </c>
      <c r="AK524" s="4" t="s">
        <v>229</v>
      </c>
      <c r="AL524" s="4" t="s">
        <v>230</v>
      </c>
      <c r="AM524" s="4" t="s">
        <v>230</v>
      </c>
      <c r="AN524" s="4" t="s">
        <v>230</v>
      </c>
      <c r="AO524" s="4" t="s">
        <v>230</v>
      </c>
      <c r="AP524" s="4" t="s">
        <v>230</v>
      </c>
      <c r="AQ524" s="4" t="s">
        <v>230</v>
      </c>
      <c r="AR524" s="4" t="s">
        <v>230</v>
      </c>
      <c r="AS524" s="4" t="s">
        <v>230</v>
      </c>
      <c r="AT524" s="4" t="s">
        <v>230</v>
      </c>
      <c r="AU524" s="4" t="s">
        <v>231</v>
      </c>
      <c r="AV524" s="4" t="s">
        <v>231</v>
      </c>
      <c r="AW524" s="4" t="s">
        <v>231</v>
      </c>
      <c r="AX524" s="4" t="s">
        <v>231</v>
      </c>
      <c r="AY524" s="4" t="s">
        <v>232</v>
      </c>
      <c r="AZ524" s="4" t="s">
        <v>231</v>
      </c>
      <c r="BA524" s="4" t="s">
        <v>232</v>
      </c>
      <c r="BB524" s="4" t="s">
        <v>232</v>
      </c>
      <c r="BC524" s="4" t="s">
        <v>229</v>
      </c>
      <c r="BD524" s="4" t="s">
        <v>229</v>
      </c>
      <c r="BE524" s="4" t="s">
        <v>229</v>
      </c>
      <c r="BF524" s="4" t="s">
        <v>229</v>
      </c>
      <c r="BG524" s="4" t="s">
        <v>231</v>
      </c>
      <c r="BH524" s="4" t="s">
        <v>231</v>
      </c>
      <c r="BI524" s="4" t="s">
        <v>231</v>
      </c>
      <c r="BJ524" s="4" t="s">
        <v>231</v>
      </c>
      <c r="BK524" s="4" t="s">
        <v>231</v>
      </c>
      <c r="BL524" s="4" t="s">
        <v>230</v>
      </c>
      <c r="BM524" s="4" t="s">
        <v>230</v>
      </c>
      <c r="BN524" s="4" t="s">
        <v>230</v>
      </c>
      <c r="BO524" s="4" t="s">
        <v>230</v>
      </c>
      <c r="BP524" s="4" t="s">
        <v>231</v>
      </c>
      <c r="BQ524" s="4" t="s">
        <v>232</v>
      </c>
      <c r="BR524" s="4" t="s">
        <v>232</v>
      </c>
      <c r="BS524" s="4" t="s">
        <v>231</v>
      </c>
      <c r="BT524" s="4" t="s">
        <v>232</v>
      </c>
      <c r="BU524" s="4" t="s">
        <v>231</v>
      </c>
      <c r="BV524" s="4" t="s">
        <v>232</v>
      </c>
      <c r="BW524" s="4" t="s">
        <v>232</v>
      </c>
      <c r="BX524" s="4" t="s">
        <v>232</v>
      </c>
      <c r="BY524" s="4" t="s">
        <v>232</v>
      </c>
      <c r="BZ524" s="4" t="s">
        <v>232</v>
      </c>
      <c r="CA524" s="4" t="s">
        <v>232</v>
      </c>
      <c r="CB524" s="4" t="s">
        <v>232</v>
      </c>
      <c r="CC524" s="4" t="s">
        <v>232</v>
      </c>
      <c r="CD524" s="4" t="s">
        <v>232</v>
      </c>
      <c r="CE524" s="4" t="s">
        <v>509</v>
      </c>
      <c r="CF524" s="4" t="s">
        <v>509</v>
      </c>
      <c r="CG524" s="4" t="s">
        <v>509</v>
      </c>
      <c r="CH524" s="4" t="s">
        <v>509</v>
      </c>
      <c r="CI524" s="4" t="s">
        <v>509</v>
      </c>
      <c r="CJ524" s="4" t="s">
        <v>19</v>
      </c>
      <c r="CK524" s="4" t="s">
        <v>234</v>
      </c>
      <c r="CL524" s="4" t="s">
        <v>234</v>
      </c>
      <c r="CM524" s="4" t="s">
        <v>2768</v>
      </c>
      <c r="CN524" s="4" t="s">
        <v>2769</v>
      </c>
      <c r="CO524" s="4" t="s">
        <v>2770</v>
      </c>
      <c r="CP524" s="4" t="s">
        <v>2771</v>
      </c>
      <c r="CQ524" s="4" t="s">
        <v>2772</v>
      </c>
      <c r="CR524" s="4" t="s">
        <v>2773</v>
      </c>
      <c r="CS524" s="4" t="s">
        <v>2774</v>
      </c>
    </row>
    <row r="525" spans="1:97" ht="15.75" customHeight="1">
      <c r="A525" s="3">
        <v>45728.737708333334</v>
      </c>
      <c r="B525" s="3">
        <v>45728.747083333335</v>
      </c>
      <c r="C525" s="4" t="s">
        <v>194</v>
      </c>
      <c r="D525" s="4" t="s">
        <v>280</v>
      </c>
      <c r="E525" s="1">
        <v>100</v>
      </c>
      <c r="F525" s="1">
        <v>810</v>
      </c>
      <c r="G525" s="4" t="s">
        <v>219</v>
      </c>
      <c r="H525" s="3">
        <v>45728.747090659723</v>
      </c>
      <c r="I525" s="4" t="s">
        <v>2775</v>
      </c>
      <c r="J525" s="1">
        <v>6.2529000000000003</v>
      </c>
      <c r="K525" s="1">
        <v>-75.564599999999999</v>
      </c>
      <c r="L525" s="4" t="s">
        <v>198</v>
      </c>
      <c r="M525" s="4" t="s">
        <v>199</v>
      </c>
      <c r="N525" s="4" t="s">
        <v>200</v>
      </c>
      <c r="O525" s="4" t="s">
        <v>2776</v>
      </c>
      <c r="P525" s="4" t="s">
        <v>2776</v>
      </c>
      <c r="Q525" s="1">
        <v>20</v>
      </c>
      <c r="R525" s="4" t="s">
        <v>222</v>
      </c>
      <c r="S525" s="4" t="s">
        <v>1080</v>
      </c>
      <c r="T525" s="4" t="s">
        <v>713</v>
      </c>
      <c r="U525" s="4" t="s">
        <v>200</v>
      </c>
      <c r="V525" s="4" t="s">
        <v>532</v>
      </c>
      <c r="W525" s="4" t="s">
        <v>584</v>
      </c>
      <c r="X525" s="4" t="s">
        <v>230</v>
      </c>
      <c r="Y525" s="4" t="s">
        <v>230</v>
      </c>
      <c r="Z525" s="4" t="s">
        <v>230</v>
      </c>
      <c r="AA525" s="4" t="s">
        <v>230</v>
      </c>
      <c r="AB525" s="4" t="s">
        <v>230</v>
      </c>
      <c r="AC525" s="4" t="s">
        <v>229</v>
      </c>
      <c r="AD525" s="4" t="s">
        <v>229</v>
      </c>
      <c r="AE525" s="4" t="s">
        <v>230</v>
      </c>
      <c r="AF525" s="4" t="s">
        <v>230</v>
      </c>
      <c r="AG525" s="4" t="s">
        <v>229</v>
      </c>
      <c r="AH525" s="4" t="s">
        <v>231</v>
      </c>
      <c r="AI525" s="4" t="s">
        <v>231</v>
      </c>
      <c r="AJ525" s="4" t="s">
        <v>230</v>
      </c>
      <c r="AK525" s="4" t="s">
        <v>229</v>
      </c>
      <c r="AL525" s="4" t="s">
        <v>230</v>
      </c>
      <c r="AM525" s="4" t="s">
        <v>231</v>
      </c>
      <c r="AN525" s="4" t="s">
        <v>229</v>
      </c>
      <c r="AO525" s="4" t="s">
        <v>228</v>
      </c>
      <c r="AP525" s="4" t="s">
        <v>230</v>
      </c>
      <c r="AQ525" s="4" t="s">
        <v>230</v>
      </c>
      <c r="AR525" s="4" t="s">
        <v>229</v>
      </c>
      <c r="AS525" s="4" t="s">
        <v>230</v>
      </c>
      <c r="AT525" s="4" t="s">
        <v>230</v>
      </c>
      <c r="AU525" s="4" t="s">
        <v>231</v>
      </c>
      <c r="AV525" s="4" t="s">
        <v>231</v>
      </c>
      <c r="AW525" s="4" t="s">
        <v>231</v>
      </c>
      <c r="AX525" s="4" t="s">
        <v>231</v>
      </c>
      <c r="AY525" s="4" t="s">
        <v>229</v>
      </c>
      <c r="AZ525" s="4" t="s">
        <v>232</v>
      </c>
      <c r="BA525" s="4" t="s">
        <v>229</v>
      </c>
      <c r="BB525" s="4" t="s">
        <v>232</v>
      </c>
      <c r="BC525" s="4" t="s">
        <v>232</v>
      </c>
      <c r="BD525" s="4" t="s">
        <v>231</v>
      </c>
      <c r="BE525" s="4" t="s">
        <v>231</v>
      </c>
      <c r="BF525" s="4" t="s">
        <v>231</v>
      </c>
      <c r="BG525" s="4" t="s">
        <v>231</v>
      </c>
      <c r="BH525" s="4" t="s">
        <v>231</v>
      </c>
      <c r="BI525" s="4" t="s">
        <v>231</v>
      </c>
      <c r="BJ525" s="4" t="s">
        <v>231</v>
      </c>
      <c r="BK525" s="4" t="s">
        <v>227</v>
      </c>
      <c r="BL525" s="4" t="s">
        <v>231</v>
      </c>
      <c r="BM525" s="4" t="s">
        <v>231</v>
      </c>
      <c r="BN525" s="4" t="s">
        <v>231</v>
      </c>
      <c r="BO525" s="4" t="s">
        <v>231</v>
      </c>
      <c r="BP525" s="4" t="s">
        <v>229</v>
      </c>
      <c r="BQ525" s="4" t="s">
        <v>229</v>
      </c>
      <c r="BR525" s="4" t="s">
        <v>232</v>
      </c>
      <c r="BS525" s="4" t="s">
        <v>232</v>
      </c>
      <c r="BT525" s="4" t="s">
        <v>232</v>
      </c>
      <c r="BU525" s="4" t="s">
        <v>232</v>
      </c>
      <c r="BV525" s="4" t="s">
        <v>229</v>
      </c>
      <c r="BW525" s="4" t="s">
        <v>232</v>
      </c>
      <c r="BX525" s="4" t="s">
        <v>232</v>
      </c>
      <c r="BY525" s="4" t="s">
        <v>231</v>
      </c>
      <c r="BZ525" s="4" t="s">
        <v>229</v>
      </c>
      <c r="CA525" s="4" t="s">
        <v>232</v>
      </c>
      <c r="CB525" s="4" t="s">
        <v>232</v>
      </c>
      <c r="CC525" s="4" t="s">
        <v>231</v>
      </c>
      <c r="CD525" s="4" t="s">
        <v>231</v>
      </c>
      <c r="CE525" s="4" t="s">
        <v>233</v>
      </c>
      <c r="CF525" s="4" t="s">
        <v>509</v>
      </c>
      <c r="CG525" s="4" t="s">
        <v>509</v>
      </c>
      <c r="CH525" s="4" t="s">
        <v>509</v>
      </c>
      <c r="CI525" s="4" t="s">
        <v>509</v>
      </c>
      <c r="CJ525" s="4" t="s">
        <v>16</v>
      </c>
      <c r="CK525" s="4" t="s">
        <v>17</v>
      </c>
      <c r="CL525" s="4" t="s">
        <v>234</v>
      </c>
      <c r="CM525" s="4" t="s">
        <v>2777</v>
      </c>
      <c r="CN525" s="4" t="s">
        <v>1246</v>
      </c>
      <c r="CO525" s="4" t="s">
        <v>2778</v>
      </c>
      <c r="CP525" s="4" t="s">
        <v>2779</v>
      </c>
      <c r="CQ525" s="4" t="s">
        <v>2780</v>
      </c>
      <c r="CR525" s="4" t="s">
        <v>2781</v>
      </c>
      <c r="CS525" s="4" t="s">
        <v>2782</v>
      </c>
    </row>
    <row r="526" spans="1:97" ht="15.75" customHeight="1">
      <c r="A526" s="3">
        <v>45758.72047453704</v>
      </c>
      <c r="B526" s="3">
        <v>45758.729930555557</v>
      </c>
      <c r="C526" s="4" t="s">
        <v>194</v>
      </c>
      <c r="D526" s="4" t="s">
        <v>2783</v>
      </c>
      <c r="E526" s="1">
        <v>100</v>
      </c>
      <c r="F526" s="1">
        <v>817</v>
      </c>
      <c r="G526" s="4" t="s">
        <v>219</v>
      </c>
      <c r="H526" s="3">
        <v>45758.729937129632</v>
      </c>
      <c r="I526" s="4" t="s">
        <v>2784</v>
      </c>
      <c r="J526" s="1">
        <v>4.6115000000000004</v>
      </c>
      <c r="K526" s="1">
        <v>-74.083299999999994</v>
      </c>
      <c r="L526" s="4" t="s">
        <v>198</v>
      </c>
      <c r="M526" s="4" t="s">
        <v>199</v>
      </c>
      <c r="N526" s="4" t="s">
        <v>200</v>
      </c>
      <c r="O526" s="4" t="s">
        <v>2785</v>
      </c>
      <c r="P526" s="4" t="s">
        <v>2785</v>
      </c>
      <c r="Q526" s="1">
        <v>18</v>
      </c>
      <c r="R526" s="4" t="s">
        <v>222</v>
      </c>
      <c r="S526" s="4" t="s">
        <v>253</v>
      </c>
      <c r="T526" s="4" t="s">
        <v>480</v>
      </c>
      <c r="U526" s="4" t="s">
        <v>225</v>
      </c>
      <c r="V526" s="4" t="s">
        <v>226</v>
      </c>
      <c r="W526" s="4" t="s">
        <v>714</v>
      </c>
      <c r="X526" s="4" t="s">
        <v>231</v>
      </c>
      <c r="Y526" s="4" t="s">
        <v>231</v>
      </c>
      <c r="Z526" s="4" t="s">
        <v>231</v>
      </c>
      <c r="AA526" s="4" t="s">
        <v>231</v>
      </c>
      <c r="AB526" s="4" t="s">
        <v>231</v>
      </c>
      <c r="AC526" s="4" t="s">
        <v>231</v>
      </c>
      <c r="AD526" s="4" t="s">
        <v>231</v>
      </c>
      <c r="AE526" s="4" t="s">
        <v>231</v>
      </c>
      <c r="AF526" s="4" t="s">
        <v>229</v>
      </c>
      <c r="AG526" s="4" t="s">
        <v>229</v>
      </c>
      <c r="AH526" s="4" t="s">
        <v>231</v>
      </c>
      <c r="AI526" s="4" t="s">
        <v>231</v>
      </c>
      <c r="AJ526" s="4" t="s">
        <v>231</v>
      </c>
      <c r="AK526" s="4" t="s">
        <v>229</v>
      </c>
      <c r="AL526" s="4" t="s">
        <v>229</v>
      </c>
      <c r="AM526" s="4" t="s">
        <v>229</v>
      </c>
      <c r="AN526" s="4" t="s">
        <v>229</v>
      </c>
      <c r="AO526" s="4" t="s">
        <v>231</v>
      </c>
      <c r="AP526" s="4" t="s">
        <v>231</v>
      </c>
      <c r="AQ526" s="4" t="s">
        <v>231</v>
      </c>
      <c r="AR526" s="4" t="s">
        <v>231</v>
      </c>
      <c r="AS526" s="4" t="s">
        <v>231</v>
      </c>
      <c r="AT526" s="4" t="s">
        <v>231</v>
      </c>
      <c r="AU526" s="4" t="s">
        <v>231</v>
      </c>
      <c r="AV526" s="4" t="s">
        <v>231</v>
      </c>
      <c r="AW526" s="4" t="s">
        <v>231</v>
      </c>
      <c r="AX526" s="4" t="s">
        <v>231</v>
      </c>
      <c r="AY526" s="4" t="s">
        <v>231</v>
      </c>
      <c r="AZ526" s="4" t="s">
        <v>231</v>
      </c>
      <c r="BA526" s="4" t="s">
        <v>231</v>
      </c>
      <c r="BB526" s="4" t="s">
        <v>229</v>
      </c>
      <c r="BC526" s="4" t="s">
        <v>229</v>
      </c>
      <c r="BD526" s="4" t="s">
        <v>229</v>
      </c>
      <c r="BE526" s="4" t="s">
        <v>229</v>
      </c>
      <c r="BF526" s="4" t="s">
        <v>229</v>
      </c>
      <c r="BG526" s="4" t="s">
        <v>231</v>
      </c>
      <c r="BH526" s="4" t="s">
        <v>231</v>
      </c>
      <c r="BI526" s="4" t="s">
        <v>231</v>
      </c>
      <c r="BJ526" s="4" t="s">
        <v>231</v>
      </c>
      <c r="BK526" s="4" t="s">
        <v>231</v>
      </c>
      <c r="BL526" s="4" t="s">
        <v>231</v>
      </c>
      <c r="BM526" s="4" t="s">
        <v>231</v>
      </c>
      <c r="BN526" s="4" t="s">
        <v>231</v>
      </c>
      <c r="BO526" s="4" t="s">
        <v>229</v>
      </c>
      <c r="BP526" s="4" t="s">
        <v>231</v>
      </c>
      <c r="BQ526" s="4" t="s">
        <v>231</v>
      </c>
      <c r="BR526" s="4" t="s">
        <v>231</v>
      </c>
      <c r="BS526" s="4" t="s">
        <v>231</v>
      </c>
      <c r="BT526" s="4" t="s">
        <v>231</v>
      </c>
      <c r="BU526" s="4" t="s">
        <v>231</v>
      </c>
      <c r="BV526" s="4" t="s">
        <v>231</v>
      </c>
      <c r="BW526" s="4" t="s">
        <v>229</v>
      </c>
      <c r="BX526" s="4" t="s">
        <v>229</v>
      </c>
      <c r="BY526" s="4" t="s">
        <v>232</v>
      </c>
      <c r="BZ526" s="4" t="s">
        <v>229</v>
      </c>
      <c r="CA526" s="4" t="s">
        <v>232</v>
      </c>
      <c r="CB526" s="4" t="s">
        <v>229</v>
      </c>
      <c r="CC526" s="4" t="s">
        <v>229</v>
      </c>
      <c r="CD526" s="4" t="s">
        <v>229</v>
      </c>
      <c r="CE526" s="4" t="s">
        <v>229</v>
      </c>
      <c r="CF526" s="4" t="s">
        <v>509</v>
      </c>
      <c r="CG526" s="4" t="s">
        <v>509</v>
      </c>
      <c r="CH526" s="4" t="s">
        <v>509</v>
      </c>
      <c r="CI526" s="4" t="s">
        <v>509</v>
      </c>
      <c r="CJ526" s="4" t="s">
        <v>17</v>
      </c>
      <c r="CK526" s="4" t="s">
        <v>234</v>
      </c>
      <c r="CL526" s="4" t="s">
        <v>17</v>
      </c>
      <c r="CM526" s="4" t="s">
        <v>780</v>
      </c>
      <c r="CN526" s="4" t="s">
        <v>2786</v>
      </c>
      <c r="CO526" s="4" t="s">
        <v>2787</v>
      </c>
      <c r="CP526" s="4" t="s">
        <v>2788</v>
      </c>
      <c r="CQ526" s="4" t="s">
        <v>2789</v>
      </c>
      <c r="CR526" s="4" t="s">
        <v>2790</v>
      </c>
      <c r="CS526" s="4" t="s">
        <v>2791</v>
      </c>
    </row>
    <row r="527" spans="1:97" ht="15.75" customHeight="1">
      <c r="A527" s="3">
        <v>45714.512777777774</v>
      </c>
      <c r="B527" s="3">
        <v>45714.522256944445</v>
      </c>
      <c r="C527" s="4" t="s">
        <v>194</v>
      </c>
      <c r="D527" s="4" t="s">
        <v>2792</v>
      </c>
      <c r="E527" s="1">
        <v>100</v>
      </c>
      <c r="F527" s="1">
        <v>818</v>
      </c>
      <c r="G527" s="4" t="s">
        <v>219</v>
      </c>
      <c r="H527" s="3">
        <v>45714.522264675928</v>
      </c>
      <c r="I527" s="4" t="s">
        <v>2793</v>
      </c>
      <c r="J527" s="1">
        <v>6.2529000000000003</v>
      </c>
      <c r="K527" s="1">
        <v>-75.564599999999999</v>
      </c>
      <c r="L527" s="4" t="s">
        <v>198</v>
      </c>
      <c r="M527" s="4" t="s">
        <v>199</v>
      </c>
      <c r="N527" s="4" t="s">
        <v>200</v>
      </c>
      <c r="O527" s="4" t="s">
        <v>2794</v>
      </c>
      <c r="P527" s="4" t="s">
        <v>2794</v>
      </c>
      <c r="Q527" s="1">
        <v>20</v>
      </c>
      <c r="R527" s="4" t="s">
        <v>222</v>
      </c>
      <c r="S527" s="4" t="s">
        <v>223</v>
      </c>
      <c r="T527" s="4" t="s">
        <v>531</v>
      </c>
      <c r="U527" s="4" t="s">
        <v>200</v>
      </c>
      <c r="V527" s="4" t="s">
        <v>714</v>
      </c>
      <c r="W527" s="4" t="s">
        <v>714</v>
      </c>
      <c r="X527" s="4" t="s">
        <v>229</v>
      </c>
      <c r="Y527" s="4" t="s">
        <v>230</v>
      </c>
      <c r="Z527" s="4" t="s">
        <v>228</v>
      </c>
      <c r="AA527" s="4" t="s">
        <v>229</v>
      </c>
      <c r="AB527" s="4" t="s">
        <v>228</v>
      </c>
      <c r="AC527" s="4" t="s">
        <v>229</v>
      </c>
      <c r="AD527" s="4" t="s">
        <v>229</v>
      </c>
      <c r="AE527" s="4" t="s">
        <v>228</v>
      </c>
      <c r="AF527" s="4" t="s">
        <v>230</v>
      </c>
      <c r="AG527" s="4" t="s">
        <v>229</v>
      </c>
      <c r="AH527" s="4" t="s">
        <v>231</v>
      </c>
      <c r="AI527" s="4" t="s">
        <v>229</v>
      </c>
      <c r="AJ527" s="4" t="s">
        <v>230</v>
      </c>
      <c r="AK527" s="4" t="s">
        <v>230</v>
      </c>
      <c r="AL527" s="4" t="s">
        <v>228</v>
      </c>
      <c r="AM527" s="4" t="s">
        <v>231</v>
      </c>
      <c r="AN527" s="4" t="s">
        <v>229</v>
      </c>
      <c r="AO527" s="4" t="s">
        <v>231</v>
      </c>
      <c r="AP527" s="4" t="s">
        <v>229</v>
      </c>
      <c r="AQ527" s="4" t="s">
        <v>229</v>
      </c>
      <c r="AR527" s="4" t="s">
        <v>229</v>
      </c>
      <c r="AS527" s="4" t="s">
        <v>229</v>
      </c>
      <c r="AT527" s="4" t="s">
        <v>229</v>
      </c>
      <c r="AU527" s="4" t="s">
        <v>232</v>
      </c>
      <c r="AV527" s="4" t="s">
        <v>232</v>
      </c>
      <c r="AW527" s="4" t="s">
        <v>232</v>
      </c>
      <c r="AX527" s="4" t="s">
        <v>232</v>
      </c>
      <c r="AY527" s="4" t="s">
        <v>229</v>
      </c>
      <c r="AZ527" s="4" t="s">
        <v>232</v>
      </c>
      <c r="BA527" s="4" t="s">
        <v>232</v>
      </c>
      <c r="BB527" s="4" t="s">
        <v>232</v>
      </c>
      <c r="BC527" s="4" t="s">
        <v>232</v>
      </c>
      <c r="BD527" s="4" t="s">
        <v>232</v>
      </c>
      <c r="BE527" s="4" t="s">
        <v>232</v>
      </c>
      <c r="BF527" s="4" t="s">
        <v>232</v>
      </c>
      <c r="BG527" s="4" t="s">
        <v>230</v>
      </c>
      <c r="BH527" s="4" t="s">
        <v>229</v>
      </c>
      <c r="BI527" s="4" t="s">
        <v>230</v>
      </c>
      <c r="BJ527" s="4" t="s">
        <v>230</v>
      </c>
      <c r="BK527" s="4" t="s">
        <v>227</v>
      </c>
      <c r="BL527" s="4" t="s">
        <v>230</v>
      </c>
      <c r="BM527" s="4" t="s">
        <v>230</v>
      </c>
      <c r="BN527" s="4" t="s">
        <v>230</v>
      </c>
      <c r="BO527" s="4" t="s">
        <v>230</v>
      </c>
      <c r="BP527" s="4" t="s">
        <v>229</v>
      </c>
      <c r="BQ527" s="4" t="s">
        <v>509</v>
      </c>
      <c r="BR527" s="4" t="s">
        <v>232</v>
      </c>
      <c r="BS527" s="4" t="s">
        <v>229</v>
      </c>
      <c r="BT527" s="4" t="s">
        <v>232</v>
      </c>
      <c r="BU527" s="4" t="s">
        <v>509</v>
      </c>
      <c r="BV527" s="4" t="s">
        <v>229</v>
      </c>
      <c r="BW527" s="4" t="s">
        <v>232</v>
      </c>
      <c r="BX527" s="4" t="s">
        <v>229</v>
      </c>
      <c r="BY527" s="4" t="s">
        <v>232</v>
      </c>
      <c r="BZ527" s="4" t="s">
        <v>229</v>
      </c>
      <c r="CA527" s="4" t="s">
        <v>232</v>
      </c>
      <c r="CB527" s="4" t="s">
        <v>232</v>
      </c>
      <c r="CC527" s="4" t="s">
        <v>232</v>
      </c>
      <c r="CD527" s="4" t="s">
        <v>232</v>
      </c>
      <c r="CE527" s="4" t="s">
        <v>233</v>
      </c>
      <c r="CF527" s="4" t="s">
        <v>229</v>
      </c>
      <c r="CG527" s="4" t="s">
        <v>233</v>
      </c>
      <c r="CH527" s="4" t="s">
        <v>233</v>
      </c>
      <c r="CI527" s="4" t="s">
        <v>233</v>
      </c>
      <c r="CJ527" s="4" t="s">
        <v>234</v>
      </c>
      <c r="CK527" s="4" t="s">
        <v>18</v>
      </c>
      <c r="CL527" s="4" t="s">
        <v>19</v>
      </c>
      <c r="CM527" s="4" t="s">
        <v>2795</v>
      </c>
      <c r="CN527" s="4" t="s">
        <v>2796</v>
      </c>
      <c r="CO527" s="4" t="s">
        <v>2797</v>
      </c>
      <c r="CP527" s="4" t="s">
        <v>2798</v>
      </c>
      <c r="CQ527" s="4" t="s">
        <v>2799</v>
      </c>
      <c r="CR527" s="4" t="s">
        <v>2800</v>
      </c>
      <c r="CS527" s="4" t="s">
        <v>2801</v>
      </c>
    </row>
    <row r="528" spans="1:97" ht="15.75" hidden="1" customHeight="1">
      <c r="A528" s="3">
        <v>45776.781342592592</v>
      </c>
      <c r="B528" s="3">
        <v>45776.789189814815</v>
      </c>
      <c r="C528" s="4" t="s">
        <v>194</v>
      </c>
      <c r="D528" s="4" t="s">
        <v>2802</v>
      </c>
      <c r="E528" s="1">
        <v>52</v>
      </c>
      <c r="F528" s="1">
        <v>677</v>
      </c>
      <c r="G528" s="4" t="s">
        <v>196</v>
      </c>
      <c r="H528" s="3">
        <v>45783.789267523149</v>
      </c>
      <c r="I528" s="4" t="s">
        <v>2803</v>
      </c>
      <c r="J528" s="1">
        <v>6.2529000000000003</v>
      </c>
      <c r="K528" s="1">
        <v>-75.564599999999999</v>
      </c>
      <c r="L528" s="4" t="s">
        <v>198</v>
      </c>
      <c r="M528" s="4" t="s">
        <v>199</v>
      </c>
      <c r="N528" s="4" t="s">
        <v>200</v>
      </c>
      <c r="O528" s="4" t="s">
        <v>2804</v>
      </c>
      <c r="P528" s="4" t="s">
        <v>2804</v>
      </c>
      <c r="Q528" s="1">
        <v>20</v>
      </c>
      <c r="R528" s="4" t="s">
        <v>222</v>
      </c>
      <c r="S528" s="4" t="s">
        <v>223</v>
      </c>
      <c r="T528" s="4" t="s">
        <v>224</v>
      </c>
      <c r="U528" s="4" t="s">
        <v>200</v>
      </c>
      <c r="V528" s="4" t="s">
        <v>714</v>
      </c>
      <c r="W528" s="4" t="s">
        <v>714</v>
      </c>
      <c r="X528" s="4" t="s">
        <v>231</v>
      </c>
      <c r="Y528" s="4" t="s">
        <v>231</v>
      </c>
      <c r="Z528" s="4" t="s">
        <v>231</v>
      </c>
      <c r="AA528" s="4" t="s">
        <v>231</v>
      </c>
      <c r="AB528" s="4" t="s">
        <v>231</v>
      </c>
      <c r="AC528" s="4" t="s">
        <v>231</v>
      </c>
      <c r="AD528" s="4" t="s">
        <v>230</v>
      </c>
      <c r="AE528" s="4" t="s">
        <v>231</v>
      </c>
      <c r="AF528" s="4" t="s">
        <v>231</v>
      </c>
      <c r="AG528" s="4" t="s">
        <v>229</v>
      </c>
      <c r="AH528" s="4" t="s">
        <v>231</v>
      </c>
      <c r="AI528" s="4" t="s">
        <v>231</v>
      </c>
      <c r="AJ528" s="4" t="s">
        <v>231</v>
      </c>
      <c r="AK528" s="4" t="s">
        <v>231</v>
      </c>
      <c r="AL528" s="4" t="s">
        <v>229</v>
      </c>
      <c r="AM528" s="4" t="s">
        <v>228</v>
      </c>
      <c r="AN528" s="4" t="s">
        <v>230</v>
      </c>
      <c r="AO528" s="4" t="s">
        <v>230</v>
      </c>
      <c r="AP528" s="4" t="s">
        <v>231</v>
      </c>
      <c r="AQ528" s="4" t="s">
        <v>231</v>
      </c>
      <c r="AR528" s="4" t="s">
        <v>231</v>
      </c>
      <c r="AS528" s="4" t="s">
        <v>231</v>
      </c>
      <c r="AT528" s="4" t="s">
        <v>231</v>
      </c>
      <c r="AU528" s="4" t="s">
        <v>231</v>
      </c>
      <c r="AV528" s="4" t="s">
        <v>231</v>
      </c>
      <c r="AW528" s="4" t="s">
        <v>231</v>
      </c>
      <c r="AX528" s="4" t="s">
        <v>231</v>
      </c>
      <c r="AY528" s="4" t="s">
        <v>231</v>
      </c>
      <c r="AZ528" s="4" t="s">
        <v>231</v>
      </c>
      <c r="BA528" s="4" t="s">
        <v>231</v>
      </c>
      <c r="BB528" s="4" t="s">
        <v>231</v>
      </c>
      <c r="BC528" s="4" t="s">
        <v>231</v>
      </c>
      <c r="BD528" s="4" t="s">
        <v>231</v>
      </c>
      <c r="BE528" s="4" t="s">
        <v>231</v>
      </c>
      <c r="BF528" s="4" t="s">
        <v>232</v>
      </c>
      <c r="BG528" s="4" t="s">
        <v>231</v>
      </c>
      <c r="BH528" s="4" t="s">
        <v>231</v>
      </c>
      <c r="BI528" s="4" t="s">
        <v>231</v>
      </c>
      <c r="BJ528" s="4" t="s">
        <v>231</v>
      </c>
      <c r="BK528" s="4" t="s">
        <v>231</v>
      </c>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row>
    <row r="529" spans="1:97" ht="15.75" customHeight="1">
      <c r="A529" s="3">
        <v>45713.711273148147</v>
      </c>
      <c r="B529" s="3">
        <v>45713.720763888887</v>
      </c>
      <c r="C529" s="4" t="s">
        <v>194</v>
      </c>
      <c r="D529" s="4" t="s">
        <v>783</v>
      </c>
      <c r="E529" s="1">
        <v>100</v>
      </c>
      <c r="F529" s="1">
        <v>819</v>
      </c>
      <c r="G529" s="4" t="s">
        <v>219</v>
      </c>
      <c r="H529" s="3">
        <v>45713.720770497683</v>
      </c>
      <c r="I529" s="4" t="s">
        <v>2805</v>
      </c>
      <c r="J529" s="1">
        <v>6.2529000000000003</v>
      </c>
      <c r="K529" s="1">
        <v>-75.564599999999999</v>
      </c>
      <c r="L529" s="4" t="s">
        <v>213</v>
      </c>
      <c r="M529" s="4" t="s">
        <v>199</v>
      </c>
      <c r="N529" s="4" t="s">
        <v>200</v>
      </c>
      <c r="O529" s="4" t="s">
        <v>2806</v>
      </c>
      <c r="P529" s="4" t="s">
        <v>2806</v>
      </c>
      <c r="Q529" s="1">
        <v>20</v>
      </c>
      <c r="R529" s="4" t="s">
        <v>222</v>
      </c>
      <c r="S529" s="4" t="s">
        <v>223</v>
      </c>
      <c r="T529" s="4" t="s">
        <v>571</v>
      </c>
      <c r="U529" s="4" t="s">
        <v>225</v>
      </c>
      <c r="V529" s="4" t="s">
        <v>273</v>
      </c>
      <c r="W529" s="4" t="s">
        <v>226</v>
      </c>
      <c r="X529" s="4" t="s">
        <v>231</v>
      </c>
      <c r="Y529" s="4" t="s">
        <v>230</v>
      </c>
      <c r="Z529" s="4" t="s">
        <v>230</v>
      </c>
      <c r="AA529" s="4" t="s">
        <v>231</v>
      </c>
      <c r="AB529" s="4" t="s">
        <v>231</v>
      </c>
      <c r="AC529" s="4" t="s">
        <v>230</v>
      </c>
      <c r="AD529" s="4" t="s">
        <v>230</v>
      </c>
      <c r="AE529" s="4" t="s">
        <v>231</v>
      </c>
      <c r="AF529" s="4" t="s">
        <v>230</v>
      </c>
      <c r="AG529" s="4" t="s">
        <v>230</v>
      </c>
      <c r="AH529" s="4" t="s">
        <v>231</v>
      </c>
      <c r="AI529" s="4" t="s">
        <v>229</v>
      </c>
      <c r="AJ529" s="4" t="s">
        <v>230</v>
      </c>
      <c r="AK529" s="4" t="s">
        <v>231</v>
      </c>
      <c r="AL529" s="4" t="s">
        <v>231</v>
      </c>
      <c r="AM529" s="4" t="s">
        <v>230</v>
      </c>
      <c r="AN529" s="4" t="s">
        <v>231</v>
      </c>
      <c r="AO529" s="4" t="s">
        <v>227</v>
      </c>
      <c r="AP529" s="4" t="s">
        <v>231</v>
      </c>
      <c r="AQ529" s="4" t="s">
        <v>231</v>
      </c>
      <c r="AR529" s="4" t="s">
        <v>229</v>
      </c>
      <c r="AS529" s="4" t="s">
        <v>229</v>
      </c>
      <c r="AT529" s="4" t="s">
        <v>230</v>
      </c>
      <c r="AU529" s="4" t="s">
        <v>232</v>
      </c>
      <c r="AV529" s="4" t="s">
        <v>232</v>
      </c>
      <c r="AW529" s="4" t="s">
        <v>231</v>
      </c>
      <c r="AX529" s="4" t="s">
        <v>231</v>
      </c>
      <c r="AY529" s="4" t="s">
        <v>231</v>
      </c>
      <c r="AZ529" s="4" t="s">
        <v>231</v>
      </c>
      <c r="BA529" s="4" t="s">
        <v>229</v>
      </c>
      <c r="BB529" s="4" t="s">
        <v>229</v>
      </c>
      <c r="BC529" s="4" t="s">
        <v>229</v>
      </c>
      <c r="BD529" s="4" t="s">
        <v>229</v>
      </c>
      <c r="BE529" s="4" t="s">
        <v>229</v>
      </c>
      <c r="BF529" s="4" t="s">
        <v>229</v>
      </c>
      <c r="BG529" s="4" t="s">
        <v>231</v>
      </c>
      <c r="BH529" s="4" t="s">
        <v>231</v>
      </c>
      <c r="BI529" s="4" t="s">
        <v>231</v>
      </c>
      <c r="BJ529" s="4" t="s">
        <v>231</v>
      </c>
      <c r="BK529" s="4" t="s">
        <v>231</v>
      </c>
      <c r="BL529" s="4" t="s">
        <v>231</v>
      </c>
      <c r="BM529" s="4" t="s">
        <v>231</v>
      </c>
      <c r="BN529" s="4" t="s">
        <v>231</v>
      </c>
      <c r="BO529" s="4" t="s">
        <v>231</v>
      </c>
      <c r="BP529" s="4" t="s">
        <v>231</v>
      </c>
      <c r="BQ529" s="4" t="s">
        <v>231</v>
      </c>
      <c r="BR529" s="4" t="s">
        <v>231</v>
      </c>
      <c r="BS529" s="4" t="s">
        <v>229</v>
      </c>
      <c r="BT529" s="4" t="s">
        <v>231</v>
      </c>
      <c r="BU529" s="4" t="s">
        <v>229</v>
      </c>
      <c r="BV529" s="4" t="s">
        <v>229</v>
      </c>
      <c r="BW529" s="4" t="s">
        <v>231</v>
      </c>
      <c r="BX529" s="4" t="s">
        <v>231</v>
      </c>
      <c r="BY529" s="4" t="s">
        <v>509</v>
      </c>
      <c r="BZ529" s="4" t="s">
        <v>229</v>
      </c>
      <c r="CA529" s="4" t="s">
        <v>229</v>
      </c>
      <c r="CB529" s="4" t="s">
        <v>229</v>
      </c>
      <c r="CC529" s="4" t="s">
        <v>509</v>
      </c>
      <c r="CD529" s="4" t="s">
        <v>231</v>
      </c>
      <c r="CE529" s="4" t="s">
        <v>509</v>
      </c>
      <c r="CF529" s="4" t="s">
        <v>509</v>
      </c>
      <c r="CG529" s="4" t="s">
        <v>509</v>
      </c>
      <c r="CH529" s="4" t="s">
        <v>509</v>
      </c>
      <c r="CI529" s="4" t="s">
        <v>509</v>
      </c>
      <c r="CJ529" s="4" t="s">
        <v>234</v>
      </c>
      <c r="CK529" s="4" t="s">
        <v>19</v>
      </c>
      <c r="CL529" s="4" t="s">
        <v>234</v>
      </c>
      <c r="CM529" s="4" t="s">
        <v>2807</v>
      </c>
      <c r="CN529" s="4" t="s">
        <v>2808</v>
      </c>
      <c r="CO529" s="4" t="s">
        <v>2809</v>
      </c>
      <c r="CP529" s="4" t="s">
        <v>2810</v>
      </c>
      <c r="CQ529" s="4" t="s">
        <v>2811</v>
      </c>
      <c r="CR529" s="4" t="s">
        <v>2812</v>
      </c>
      <c r="CS529" s="4" t="s">
        <v>2813</v>
      </c>
    </row>
    <row r="530" spans="1:97" ht="15.75" customHeight="1">
      <c r="A530" s="3">
        <v>45747.364849537036</v>
      </c>
      <c r="B530" s="3">
        <v>45747.374340277776</v>
      </c>
      <c r="C530" s="4" t="s">
        <v>194</v>
      </c>
      <c r="D530" s="4" t="s">
        <v>1037</v>
      </c>
      <c r="E530" s="1">
        <v>100</v>
      </c>
      <c r="F530" s="1">
        <v>820</v>
      </c>
      <c r="G530" s="4" t="s">
        <v>219</v>
      </c>
      <c r="H530" s="3">
        <v>45747.374351736114</v>
      </c>
      <c r="I530" s="4" t="s">
        <v>2814</v>
      </c>
      <c r="J530" s="1">
        <v>6.2529000000000003</v>
      </c>
      <c r="K530" s="1">
        <v>-75.564599999999999</v>
      </c>
      <c r="L530" s="4" t="s">
        <v>198</v>
      </c>
      <c r="M530" s="4" t="s">
        <v>199</v>
      </c>
      <c r="N530" s="4" t="s">
        <v>200</v>
      </c>
      <c r="O530" s="4" t="s">
        <v>2815</v>
      </c>
      <c r="P530" s="4" t="s">
        <v>2815</v>
      </c>
      <c r="Q530" s="1">
        <v>18</v>
      </c>
      <c r="R530" s="4" t="s">
        <v>222</v>
      </c>
      <c r="S530" s="4" t="s">
        <v>723</v>
      </c>
      <c r="T530" s="4" t="s">
        <v>713</v>
      </c>
      <c r="U530" s="4" t="s">
        <v>225</v>
      </c>
      <c r="V530" s="4" t="s">
        <v>584</v>
      </c>
      <c r="W530" s="4" t="s">
        <v>533</v>
      </c>
      <c r="X530" s="4" t="s">
        <v>231</v>
      </c>
      <c r="Y530" s="4" t="s">
        <v>231</v>
      </c>
      <c r="Z530" s="4" t="s">
        <v>231</v>
      </c>
      <c r="AA530" s="4" t="s">
        <v>231</v>
      </c>
      <c r="AB530" s="4" t="s">
        <v>229</v>
      </c>
      <c r="AC530" s="4" t="s">
        <v>230</v>
      </c>
      <c r="AD530" s="4" t="s">
        <v>230</v>
      </c>
      <c r="AE530" s="4" t="s">
        <v>230</v>
      </c>
      <c r="AF530" s="4" t="s">
        <v>230</v>
      </c>
      <c r="AG530" s="4" t="s">
        <v>229</v>
      </c>
      <c r="AH530" s="4" t="s">
        <v>229</v>
      </c>
      <c r="AI530" s="4" t="s">
        <v>230</v>
      </c>
      <c r="AJ530" s="4" t="s">
        <v>231</v>
      </c>
      <c r="AK530" s="4" t="s">
        <v>229</v>
      </c>
      <c r="AL530" s="4" t="s">
        <v>229</v>
      </c>
      <c r="AM530" s="4" t="s">
        <v>229</v>
      </c>
      <c r="AN530" s="4" t="s">
        <v>231</v>
      </c>
      <c r="AO530" s="4" t="s">
        <v>229</v>
      </c>
      <c r="AP530" s="4" t="s">
        <v>231</v>
      </c>
      <c r="AQ530" s="4" t="s">
        <v>231</v>
      </c>
      <c r="AR530" s="4" t="s">
        <v>230</v>
      </c>
      <c r="AS530" s="4" t="s">
        <v>230</v>
      </c>
      <c r="AT530" s="4" t="s">
        <v>231</v>
      </c>
      <c r="AU530" s="4" t="s">
        <v>231</v>
      </c>
      <c r="AV530" s="4" t="s">
        <v>231</v>
      </c>
      <c r="AW530" s="4" t="s">
        <v>232</v>
      </c>
      <c r="AX530" s="4" t="s">
        <v>231</v>
      </c>
      <c r="AY530" s="4" t="s">
        <v>231</v>
      </c>
      <c r="AZ530" s="4" t="s">
        <v>231</v>
      </c>
      <c r="BA530" s="4" t="s">
        <v>229</v>
      </c>
      <c r="BB530" s="4" t="s">
        <v>231</v>
      </c>
      <c r="BC530" s="4" t="s">
        <v>232</v>
      </c>
      <c r="BD530" s="4" t="s">
        <v>233</v>
      </c>
      <c r="BE530" s="4" t="s">
        <v>233</v>
      </c>
      <c r="BF530" s="4" t="s">
        <v>509</v>
      </c>
      <c r="BG530" s="4" t="s">
        <v>231</v>
      </c>
      <c r="BH530" s="4" t="s">
        <v>231</v>
      </c>
      <c r="BI530" s="4" t="s">
        <v>231</v>
      </c>
      <c r="BJ530" s="4" t="s">
        <v>231</v>
      </c>
      <c r="BK530" s="4" t="s">
        <v>230</v>
      </c>
      <c r="BL530" s="4" t="s">
        <v>231</v>
      </c>
      <c r="BM530" s="4" t="s">
        <v>230</v>
      </c>
      <c r="BN530" s="4" t="s">
        <v>230</v>
      </c>
      <c r="BO530" s="4" t="s">
        <v>231</v>
      </c>
      <c r="BP530" s="4" t="s">
        <v>232</v>
      </c>
      <c r="BQ530" s="4" t="s">
        <v>231</v>
      </c>
      <c r="BR530" s="4" t="s">
        <v>231</v>
      </c>
      <c r="BS530" s="4" t="s">
        <v>231</v>
      </c>
      <c r="BT530" s="4" t="s">
        <v>231</v>
      </c>
      <c r="BU530" s="4" t="s">
        <v>232</v>
      </c>
      <c r="BV530" s="4" t="s">
        <v>231</v>
      </c>
      <c r="BW530" s="4" t="s">
        <v>231</v>
      </c>
      <c r="BX530" s="4" t="s">
        <v>232</v>
      </c>
      <c r="BY530" s="4" t="s">
        <v>229</v>
      </c>
      <c r="BZ530" s="4" t="s">
        <v>231</v>
      </c>
      <c r="CA530" s="4" t="s">
        <v>231</v>
      </c>
      <c r="CB530" s="4" t="s">
        <v>231</v>
      </c>
      <c r="CC530" s="4" t="s">
        <v>231</v>
      </c>
      <c r="CD530" s="4" t="s">
        <v>232</v>
      </c>
      <c r="CE530" s="4" t="s">
        <v>233</v>
      </c>
      <c r="CF530" s="4" t="s">
        <v>509</v>
      </c>
      <c r="CG530" s="4" t="s">
        <v>509</v>
      </c>
      <c r="CH530" s="4" t="s">
        <v>509</v>
      </c>
      <c r="CI530" s="4" t="s">
        <v>509</v>
      </c>
      <c r="CJ530" s="4" t="s">
        <v>19</v>
      </c>
      <c r="CK530" s="4" t="s">
        <v>234</v>
      </c>
      <c r="CL530" s="4" t="s">
        <v>19</v>
      </c>
      <c r="CM530" s="4" t="s">
        <v>2816</v>
      </c>
      <c r="CN530" s="4" t="s">
        <v>2817</v>
      </c>
      <c r="CO530" s="4" t="s">
        <v>2818</v>
      </c>
      <c r="CP530" s="4" t="s">
        <v>2819</v>
      </c>
      <c r="CQ530" s="4" t="s">
        <v>2820</v>
      </c>
      <c r="CR530" s="4" t="s">
        <v>2821</v>
      </c>
      <c r="CS530" s="4" t="s">
        <v>2822</v>
      </c>
    </row>
    <row r="531" spans="1:97" ht="15.75" customHeight="1">
      <c r="A531" s="3">
        <v>45775.580243055556</v>
      </c>
      <c r="B531" s="3">
        <v>45775.589756944442</v>
      </c>
      <c r="C531" s="4" t="s">
        <v>194</v>
      </c>
      <c r="D531" s="4" t="s">
        <v>450</v>
      </c>
      <c r="E531" s="1">
        <v>100</v>
      </c>
      <c r="F531" s="1">
        <v>822</v>
      </c>
      <c r="G531" s="4" t="s">
        <v>219</v>
      </c>
      <c r="H531" s="3">
        <v>45775.589769016202</v>
      </c>
      <c r="I531" s="4" t="s">
        <v>2823</v>
      </c>
      <c r="J531" s="1">
        <v>6.2529000000000003</v>
      </c>
      <c r="K531" s="1">
        <v>-75.564599999999999</v>
      </c>
      <c r="L531" s="4" t="s">
        <v>198</v>
      </c>
      <c r="M531" s="4" t="s">
        <v>199</v>
      </c>
      <c r="N531" s="4" t="s">
        <v>200</v>
      </c>
      <c r="O531" s="4" t="s">
        <v>2824</v>
      </c>
      <c r="P531" s="4" t="s">
        <v>2824</v>
      </c>
      <c r="Q531" s="1">
        <v>18</v>
      </c>
      <c r="R531" s="4" t="s">
        <v>222</v>
      </c>
      <c r="S531" s="4" t="s">
        <v>965</v>
      </c>
      <c r="T531" s="4" t="s">
        <v>480</v>
      </c>
      <c r="U531" s="4" t="s">
        <v>225</v>
      </c>
      <c r="V531" s="4" t="s">
        <v>273</v>
      </c>
      <c r="W531" s="4" t="s">
        <v>533</v>
      </c>
      <c r="X531" s="4" t="s">
        <v>230</v>
      </c>
      <c r="Y531" s="4" t="s">
        <v>231</v>
      </c>
      <c r="Z531" s="4" t="s">
        <v>229</v>
      </c>
      <c r="AA531" s="4" t="s">
        <v>231</v>
      </c>
      <c r="AB531" s="4" t="s">
        <v>230</v>
      </c>
      <c r="AC531" s="4" t="s">
        <v>231</v>
      </c>
      <c r="AD531" s="4" t="s">
        <v>230</v>
      </c>
      <c r="AE531" s="4" t="s">
        <v>229</v>
      </c>
      <c r="AF531" s="4" t="s">
        <v>230</v>
      </c>
      <c r="AG531" s="4" t="s">
        <v>231</v>
      </c>
      <c r="AH531" s="4" t="s">
        <v>231</v>
      </c>
      <c r="AI531" s="4" t="s">
        <v>231</v>
      </c>
      <c r="AJ531" s="4" t="s">
        <v>231</v>
      </c>
      <c r="AK531" s="4" t="s">
        <v>230</v>
      </c>
      <c r="AL531" s="4" t="s">
        <v>231</v>
      </c>
      <c r="AM531" s="4" t="s">
        <v>231</v>
      </c>
      <c r="AN531" s="4" t="s">
        <v>231</v>
      </c>
      <c r="AO531" s="4" t="s">
        <v>231</v>
      </c>
      <c r="AP531" s="4" t="s">
        <v>231</v>
      </c>
      <c r="AQ531" s="4" t="s">
        <v>231</v>
      </c>
      <c r="AR531" s="4" t="s">
        <v>231</v>
      </c>
      <c r="AS531" s="4" t="s">
        <v>230</v>
      </c>
      <c r="AT531" s="4" t="s">
        <v>229</v>
      </c>
      <c r="AU531" s="4" t="s">
        <v>231</v>
      </c>
      <c r="AV531" s="4" t="s">
        <v>231</v>
      </c>
      <c r="AW531" s="4" t="s">
        <v>232</v>
      </c>
      <c r="AX531" s="4" t="s">
        <v>232</v>
      </c>
      <c r="AY531" s="4" t="s">
        <v>231</v>
      </c>
      <c r="AZ531" s="4" t="s">
        <v>232</v>
      </c>
      <c r="BA531" s="4" t="s">
        <v>231</v>
      </c>
      <c r="BB531" s="4" t="s">
        <v>231</v>
      </c>
      <c r="BC531" s="4" t="s">
        <v>231</v>
      </c>
      <c r="BD531" s="4" t="s">
        <v>232</v>
      </c>
      <c r="BE531" s="4" t="s">
        <v>232</v>
      </c>
      <c r="BF531" s="4" t="s">
        <v>229</v>
      </c>
      <c r="BG531" s="4" t="s">
        <v>231</v>
      </c>
      <c r="BH531" s="4" t="s">
        <v>231</v>
      </c>
      <c r="BI531" s="4" t="s">
        <v>231</v>
      </c>
      <c r="BJ531" s="4" t="s">
        <v>231</v>
      </c>
      <c r="BK531" s="4" t="s">
        <v>231</v>
      </c>
      <c r="BL531" s="4" t="s">
        <v>231</v>
      </c>
      <c r="BM531" s="4" t="s">
        <v>230</v>
      </c>
      <c r="BN531" s="4" t="s">
        <v>231</v>
      </c>
      <c r="BO531" s="4" t="s">
        <v>231</v>
      </c>
      <c r="BP531" s="4" t="s">
        <v>232</v>
      </c>
      <c r="BQ531" s="4" t="s">
        <v>231</v>
      </c>
      <c r="BR531" s="4" t="s">
        <v>231</v>
      </c>
      <c r="BS531" s="4" t="s">
        <v>232</v>
      </c>
      <c r="BT531" s="4" t="s">
        <v>232</v>
      </c>
      <c r="BU531" s="4" t="s">
        <v>229</v>
      </c>
      <c r="BV531" s="4" t="s">
        <v>229</v>
      </c>
      <c r="BW531" s="4" t="s">
        <v>231</v>
      </c>
      <c r="BX531" s="4" t="s">
        <v>231</v>
      </c>
      <c r="BY531" s="4" t="s">
        <v>231</v>
      </c>
      <c r="BZ531" s="4" t="s">
        <v>232</v>
      </c>
      <c r="CA531" s="4" t="s">
        <v>232</v>
      </c>
      <c r="CB531" s="4" t="s">
        <v>231</v>
      </c>
      <c r="CC531" s="4" t="s">
        <v>231</v>
      </c>
      <c r="CD531" s="4" t="s">
        <v>232</v>
      </c>
      <c r="CE531" s="4" t="s">
        <v>233</v>
      </c>
      <c r="CF531" s="4" t="s">
        <v>509</v>
      </c>
      <c r="CG531" s="4" t="s">
        <v>509</v>
      </c>
      <c r="CH531" s="4" t="s">
        <v>509</v>
      </c>
      <c r="CI531" s="4" t="s">
        <v>509</v>
      </c>
      <c r="CJ531" s="4" t="s">
        <v>15</v>
      </c>
      <c r="CK531" s="4" t="s">
        <v>18</v>
      </c>
      <c r="CL531" s="4" t="s">
        <v>16</v>
      </c>
      <c r="CM531" s="4" t="s">
        <v>2825</v>
      </c>
      <c r="CN531" s="4" t="s">
        <v>2826</v>
      </c>
      <c r="CO531" s="4" t="s">
        <v>2827</v>
      </c>
      <c r="CP531" s="4" t="s">
        <v>2828</v>
      </c>
      <c r="CQ531" s="4" t="s">
        <v>2829</v>
      </c>
      <c r="CR531" s="4" t="s">
        <v>2830</v>
      </c>
      <c r="CS531" s="4" t="s">
        <v>2831</v>
      </c>
    </row>
    <row r="532" spans="1:97" ht="15.75" customHeight="1">
      <c r="A532" s="3">
        <v>45776.77952546296</v>
      </c>
      <c r="B532" s="3">
        <v>45776.7890625</v>
      </c>
      <c r="C532" s="4" t="s">
        <v>194</v>
      </c>
      <c r="D532" s="4" t="s">
        <v>2395</v>
      </c>
      <c r="E532" s="1">
        <v>100</v>
      </c>
      <c r="F532" s="1">
        <v>824</v>
      </c>
      <c r="G532" s="4" t="s">
        <v>219</v>
      </c>
      <c r="H532" s="3">
        <v>45776.789075011577</v>
      </c>
      <c r="I532" s="4" t="s">
        <v>2832</v>
      </c>
      <c r="J532" s="1">
        <v>6.2529000000000003</v>
      </c>
      <c r="K532" s="1">
        <v>-75.564599999999999</v>
      </c>
      <c r="L532" s="4" t="s">
        <v>198</v>
      </c>
      <c r="M532" s="4" t="s">
        <v>199</v>
      </c>
      <c r="N532" s="4" t="s">
        <v>200</v>
      </c>
      <c r="O532" s="4" t="s">
        <v>2833</v>
      </c>
      <c r="P532" s="4" t="s">
        <v>2833</v>
      </c>
      <c r="Q532" s="1">
        <v>19</v>
      </c>
      <c r="R532" s="4" t="s">
        <v>222</v>
      </c>
      <c r="S532" s="4" t="s">
        <v>223</v>
      </c>
      <c r="T532" s="4" t="s">
        <v>224</v>
      </c>
      <c r="U532" s="4" t="s">
        <v>200</v>
      </c>
      <c r="V532" s="4" t="s">
        <v>226</v>
      </c>
      <c r="W532" s="4" t="s">
        <v>226</v>
      </c>
      <c r="X532" s="4" t="s">
        <v>231</v>
      </c>
      <c r="Y532" s="4" t="s">
        <v>231</v>
      </c>
      <c r="Z532" s="4" t="s">
        <v>231</v>
      </c>
      <c r="AA532" s="4" t="s">
        <v>231</v>
      </c>
      <c r="AB532" s="4" t="s">
        <v>230</v>
      </c>
      <c r="AC532" s="4" t="s">
        <v>228</v>
      </c>
      <c r="AD532" s="4" t="s">
        <v>229</v>
      </c>
      <c r="AE532" s="4" t="s">
        <v>230</v>
      </c>
      <c r="AF532" s="4" t="s">
        <v>230</v>
      </c>
      <c r="AG532" s="4" t="s">
        <v>229</v>
      </c>
      <c r="AH532" s="4" t="s">
        <v>230</v>
      </c>
      <c r="AI532" s="4" t="s">
        <v>231</v>
      </c>
      <c r="AJ532" s="4" t="s">
        <v>230</v>
      </c>
      <c r="AK532" s="4" t="s">
        <v>230</v>
      </c>
      <c r="AL532" s="4" t="s">
        <v>230</v>
      </c>
      <c r="AM532" s="4" t="s">
        <v>230</v>
      </c>
      <c r="AN532" s="4" t="s">
        <v>230</v>
      </c>
      <c r="AO532" s="4" t="s">
        <v>230</v>
      </c>
      <c r="AP532" s="4" t="s">
        <v>231</v>
      </c>
      <c r="AQ532" s="4" t="s">
        <v>231</v>
      </c>
      <c r="AR532" s="4" t="s">
        <v>231</v>
      </c>
      <c r="AS532" s="4" t="s">
        <v>231</v>
      </c>
      <c r="AT532" s="4" t="s">
        <v>230</v>
      </c>
      <c r="AU532" s="4" t="s">
        <v>232</v>
      </c>
      <c r="AV532" s="4" t="s">
        <v>229</v>
      </c>
      <c r="AW532" s="4" t="s">
        <v>232</v>
      </c>
      <c r="AX532" s="4" t="s">
        <v>231</v>
      </c>
      <c r="AY532" s="4" t="s">
        <v>229</v>
      </c>
      <c r="AZ532" s="4" t="s">
        <v>229</v>
      </c>
      <c r="BA532" s="4" t="s">
        <v>231</v>
      </c>
      <c r="BB532" s="4" t="s">
        <v>231</v>
      </c>
      <c r="BC532" s="4" t="s">
        <v>231</v>
      </c>
      <c r="BD532" s="4" t="s">
        <v>231</v>
      </c>
      <c r="BE532" s="4" t="s">
        <v>231</v>
      </c>
      <c r="BF532" s="4" t="s">
        <v>231</v>
      </c>
      <c r="BG532" s="4" t="s">
        <v>231</v>
      </c>
      <c r="BH532" s="4" t="s">
        <v>230</v>
      </c>
      <c r="BI532" s="4" t="s">
        <v>231</v>
      </c>
      <c r="BJ532" s="4" t="s">
        <v>231</v>
      </c>
      <c r="BK532" s="4" t="s">
        <v>231</v>
      </c>
      <c r="BL532" s="4" t="s">
        <v>231</v>
      </c>
      <c r="BM532" s="4" t="s">
        <v>231</v>
      </c>
      <c r="BN532" s="4" t="s">
        <v>231</v>
      </c>
      <c r="BO532" s="4" t="s">
        <v>231</v>
      </c>
      <c r="BP532" s="4" t="s">
        <v>232</v>
      </c>
      <c r="BQ532" s="4" t="s">
        <v>229</v>
      </c>
      <c r="BR532" s="4" t="s">
        <v>232</v>
      </c>
      <c r="BS532" s="4" t="s">
        <v>231</v>
      </c>
      <c r="BT532" s="4" t="s">
        <v>232</v>
      </c>
      <c r="BU532" s="4" t="s">
        <v>231</v>
      </c>
      <c r="BV532" s="4" t="s">
        <v>232</v>
      </c>
      <c r="BW532" s="4" t="s">
        <v>232</v>
      </c>
      <c r="BX532" s="4" t="s">
        <v>229</v>
      </c>
      <c r="BY532" s="4" t="s">
        <v>229</v>
      </c>
      <c r="BZ532" s="4" t="s">
        <v>229</v>
      </c>
      <c r="CA532" s="4" t="s">
        <v>232</v>
      </c>
      <c r="CB532" s="4" t="s">
        <v>232</v>
      </c>
      <c r="CC532" s="4" t="s">
        <v>231</v>
      </c>
      <c r="CD532" s="4" t="s">
        <v>231</v>
      </c>
      <c r="CE532" s="4" t="s">
        <v>509</v>
      </c>
      <c r="CF532" s="4" t="s">
        <v>509</v>
      </c>
      <c r="CG532" s="4" t="s">
        <v>509</v>
      </c>
      <c r="CH532" s="4" t="s">
        <v>509</v>
      </c>
      <c r="CI532" s="4" t="s">
        <v>509</v>
      </c>
      <c r="CJ532" s="4" t="s">
        <v>16</v>
      </c>
      <c r="CK532" s="4" t="s">
        <v>234</v>
      </c>
      <c r="CL532" s="4" t="s">
        <v>19</v>
      </c>
      <c r="CM532" s="4" t="s">
        <v>2834</v>
      </c>
      <c r="CN532" s="4" t="s">
        <v>2835</v>
      </c>
      <c r="CO532" s="4" t="s">
        <v>2836</v>
      </c>
      <c r="CP532" s="4" t="s">
        <v>2837</v>
      </c>
      <c r="CQ532" s="4" t="s">
        <v>2838</v>
      </c>
      <c r="CR532" s="4" t="s">
        <v>2839</v>
      </c>
      <c r="CS532" s="4" t="s">
        <v>2840</v>
      </c>
    </row>
    <row r="533" spans="1:97" ht="15.75" customHeight="1">
      <c r="A533" s="3">
        <v>45749.431215277778</v>
      </c>
      <c r="B533" s="3">
        <v>45749.440763888888</v>
      </c>
      <c r="C533" s="4" t="s">
        <v>194</v>
      </c>
      <c r="D533" s="4" t="s">
        <v>427</v>
      </c>
      <c r="E533" s="1">
        <v>100</v>
      </c>
      <c r="F533" s="1">
        <v>825</v>
      </c>
      <c r="G533" s="4" t="s">
        <v>219</v>
      </c>
      <c r="H533" s="3">
        <v>45749.44078016204</v>
      </c>
      <c r="I533" s="4" t="s">
        <v>2841</v>
      </c>
      <c r="J533" s="1">
        <v>6.2529000000000003</v>
      </c>
      <c r="K533" s="1">
        <v>-75.564599999999999</v>
      </c>
      <c r="L533" s="4" t="s">
        <v>213</v>
      </c>
      <c r="M533" s="4" t="s">
        <v>199</v>
      </c>
      <c r="N533" s="4" t="s">
        <v>200</v>
      </c>
      <c r="O533" s="4" t="s">
        <v>2842</v>
      </c>
      <c r="P533" s="4" t="s">
        <v>2842</v>
      </c>
      <c r="Q533" s="1">
        <v>21</v>
      </c>
      <c r="R533" s="4" t="s">
        <v>222</v>
      </c>
      <c r="S533" s="4" t="s">
        <v>723</v>
      </c>
      <c r="T533" s="4" t="s">
        <v>1489</v>
      </c>
      <c r="U533" s="4" t="s">
        <v>200</v>
      </c>
      <c r="V533" s="4" t="s">
        <v>255</v>
      </c>
      <c r="W533" s="4" t="s">
        <v>255</v>
      </c>
      <c r="X533" s="4" t="s">
        <v>231</v>
      </c>
      <c r="Y533" s="4" t="s">
        <v>231</v>
      </c>
      <c r="Z533" s="4" t="s">
        <v>231</v>
      </c>
      <c r="AA533" s="4" t="s">
        <v>231</v>
      </c>
      <c r="AB533" s="4" t="s">
        <v>230</v>
      </c>
      <c r="AC533" s="4" t="s">
        <v>231</v>
      </c>
      <c r="AD533" s="4" t="s">
        <v>230</v>
      </c>
      <c r="AE533" s="4" t="s">
        <v>230</v>
      </c>
      <c r="AF533" s="4" t="s">
        <v>229</v>
      </c>
      <c r="AG533" s="4" t="s">
        <v>231</v>
      </c>
      <c r="AH533" s="4" t="s">
        <v>231</v>
      </c>
      <c r="AI533" s="4" t="s">
        <v>230</v>
      </c>
      <c r="AJ533" s="4" t="s">
        <v>231</v>
      </c>
      <c r="AK533" s="4" t="s">
        <v>231</v>
      </c>
      <c r="AL533" s="4" t="s">
        <v>230</v>
      </c>
      <c r="AM533" s="4" t="s">
        <v>230</v>
      </c>
      <c r="AN533" s="4" t="s">
        <v>231</v>
      </c>
      <c r="AO533" s="4" t="s">
        <v>231</v>
      </c>
      <c r="AP533" s="4" t="s">
        <v>231</v>
      </c>
      <c r="AQ533" s="4" t="s">
        <v>231</v>
      </c>
      <c r="AR533" s="4" t="s">
        <v>230</v>
      </c>
      <c r="AS533" s="4" t="s">
        <v>231</v>
      </c>
      <c r="AT533" s="4" t="s">
        <v>231</v>
      </c>
      <c r="AU533" s="4" t="s">
        <v>231</v>
      </c>
      <c r="AV533" s="4" t="s">
        <v>231</v>
      </c>
      <c r="AW533" s="4" t="s">
        <v>231</v>
      </c>
      <c r="AX533" s="4" t="s">
        <v>231</v>
      </c>
      <c r="AY533" s="4" t="s">
        <v>231</v>
      </c>
      <c r="AZ533" s="4" t="s">
        <v>231</v>
      </c>
      <c r="BA533" s="4" t="s">
        <v>232</v>
      </c>
      <c r="BB533" s="4" t="s">
        <v>232</v>
      </c>
      <c r="BC533" s="4" t="s">
        <v>231</v>
      </c>
      <c r="BD533" s="4" t="s">
        <v>231</v>
      </c>
      <c r="BE533" s="4" t="s">
        <v>232</v>
      </c>
      <c r="BF533" s="4" t="s">
        <v>232</v>
      </c>
      <c r="BG533" s="4" t="s">
        <v>231</v>
      </c>
      <c r="BH533" s="4" t="s">
        <v>231</v>
      </c>
      <c r="BI533" s="4" t="s">
        <v>231</v>
      </c>
      <c r="BJ533" s="4" t="s">
        <v>231</v>
      </c>
      <c r="BK533" s="4" t="s">
        <v>229</v>
      </c>
      <c r="BL533" s="4" t="s">
        <v>231</v>
      </c>
      <c r="BM533" s="4" t="s">
        <v>231</v>
      </c>
      <c r="BN533" s="4" t="s">
        <v>231</v>
      </c>
      <c r="BO533" s="4" t="s">
        <v>231</v>
      </c>
      <c r="BP533" s="4" t="s">
        <v>231</v>
      </c>
      <c r="BQ533" s="4" t="s">
        <v>231</v>
      </c>
      <c r="BR533" s="4" t="s">
        <v>231</v>
      </c>
      <c r="BS533" s="4" t="s">
        <v>231</v>
      </c>
      <c r="BT533" s="4" t="s">
        <v>231</v>
      </c>
      <c r="BU533" s="4" t="s">
        <v>231</v>
      </c>
      <c r="BV533" s="4" t="s">
        <v>231</v>
      </c>
      <c r="BW533" s="4" t="s">
        <v>231</v>
      </c>
      <c r="BX533" s="4" t="s">
        <v>231</v>
      </c>
      <c r="BY533" s="4" t="s">
        <v>231</v>
      </c>
      <c r="BZ533" s="4" t="s">
        <v>231</v>
      </c>
      <c r="CA533" s="4" t="s">
        <v>231</v>
      </c>
      <c r="CB533" s="4" t="s">
        <v>231</v>
      </c>
      <c r="CC533" s="4" t="s">
        <v>231</v>
      </c>
      <c r="CD533" s="4" t="s">
        <v>231</v>
      </c>
      <c r="CE533" s="4" t="s">
        <v>509</v>
      </c>
      <c r="CF533" s="4" t="s">
        <v>509</v>
      </c>
      <c r="CG533" s="4" t="s">
        <v>509</v>
      </c>
      <c r="CH533" s="4" t="s">
        <v>509</v>
      </c>
      <c r="CI533" s="4" t="s">
        <v>509</v>
      </c>
      <c r="CJ533" s="4" t="s">
        <v>19</v>
      </c>
      <c r="CK533" s="4" t="s">
        <v>234</v>
      </c>
      <c r="CL533" s="4" t="s">
        <v>19</v>
      </c>
      <c r="CM533" s="4" t="s">
        <v>2843</v>
      </c>
      <c r="CN533" s="4" t="s">
        <v>2844</v>
      </c>
      <c r="CO533" s="4" t="s">
        <v>2845</v>
      </c>
      <c r="CP533" s="4" t="s">
        <v>2846</v>
      </c>
      <c r="CQ533" s="4" t="s">
        <v>2847</v>
      </c>
      <c r="CR533" s="4" t="s">
        <v>2848</v>
      </c>
      <c r="CS533" s="4" t="s">
        <v>2849</v>
      </c>
    </row>
    <row r="534" spans="1:97" ht="15.75" customHeight="1">
      <c r="A534" s="3">
        <v>45713.371238425927</v>
      </c>
      <c r="B534" s="3">
        <v>45713.380787037036</v>
      </c>
      <c r="C534" s="4" t="s">
        <v>194</v>
      </c>
      <c r="D534" s="4" t="s">
        <v>2850</v>
      </c>
      <c r="E534" s="1">
        <v>100</v>
      </c>
      <c r="F534" s="1">
        <v>825</v>
      </c>
      <c r="G534" s="4" t="s">
        <v>219</v>
      </c>
      <c r="H534" s="3">
        <v>45713.380800787039</v>
      </c>
      <c r="I534" s="4" t="s">
        <v>2851</v>
      </c>
      <c r="J534" s="1">
        <v>6.2529000000000003</v>
      </c>
      <c r="K534" s="1">
        <v>-75.564599999999999</v>
      </c>
      <c r="L534" s="4" t="s">
        <v>198</v>
      </c>
      <c r="M534" s="4" t="s">
        <v>199</v>
      </c>
      <c r="N534" s="4" t="s">
        <v>200</v>
      </c>
      <c r="O534" s="4" t="s">
        <v>2852</v>
      </c>
      <c r="P534" s="4" t="s">
        <v>2852</v>
      </c>
      <c r="Q534" s="1">
        <v>21</v>
      </c>
      <c r="R534" s="4" t="s">
        <v>222</v>
      </c>
      <c r="S534" s="4" t="s">
        <v>253</v>
      </c>
      <c r="T534" s="4" t="s">
        <v>531</v>
      </c>
      <c r="U534" s="4" t="s">
        <v>225</v>
      </c>
      <c r="V534" s="4" t="s">
        <v>226</v>
      </c>
      <c r="W534" s="4" t="s">
        <v>226</v>
      </c>
      <c r="X534" s="4" t="s">
        <v>231</v>
      </c>
      <c r="Y534" s="4" t="s">
        <v>231</v>
      </c>
      <c r="Z534" s="4" t="s">
        <v>231</v>
      </c>
      <c r="AA534" s="4" t="s">
        <v>231</v>
      </c>
      <c r="AB534" s="4" t="s">
        <v>231</v>
      </c>
      <c r="AC534" s="4" t="s">
        <v>231</v>
      </c>
      <c r="AD534" s="4" t="s">
        <v>230</v>
      </c>
      <c r="AE534" s="4" t="s">
        <v>231</v>
      </c>
      <c r="AF534" s="4" t="s">
        <v>231</v>
      </c>
      <c r="AG534" s="4" t="s">
        <v>231</v>
      </c>
      <c r="AH534" s="4" t="s">
        <v>230</v>
      </c>
      <c r="AI534" s="4" t="s">
        <v>231</v>
      </c>
      <c r="AJ534" s="4" t="s">
        <v>231</v>
      </c>
      <c r="AK534" s="4" t="s">
        <v>231</v>
      </c>
      <c r="AL534" s="4" t="s">
        <v>229</v>
      </c>
      <c r="AM534" s="4" t="s">
        <v>229</v>
      </c>
      <c r="AN534" s="4" t="s">
        <v>231</v>
      </c>
      <c r="AO534" s="4" t="s">
        <v>230</v>
      </c>
      <c r="AP534" s="4" t="s">
        <v>231</v>
      </c>
      <c r="AQ534" s="4" t="s">
        <v>231</v>
      </c>
      <c r="AR534" s="4" t="s">
        <v>231</v>
      </c>
      <c r="AS534" s="4" t="s">
        <v>231</v>
      </c>
      <c r="AT534" s="4" t="s">
        <v>231</v>
      </c>
      <c r="AU534" s="4" t="s">
        <v>231</v>
      </c>
      <c r="AV534" s="4" t="s">
        <v>231</v>
      </c>
      <c r="AW534" s="4" t="s">
        <v>231</v>
      </c>
      <c r="AX534" s="4" t="s">
        <v>231</v>
      </c>
      <c r="AY534" s="4" t="s">
        <v>231</v>
      </c>
      <c r="AZ534" s="4" t="s">
        <v>231</v>
      </c>
      <c r="BA534" s="4" t="s">
        <v>231</v>
      </c>
      <c r="BB534" s="4" t="s">
        <v>231</v>
      </c>
      <c r="BC534" s="4" t="s">
        <v>231</v>
      </c>
      <c r="BD534" s="4" t="s">
        <v>232</v>
      </c>
      <c r="BE534" s="4" t="s">
        <v>232</v>
      </c>
      <c r="BF534" s="4" t="s">
        <v>232</v>
      </c>
      <c r="BG534" s="4" t="s">
        <v>231</v>
      </c>
      <c r="BH534" s="4" t="s">
        <v>231</v>
      </c>
      <c r="BI534" s="4" t="s">
        <v>231</v>
      </c>
      <c r="BJ534" s="4" t="s">
        <v>231</v>
      </c>
      <c r="BK534" s="4" t="s">
        <v>231</v>
      </c>
      <c r="BL534" s="4" t="s">
        <v>231</v>
      </c>
      <c r="BM534" s="4" t="s">
        <v>231</v>
      </c>
      <c r="BN534" s="4" t="s">
        <v>231</v>
      </c>
      <c r="BO534" s="4" t="s">
        <v>231</v>
      </c>
      <c r="BP534" s="4" t="s">
        <v>231</v>
      </c>
      <c r="BQ534" s="4" t="s">
        <v>231</v>
      </c>
      <c r="BR534" s="4" t="s">
        <v>231</v>
      </c>
      <c r="BS534" s="4" t="s">
        <v>232</v>
      </c>
      <c r="BT534" s="4" t="s">
        <v>231</v>
      </c>
      <c r="BU534" s="4" t="s">
        <v>232</v>
      </c>
      <c r="BV534" s="4" t="s">
        <v>231</v>
      </c>
      <c r="BW534" s="4" t="s">
        <v>231</v>
      </c>
      <c r="BX534" s="4" t="s">
        <v>231</v>
      </c>
      <c r="BY534" s="4" t="s">
        <v>231</v>
      </c>
      <c r="BZ534" s="4" t="s">
        <v>231</v>
      </c>
      <c r="CA534" s="4" t="s">
        <v>231</v>
      </c>
      <c r="CB534" s="4" t="s">
        <v>231</v>
      </c>
      <c r="CC534" s="4" t="s">
        <v>231</v>
      </c>
      <c r="CD534" s="4" t="s">
        <v>231</v>
      </c>
      <c r="CE534" s="4" t="s">
        <v>509</v>
      </c>
      <c r="CF534" s="4" t="s">
        <v>509</v>
      </c>
      <c r="CG534" s="4" t="s">
        <v>509</v>
      </c>
      <c r="CH534" s="4" t="s">
        <v>509</v>
      </c>
      <c r="CI534" s="4" t="s">
        <v>509</v>
      </c>
      <c r="CJ534" s="4" t="s">
        <v>19</v>
      </c>
      <c r="CK534" s="4" t="s">
        <v>19</v>
      </c>
      <c r="CL534" s="4" t="s">
        <v>19</v>
      </c>
      <c r="CM534" s="4" t="s">
        <v>2853</v>
      </c>
      <c r="CN534" s="4" t="s">
        <v>2854</v>
      </c>
      <c r="CO534" s="4" t="s">
        <v>2855</v>
      </c>
      <c r="CP534" s="4" t="s">
        <v>2856</v>
      </c>
      <c r="CQ534" s="4" t="s">
        <v>2857</v>
      </c>
      <c r="CR534" s="4" t="s">
        <v>2858</v>
      </c>
      <c r="CS534" s="4" t="s">
        <v>2859</v>
      </c>
    </row>
    <row r="535" spans="1:97" ht="15.75" customHeight="1">
      <c r="A535" s="3">
        <v>45747.407627314817</v>
      </c>
      <c r="B535" s="3">
        <v>45747.417187500003</v>
      </c>
      <c r="C535" s="4" t="s">
        <v>194</v>
      </c>
      <c r="D535" s="4" t="s">
        <v>2860</v>
      </c>
      <c r="E535" s="1">
        <v>100</v>
      </c>
      <c r="F535" s="1">
        <v>825</v>
      </c>
      <c r="G535" s="4" t="s">
        <v>219</v>
      </c>
      <c r="H535" s="3">
        <v>45747.417200752316</v>
      </c>
      <c r="I535" s="4" t="s">
        <v>2861</v>
      </c>
      <c r="J535" s="1">
        <v>4.6115000000000004</v>
      </c>
      <c r="K535" s="1">
        <v>-74.083299999999994</v>
      </c>
      <c r="L535" s="4" t="s">
        <v>198</v>
      </c>
      <c r="M535" s="4" t="s">
        <v>199</v>
      </c>
      <c r="N535" s="4" t="s">
        <v>200</v>
      </c>
      <c r="O535" s="4" t="s">
        <v>2862</v>
      </c>
      <c r="P535" s="4" t="s">
        <v>2862</v>
      </c>
      <c r="Q535" s="1">
        <v>20</v>
      </c>
      <c r="R535" s="4" t="s">
        <v>222</v>
      </c>
      <c r="S535" s="4" t="s">
        <v>253</v>
      </c>
      <c r="T535" s="4" t="s">
        <v>713</v>
      </c>
      <c r="U535" s="4" t="s">
        <v>225</v>
      </c>
      <c r="V535" s="4" t="s">
        <v>273</v>
      </c>
      <c r="W535" s="4" t="s">
        <v>226</v>
      </c>
      <c r="X535" s="4" t="s">
        <v>231</v>
      </c>
      <c r="Y535" s="4" t="s">
        <v>231</v>
      </c>
      <c r="Z535" s="4" t="s">
        <v>231</v>
      </c>
      <c r="AA535" s="4" t="s">
        <v>231</v>
      </c>
      <c r="AB535" s="4" t="s">
        <v>229</v>
      </c>
      <c r="AC535" s="4" t="s">
        <v>229</v>
      </c>
      <c r="AD535" s="4" t="s">
        <v>230</v>
      </c>
      <c r="AE535" s="4" t="s">
        <v>229</v>
      </c>
      <c r="AF535" s="4" t="s">
        <v>230</v>
      </c>
      <c r="AG535" s="4" t="s">
        <v>230</v>
      </c>
      <c r="AH535" s="4" t="s">
        <v>230</v>
      </c>
      <c r="AI535" s="4" t="s">
        <v>230</v>
      </c>
      <c r="AJ535" s="4" t="s">
        <v>230</v>
      </c>
      <c r="AK535" s="4" t="s">
        <v>229</v>
      </c>
      <c r="AL535" s="4" t="s">
        <v>230</v>
      </c>
      <c r="AM535" s="4" t="s">
        <v>230</v>
      </c>
      <c r="AN535" s="4" t="s">
        <v>230</v>
      </c>
      <c r="AO535" s="4" t="s">
        <v>230</v>
      </c>
      <c r="AP535" s="4" t="s">
        <v>230</v>
      </c>
      <c r="AQ535" s="4" t="s">
        <v>230</v>
      </c>
      <c r="AR535" s="4" t="s">
        <v>230</v>
      </c>
      <c r="AS535" s="4" t="s">
        <v>230</v>
      </c>
      <c r="AT535" s="4" t="s">
        <v>230</v>
      </c>
      <c r="AU535" s="4" t="s">
        <v>231</v>
      </c>
      <c r="AV535" s="4" t="s">
        <v>231</v>
      </c>
      <c r="AW535" s="4" t="s">
        <v>231</v>
      </c>
      <c r="AX535" s="4" t="s">
        <v>231</v>
      </c>
      <c r="AY535" s="4" t="s">
        <v>231</v>
      </c>
      <c r="AZ535" s="4" t="s">
        <v>231</v>
      </c>
      <c r="BA535" s="4" t="s">
        <v>232</v>
      </c>
      <c r="BB535" s="4" t="s">
        <v>232</v>
      </c>
      <c r="BC535" s="4" t="s">
        <v>232</v>
      </c>
      <c r="BD535" s="4" t="s">
        <v>232</v>
      </c>
      <c r="BE535" s="4" t="s">
        <v>232</v>
      </c>
      <c r="BF535" s="4" t="s">
        <v>229</v>
      </c>
      <c r="BG535" s="4" t="s">
        <v>231</v>
      </c>
      <c r="BH535" s="4" t="s">
        <v>231</v>
      </c>
      <c r="BI535" s="4" t="s">
        <v>231</v>
      </c>
      <c r="BJ535" s="4" t="s">
        <v>231</v>
      </c>
      <c r="BK535" s="4" t="s">
        <v>231</v>
      </c>
      <c r="BL535" s="4" t="s">
        <v>229</v>
      </c>
      <c r="BM535" s="4" t="s">
        <v>229</v>
      </c>
      <c r="BN535" s="4" t="s">
        <v>230</v>
      </c>
      <c r="BO535" s="4" t="s">
        <v>229</v>
      </c>
      <c r="BP535" s="4" t="s">
        <v>232</v>
      </c>
      <c r="BQ535" s="4" t="s">
        <v>232</v>
      </c>
      <c r="BR535" s="4" t="s">
        <v>232</v>
      </c>
      <c r="BS535" s="4" t="s">
        <v>232</v>
      </c>
      <c r="BT535" s="4" t="s">
        <v>232</v>
      </c>
      <c r="BU535" s="4" t="s">
        <v>232</v>
      </c>
      <c r="BV535" s="4" t="s">
        <v>232</v>
      </c>
      <c r="BW535" s="4" t="s">
        <v>229</v>
      </c>
      <c r="BX535" s="4" t="s">
        <v>229</v>
      </c>
      <c r="BY535" s="4" t="s">
        <v>232</v>
      </c>
      <c r="BZ535" s="4" t="s">
        <v>229</v>
      </c>
      <c r="CA535" s="4" t="s">
        <v>232</v>
      </c>
      <c r="CB535" s="4" t="s">
        <v>232</v>
      </c>
      <c r="CC535" s="4" t="s">
        <v>232</v>
      </c>
      <c r="CD535" s="4" t="s">
        <v>232</v>
      </c>
      <c r="CE535" s="4" t="s">
        <v>233</v>
      </c>
      <c r="CF535" s="4" t="s">
        <v>233</v>
      </c>
      <c r="CG535" s="4" t="s">
        <v>233</v>
      </c>
      <c r="CH535" s="4" t="s">
        <v>233</v>
      </c>
      <c r="CI535" s="4" t="s">
        <v>231</v>
      </c>
      <c r="CJ535" s="4" t="s">
        <v>19</v>
      </c>
      <c r="CK535" s="4" t="s">
        <v>234</v>
      </c>
      <c r="CL535" s="4" t="s">
        <v>19</v>
      </c>
      <c r="CM535" s="4" t="s">
        <v>2863</v>
      </c>
      <c r="CN535" s="4" t="s">
        <v>2864</v>
      </c>
      <c r="CO535" s="4" t="s">
        <v>2865</v>
      </c>
      <c r="CP535" s="4" t="s">
        <v>2866</v>
      </c>
      <c r="CQ535" s="4" t="s">
        <v>2867</v>
      </c>
      <c r="CR535" s="4" t="s">
        <v>2868</v>
      </c>
      <c r="CS535" s="4" t="s">
        <v>2869</v>
      </c>
    </row>
    <row r="536" spans="1:97" ht="15.75" customHeight="1">
      <c r="A536" s="3">
        <v>45747.732268518521</v>
      </c>
      <c r="B536" s="3">
        <v>45747.740173611113</v>
      </c>
      <c r="C536" s="4" t="s">
        <v>194</v>
      </c>
      <c r="D536" s="4" t="s">
        <v>945</v>
      </c>
      <c r="E536" s="1">
        <v>76</v>
      </c>
      <c r="F536" s="1">
        <v>683</v>
      </c>
      <c r="G536" s="4" t="s">
        <v>196</v>
      </c>
      <c r="H536" s="3">
        <v>45754.740206331022</v>
      </c>
      <c r="I536" s="4" t="s">
        <v>2870</v>
      </c>
      <c r="J536" s="1">
        <v>6.2529000000000003</v>
      </c>
      <c r="K536" s="1">
        <v>-75.564599999999999</v>
      </c>
      <c r="L536" s="4" t="s">
        <v>198</v>
      </c>
      <c r="M536" s="4" t="s">
        <v>199</v>
      </c>
      <c r="N536" s="4" t="s">
        <v>200</v>
      </c>
      <c r="O536" s="4" t="s">
        <v>2871</v>
      </c>
      <c r="P536" s="4" t="s">
        <v>2871</v>
      </c>
      <c r="Q536" s="1">
        <v>18</v>
      </c>
      <c r="R536" s="4" t="s">
        <v>222</v>
      </c>
      <c r="S536" s="4" t="s">
        <v>271</v>
      </c>
      <c r="T536" s="4" t="s">
        <v>272</v>
      </c>
      <c r="U536" s="4" t="s">
        <v>225</v>
      </c>
      <c r="V536" s="4" t="s">
        <v>273</v>
      </c>
      <c r="W536" s="4" t="s">
        <v>273</v>
      </c>
      <c r="X536" s="4" t="s">
        <v>231</v>
      </c>
      <c r="Y536" s="4" t="s">
        <v>231</v>
      </c>
      <c r="Z536" s="4" t="s">
        <v>231</v>
      </c>
      <c r="AA536" s="4" t="s">
        <v>231</v>
      </c>
      <c r="AB536" s="4" t="s">
        <v>231</v>
      </c>
      <c r="AC536" s="4" t="s">
        <v>231</v>
      </c>
      <c r="AD536" s="4" t="s">
        <v>231</v>
      </c>
      <c r="AE536" s="4" t="s">
        <v>228</v>
      </c>
      <c r="AF536" s="4" t="s">
        <v>228</v>
      </c>
      <c r="AG536" s="4" t="s">
        <v>228</v>
      </c>
      <c r="AH536" s="4" t="s">
        <v>229</v>
      </c>
      <c r="AI536" s="4" t="s">
        <v>228</v>
      </c>
      <c r="AJ536" s="4" t="s">
        <v>228</v>
      </c>
      <c r="AK536" s="4" t="s">
        <v>228</v>
      </c>
      <c r="AL536" s="4" t="s">
        <v>231</v>
      </c>
      <c r="AM536" s="4" t="s">
        <v>229</v>
      </c>
      <c r="AN536" s="4" t="s">
        <v>229</v>
      </c>
      <c r="AO536" s="4" t="s">
        <v>228</v>
      </c>
      <c r="AP536" s="4" t="s">
        <v>228</v>
      </c>
      <c r="AQ536" s="4" t="s">
        <v>229</v>
      </c>
      <c r="AR536" s="4" t="s">
        <v>229</v>
      </c>
      <c r="AS536" s="4" t="s">
        <v>229</v>
      </c>
      <c r="AT536" s="4" t="s">
        <v>229</v>
      </c>
      <c r="AU536" s="4" t="s">
        <v>231</v>
      </c>
      <c r="AV536" s="4" t="s">
        <v>231</v>
      </c>
      <c r="AW536" s="4" t="s">
        <v>231</v>
      </c>
      <c r="AX536" s="4" t="s">
        <v>231</v>
      </c>
      <c r="AY536" s="4" t="s">
        <v>509</v>
      </c>
      <c r="AZ536" s="4" t="s">
        <v>509</v>
      </c>
      <c r="BA536" s="4" t="s">
        <v>231</v>
      </c>
      <c r="BB536" s="4" t="s">
        <v>231</v>
      </c>
      <c r="BC536" s="4" t="s">
        <v>233</v>
      </c>
      <c r="BD536" s="4" t="s">
        <v>233</v>
      </c>
      <c r="BE536" s="4" t="s">
        <v>233</v>
      </c>
      <c r="BF536" s="4" t="s">
        <v>233</v>
      </c>
      <c r="BG536" s="4" t="s">
        <v>227</v>
      </c>
      <c r="BH536" s="4" t="s">
        <v>231</v>
      </c>
      <c r="BI536" s="4" t="s">
        <v>230</v>
      </c>
      <c r="BJ536" s="4" t="s">
        <v>231</v>
      </c>
      <c r="BK536" s="4" t="s">
        <v>231</v>
      </c>
      <c r="BL536" s="4" t="s">
        <v>227</v>
      </c>
      <c r="BM536" s="4" t="s">
        <v>227</v>
      </c>
      <c r="BN536" s="4" t="s">
        <v>227</v>
      </c>
      <c r="BO536" s="4" t="s">
        <v>227</v>
      </c>
      <c r="BP536" s="4" t="s">
        <v>509</v>
      </c>
      <c r="BQ536" s="4" t="s">
        <v>509</v>
      </c>
      <c r="BR536" s="4" t="s">
        <v>509</v>
      </c>
      <c r="BS536" s="4" t="s">
        <v>509</v>
      </c>
      <c r="BT536" s="4" t="s">
        <v>509</v>
      </c>
      <c r="BU536" s="4" t="s">
        <v>509</v>
      </c>
      <c r="BV536" s="4" t="s">
        <v>509</v>
      </c>
      <c r="BW536" s="4" t="s">
        <v>509</v>
      </c>
      <c r="BX536" s="4" t="s">
        <v>509</v>
      </c>
      <c r="BY536" s="4" t="s">
        <v>509</v>
      </c>
      <c r="BZ536" s="4" t="s">
        <v>509</v>
      </c>
      <c r="CA536" s="4" t="s">
        <v>509</v>
      </c>
      <c r="CB536" s="4" t="s">
        <v>509</v>
      </c>
      <c r="CC536" s="4" t="s">
        <v>509</v>
      </c>
      <c r="CD536" s="4" t="s">
        <v>509</v>
      </c>
      <c r="CE536" s="4" t="s">
        <v>509</v>
      </c>
      <c r="CF536" s="4" t="s">
        <v>509</v>
      </c>
      <c r="CG536" s="4" t="s">
        <v>509</v>
      </c>
      <c r="CH536" s="4" t="s">
        <v>233</v>
      </c>
      <c r="CI536" s="4" t="s">
        <v>509</v>
      </c>
      <c r="CJ536" s="4" t="s">
        <v>14</v>
      </c>
      <c r="CK536" s="4" t="s">
        <v>19</v>
      </c>
      <c r="CL536" s="4" t="s">
        <v>19</v>
      </c>
      <c r="CM536" s="4"/>
      <c r="CN536" s="4"/>
      <c r="CO536" s="4"/>
      <c r="CP536" s="4"/>
      <c r="CQ536" s="4"/>
      <c r="CR536" s="4"/>
      <c r="CS536" s="4"/>
    </row>
    <row r="537" spans="1:97" ht="15.75" customHeight="1">
      <c r="A537" s="3">
        <v>45771.445</v>
      </c>
      <c r="B537" s="3">
        <v>45771.454571759263</v>
      </c>
      <c r="C537" s="4" t="s">
        <v>194</v>
      </c>
      <c r="D537" s="4" t="s">
        <v>742</v>
      </c>
      <c r="E537" s="1">
        <v>100</v>
      </c>
      <c r="F537" s="1">
        <v>827</v>
      </c>
      <c r="G537" s="4" t="s">
        <v>219</v>
      </c>
      <c r="H537" s="3">
        <v>45771.454578113429</v>
      </c>
      <c r="I537" s="4" t="s">
        <v>2872</v>
      </c>
      <c r="J537" s="1">
        <v>6.2529000000000003</v>
      </c>
      <c r="K537" s="1">
        <v>-75.564599999999999</v>
      </c>
      <c r="L537" s="4" t="s">
        <v>198</v>
      </c>
      <c r="M537" s="4" t="s">
        <v>199</v>
      </c>
      <c r="N537" s="4" t="s">
        <v>200</v>
      </c>
      <c r="O537" s="4" t="s">
        <v>2873</v>
      </c>
      <c r="P537" s="4" t="s">
        <v>2873</v>
      </c>
      <c r="Q537" s="1">
        <v>20</v>
      </c>
      <c r="R537" s="4" t="s">
        <v>222</v>
      </c>
      <c r="S537" s="4" t="s">
        <v>661</v>
      </c>
      <c r="T537" s="4" t="s">
        <v>594</v>
      </c>
      <c r="U537" s="4" t="s">
        <v>225</v>
      </c>
      <c r="V537" s="4" t="s">
        <v>423</v>
      </c>
      <c r="W537" s="4" t="s">
        <v>1064</v>
      </c>
      <c r="X537" s="4" t="s">
        <v>228</v>
      </c>
      <c r="Y537" s="4" t="s">
        <v>228</v>
      </c>
      <c r="Z537" s="4" t="s">
        <v>229</v>
      </c>
      <c r="AA537" s="4" t="s">
        <v>229</v>
      </c>
      <c r="AB537" s="4" t="s">
        <v>230</v>
      </c>
      <c r="AC537" s="4" t="s">
        <v>230</v>
      </c>
      <c r="AD537" s="4" t="s">
        <v>228</v>
      </c>
      <c r="AE537" s="4" t="s">
        <v>228</v>
      </c>
      <c r="AF537" s="4" t="s">
        <v>230</v>
      </c>
      <c r="AG537" s="4" t="s">
        <v>228</v>
      </c>
      <c r="AH537" s="4" t="s">
        <v>230</v>
      </c>
      <c r="AI537" s="4" t="s">
        <v>228</v>
      </c>
      <c r="AJ537" s="4" t="s">
        <v>229</v>
      </c>
      <c r="AK537" s="4" t="s">
        <v>228</v>
      </c>
      <c r="AL537" s="4" t="s">
        <v>228</v>
      </c>
      <c r="AM537" s="4" t="s">
        <v>228</v>
      </c>
      <c r="AN537" s="4" t="s">
        <v>227</v>
      </c>
      <c r="AO537" s="4" t="s">
        <v>228</v>
      </c>
      <c r="AP537" s="4" t="s">
        <v>228</v>
      </c>
      <c r="AQ537" s="4" t="s">
        <v>229</v>
      </c>
      <c r="AR537" s="4" t="s">
        <v>228</v>
      </c>
      <c r="AS537" s="4" t="s">
        <v>228</v>
      </c>
      <c r="AT537" s="4" t="s">
        <v>228</v>
      </c>
      <c r="AU537" s="4" t="s">
        <v>229</v>
      </c>
      <c r="AV537" s="4" t="s">
        <v>229</v>
      </c>
      <c r="AW537" s="4" t="s">
        <v>232</v>
      </c>
      <c r="AX537" s="4" t="s">
        <v>233</v>
      </c>
      <c r="AY537" s="4" t="s">
        <v>232</v>
      </c>
      <c r="AZ537" s="4" t="s">
        <v>232</v>
      </c>
      <c r="BA537" s="4" t="s">
        <v>232</v>
      </c>
      <c r="BB537" s="4" t="s">
        <v>232</v>
      </c>
      <c r="BC537" s="4" t="s">
        <v>229</v>
      </c>
      <c r="BD537" s="4" t="s">
        <v>233</v>
      </c>
      <c r="BE537" s="4" t="s">
        <v>233</v>
      </c>
      <c r="BF537" s="4" t="s">
        <v>233</v>
      </c>
      <c r="BG537" s="4" t="s">
        <v>230</v>
      </c>
      <c r="BH537" s="4" t="s">
        <v>230</v>
      </c>
      <c r="BI537" s="4" t="s">
        <v>230</v>
      </c>
      <c r="BJ537" s="4" t="s">
        <v>230</v>
      </c>
      <c r="BK537" s="4" t="s">
        <v>230</v>
      </c>
      <c r="BL537" s="4" t="s">
        <v>230</v>
      </c>
      <c r="BM537" s="4" t="s">
        <v>229</v>
      </c>
      <c r="BN537" s="4" t="s">
        <v>229</v>
      </c>
      <c r="BO537" s="4" t="s">
        <v>228</v>
      </c>
      <c r="BP537" s="4" t="s">
        <v>229</v>
      </c>
      <c r="BQ537" s="4" t="s">
        <v>233</v>
      </c>
      <c r="BR537" s="4" t="s">
        <v>229</v>
      </c>
      <c r="BS537" s="4" t="s">
        <v>229</v>
      </c>
      <c r="BT537" s="4" t="s">
        <v>233</v>
      </c>
      <c r="BU537" s="4" t="s">
        <v>233</v>
      </c>
      <c r="BV537" s="4" t="s">
        <v>229</v>
      </c>
      <c r="BW537" s="4" t="s">
        <v>229</v>
      </c>
      <c r="BX537" s="4" t="s">
        <v>233</v>
      </c>
      <c r="BY537" s="4" t="s">
        <v>233</v>
      </c>
      <c r="BZ537" s="4" t="s">
        <v>229</v>
      </c>
      <c r="CA537" s="4" t="s">
        <v>229</v>
      </c>
      <c r="CB537" s="4" t="s">
        <v>229</v>
      </c>
      <c r="CC537" s="4" t="s">
        <v>232</v>
      </c>
      <c r="CD537" s="4" t="s">
        <v>232</v>
      </c>
      <c r="CE537" s="4" t="s">
        <v>233</v>
      </c>
      <c r="CF537" s="4" t="s">
        <v>233</v>
      </c>
      <c r="CG537" s="4" t="s">
        <v>229</v>
      </c>
      <c r="CH537" s="4" t="s">
        <v>229</v>
      </c>
      <c r="CI537" s="4" t="s">
        <v>231</v>
      </c>
      <c r="CJ537" s="4" t="s">
        <v>18</v>
      </c>
      <c r="CK537" s="4" t="s">
        <v>16</v>
      </c>
      <c r="CL537" s="4" t="s">
        <v>234</v>
      </c>
      <c r="CM537" s="4" t="s">
        <v>1507</v>
      </c>
      <c r="CN537" s="4" t="s">
        <v>2874</v>
      </c>
      <c r="CO537" s="4" t="s">
        <v>2875</v>
      </c>
      <c r="CP537" s="4" t="s">
        <v>2876</v>
      </c>
      <c r="CQ537" s="4" t="s">
        <v>2877</v>
      </c>
      <c r="CR537" s="4"/>
      <c r="CS537" s="4"/>
    </row>
    <row r="538" spans="1:97" ht="15.75" customHeight="1">
      <c r="A538" s="3">
        <v>45747.732592592591</v>
      </c>
      <c r="B538" s="3">
        <v>45747.7421875</v>
      </c>
      <c r="C538" s="4" t="s">
        <v>194</v>
      </c>
      <c r="D538" s="4" t="s">
        <v>745</v>
      </c>
      <c r="E538" s="1">
        <v>100</v>
      </c>
      <c r="F538" s="1">
        <v>828</v>
      </c>
      <c r="G538" s="4" t="s">
        <v>219</v>
      </c>
      <c r="H538" s="3">
        <v>45747.742197962965</v>
      </c>
      <c r="I538" s="4" t="s">
        <v>2878</v>
      </c>
      <c r="J538" s="1">
        <v>6.2529000000000003</v>
      </c>
      <c r="K538" s="1">
        <v>-75.564599999999999</v>
      </c>
      <c r="L538" s="4" t="s">
        <v>198</v>
      </c>
      <c r="M538" s="4" t="s">
        <v>199</v>
      </c>
      <c r="N538" s="4" t="s">
        <v>200</v>
      </c>
      <c r="O538" s="4" t="s">
        <v>2879</v>
      </c>
      <c r="P538" s="4" t="s">
        <v>2879</v>
      </c>
      <c r="Q538" s="1">
        <v>20</v>
      </c>
      <c r="R538" s="4" t="s">
        <v>222</v>
      </c>
      <c r="S538" s="4" t="s">
        <v>253</v>
      </c>
      <c r="T538" s="4" t="s">
        <v>713</v>
      </c>
      <c r="U538" s="4" t="s">
        <v>225</v>
      </c>
      <c r="V538" s="4" t="s">
        <v>532</v>
      </c>
      <c r="W538" s="4" t="s">
        <v>533</v>
      </c>
      <c r="X538" s="4" t="s">
        <v>231</v>
      </c>
      <c r="Y538" s="4" t="s">
        <v>231</v>
      </c>
      <c r="Z538" s="4" t="s">
        <v>231</v>
      </c>
      <c r="AA538" s="4" t="s">
        <v>231</v>
      </c>
      <c r="AB538" s="4" t="s">
        <v>231</v>
      </c>
      <c r="AC538" s="4" t="s">
        <v>231</v>
      </c>
      <c r="AD538" s="4" t="s">
        <v>231</v>
      </c>
      <c r="AE538" s="4" t="s">
        <v>231</v>
      </c>
      <c r="AF538" s="4" t="s">
        <v>230</v>
      </c>
      <c r="AG538" s="4" t="s">
        <v>229</v>
      </c>
      <c r="AH538" s="4" t="s">
        <v>229</v>
      </c>
      <c r="AI538" s="4" t="s">
        <v>230</v>
      </c>
      <c r="AJ538" s="4" t="s">
        <v>229</v>
      </c>
      <c r="AK538" s="4" t="s">
        <v>231</v>
      </c>
      <c r="AL538" s="4" t="s">
        <v>229</v>
      </c>
      <c r="AM538" s="4" t="s">
        <v>229</v>
      </c>
      <c r="AN538" s="4" t="s">
        <v>231</v>
      </c>
      <c r="AO538" s="4" t="s">
        <v>229</v>
      </c>
      <c r="AP538" s="4" t="s">
        <v>231</v>
      </c>
      <c r="AQ538" s="4" t="s">
        <v>231</v>
      </c>
      <c r="AR538" s="4" t="s">
        <v>231</v>
      </c>
      <c r="AS538" s="4" t="s">
        <v>231</v>
      </c>
      <c r="AT538" s="4" t="s">
        <v>230</v>
      </c>
      <c r="AU538" s="4" t="s">
        <v>231</v>
      </c>
      <c r="AV538" s="4" t="s">
        <v>232</v>
      </c>
      <c r="AW538" s="4" t="s">
        <v>229</v>
      </c>
      <c r="AX538" s="4" t="s">
        <v>232</v>
      </c>
      <c r="AY538" s="4" t="s">
        <v>232</v>
      </c>
      <c r="AZ538" s="4" t="s">
        <v>232</v>
      </c>
      <c r="BA538" s="4" t="s">
        <v>509</v>
      </c>
      <c r="BB538" s="4" t="s">
        <v>509</v>
      </c>
      <c r="BC538" s="4" t="s">
        <v>229</v>
      </c>
      <c r="BD538" s="4" t="s">
        <v>231</v>
      </c>
      <c r="BE538" s="4" t="s">
        <v>229</v>
      </c>
      <c r="BF538" s="4" t="s">
        <v>229</v>
      </c>
      <c r="BG538" s="4" t="s">
        <v>231</v>
      </c>
      <c r="BH538" s="4" t="s">
        <v>231</v>
      </c>
      <c r="BI538" s="4" t="s">
        <v>230</v>
      </c>
      <c r="BJ538" s="4" t="s">
        <v>231</v>
      </c>
      <c r="BK538" s="4" t="s">
        <v>229</v>
      </c>
      <c r="BL538" s="4" t="s">
        <v>230</v>
      </c>
      <c r="BM538" s="4" t="s">
        <v>231</v>
      </c>
      <c r="BN538" s="4" t="s">
        <v>229</v>
      </c>
      <c r="BO538" s="4" t="s">
        <v>231</v>
      </c>
      <c r="BP538" s="4" t="s">
        <v>229</v>
      </c>
      <c r="BQ538" s="4" t="s">
        <v>231</v>
      </c>
      <c r="BR538" s="4" t="s">
        <v>229</v>
      </c>
      <c r="BS538" s="4" t="s">
        <v>231</v>
      </c>
      <c r="BT538" s="4" t="s">
        <v>231</v>
      </c>
      <c r="BU538" s="4" t="s">
        <v>231</v>
      </c>
      <c r="BV538" s="4" t="s">
        <v>231</v>
      </c>
      <c r="BW538" s="4" t="s">
        <v>229</v>
      </c>
      <c r="BX538" s="4" t="s">
        <v>233</v>
      </c>
      <c r="BY538" s="4" t="s">
        <v>509</v>
      </c>
      <c r="BZ538" s="4" t="s">
        <v>232</v>
      </c>
      <c r="CA538" s="4" t="s">
        <v>231</v>
      </c>
      <c r="CB538" s="4" t="s">
        <v>232</v>
      </c>
      <c r="CC538" s="4" t="s">
        <v>232</v>
      </c>
      <c r="CD538" s="4" t="s">
        <v>231</v>
      </c>
      <c r="CE538" s="4" t="s">
        <v>231</v>
      </c>
      <c r="CF538" s="4" t="s">
        <v>229</v>
      </c>
      <c r="CG538" s="4" t="s">
        <v>231</v>
      </c>
      <c r="CH538" s="4" t="s">
        <v>233</v>
      </c>
      <c r="CI538" s="4" t="s">
        <v>229</v>
      </c>
      <c r="CJ538" s="4" t="s">
        <v>18</v>
      </c>
      <c r="CK538" s="4" t="s">
        <v>19</v>
      </c>
      <c r="CL538" s="4" t="s">
        <v>19</v>
      </c>
      <c r="CM538" s="4" t="s">
        <v>2880</v>
      </c>
      <c r="CN538" s="4" t="s">
        <v>2881</v>
      </c>
      <c r="CO538" s="4" t="s">
        <v>2882</v>
      </c>
      <c r="CP538" s="4" t="s">
        <v>2883</v>
      </c>
      <c r="CQ538" s="4" t="s">
        <v>2884</v>
      </c>
      <c r="CR538" s="4" t="s">
        <v>2885</v>
      </c>
      <c r="CS538" s="4" t="s">
        <v>2886</v>
      </c>
    </row>
    <row r="539" spans="1:97" ht="15.75" customHeight="1">
      <c r="A539" s="3">
        <v>45747.364756944444</v>
      </c>
      <c r="B539" s="3">
        <v>45747.374386574076</v>
      </c>
      <c r="C539" s="4" t="s">
        <v>194</v>
      </c>
      <c r="D539" s="4" t="s">
        <v>2887</v>
      </c>
      <c r="E539" s="1">
        <v>100</v>
      </c>
      <c r="F539" s="1">
        <v>831</v>
      </c>
      <c r="G539" s="4" t="s">
        <v>219</v>
      </c>
      <c r="H539" s="3">
        <v>45747.37439271991</v>
      </c>
      <c r="I539" s="4" t="s">
        <v>2888</v>
      </c>
      <c r="J539" s="1">
        <v>6.2529000000000003</v>
      </c>
      <c r="K539" s="1">
        <v>-75.564599999999999</v>
      </c>
      <c r="L539" s="4" t="s">
        <v>198</v>
      </c>
      <c r="M539" s="4" t="s">
        <v>199</v>
      </c>
      <c r="N539" s="4" t="s">
        <v>200</v>
      </c>
      <c r="O539" s="4" t="s">
        <v>2889</v>
      </c>
      <c r="P539" s="4" t="s">
        <v>2889</v>
      </c>
      <c r="Q539" s="1">
        <v>19</v>
      </c>
      <c r="R539" s="4" t="s">
        <v>222</v>
      </c>
      <c r="S539" s="4" t="s">
        <v>723</v>
      </c>
      <c r="T539" s="4" t="s">
        <v>713</v>
      </c>
      <c r="U539" s="4" t="s">
        <v>225</v>
      </c>
      <c r="V539" s="4" t="s">
        <v>226</v>
      </c>
      <c r="W539" s="4" t="s">
        <v>423</v>
      </c>
      <c r="X539" s="4" t="s">
        <v>231</v>
      </c>
      <c r="Y539" s="4" t="s">
        <v>231</v>
      </c>
      <c r="Z539" s="4" t="s">
        <v>231</v>
      </c>
      <c r="AA539" s="4" t="s">
        <v>231</v>
      </c>
      <c r="AB539" s="4" t="s">
        <v>230</v>
      </c>
      <c r="AC539" s="4" t="s">
        <v>230</v>
      </c>
      <c r="AD539" s="4" t="s">
        <v>229</v>
      </c>
      <c r="AE539" s="4" t="s">
        <v>229</v>
      </c>
      <c r="AF539" s="4" t="s">
        <v>228</v>
      </c>
      <c r="AG539" s="4" t="s">
        <v>231</v>
      </c>
      <c r="AH539" s="4" t="s">
        <v>230</v>
      </c>
      <c r="AI539" s="4" t="s">
        <v>230</v>
      </c>
      <c r="AJ539" s="4" t="s">
        <v>230</v>
      </c>
      <c r="AK539" s="4" t="s">
        <v>229</v>
      </c>
      <c r="AL539" s="4" t="s">
        <v>230</v>
      </c>
      <c r="AM539" s="4" t="s">
        <v>230</v>
      </c>
      <c r="AN539" s="4" t="s">
        <v>229</v>
      </c>
      <c r="AO539" s="4" t="s">
        <v>230</v>
      </c>
      <c r="AP539" s="4" t="s">
        <v>230</v>
      </c>
      <c r="AQ539" s="4" t="s">
        <v>230</v>
      </c>
      <c r="AR539" s="4" t="s">
        <v>230</v>
      </c>
      <c r="AS539" s="4" t="s">
        <v>230</v>
      </c>
      <c r="AT539" s="4" t="s">
        <v>229</v>
      </c>
      <c r="AU539" s="4" t="s">
        <v>232</v>
      </c>
      <c r="AV539" s="4" t="s">
        <v>229</v>
      </c>
      <c r="AW539" s="4" t="s">
        <v>232</v>
      </c>
      <c r="AX539" s="4" t="s">
        <v>232</v>
      </c>
      <c r="AY539" s="4" t="s">
        <v>231</v>
      </c>
      <c r="AZ539" s="4" t="s">
        <v>232</v>
      </c>
      <c r="BA539" s="4" t="s">
        <v>232</v>
      </c>
      <c r="BB539" s="4" t="s">
        <v>232</v>
      </c>
      <c r="BC539" s="4" t="s">
        <v>229</v>
      </c>
      <c r="BD539" s="4" t="s">
        <v>229</v>
      </c>
      <c r="BE539" s="4" t="s">
        <v>229</v>
      </c>
      <c r="BF539" s="4" t="s">
        <v>229</v>
      </c>
      <c r="BG539" s="4" t="s">
        <v>231</v>
      </c>
      <c r="BH539" s="4" t="s">
        <v>231</v>
      </c>
      <c r="BI539" s="4" t="s">
        <v>231</v>
      </c>
      <c r="BJ539" s="4" t="s">
        <v>231</v>
      </c>
      <c r="BK539" s="4" t="s">
        <v>231</v>
      </c>
      <c r="BL539" s="4" t="s">
        <v>230</v>
      </c>
      <c r="BM539" s="4" t="s">
        <v>229</v>
      </c>
      <c r="BN539" s="4" t="s">
        <v>229</v>
      </c>
      <c r="BO539" s="4" t="s">
        <v>229</v>
      </c>
      <c r="BP539" s="4" t="s">
        <v>232</v>
      </c>
      <c r="BQ539" s="4" t="s">
        <v>229</v>
      </c>
      <c r="BR539" s="4" t="s">
        <v>232</v>
      </c>
      <c r="BS539" s="4" t="s">
        <v>229</v>
      </c>
      <c r="BT539" s="4" t="s">
        <v>229</v>
      </c>
      <c r="BU539" s="4" t="s">
        <v>232</v>
      </c>
      <c r="BV539" s="4" t="s">
        <v>229</v>
      </c>
      <c r="BW539" s="4" t="s">
        <v>229</v>
      </c>
      <c r="BX539" s="4" t="s">
        <v>229</v>
      </c>
      <c r="BY539" s="4" t="s">
        <v>232</v>
      </c>
      <c r="BZ539" s="4" t="s">
        <v>232</v>
      </c>
      <c r="CA539" s="4" t="s">
        <v>232</v>
      </c>
      <c r="CB539" s="4" t="s">
        <v>229</v>
      </c>
      <c r="CC539" s="4" t="s">
        <v>229</v>
      </c>
      <c r="CD539" s="4" t="s">
        <v>232</v>
      </c>
      <c r="CE539" s="4" t="s">
        <v>232</v>
      </c>
      <c r="CF539" s="4" t="s">
        <v>509</v>
      </c>
      <c r="CG539" s="4" t="s">
        <v>233</v>
      </c>
      <c r="CH539" s="4" t="s">
        <v>233</v>
      </c>
      <c r="CI539" s="4" t="s">
        <v>232</v>
      </c>
      <c r="CJ539" s="4" t="s">
        <v>19</v>
      </c>
      <c r="CK539" s="4" t="s">
        <v>18</v>
      </c>
      <c r="CL539" s="4" t="s">
        <v>19</v>
      </c>
      <c r="CM539" s="4" t="s">
        <v>2890</v>
      </c>
      <c r="CN539" s="4" t="s">
        <v>2891</v>
      </c>
      <c r="CO539" s="4" t="s">
        <v>2892</v>
      </c>
      <c r="CP539" s="4" t="s">
        <v>2893</v>
      </c>
      <c r="CQ539" s="4" t="s">
        <v>2894</v>
      </c>
      <c r="CR539" s="4" t="s">
        <v>2895</v>
      </c>
      <c r="CS539" s="4" t="s">
        <v>2896</v>
      </c>
    </row>
    <row r="540" spans="1:97" ht="15.75" customHeight="1">
      <c r="A540" s="3">
        <v>45721.596053240741</v>
      </c>
      <c r="B540" s="3">
        <v>45721.605682870373</v>
      </c>
      <c r="C540" s="4" t="s">
        <v>194</v>
      </c>
      <c r="D540" s="4" t="s">
        <v>2897</v>
      </c>
      <c r="E540" s="1">
        <v>100</v>
      </c>
      <c r="F540" s="1">
        <v>831</v>
      </c>
      <c r="G540" s="4" t="s">
        <v>219</v>
      </c>
      <c r="H540" s="3">
        <v>45721.605689374999</v>
      </c>
      <c r="I540" s="4" t="s">
        <v>2898</v>
      </c>
      <c r="J540" s="1">
        <v>6.2529000000000003</v>
      </c>
      <c r="K540" s="1">
        <v>-75.564599999999999</v>
      </c>
      <c r="L540" s="4" t="s">
        <v>213</v>
      </c>
      <c r="M540" s="4" t="s">
        <v>199</v>
      </c>
      <c r="N540" s="4" t="s">
        <v>200</v>
      </c>
      <c r="O540" s="4" t="s">
        <v>2899</v>
      </c>
      <c r="P540" s="4" t="s">
        <v>2899</v>
      </c>
      <c r="Q540" s="1">
        <v>19</v>
      </c>
      <c r="R540" s="4" t="s">
        <v>222</v>
      </c>
      <c r="S540" s="4" t="s">
        <v>223</v>
      </c>
      <c r="T540" s="4" t="s">
        <v>531</v>
      </c>
      <c r="U540" s="4" t="s">
        <v>200</v>
      </c>
      <c r="V540" s="4" t="s">
        <v>532</v>
      </c>
      <c r="W540" s="4" t="s">
        <v>584</v>
      </c>
      <c r="X540" s="4" t="s">
        <v>231</v>
      </c>
      <c r="Y540" s="4" t="s">
        <v>231</v>
      </c>
      <c r="Z540" s="4" t="s">
        <v>230</v>
      </c>
      <c r="AA540" s="4" t="s">
        <v>230</v>
      </c>
      <c r="AB540" s="4" t="s">
        <v>230</v>
      </c>
      <c r="AC540" s="4" t="s">
        <v>229</v>
      </c>
      <c r="AD540" s="4" t="s">
        <v>228</v>
      </c>
      <c r="AE540" s="4" t="s">
        <v>229</v>
      </c>
      <c r="AF540" s="4" t="s">
        <v>228</v>
      </c>
      <c r="AG540" s="4" t="s">
        <v>230</v>
      </c>
      <c r="AH540" s="4" t="s">
        <v>230</v>
      </c>
      <c r="AI540" s="4" t="s">
        <v>230</v>
      </c>
      <c r="AJ540" s="4" t="s">
        <v>230</v>
      </c>
      <c r="AK540" s="4" t="s">
        <v>229</v>
      </c>
      <c r="AL540" s="4" t="s">
        <v>229</v>
      </c>
      <c r="AM540" s="4" t="s">
        <v>229</v>
      </c>
      <c r="AN540" s="4" t="s">
        <v>230</v>
      </c>
      <c r="AO540" s="4" t="s">
        <v>230</v>
      </c>
      <c r="AP540" s="4" t="s">
        <v>230</v>
      </c>
      <c r="AQ540" s="4" t="s">
        <v>230</v>
      </c>
      <c r="AR540" s="4" t="s">
        <v>229</v>
      </c>
      <c r="AS540" s="4" t="s">
        <v>229</v>
      </c>
      <c r="AT540" s="4" t="s">
        <v>230</v>
      </c>
      <c r="AU540" s="4" t="s">
        <v>231</v>
      </c>
      <c r="AV540" s="4" t="s">
        <v>232</v>
      </c>
      <c r="AW540" s="4" t="s">
        <v>232</v>
      </c>
      <c r="AX540" s="4" t="s">
        <v>232</v>
      </c>
      <c r="AY540" s="4" t="s">
        <v>232</v>
      </c>
      <c r="AZ540" s="4" t="s">
        <v>232</v>
      </c>
      <c r="BA540" s="4" t="s">
        <v>232</v>
      </c>
      <c r="BB540" s="4" t="s">
        <v>232</v>
      </c>
      <c r="BC540" s="4" t="s">
        <v>232</v>
      </c>
      <c r="BD540" s="4" t="s">
        <v>229</v>
      </c>
      <c r="BE540" s="4" t="s">
        <v>232</v>
      </c>
      <c r="BF540" s="4" t="s">
        <v>233</v>
      </c>
      <c r="BG540" s="4" t="s">
        <v>231</v>
      </c>
      <c r="BH540" s="4" t="s">
        <v>231</v>
      </c>
      <c r="BI540" s="4" t="s">
        <v>231</v>
      </c>
      <c r="BJ540" s="4" t="s">
        <v>231</v>
      </c>
      <c r="BK540" s="4" t="s">
        <v>231</v>
      </c>
      <c r="BL540" s="4" t="s">
        <v>230</v>
      </c>
      <c r="BM540" s="4" t="s">
        <v>230</v>
      </c>
      <c r="BN540" s="4" t="s">
        <v>230</v>
      </c>
      <c r="BO540" s="4" t="s">
        <v>230</v>
      </c>
      <c r="BP540" s="4" t="s">
        <v>232</v>
      </c>
      <c r="BQ540" s="4" t="s">
        <v>232</v>
      </c>
      <c r="BR540" s="4" t="s">
        <v>232</v>
      </c>
      <c r="BS540" s="4" t="s">
        <v>232</v>
      </c>
      <c r="BT540" s="4" t="s">
        <v>232</v>
      </c>
      <c r="BU540" s="4" t="s">
        <v>232</v>
      </c>
      <c r="BV540" s="4" t="s">
        <v>232</v>
      </c>
      <c r="BW540" s="4" t="s">
        <v>232</v>
      </c>
      <c r="BX540" s="4" t="s">
        <v>232</v>
      </c>
      <c r="BY540" s="4" t="s">
        <v>232</v>
      </c>
      <c r="BZ540" s="4" t="s">
        <v>232</v>
      </c>
      <c r="CA540" s="4" t="s">
        <v>232</v>
      </c>
      <c r="CB540" s="4" t="s">
        <v>232</v>
      </c>
      <c r="CC540" s="4" t="s">
        <v>232</v>
      </c>
      <c r="CD540" s="4" t="s">
        <v>232</v>
      </c>
      <c r="CE540" s="4" t="s">
        <v>509</v>
      </c>
      <c r="CF540" s="4" t="s">
        <v>509</v>
      </c>
      <c r="CG540" s="4" t="s">
        <v>509</v>
      </c>
      <c r="CH540" s="4" t="s">
        <v>509</v>
      </c>
      <c r="CI540" s="4" t="s">
        <v>509</v>
      </c>
      <c r="CJ540" s="4" t="s">
        <v>19</v>
      </c>
      <c r="CK540" s="4" t="s">
        <v>19</v>
      </c>
      <c r="CL540" s="4" t="s">
        <v>19</v>
      </c>
      <c r="CM540" s="4" t="s">
        <v>2900</v>
      </c>
      <c r="CN540" s="4" t="s">
        <v>2901</v>
      </c>
      <c r="CO540" s="4" t="s">
        <v>2902</v>
      </c>
      <c r="CP540" s="4" t="s">
        <v>2903</v>
      </c>
      <c r="CQ540" s="4" t="s">
        <v>514</v>
      </c>
      <c r="CR540" s="4" t="s">
        <v>2904</v>
      </c>
      <c r="CS540" s="4" t="s">
        <v>2905</v>
      </c>
    </row>
    <row r="541" spans="1:97" ht="15.75" customHeight="1">
      <c r="A541" s="3">
        <v>45750.383032407408</v>
      </c>
      <c r="B541" s="3">
        <v>45750.39267361111</v>
      </c>
      <c r="C541" s="4" t="s">
        <v>194</v>
      </c>
      <c r="D541" s="4" t="s">
        <v>2906</v>
      </c>
      <c r="E541" s="1">
        <v>100</v>
      </c>
      <c r="F541" s="1">
        <v>832</v>
      </c>
      <c r="G541" s="4" t="s">
        <v>219</v>
      </c>
      <c r="H541" s="3">
        <v>45750.392680578705</v>
      </c>
      <c r="I541" s="4" t="s">
        <v>2907</v>
      </c>
      <c r="J541" s="1">
        <v>6.2529000000000003</v>
      </c>
      <c r="K541" s="1">
        <v>-75.564599999999999</v>
      </c>
      <c r="L541" s="4" t="s">
        <v>198</v>
      </c>
      <c r="M541" s="4" t="s">
        <v>199</v>
      </c>
      <c r="N541" s="4" t="s">
        <v>200</v>
      </c>
      <c r="O541" s="4" t="s">
        <v>2908</v>
      </c>
      <c r="P541" s="4" t="s">
        <v>2908</v>
      </c>
      <c r="Q541" s="1">
        <v>30</v>
      </c>
      <c r="R541" s="4" t="s">
        <v>222</v>
      </c>
      <c r="S541" s="4" t="s">
        <v>253</v>
      </c>
      <c r="T541" s="4" t="s">
        <v>571</v>
      </c>
      <c r="U541" s="4" t="s">
        <v>225</v>
      </c>
      <c r="V541" s="4" t="s">
        <v>226</v>
      </c>
      <c r="W541" s="4" t="s">
        <v>532</v>
      </c>
      <c r="X541" s="4" t="s">
        <v>231</v>
      </c>
      <c r="Y541" s="4" t="s">
        <v>231</v>
      </c>
      <c r="Z541" s="4" t="s">
        <v>231</v>
      </c>
      <c r="AA541" s="4" t="s">
        <v>231</v>
      </c>
      <c r="AB541" s="4" t="s">
        <v>230</v>
      </c>
      <c r="AC541" s="4" t="s">
        <v>230</v>
      </c>
      <c r="AD541" s="4" t="s">
        <v>230</v>
      </c>
      <c r="AE541" s="4" t="s">
        <v>229</v>
      </c>
      <c r="AF541" s="4" t="s">
        <v>230</v>
      </c>
      <c r="AG541" s="4" t="s">
        <v>231</v>
      </c>
      <c r="AH541" s="4" t="s">
        <v>229</v>
      </c>
      <c r="AI541" s="4" t="s">
        <v>229</v>
      </c>
      <c r="AJ541" s="4" t="s">
        <v>230</v>
      </c>
      <c r="AK541" s="4" t="s">
        <v>229</v>
      </c>
      <c r="AL541" s="4" t="s">
        <v>230</v>
      </c>
      <c r="AM541" s="4" t="s">
        <v>230</v>
      </c>
      <c r="AN541" s="4" t="s">
        <v>230</v>
      </c>
      <c r="AO541" s="4" t="s">
        <v>230</v>
      </c>
      <c r="AP541" s="4" t="s">
        <v>231</v>
      </c>
      <c r="AQ541" s="4" t="s">
        <v>230</v>
      </c>
      <c r="AR541" s="4" t="s">
        <v>230</v>
      </c>
      <c r="AS541" s="4" t="s">
        <v>230</v>
      </c>
      <c r="AT541" s="4" t="s">
        <v>230</v>
      </c>
      <c r="AU541" s="4" t="s">
        <v>231</v>
      </c>
      <c r="AV541" s="4" t="s">
        <v>231</v>
      </c>
      <c r="AW541" s="4" t="s">
        <v>231</v>
      </c>
      <c r="AX541" s="4" t="s">
        <v>231</v>
      </c>
      <c r="AY541" s="4" t="s">
        <v>231</v>
      </c>
      <c r="AZ541" s="4" t="s">
        <v>231</v>
      </c>
      <c r="BA541" s="4" t="s">
        <v>231</v>
      </c>
      <c r="BB541" s="4" t="s">
        <v>231</v>
      </c>
      <c r="BC541" s="4" t="s">
        <v>232</v>
      </c>
      <c r="BD541" s="4" t="s">
        <v>232</v>
      </c>
      <c r="BE541" s="4" t="s">
        <v>232</v>
      </c>
      <c r="BF541" s="4" t="s">
        <v>232</v>
      </c>
      <c r="BG541" s="4" t="s">
        <v>231</v>
      </c>
      <c r="BH541" s="4" t="s">
        <v>231</v>
      </c>
      <c r="BI541" s="4" t="s">
        <v>231</v>
      </c>
      <c r="BJ541" s="4" t="s">
        <v>231</v>
      </c>
      <c r="BK541" s="4" t="s">
        <v>231</v>
      </c>
      <c r="BL541" s="4" t="s">
        <v>231</v>
      </c>
      <c r="BM541" s="4" t="s">
        <v>231</v>
      </c>
      <c r="BN541" s="4" t="s">
        <v>231</v>
      </c>
      <c r="BO541" s="4" t="s">
        <v>231</v>
      </c>
      <c r="BP541" s="4" t="s">
        <v>231</v>
      </c>
      <c r="BQ541" s="4" t="s">
        <v>231</v>
      </c>
      <c r="BR541" s="4" t="s">
        <v>231</v>
      </c>
      <c r="BS541" s="4" t="s">
        <v>231</v>
      </c>
      <c r="BT541" s="4" t="s">
        <v>231</v>
      </c>
      <c r="BU541" s="4" t="s">
        <v>231</v>
      </c>
      <c r="BV541" s="4" t="s">
        <v>231</v>
      </c>
      <c r="BW541" s="4" t="s">
        <v>231</v>
      </c>
      <c r="BX541" s="4" t="s">
        <v>231</v>
      </c>
      <c r="BY541" s="4" t="s">
        <v>231</v>
      </c>
      <c r="BZ541" s="4" t="s">
        <v>231</v>
      </c>
      <c r="CA541" s="4" t="s">
        <v>231</v>
      </c>
      <c r="CB541" s="4" t="s">
        <v>231</v>
      </c>
      <c r="CC541" s="4" t="s">
        <v>231</v>
      </c>
      <c r="CD541" s="4" t="s">
        <v>231</v>
      </c>
      <c r="CE541" s="4" t="s">
        <v>232</v>
      </c>
      <c r="CF541" s="4" t="s">
        <v>509</v>
      </c>
      <c r="CG541" s="4" t="s">
        <v>509</v>
      </c>
      <c r="CH541" s="4" t="s">
        <v>509</v>
      </c>
      <c r="CI541" s="4" t="s">
        <v>509</v>
      </c>
      <c r="CJ541" s="4" t="s">
        <v>19</v>
      </c>
      <c r="CK541" s="4" t="s">
        <v>19</v>
      </c>
      <c r="CL541" s="4" t="s">
        <v>19</v>
      </c>
      <c r="CM541" s="4" t="s">
        <v>1411</v>
      </c>
      <c r="CN541" s="4" t="s">
        <v>2909</v>
      </c>
      <c r="CO541" s="4" t="s">
        <v>2910</v>
      </c>
      <c r="CP541" s="4" t="s">
        <v>2911</v>
      </c>
      <c r="CQ541" s="4"/>
      <c r="CR541" s="4"/>
      <c r="CS541" s="4"/>
    </row>
    <row r="542" spans="1:97" ht="15.75" customHeight="1">
      <c r="A542" s="3">
        <v>45747.731770833336</v>
      </c>
      <c r="B542" s="3">
        <v>45747.741446759261</v>
      </c>
      <c r="C542" s="4" t="s">
        <v>194</v>
      </c>
      <c r="D542" s="4" t="s">
        <v>1417</v>
      </c>
      <c r="E542" s="1">
        <v>100</v>
      </c>
      <c r="F542" s="1">
        <v>835</v>
      </c>
      <c r="G542" s="4" t="s">
        <v>219</v>
      </c>
      <c r="H542" s="3">
        <v>45747.741452210648</v>
      </c>
      <c r="I542" s="4" t="s">
        <v>2912</v>
      </c>
      <c r="J542" s="1">
        <v>6.2529000000000003</v>
      </c>
      <c r="K542" s="1">
        <v>-75.564599999999999</v>
      </c>
      <c r="L542" s="4" t="s">
        <v>198</v>
      </c>
      <c r="M542" s="4" t="s">
        <v>199</v>
      </c>
      <c r="N542" s="4" t="s">
        <v>200</v>
      </c>
      <c r="O542" s="4" t="s">
        <v>2913</v>
      </c>
      <c r="P542" s="4" t="s">
        <v>2913</v>
      </c>
      <c r="Q542" s="1">
        <v>18</v>
      </c>
      <c r="R542" s="4" t="s">
        <v>222</v>
      </c>
      <c r="S542" s="4" t="s">
        <v>661</v>
      </c>
      <c r="T542" s="4" t="s">
        <v>272</v>
      </c>
      <c r="U542" s="4" t="s">
        <v>225</v>
      </c>
      <c r="V542" s="4" t="s">
        <v>584</v>
      </c>
      <c r="W542" s="4" t="s">
        <v>226</v>
      </c>
      <c r="X542" s="4" t="s">
        <v>231</v>
      </c>
      <c r="Y542" s="4" t="s">
        <v>231</v>
      </c>
      <c r="Z542" s="4" t="s">
        <v>231</v>
      </c>
      <c r="AA542" s="4" t="s">
        <v>231</v>
      </c>
      <c r="AB542" s="4" t="s">
        <v>230</v>
      </c>
      <c r="AC542" s="4" t="s">
        <v>230</v>
      </c>
      <c r="AD542" s="4" t="s">
        <v>228</v>
      </c>
      <c r="AE542" s="4" t="s">
        <v>229</v>
      </c>
      <c r="AF542" s="4" t="s">
        <v>229</v>
      </c>
      <c r="AG542" s="4" t="s">
        <v>230</v>
      </c>
      <c r="AH542" s="4" t="s">
        <v>229</v>
      </c>
      <c r="AI542" s="4" t="s">
        <v>229</v>
      </c>
      <c r="AJ542" s="4" t="s">
        <v>230</v>
      </c>
      <c r="AK542" s="4" t="s">
        <v>230</v>
      </c>
      <c r="AL542" s="4" t="s">
        <v>230</v>
      </c>
      <c r="AM542" s="4" t="s">
        <v>230</v>
      </c>
      <c r="AN542" s="4" t="s">
        <v>230</v>
      </c>
      <c r="AO542" s="4" t="s">
        <v>229</v>
      </c>
      <c r="AP542" s="4" t="s">
        <v>230</v>
      </c>
      <c r="AQ542" s="4" t="s">
        <v>230</v>
      </c>
      <c r="AR542" s="4" t="s">
        <v>230</v>
      </c>
      <c r="AS542" s="4" t="s">
        <v>230</v>
      </c>
      <c r="AT542" s="4" t="s">
        <v>230</v>
      </c>
      <c r="AU542" s="4" t="s">
        <v>231</v>
      </c>
      <c r="AV542" s="4" t="s">
        <v>231</v>
      </c>
      <c r="AW542" s="4" t="s">
        <v>231</v>
      </c>
      <c r="AX542" s="4" t="s">
        <v>231</v>
      </c>
      <c r="AY542" s="4" t="s">
        <v>231</v>
      </c>
      <c r="AZ542" s="4" t="s">
        <v>231</v>
      </c>
      <c r="BA542" s="4" t="s">
        <v>232</v>
      </c>
      <c r="BB542" s="4" t="s">
        <v>232</v>
      </c>
      <c r="BC542" s="4" t="s">
        <v>232</v>
      </c>
      <c r="BD542" s="4" t="s">
        <v>232</v>
      </c>
      <c r="BE542" s="4" t="s">
        <v>232</v>
      </c>
      <c r="BF542" s="4" t="s">
        <v>232</v>
      </c>
      <c r="BG542" s="4" t="s">
        <v>231</v>
      </c>
      <c r="BH542" s="4" t="s">
        <v>230</v>
      </c>
      <c r="BI542" s="4" t="s">
        <v>231</v>
      </c>
      <c r="BJ542" s="4" t="s">
        <v>231</v>
      </c>
      <c r="BK542" s="4" t="s">
        <v>227</v>
      </c>
      <c r="BL542" s="4" t="s">
        <v>231</v>
      </c>
      <c r="BM542" s="4" t="s">
        <v>231</v>
      </c>
      <c r="BN542" s="4" t="s">
        <v>231</v>
      </c>
      <c r="BO542" s="4" t="s">
        <v>231</v>
      </c>
      <c r="BP542" s="4" t="s">
        <v>231</v>
      </c>
      <c r="BQ542" s="4" t="s">
        <v>231</v>
      </c>
      <c r="BR542" s="4" t="s">
        <v>231</v>
      </c>
      <c r="BS542" s="4" t="s">
        <v>231</v>
      </c>
      <c r="BT542" s="4" t="s">
        <v>231</v>
      </c>
      <c r="BU542" s="4" t="s">
        <v>231</v>
      </c>
      <c r="BV542" s="4" t="s">
        <v>231</v>
      </c>
      <c r="BW542" s="4" t="s">
        <v>231</v>
      </c>
      <c r="BX542" s="4" t="s">
        <v>232</v>
      </c>
      <c r="BY542" s="4" t="s">
        <v>232</v>
      </c>
      <c r="BZ542" s="4" t="s">
        <v>231</v>
      </c>
      <c r="CA542" s="4" t="s">
        <v>231</v>
      </c>
      <c r="CB542" s="4" t="s">
        <v>231</v>
      </c>
      <c r="CC542" s="4" t="s">
        <v>231</v>
      </c>
      <c r="CD542" s="4" t="s">
        <v>231</v>
      </c>
      <c r="CE542" s="4" t="s">
        <v>509</v>
      </c>
      <c r="CF542" s="4" t="s">
        <v>509</v>
      </c>
      <c r="CG542" s="4" t="s">
        <v>509</v>
      </c>
      <c r="CH542" s="4" t="s">
        <v>509</v>
      </c>
      <c r="CI542" s="4" t="s">
        <v>509</v>
      </c>
      <c r="CJ542" s="4" t="s">
        <v>16</v>
      </c>
      <c r="CK542" s="4" t="s">
        <v>19</v>
      </c>
      <c r="CL542" s="4" t="s">
        <v>18</v>
      </c>
      <c r="CM542" s="4" t="s">
        <v>2914</v>
      </c>
      <c r="CN542" s="4" t="s">
        <v>2915</v>
      </c>
      <c r="CO542" s="4" t="s">
        <v>2916</v>
      </c>
      <c r="CP542" s="4" t="s">
        <v>2917</v>
      </c>
      <c r="CQ542" s="4" t="s">
        <v>2918</v>
      </c>
      <c r="CR542" s="4" t="s">
        <v>2919</v>
      </c>
      <c r="CS542" s="4" t="s">
        <v>2920</v>
      </c>
    </row>
    <row r="543" spans="1:97" ht="15.75" customHeight="1">
      <c r="A543" s="3">
        <v>45714.385567129626</v>
      </c>
      <c r="B543" s="3">
        <v>45714.395231481481</v>
      </c>
      <c r="C543" s="4" t="s">
        <v>194</v>
      </c>
      <c r="D543" s="4" t="s">
        <v>1085</v>
      </c>
      <c r="E543" s="1">
        <v>100</v>
      </c>
      <c r="F543" s="1">
        <v>835</v>
      </c>
      <c r="G543" s="4" t="s">
        <v>219</v>
      </c>
      <c r="H543" s="3">
        <v>45714.395248067129</v>
      </c>
      <c r="I543" s="4" t="s">
        <v>2921</v>
      </c>
      <c r="J543" s="1">
        <v>6.2529000000000003</v>
      </c>
      <c r="K543" s="1">
        <v>-75.564599999999999</v>
      </c>
      <c r="L543" s="4" t="s">
        <v>198</v>
      </c>
      <c r="M543" s="4" t="s">
        <v>199</v>
      </c>
      <c r="N543" s="4" t="s">
        <v>200</v>
      </c>
      <c r="O543" s="4" t="s">
        <v>2922</v>
      </c>
      <c r="P543" s="4" t="s">
        <v>2922</v>
      </c>
      <c r="Q543" s="1">
        <v>19</v>
      </c>
      <c r="R543" s="4" t="s">
        <v>222</v>
      </c>
      <c r="S543" s="4" t="s">
        <v>223</v>
      </c>
      <c r="T543" s="4" t="s">
        <v>272</v>
      </c>
      <c r="U543" s="4" t="s">
        <v>225</v>
      </c>
      <c r="V543" s="4" t="s">
        <v>273</v>
      </c>
      <c r="W543" s="4" t="s">
        <v>273</v>
      </c>
      <c r="X543" s="4" t="s">
        <v>230</v>
      </c>
      <c r="Y543" s="4" t="s">
        <v>230</v>
      </c>
      <c r="Z543" s="4" t="s">
        <v>231</v>
      </c>
      <c r="AA543" s="4" t="s">
        <v>231</v>
      </c>
      <c r="AB543" s="4" t="s">
        <v>229</v>
      </c>
      <c r="AC543" s="4" t="s">
        <v>229</v>
      </c>
      <c r="AD543" s="4" t="s">
        <v>230</v>
      </c>
      <c r="AE543" s="4" t="s">
        <v>231</v>
      </c>
      <c r="AF543" s="4" t="s">
        <v>231</v>
      </c>
      <c r="AG543" s="4" t="s">
        <v>231</v>
      </c>
      <c r="AH543" s="4" t="s">
        <v>228</v>
      </c>
      <c r="AI543" s="4" t="s">
        <v>229</v>
      </c>
      <c r="AJ543" s="4" t="s">
        <v>230</v>
      </c>
      <c r="AK543" s="4" t="s">
        <v>231</v>
      </c>
      <c r="AL543" s="4" t="s">
        <v>230</v>
      </c>
      <c r="AM543" s="4" t="s">
        <v>228</v>
      </c>
      <c r="AN543" s="4" t="s">
        <v>230</v>
      </c>
      <c r="AO543" s="4" t="s">
        <v>230</v>
      </c>
      <c r="AP543" s="4" t="s">
        <v>229</v>
      </c>
      <c r="AQ543" s="4" t="s">
        <v>230</v>
      </c>
      <c r="AR543" s="4" t="s">
        <v>230</v>
      </c>
      <c r="AS543" s="4" t="s">
        <v>231</v>
      </c>
      <c r="AT543" s="4" t="s">
        <v>231</v>
      </c>
      <c r="AU543" s="4" t="s">
        <v>231</v>
      </c>
      <c r="AV543" s="4" t="s">
        <v>231</v>
      </c>
      <c r="AW543" s="4" t="s">
        <v>231</v>
      </c>
      <c r="AX543" s="4" t="s">
        <v>231</v>
      </c>
      <c r="AY543" s="4" t="s">
        <v>231</v>
      </c>
      <c r="AZ543" s="4" t="s">
        <v>231</v>
      </c>
      <c r="BA543" s="4" t="s">
        <v>231</v>
      </c>
      <c r="BB543" s="4" t="s">
        <v>231</v>
      </c>
      <c r="BC543" s="4" t="s">
        <v>231</v>
      </c>
      <c r="BD543" s="4" t="s">
        <v>231</v>
      </c>
      <c r="BE543" s="4" t="s">
        <v>231</v>
      </c>
      <c r="BF543" s="4" t="s">
        <v>231</v>
      </c>
      <c r="BG543" s="4" t="s">
        <v>231</v>
      </c>
      <c r="BH543" s="4" t="s">
        <v>231</v>
      </c>
      <c r="BI543" s="4" t="s">
        <v>231</v>
      </c>
      <c r="BJ543" s="4" t="s">
        <v>231</v>
      </c>
      <c r="BK543" s="4" t="s">
        <v>231</v>
      </c>
      <c r="BL543" s="4" t="s">
        <v>227</v>
      </c>
      <c r="BM543" s="4" t="s">
        <v>227</v>
      </c>
      <c r="BN543" s="4" t="s">
        <v>230</v>
      </c>
      <c r="BO543" s="4" t="s">
        <v>229</v>
      </c>
      <c r="BP543" s="4" t="s">
        <v>509</v>
      </c>
      <c r="BQ543" s="4" t="s">
        <v>509</v>
      </c>
      <c r="BR543" s="4" t="s">
        <v>229</v>
      </c>
      <c r="BS543" s="4" t="s">
        <v>233</v>
      </c>
      <c r="BT543" s="4" t="s">
        <v>229</v>
      </c>
      <c r="BU543" s="4" t="s">
        <v>232</v>
      </c>
      <c r="BV543" s="4" t="s">
        <v>229</v>
      </c>
      <c r="BW543" s="4" t="s">
        <v>229</v>
      </c>
      <c r="BX543" s="4" t="s">
        <v>233</v>
      </c>
      <c r="BY543" s="4" t="s">
        <v>233</v>
      </c>
      <c r="BZ543" s="4" t="s">
        <v>229</v>
      </c>
      <c r="CA543" s="4" t="s">
        <v>229</v>
      </c>
      <c r="CB543" s="4" t="s">
        <v>229</v>
      </c>
      <c r="CC543" s="4" t="s">
        <v>232</v>
      </c>
      <c r="CD543" s="4" t="s">
        <v>229</v>
      </c>
      <c r="CE543" s="4" t="s">
        <v>509</v>
      </c>
      <c r="CF543" s="4" t="s">
        <v>233</v>
      </c>
      <c r="CG543" s="4" t="s">
        <v>509</v>
      </c>
      <c r="CH543" s="4" t="s">
        <v>509</v>
      </c>
      <c r="CI543" s="4" t="s">
        <v>233</v>
      </c>
      <c r="CJ543" s="4" t="s">
        <v>19</v>
      </c>
      <c r="CK543" s="4" t="s">
        <v>16</v>
      </c>
      <c r="CL543" s="4" t="s">
        <v>18</v>
      </c>
      <c r="CM543" s="4" t="s">
        <v>2923</v>
      </c>
      <c r="CN543" s="4" t="s">
        <v>2924</v>
      </c>
      <c r="CO543" s="4" t="s">
        <v>2925</v>
      </c>
      <c r="CP543" s="4" t="s">
        <v>2926</v>
      </c>
      <c r="CQ543" s="4" t="s">
        <v>2927</v>
      </c>
      <c r="CR543" s="4" t="s">
        <v>2928</v>
      </c>
      <c r="CS543" s="4" t="s">
        <v>2929</v>
      </c>
    </row>
    <row r="544" spans="1:97" ht="15.75" customHeight="1">
      <c r="A544" s="3">
        <v>45722.345081018517</v>
      </c>
      <c r="B544" s="3">
        <v>45722.354756944442</v>
      </c>
      <c r="C544" s="4" t="s">
        <v>194</v>
      </c>
      <c r="D544" s="4" t="s">
        <v>205</v>
      </c>
      <c r="E544" s="1">
        <v>100</v>
      </c>
      <c r="F544" s="1">
        <v>835</v>
      </c>
      <c r="G544" s="4" t="s">
        <v>219</v>
      </c>
      <c r="H544" s="3">
        <v>45722.354767546298</v>
      </c>
      <c r="I544" s="4" t="s">
        <v>2930</v>
      </c>
      <c r="J544" s="1">
        <v>6.2529000000000003</v>
      </c>
      <c r="K544" s="1">
        <v>-75.564599999999999</v>
      </c>
      <c r="L544" s="4" t="s">
        <v>213</v>
      </c>
      <c r="M544" s="4" t="s">
        <v>199</v>
      </c>
      <c r="N544" s="4" t="s">
        <v>200</v>
      </c>
      <c r="O544" s="4" t="s">
        <v>2931</v>
      </c>
      <c r="P544" s="4" t="s">
        <v>2931</v>
      </c>
      <c r="Q544" s="1">
        <v>24</v>
      </c>
      <c r="R544" s="4" t="s">
        <v>222</v>
      </c>
      <c r="S544" s="4" t="s">
        <v>223</v>
      </c>
      <c r="T544" s="4" t="s">
        <v>224</v>
      </c>
      <c r="U544" s="4" t="s">
        <v>225</v>
      </c>
      <c r="V544" s="4" t="s">
        <v>226</v>
      </c>
      <c r="W544" s="4" t="s">
        <v>423</v>
      </c>
      <c r="X544" s="4" t="s">
        <v>231</v>
      </c>
      <c r="Y544" s="4" t="s">
        <v>231</v>
      </c>
      <c r="Z544" s="4" t="s">
        <v>231</v>
      </c>
      <c r="AA544" s="4" t="s">
        <v>231</v>
      </c>
      <c r="AB544" s="4" t="s">
        <v>231</v>
      </c>
      <c r="AC544" s="4" t="s">
        <v>231</v>
      </c>
      <c r="AD544" s="4" t="s">
        <v>230</v>
      </c>
      <c r="AE544" s="4" t="s">
        <v>230</v>
      </c>
      <c r="AF544" s="4" t="s">
        <v>230</v>
      </c>
      <c r="AG544" s="4" t="s">
        <v>231</v>
      </c>
      <c r="AH544" s="4" t="s">
        <v>230</v>
      </c>
      <c r="AI544" s="4" t="s">
        <v>230</v>
      </c>
      <c r="AJ544" s="4" t="s">
        <v>230</v>
      </c>
      <c r="AK544" s="4" t="s">
        <v>230</v>
      </c>
      <c r="AL544" s="4" t="s">
        <v>230</v>
      </c>
      <c r="AM544" s="4" t="s">
        <v>229</v>
      </c>
      <c r="AN544" s="4" t="s">
        <v>231</v>
      </c>
      <c r="AO544" s="4" t="s">
        <v>231</v>
      </c>
      <c r="AP544" s="4" t="s">
        <v>231</v>
      </c>
      <c r="AQ544" s="4" t="s">
        <v>231</v>
      </c>
      <c r="AR544" s="4" t="s">
        <v>231</v>
      </c>
      <c r="AS544" s="4" t="s">
        <v>231</v>
      </c>
      <c r="AT544" s="4" t="s">
        <v>231</v>
      </c>
      <c r="AU544" s="4" t="s">
        <v>231</v>
      </c>
      <c r="AV544" s="4" t="s">
        <v>231</v>
      </c>
      <c r="AW544" s="4" t="s">
        <v>231</v>
      </c>
      <c r="AX544" s="4" t="s">
        <v>231</v>
      </c>
      <c r="AY544" s="4" t="s">
        <v>231</v>
      </c>
      <c r="AZ544" s="4" t="s">
        <v>231</v>
      </c>
      <c r="BA544" s="4" t="s">
        <v>231</v>
      </c>
      <c r="BB544" s="4" t="s">
        <v>231</v>
      </c>
      <c r="BC544" s="4" t="s">
        <v>231</v>
      </c>
      <c r="BD544" s="4" t="s">
        <v>231</v>
      </c>
      <c r="BE544" s="4" t="s">
        <v>231</v>
      </c>
      <c r="BF544" s="4" t="s">
        <v>231</v>
      </c>
      <c r="BG544" s="4" t="s">
        <v>231</v>
      </c>
      <c r="BH544" s="4" t="s">
        <v>231</v>
      </c>
      <c r="BI544" s="4" t="s">
        <v>229</v>
      </c>
      <c r="BJ544" s="4" t="s">
        <v>231</v>
      </c>
      <c r="BK544" s="4" t="s">
        <v>231</v>
      </c>
      <c r="BL544" s="4" t="s">
        <v>231</v>
      </c>
      <c r="BM544" s="4" t="s">
        <v>231</v>
      </c>
      <c r="BN544" s="4" t="s">
        <v>231</v>
      </c>
      <c r="BO544" s="4" t="s">
        <v>231</v>
      </c>
      <c r="BP544" s="4" t="s">
        <v>231</v>
      </c>
      <c r="BQ544" s="4" t="s">
        <v>231</v>
      </c>
      <c r="BR544" s="4" t="s">
        <v>231</v>
      </c>
      <c r="BS544" s="4" t="s">
        <v>231</v>
      </c>
      <c r="BT544" s="4" t="s">
        <v>231</v>
      </c>
      <c r="BU544" s="4" t="s">
        <v>231</v>
      </c>
      <c r="BV544" s="4" t="s">
        <v>231</v>
      </c>
      <c r="BW544" s="4" t="s">
        <v>231</v>
      </c>
      <c r="BX544" s="4" t="s">
        <v>231</v>
      </c>
      <c r="BY544" s="4" t="s">
        <v>231</v>
      </c>
      <c r="BZ544" s="4" t="s">
        <v>231</v>
      </c>
      <c r="CA544" s="4" t="s">
        <v>232</v>
      </c>
      <c r="CB544" s="4" t="s">
        <v>231</v>
      </c>
      <c r="CC544" s="4" t="s">
        <v>231</v>
      </c>
      <c r="CD544" s="4" t="s">
        <v>231</v>
      </c>
      <c r="CE544" s="4" t="s">
        <v>509</v>
      </c>
      <c r="CF544" s="4" t="s">
        <v>509</v>
      </c>
      <c r="CG544" s="4" t="s">
        <v>509</v>
      </c>
      <c r="CH544" s="4" t="s">
        <v>509</v>
      </c>
      <c r="CI544" s="4" t="s">
        <v>509</v>
      </c>
      <c r="CJ544" s="4" t="s">
        <v>19</v>
      </c>
      <c r="CK544" s="4" t="s">
        <v>234</v>
      </c>
      <c r="CL544" s="4" t="s">
        <v>19</v>
      </c>
      <c r="CM544" s="4" t="s">
        <v>2932</v>
      </c>
      <c r="CN544" s="4" t="s">
        <v>2933</v>
      </c>
      <c r="CO544" s="4" t="s">
        <v>2934</v>
      </c>
      <c r="CP544" s="4" t="s">
        <v>2935</v>
      </c>
      <c r="CQ544" s="4" t="s">
        <v>2936</v>
      </c>
      <c r="CR544" s="4" t="s">
        <v>2937</v>
      </c>
      <c r="CS544" s="4" t="s">
        <v>2938</v>
      </c>
    </row>
    <row r="545" spans="1:97" ht="15.75" customHeight="1">
      <c r="A545" s="3">
        <v>45727.362453703703</v>
      </c>
      <c r="B545" s="3">
        <v>45727.372141203705</v>
      </c>
      <c r="C545" s="4" t="s">
        <v>194</v>
      </c>
      <c r="D545" s="4" t="s">
        <v>2939</v>
      </c>
      <c r="E545" s="1">
        <v>100</v>
      </c>
      <c r="F545" s="1">
        <v>837</v>
      </c>
      <c r="G545" s="4" t="s">
        <v>219</v>
      </c>
      <c r="H545" s="3">
        <v>45727.372154375</v>
      </c>
      <c r="I545" s="4" t="s">
        <v>2940</v>
      </c>
      <c r="J545" s="1">
        <v>4.6115000000000004</v>
      </c>
      <c r="K545" s="1">
        <v>-74.083299999999994</v>
      </c>
      <c r="L545" s="4" t="s">
        <v>198</v>
      </c>
      <c r="M545" s="4" t="s">
        <v>199</v>
      </c>
      <c r="N545" s="4" t="s">
        <v>200</v>
      </c>
      <c r="O545" s="4" t="s">
        <v>2941</v>
      </c>
      <c r="P545" s="4" t="s">
        <v>2941</v>
      </c>
      <c r="Q545" s="1">
        <v>22</v>
      </c>
      <c r="R545" s="4" t="s">
        <v>222</v>
      </c>
      <c r="S545" s="4" t="s">
        <v>253</v>
      </c>
      <c r="T545" s="4" t="s">
        <v>254</v>
      </c>
      <c r="U545" s="4" t="s">
        <v>200</v>
      </c>
      <c r="V545" s="4" t="s">
        <v>584</v>
      </c>
      <c r="W545" s="4" t="s">
        <v>1147</v>
      </c>
      <c r="X545" s="4" t="s">
        <v>230</v>
      </c>
      <c r="Y545" s="4" t="s">
        <v>230</v>
      </c>
      <c r="Z545" s="4" t="s">
        <v>231</v>
      </c>
      <c r="AA545" s="4" t="s">
        <v>230</v>
      </c>
      <c r="AB545" s="4" t="s">
        <v>231</v>
      </c>
      <c r="AC545" s="4" t="s">
        <v>229</v>
      </c>
      <c r="AD545" s="4" t="s">
        <v>230</v>
      </c>
      <c r="AE545" s="4" t="s">
        <v>231</v>
      </c>
      <c r="AF545" s="4" t="s">
        <v>231</v>
      </c>
      <c r="AG545" s="4" t="s">
        <v>230</v>
      </c>
      <c r="AH545" s="4" t="s">
        <v>231</v>
      </c>
      <c r="AI545" s="4" t="s">
        <v>231</v>
      </c>
      <c r="AJ545" s="4" t="s">
        <v>230</v>
      </c>
      <c r="AK545" s="4" t="s">
        <v>229</v>
      </c>
      <c r="AL545" s="4" t="s">
        <v>231</v>
      </c>
      <c r="AM545" s="4" t="s">
        <v>230</v>
      </c>
      <c r="AN545" s="4" t="s">
        <v>231</v>
      </c>
      <c r="AO545" s="4" t="s">
        <v>231</v>
      </c>
      <c r="AP545" s="4" t="s">
        <v>230</v>
      </c>
      <c r="AQ545" s="4" t="s">
        <v>230</v>
      </c>
      <c r="AR545" s="4" t="s">
        <v>230</v>
      </c>
      <c r="AS545" s="4" t="s">
        <v>230</v>
      </c>
      <c r="AT545" s="4" t="s">
        <v>230</v>
      </c>
      <c r="AU545" s="4" t="s">
        <v>229</v>
      </c>
      <c r="AV545" s="4" t="s">
        <v>229</v>
      </c>
      <c r="AW545" s="4" t="s">
        <v>232</v>
      </c>
      <c r="AX545" s="4" t="s">
        <v>229</v>
      </c>
      <c r="AY545" s="4" t="s">
        <v>232</v>
      </c>
      <c r="AZ545" s="4" t="s">
        <v>232</v>
      </c>
      <c r="BA545" s="4" t="s">
        <v>232</v>
      </c>
      <c r="BB545" s="4" t="s">
        <v>232</v>
      </c>
      <c r="BC545" s="4" t="s">
        <v>232</v>
      </c>
      <c r="BD545" s="4" t="s">
        <v>232</v>
      </c>
      <c r="BE545" s="4" t="s">
        <v>232</v>
      </c>
      <c r="BF545" s="4" t="s">
        <v>229</v>
      </c>
      <c r="BG545" s="4" t="s">
        <v>229</v>
      </c>
      <c r="BH545" s="4" t="s">
        <v>230</v>
      </c>
      <c r="BI545" s="4" t="s">
        <v>230</v>
      </c>
      <c r="BJ545" s="4" t="s">
        <v>231</v>
      </c>
      <c r="BK545" s="4" t="s">
        <v>229</v>
      </c>
      <c r="BL545" s="4" t="s">
        <v>229</v>
      </c>
      <c r="BM545" s="4" t="s">
        <v>229</v>
      </c>
      <c r="BN545" s="4" t="s">
        <v>230</v>
      </c>
      <c r="BO545" s="4" t="s">
        <v>229</v>
      </c>
      <c r="BP545" s="4" t="s">
        <v>229</v>
      </c>
      <c r="BQ545" s="4" t="s">
        <v>229</v>
      </c>
      <c r="BR545" s="4" t="s">
        <v>229</v>
      </c>
      <c r="BS545" s="4" t="s">
        <v>232</v>
      </c>
      <c r="BT545" s="4" t="s">
        <v>232</v>
      </c>
      <c r="BU545" s="4" t="s">
        <v>232</v>
      </c>
      <c r="BV545" s="4" t="s">
        <v>232</v>
      </c>
      <c r="BW545" s="4" t="s">
        <v>232</v>
      </c>
      <c r="BX545" s="4" t="s">
        <v>232</v>
      </c>
      <c r="BY545" s="4" t="s">
        <v>232</v>
      </c>
      <c r="BZ545" s="4" t="s">
        <v>232</v>
      </c>
      <c r="CA545" s="4" t="s">
        <v>232</v>
      </c>
      <c r="CB545" s="4" t="s">
        <v>232</v>
      </c>
      <c r="CC545" s="4" t="s">
        <v>231</v>
      </c>
      <c r="CD545" s="4" t="s">
        <v>229</v>
      </c>
      <c r="CE545" s="4" t="s">
        <v>232</v>
      </c>
      <c r="CF545" s="4" t="s">
        <v>509</v>
      </c>
      <c r="CG545" s="4" t="s">
        <v>509</v>
      </c>
      <c r="CH545" s="4" t="s">
        <v>229</v>
      </c>
      <c r="CI545" s="4" t="s">
        <v>509</v>
      </c>
      <c r="CJ545" s="4" t="s">
        <v>18</v>
      </c>
      <c r="CK545" s="4" t="s">
        <v>16</v>
      </c>
      <c r="CL545" s="4" t="s">
        <v>234</v>
      </c>
      <c r="CM545" s="4" t="s">
        <v>2942</v>
      </c>
      <c r="CN545" s="4" t="s">
        <v>2943</v>
      </c>
      <c r="CO545" s="4" t="s">
        <v>2944</v>
      </c>
      <c r="CP545" s="4" t="s">
        <v>2945</v>
      </c>
      <c r="CQ545" s="4" t="s">
        <v>2946</v>
      </c>
      <c r="CR545" s="4" t="s">
        <v>2947</v>
      </c>
      <c r="CS545" s="4" t="s">
        <v>2948</v>
      </c>
    </row>
    <row r="546" spans="1:97" ht="15.75" customHeight="1">
      <c r="A546" s="3">
        <v>45775.578113425923</v>
      </c>
      <c r="B546" s="3">
        <v>45775.587812500002</v>
      </c>
      <c r="C546" s="4" t="s">
        <v>194</v>
      </c>
      <c r="D546" s="4" t="s">
        <v>2949</v>
      </c>
      <c r="E546" s="1">
        <v>100</v>
      </c>
      <c r="F546" s="1">
        <v>837</v>
      </c>
      <c r="G546" s="4" t="s">
        <v>219</v>
      </c>
      <c r="H546" s="3">
        <v>45775.587819189815</v>
      </c>
      <c r="I546" s="4" t="s">
        <v>2950</v>
      </c>
      <c r="J546" s="1">
        <v>6.2529000000000003</v>
      </c>
      <c r="K546" s="1">
        <v>-75.564599999999999</v>
      </c>
      <c r="L546" s="4" t="s">
        <v>198</v>
      </c>
      <c r="M546" s="4" t="s">
        <v>199</v>
      </c>
      <c r="N546" s="4" t="s">
        <v>200</v>
      </c>
      <c r="O546" s="4" t="s">
        <v>2951</v>
      </c>
      <c r="P546" s="4" t="s">
        <v>2951</v>
      </c>
      <c r="Q546" s="1">
        <v>18</v>
      </c>
      <c r="R546" s="4" t="s">
        <v>222</v>
      </c>
      <c r="S546" s="4" t="s">
        <v>965</v>
      </c>
      <c r="T546" s="4" t="s">
        <v>480</v>
      </c>
      <c r="U546" s="4" t="s">
        <v>225</v>
      </c>
      <c r="V546" s="4" t="s">
        <v>532</v>
      </c>
      <c r="W546" s="4" t="s">
        <v>532</v>
      </c>
      <c r="X546" s="4" t="s">
        <v>231</v>
      </c>
      <c r="Y546" s="4" t="s">
        <v>231</v>
      </c>
      <c r="Z546" s="4" t="s">
        <v>231</v>
      </c>
      <c r="AA546" s="4" t="s">
        <v>231</v>
      </c>
      <c r="AB546" s="4" t="s">
        <v>230</v>
      </c>
      <c r="AC546" s="4" t="s">
        <v>230</v>
      </c>
      <c r="AD546" s="4" t="s">
        <v>231</v>
      </c>
      <c r="AE546" s="4" t="s">
        <v>229</v>
      </c>
      <c r="AF546" s="4" t="s">
        <v>229</v>
      </c>
      <c r="AG546" s="4" t="s">
        <v>231</v>
      </c>
      <c r="AH546" s="4" t="s">
        <v>231</v>
      </c>
      <c r="AI546" s="4" t="s">
        <v>231</v>
      </c>
      <c r="AJ546" s="4" t="s">
        <v>231</v>
      </c>
      <c r="AK546" s="4" t="s">
        <v>231</v>
      </c>
      <c r="AL546" s="4" t="s">
        <v>230</v>
      </c>
      <c r="AM546" s="4" t="s">
        <v>230</v>
      </c>
      <c r="AN546" s="4" t="s">
        <v>231</v>
      </c>
      <c r="AO546" s="4" t="s">
        <v>229</v>
      </c>
      <c r="AP546" s="4" t="s">
        <v>231</v>
      </c>
      <c r="AQ546" s="4" t="s">
        <v>231</v>
      </c>
      <c r="AR546" s="4" t="s">
        <v>231</v>
      </c>
      <c r="AS546" s="4" t="s">
        <v>231</v>
      </c>
      <c r="AT546" s="4" t="s">
        <v>231</v>
      </c>
      <c r="AU546" s="4" t="s">
        <v>231</v>
      </c>
      <c r="AV546" s="4" t="s">
        <v>231</v>
      </c>
      <c r="AW546" s="4" t="s">
        <v>231</v>
      </c>
      <c r="AX546" s="4" t="s">
        <v>231</v>
      </c>
      <c r="AY546" s="4" t="s">
        <v>231</v>
      </c>
      <c r="AZ546" s="4" t="s">
        <v>231</v>
      </c>
      <c r="BA546" s="4" t="s">
        <v>231</v>
      </c>
      <c r="BB546" s="4" t="s">
        <v>231</v>
      </c>
      <c r="BC546" s="4" t="s">
        <v>231</v>
      </c>
      <c r="BD546" s="4" t="s">
        <v>231</v>
      </c>
      <c r="BE546" s="4" t="s">
        <v>231</v>
      </c>
      <c r="BF546" s="4" t="s">
        <v>231</v>
      </c>
      <c r="BG546" s="4" t="s">
        <v>231</v>
      </c>
      <c r="BH546" s="4" t="s">
        <v>231</v>
      </c>
      <c r="BI546" s="4" t="s">
        <v>231</v>
      </c>
      <c r="BJ546" s="4" t="s">
        <v>231</v>
      </c>
      <c r="BK546" s="4" t="s">
        <v>231</v>
      </c>
      <c r="BL546" s="4" t="s">
        <v>231</v>
      </c>
      <c r="BM546" s="4" t="s">
        <v>231</v>
      </c>
      <c r="BN546" s="4" t="s">
        <v>231</v>
      </c>
      <c r="BO546" s="4" t="s">
        <v>231</v>
      </c>
      <c r="BP546" s="4" t="s">
        <v>231</v>
      </c>
      <c r="BQ546" s="4" t="s">
        <v>231</v>
      </c>
      <c r="BR546" s="4" t="s">
        <v>231</v>
      </c>
      <c r="BS546" s="4" t="s">
        <v>231</v>
      </c>
      <c r="BT546" s="4" t="s">
        <v>231</v>
      </c>
      <c r="BU546" s="4" t="s">
        <v>231</v>
      </c>
      <c r="BV546" s="4" t="s">
        <v>231</v>
      </c>
      <c r="BW546" s="4" t="s">
        <v>231</v>
      </c>
      <c r="BX546" s="4" t="s">
        <v>232</v>
      </c>
      <c r="BY546" s="4" t="s">
        <v>231</v>
      </c>
      <c r="BZ546" s="4" t="s">
        <v>231</v>
      </c>
      <c r="CA546" s="4" t="s">
        <v>231</v>
      </c>
      <c r="CB546" s="4" t="s">
        <v>231</v>
      </c>
      <c r="CC546" s="4" t="s">
        <v>231</v>
      </c>
      <c r="CD546" s="4" t="s">
        <v>232</v>
      </c>
      <c r="CE546" s="4" t="s">
        <v>509</v>
      </c>
      <c r="CF546" s="4" t="s">
        <v>509</v>
      </c>
      <c r="CG546" s="4" t="s">
        <v>509</v>
      </c>
      <c r="CH546" s="4" t="s">
        <v>509</v>
      </c>
      <c r="CI546" s="4" t="s">
        <v>509</v>
      </c>
      <c r="CJ546" s="4" t="s">
        <v>19</v>
      </c>
      <c r="CK546" s="4" t="s">
        <v>19</v>
      </c>
      <c r="CL546" s="4" t="s">
        <v>19</v>
      </c>
      <c r="CM546" s="4" t="s">
        <v>2952</v>
      </c>
      <c r="CN546" s="4" t="s">
        <v>2953</v>
      </c>
      <c r="CO546" s="4" t="s">
        <v>2954</v>
      </c>
      <c r="CP546" s="4" t="s">
        <v>2955</v>
      </c>
      <c r="CQ546" s="4" t="s">
        <v>2956</v>
      </c>
      <c r="CR546" s="4" t="s">
        <v>2957</v>
      </c>
      <c r="CS546" s="4" t="s">
        <v>2958</v>
      </c>
    </row>
    <row r="547" spans="1:97" ht="15.75" hidden="1" customHeight="1">
      <c r="A547" s="3">
        <v>45716.404606481483</v>
      </c>
      <c r="B547" s="3">
        <v>45716.412673611114</v>
      </c>
      <c r="C547" s="4" t="s">
        <v>194</v>
      </c>
      <c r="D547" s="4" t="s">
        <v>2959</v>
      </c>
      <c r="E547" s="1">
        <v>42</v>
      </c>
      <c r="F547" s="1">
        <v>697</v>
      </c>
      <c r="G547" s="4" t="s">
        <v>196</v>
      </c>
      <c r="H547" s="3">
        <v>45723.412760370367</v>
      </c>
      <c r="I547" s="4" t="s">
        <v>2960</v>
      </c>
      <c r="J547" s="1">
        <v>6.2529000000000003</v>
      </c>
      <c r="K547" s="1">
        <v>-75.564599999999999</v>
      </c>
      <c r="L547" s="4" t="s">
        <v>198</v>
      </c>
      <c r="M547" s="4" t="s">
        <v>199</v>
      </c>
      <c r="N547" s="4" t="s">
        <v>200</v>
      </c>
      <c r="O547" s="4" t="s">
        <v>2961</v>
      </c>
      <c r="P547" s="4" t="s">
        <v>2961</v>
      </c>
      <c r="Q547" s="1">
        <v>20</v>
      </c>
      <c r="R547" s="4" t="s">
        <v>222</v>
      </c>
      <c r="S547" s="4" t="s">
        <v>223</v>
      </c>
      <c r="T547" s="4" t="s">
        <v>224</v>
      </c>
      <c r="U547" s="4" t="s">
        <v>200</v>
      </c>
      <c r="V547" s="4" t="s">
        <v>532</v>
      </c>
      <c r="W547" s="4" t="s">
        <v>533</v>
      </c>
      <c r="X547" s="4" t="s">
        <v>231</v>
      </c>
      <c r="Y547" s="4" t="s">
        <v>231</v>
      </c>
      <c r="Z547" s="4" t="s">
        <v>231</v>
      </c>
      <c r="AA547" s="4" t="s">
        <v>231</v>
      </c>
      <c r="AB547" s="4" t="s">
        <v>230</v>
      </c>
      <c r="AC547" s="4" t="s">
        <v>231</v>
      </c>
      <c r="AD547" s="4" t="s">
        <v>231</v>
      </c>
      <c r="AE547" s="4" t="s">
        <v>231</v>
      </c>
      <c r="AF547" s="4" t="s">
        <v>231</v>
      </c>
      <c r="AG547" s="4" t="s">
        <v>231</v>
      </c>
      <c r="AH547" s="4" t="s">
        <v>231</v>
      </c>
      <c r="AI547" s="4" t="s">
        <v>231</v>
      </c>
      <c r="AJ547" s="4" t="s">
        <v>231</v>
      </c>
      <c r="AK547" s="4" t="s">
        <v>231</v>
      </c>
      <c r="AL547" s="4" t="s">
        <v>230</v>
      </c>
      <c r="AM547" s="4" t="s">
        <v>230</v>
      </c>
      <c r="AN547" s="4" t="s">
        <v>231</v>
      </c>
      <c r="AO547" s="4" t="s">
        <v>231</v>
      </c>
      <c r="AP547" s="4" t="s">
        <v>231</v>
      </c>
      <c r="AQ547" s="4" t="s">
        <v>231</v>
      </c>
      <c r="AR547" s="4" t="s">
        <v>231</v>
      </c>
      <c r="AS547" s="4" t="s">
        <v>231</v>
      </c>
      <c r="AT547" s="4" t="s">
        <v>231</v>
      </c>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row>
    <row r="548" spans="1:97" ht="15.75" customHeight="1">
      <c r="A548" s="3">
        <v>45713.371180555558</v>
      </c>
      <c r="B548" s="3">
        <v>45713.379270833335</v>
      </c>
      <c r="C548" s="4" t="s">
        <v>194</v>
      </c>
      <c r="D548" s="4" t="s">
        <v>1081</v>
      </c>
      <c r="E548" s="1">
        <v>76</v>
      </c>
      <c r="F548" s="1">
        <v>699</v>
      </c>
      <c r="G548" s="4" t="s">
        <v>196</v>
      </c>
      <c r="H548" s="3">
        <v>45720.379322650464</v>
      </c>
      <c r="I548" s="4" t="s">
        <v>2962</v>
      </c>
      <c r="J548" s="1">
        <v>6.2529000000000003</v>
      </c>
      <c r="K548" s="1">
        <v>-75.564599999999999</v>
      </c>
      <c r="L548" s="4" t="s">
        <v>198</v>
      </c>
      <c r="M548" s="4" t="s">
        <v>199</v>
      </c>
      <c r="N548" s="4" t="s">
        <v>200</v>
      </c>
      <c r="O548" s="4" t="s">
        <v>2963</v>
      </c>
      <c r="P548" s="4" t="s">
        <v>2963</v>
      </c>
      <c r="Q548" s="1">
        <v>27</v>
      </c>
      <c r="R548" s="4" t="s">
        <v>222</v>
      </c>
      <c r="S548" s="4" t="s">
        <v>253</v>
      </c>
      <c r="T548" s="4" t="s">
        <v>571</v>
      </c>
      <c r="U548" s="4" t="s">
        <v>225</v>
      </c>
      <c r="V548" s="4" t="s">
        <v>226</v>
      </c>
      <c r="W548" s="4" t="s">
        <v>532</v>
      </c>
      <c r="X548" s="4" t="s">
        <v>230</v>
      </c>
      <c r="Y548" s="4" t="s">
        <v>230</v>
      </c>
      <c r="Z548" s="4" t="s">
        <v>230</v>
      </c>
      <c r="AA548" s="4" t="s">
        <v>230</v>
      </c>
      <c r="AB548" s="4" t="s">
        <v>230</v>
      </c>
      <c r="AC548" s="4" t="s">
        <v>229</v>
      </c>
      <c r="AD548" s="4" t="s">
        <v>229</v>
      </c>
      <c r="AE548" s="4" t="s">
        <v>230</v>
      </c>
      <c r="AF548" s="4" t="s">
        <v>229</v>
      </c>
      <c r="AG548" s="4" t="s">
        <v>230</v>
      </c>
      <c r="AH548" s="4" t="s">
        <v>230</v>
      </c>
      <c r="AI548" s="4" t="s">
        <v>230</v>
      </c>
      <c r="AJ548" s="4" t="s">
        <v>230</v>
      </c>
      <c r="AK548" s="4" t="s">
        <v>230</v>
      </c>
      <c r="AL548" s="4" t="s">
        <v>229</v>
      </c>
      <c r="AM548" s="4" t="s">
        <v>228</v>
      </c>
      <c r="AN548" s="4" t="s">
        <v>228</v>
      </c>
      <c r="AO548" s="4" t="s">
        <v>228</v>
      </c>
      <c r="AP548" s="4" t="s">
        <v>230</v>
      </c>
      <c r="AQ548" s="4" t="s">
        <v>230</v>
      </c>
      <c r="AR548" s="4" t="s">
        <v>229</v>
      </c>
      <c r="AS548" s="4" t="s">
        <v>229</v>
      </c>
      <c r="AT548" s="4" t="s">
        <v>229</v>
      </c>
      <c r="AU548" s="4" t="s">
        <v>229</v>
      </c>
      <c r="AV548" s="4" t="s">
        <v>229</v>
      </c>
      <c r="AW548" s="4" t="s">
        <v>232</v>
      </c>
      <c r="AX548" s="4" t="s">
        <v>232</v>
      </c>
      <c r="AY548" s="4" t="s">
        <v>232</v>
      </c>
      <c r="AZ548" s="4" t="s">
        <v>232</v>
      </c>
      <c r="BA548" s="4" t="s">
        <v>232</v>
      </c>
      <c r="BB548" s="4" t="s">
        <v>232</v>
      </c>
      <c r="BC548" s="4" t="s">
        <v>232</v>
      </c>
      <c r="BD548" s="4" t="s">
        <v>229</v>
      </c>
      <c r="BE548" s="4" t="s">
        <v>229</v>
      </c>
      <c r="BF548" s="4" t="s">
        <v>233</v>
      </c>
      <c r="BG548" s="4" t="s">
        <v>230</v>
      </c>
      <c r="BH548" s="4" t="s">
        <v>231</v>
      </c>
      <c r="BI548" s="4" t="s">
        <v>231</v>
      </c>
      <c r="BJ548" s="4" t="s">
        <v>231</v>
      </c>
      <c r="BK548" s="4" t="s">
        <v>227</v>
      </c>
      <c r="BL548" s="4" t="s">
        <v>230</v>
      </c>
      <c r="BM548" s="4" t="s">
        <v>230</v>
      </c>
      <c r="BN548" s="4" t="s">
        <v>230</v>
      </c>
      <c r="BO548" s="4" t="s">
        <v>230</v>
      </c>
      <c r="BP548" s="4" t="s">
        <v>232</v>
      </c>
      <c r="BQ548" s="4" t="s">
        <v>229</v>
      </c>
      <c r="BR548" s="4" t="s">
        <v>232</v>
      </c>
      <c r="BS548" s="4" t="s">
        <v>232</v>
      </c>
      <c r="BT548" s="4" t="s">
        <v>232</v>
      </c>
      <c r="BU548" s="4" t="s">
        <v>232</v>
      </c>
      <c r="BV548" s="4" t="s">
        <v>232</v>
      </c>
      <c r="BW548" s="4" t="s">
        <v>232</v>
      </c>
      <c r="BX548" s="4" t="s">
        <v>232</v>
      </c>
      <c r="BY548" s="4" t="s">
        <v>232</v>
      </c>
      <c r="BZ548" s="4" t="s">
        <v>232</v>
      </c>
      <c r="CA548" s="4" t="s">
        <v>232</v>
      </c>
      <c r="CB548" s="4" t="s">
        <v>232</v>
      </c>
      <c r="CC548" s="4" t="s">
        <v>232</v>
      </c>
      <c r="CD548" s="4" t="s">
        <v>232</v>
      </c>
      <c r="CE548" s="4" t="s">
        <v>233</v>
      </c>
      <c r="CF548" s="4" t="s">
        <v>233</v>
      </c>
      <c r="CG548" s="4" t="s">
        <v>509</v>
      </c>
      <c r="CH548" s="4" t="s">
        <v>233</v>
      </c>
      <c r="CI548" s="4" t="s">
        <v>233</v>
      </c>
      <c r="CJ548" s="4" t="s">
        <v>234</v>
      </c>
      <c r="CK548" s="4" t="s">
        <v>18</v>
      </c>
      <c r="CL548" s="4" t="s">
        <v>18</v>
      </c>
      <c r="CM548" s="4"/>
      <c r="CN548" s="4"/>
      <c r="CO548" s="4"/>
      <c r="CP548" s="4"/>
      <c r="CQ548" s="4"/>
      <c r="CR548" s="4"/>
      <c r="CS548" s="4"/>
    </row>
    <row r="549" spans="1:97" ht="15.75" customHeight="1">
      <c r="A549" s="3">
        <v>45756.568969907406</v>
      </c>
      <c r="B549" s="3">
        <v>45756.578761574077</v>
      </c>
      <c r="C549" s="4" t="s">
        <v>194</v>
      </c>
      <c r="D549" s="4" t="s">
        <v>1587</v>
      </c>
      <c r="E549" s="1">
        <v>100</v>
      </c>
      <c r="F549" s="1">
        <v>845</v>
      </c>
      <c r="G549" s="4" t="s">
        <v>219</v>
      </c>
      <c r="H549" s="3">
        <v>45756.578771898145</v>
      </c>
      <c r="I549" s="4" t="s">
        <v>2964</v>
      </c>
      <c r="J549" s="1">
        <v>6.2529000000000003</v>
      </c>
      <c r="K549" s="1">
        <v>-75.564599999999999</v>
      </c>
      <c r="L549" s="4" t="s">
        <v>198</v>
      </c>
      <c r="M549" s="4" t="s">
        <v>199</v>
      </c>
      <c r="N549" s="4" t="s">
        <v>200</v>
      </c>
      <c r="O549" s="4" t="s">
        <v>2965</v>
      </c>
      <c r="P549" s="4" t="s">
        <v>2965</v>
      </c>
      <c r="Q549" s="1">
        <v>19</v>
      </c>
      <c r="R549" s="4" t="s">
        <v>222</v>
      </c>
      <c r="S549" s="4" t="s">
        <v>223</v>
      </c>
      <c r="T549" s="4" t="s">
        <v>272</v>
      </c>
      <c r="U549" s="4" t="s">
        <v>225</v>
      </c>
      <c r="V549" s="4" t="s">
        <v>226</v>
      </c>
      <c r="W549" s="4" t="s">
        <v>226</v>
      </c>
      <c r="X549" s="4" t="s">
        <v>231</v>
      </c>
      <c r="Y549" s="4" t="s">
        <v>231</v>
      </c>
      <c r="Z549" s="4" t="s">
        <v>231</v>
      </c>
      <c r="AA549" s="4" t="s">
        <v>231</v>
      </c>
      <c r="AB549" s="4" t="s">
        <v>231</v>
      </c>
      <c r="AC549" s="4" t="s">
        <v>231</v>
      </c>
      <c r="AD549" s="4" t="s">
        <v>230</v>
      </c>
      <c r="AE549" s="4" t="s">
        <v>231</v>
      </c>
      <c r="AF549" s="4" t="s">
        <v>229</v>
      </c>
      <c r="AG549" s="4" t="s">
        <v>231</v>
      </c>
      <c r="AH549" s="4" t="s">
        <v>230</v>
      </c>
      <c r="AI549" s="4" t="s">
        <v>231</v>
      </c>
      <c r="AJ549" s="4" t="s">
        <v>231</v>
      </c>
      <c r="AK549" s="4" t="s">
        <v>230</v>
      </c>
      <c r="AL549" s="4" t="s">
        <v>229</v>
      </c>
      <c r="AM549" s="4" t="s">
        <v>229</v>
      </c>
      <c r="AN549" s="4" t="s">
        <v>229</v>
      </c>
      <c r="AO549" s="4" t="s">
        <v>231</v>
      </c>
      <c r="AP549" s="4" t="s">
        <v>230</v>
      </c>
      <c r="AQ549" s="4" t="s">
        <v>230</v>
      </c>
      <c r="AR549" s="4" t="s">
        <v>230</v>
      </c>
      <c r="AS549" s="4" t="s">
        <v>231</v>
      </c>
      <c r="AT549" s="4" t="s">
        <v>231</v>
      </c>
      <c r="AU549" s="4" t="s">
        <v>231</v>
      </c>
      <c r="AV549" s="4" t="s">
        <v>231</v>
      </c>
      <c r="AW549" s="4" t="s">
        <v>231</v>
      </c>
      <c r="AX549" s="4" t="s">
        <v>231</v>
      </c>
      <c r="AY549" s="4" t="s">
        <v>231</v>
      </c>
      <c r="AZ549" s="4" t="s">
        <v>231</v>
      </c>
      <c r="BA549" s="4" t="s">
        <v>231</v>
      </c>
      <c r="BB549" s="4" t="s">
        <v>231</v>
      </c>
      <c r="BC549" s="4" t="s">
        <v>231</v>
      </c>
      <c r="BD549" s="4" t="s">
        <v>231</v>
      </c>
      <c r="BE549" s="4" t="s">
        <v>231</v>
      </c>
      <c r="BF549" s="4" t="s">
        <v>231</v>
      </c>
      <c r="BG549" s="4" t="s">
        <v>231</v>
      </c>
      <c r="BH549" s="4" t="s">
        <v>231</v>
      </c>
      <c r="BI549" s="4" t="s">
        <v>231</v>
      </c>
      <c r="BJ549" s="4" t="s">
        <v>231</v>
      </c>
      <c r="BK549" s="4" t="s">
        <v>231</v>
      </c>
      <c r="BL549" s="4" t="s">
        <v>230</v>
      </c>
      <c r="BM549" s="4" t="s">
        <v>230</v>
      </c>
      <c r="BN549" s="4" t="s">
        <v>230</v>
      </c>
      <c r="BO549" s="4" t="s">
        <v>230</v>
      </c>
      <c r="BP549" s="4" t="s">
        <v>232</v>
      </c>
      <c r="BQ549" s="4" t="s">
        <v>232</v>
      </c>
      <c r="BR549" s="4" t="s">
        <v>232</v>
      </c>
      <c r="BS549" s="4" t="s">
        <v>232</v>
      </c>
      <c r="BT549" s="4" t="s">
        <v>232</v>
      </c>
      <c r="BU549" s="4" t="s">
        <v>232</v>
      </c>
      <c r="BV549" s="4" t="s">
        <v>232</v>
      </c>
      <c r="BW549" s="4" t="s">
        <v>232</v>
      </c>
      <c r="BX549" s="4" t="s">
        <v>232</v>
      </c>
      <c r="BY549" s="4" t="s">
        <v>232</v>
      </c>
      <c r="BZ549" s="4" t="s">
        <v>232</v>
      </c>
      <c r="CA549" s="4" t="s">
        <v>232</v>
      </c>
      <c r="CB549" s="4" t="s">
        <v>232</v>
      </c>
      <c r="CC549" s="4" t="s">
        <v>232</v>
      </c>
      <c r="CD549" s="4" t="s">
        <v>232</v>
      </c>
      <c r="CE549" s="4" t="s">
        <v>509</v>
      </c>
      <c r="CF549" s="4" t="s">
        <v>509</v>
      </c>
      <c r="CG549" s="4" t="s">
        <v>509</v>
      </c>
      <c r="CH549" s="4" t="s">
        <v>509</v>
      </c>
      <c r="CI549" s="4" t="s">
        <v>509</v>
      </c>
      <c r="CJ549" s="4" t="s">
        <v>14</v>
      </c>
      <c r="CK549" s="4" t="s">
        <v>19</v>
      </c>
      <c r="CL549" s="4" t="s">
        <v>14</v>
      </c>
      <c r="CM549" s="4" t="s">
        <v>2966</v>
      </c>
      <c r="CN549" s="4" t="s">
        <v>2967</v>
      </c>
      <c r="CO549" s="4" t="s">
        <v>2968</v>
      </c>
      <c r="CP549" s="4" t="s">
        <v>2969</v>
      </c>
      <c r="CQ549" s="4" t="s">
        <v>2970</v>
      </c>
      <c r="CR549" s="4" t="s">
        <v>2971</v>
      </c>
      <c r="CS549" s="4" t="s">
        <v>2972</v>
      </c>
    </row>
    <row r="550" spans="1:97" ht="15.75" customHeight="1">
      <c r="A550" s="3">
        <v>45716.32472222222</v>
      </c>
      <c r="B550" s="3">
        <v>45716.334537037037</v>
      </c>
      <c r="C550" s="4" t="s">
        <v>194</v>
      </c>
      <c r="D550" s="4" t="s">
        <v>831</v>
      </c>
      <c r="E550" s="1">
        <v>100</v>
      </c>
      <c r="F550" s="1">
        <v>847</v>
      </c>
      <c r="G550" s="4" t="s">
        <v>219</v>
      </c>
      <c r="H550" s="3">
        <v>45716.334549340281</v>
      </c>
      <c r="I550" s="4" t="s">
        <v>2973</v>
      </c>
      <c r="J550" s="1">
        <v>6.2529000000000003</v>
      </c>
      <c r="K550" s="1">
        <v>-75.564599999999999</v>
      </c>
      <c r="L550" s="4" t="s">
        <v>198</v>
      </c>
      <c r="M550" s="4" t="s">
        <v>199</v>
      </c>
      <c r="N550" s="4" t="s">
        <v>200</v>
      </c>
      <c r="O550" s="4" t="s">
        <v>2974</v>
      </c>
      <c r="P550" s="4" t="s">
        <v>2974</v>
      </c>
      <c r="Q550" s="1">
        <v>27</v>
      </c>
      <c r="R550" s="4" t="s">
        <v>222</v>
      </c>
      <c r="S550" s="4" t="s">
        <v>253</v>
      </c>
      <c r="T550" s="4" t="s">
        <v>571</v>
      </c>
      <c r="U550" s="4" t="s">
        <v>225</v>
      </c>
      <c r="V550" s="4" t="s">
        <v>714</v>
      </c>
      <c r="W550" s="4" t="s">
        <v>226</v>
      </c>
      <c r="X550" s="4" t="s">
        <v>231</v>
      </c>
      <c r="Y550" s="4" t="s">
        <v>231</v>
      </c>
      <c r="Z550" s="4" t="s">
        <v>231</v>
      </c>
      <c r="AA550" s="4" t="s">
        <v>231</v>
      </c>
      <c r="AB550" s="4" t="s">
        <v>231</v>
      </c>
      <c r="AC550" s="4" t="s">
        <v>230</v>
      </c>
      <c r="AD550" s="4" t="s">
        <v>229</v>
      </c>
      <c r="AE550" s="4" t="s">
        <v>231</v>
      </c>
      <c r="AF550" s="4" t="s">
        <v>231</v>
      </c>
      <c r="AG550" s="4" t="s">
        <v>231</v>
      </c>
      <c r="AH550" s="4" t="s">
        <v>231</v>
      </c>
      <c r="AI550" s="4" t="s">
        <v>230</v>
      </c>
      <c r="AJ550" s="4" t="s">
        <v>231</v>
      </c>
      <c r="AK550" s="4" t="s">
        <v>229</v>
      </c>
      <c r="AL550" s="4" t="s">
        <v>231</v>
      </c>
      <c r="AM550" s="4" t="s">
        <v>230</v>
      </c>
      <c r="AN550" s="4" t="s">
        <v>231</v>
      </c>
      <c r="AO550" s="4" t="s">
        <v>231</v>
      </c>
      <c r="AP550" s="4" t="s">
        <v>231</v>
      </c>
      <c r="AQ550" s="4" t="s">
        <v>231</v>
      </c>
      <c r="AR550" s="4" t="s">
        <v>231</v>
      </c>
      <c r="AS550" s="4" t="s">
        <v>231</v>
      </c>
      <c r="AT550" s="4" t="s">
        <v>231</v>
      </c>
      <c r="AU550" s="4" t="s">
        <v>231</v>
      </c>
      <c r="AV550" s="4" t="s">
        <v>231</v>
      </c>
      <c r="AW550" s="4" t="s">
        <v>231</v>
      </c>
      <c r="AX550" s="4" t="s">
        <v>231</v>
      </c>
      <c r="AY550" s="4" t="s">
        <v>232</v>
      </c>
      <c r="AZ550" s="4" t="s">
        <v>232</v>
      </c>
      <c r="BA550" s="4" t="s">
        <v>232</v>
      </c>
      <c r="BB550" s="4" t="s">
        <v>232</v>
      </c>
      <c r="BC550" s="4" t="s">
        <v>232</v>
      </c>
      <c r="BD550" s="4" t="s">
        <v>232</v>
      </c>
      <c r="BE550" s="4" t="s">
        <v>232</v>
      </c>
      <c r="BF550" s="4" t="s">
        <v>232</v>
      </c>
      <c r="BG550" s="4" t="s">
        <v>231</v>
      </c>
      <c r="BH550" s="4" t="s">
        <v>231</v>
      </c>
      <c r="BI550" s="4" t="s">
        <v>231</v>
      </c>
      <c r="BJ550" s="4" t="s">
        <v>231</v>
      </c>
      <c r="BK550" s="4" t="s">
        <v>231</v>
      </c>
      <c r="BL550" s="4" t="s">
        <v>230</v>
      </c>
      <c r="BM550" s="4" t="s">
        <v>230</v>
      </c>
      <c r="BN550" s="4" t="s">
        <v>230</v>
      </c>
      <c r="BO550" s="4" t="s">
        <v>230</v>
      </c>
      <c r="BP550" s="4" t="s">
        <v>232</v>
      </c>
      <c r="BQ550" s="4" t="s">
        <v>232</v>
      </c>
      <c r="BR550" s="4" t="s">
        <v>232</v>
      </c>
      <c r="BS550" s="4" t="s">
        <v>232</v>
      </c>
      <c r="BT550" s="4" t="s">
        <v>232</v>
      </c>
      <c r="BU550" s="4" t="s">
        <v>232</v>
      </c>
      <c r="BV550" s="4" t="s">
        <v>232</v>
      </c>
      <c r="BW550" s="4" t="s">
        <v>232</v>
      </c>
      <c r="BX550" s="4" t="s">
        <v>232</v>
      </c>
      <c r="BY550" s="4" t="s">
        <v>232</v>
      </c>
      <c r="BZ550" s="4" t="s">
        <v>232</v>
      </c>
      <c r="CA550" s="4" t="s">
        <v>232</v>
      </c>
      <c r="CB550" s="4" t="s">
        <v>232</v>
      </c>
      <c r="CC550" s="4" t="s">
        <v>232</v>
      </c>
      <c r="CD550" s="4" t="s">
        <v>232</v>
      </c>
      <c r="CE550" s="4" t="s">
        <v>232</v>
      </c>
      <c r="CF550" s="4" t="s">
        <v>232</v>
      </c>
      <c r="CG550" s="4" t="s">
        <v>232</v>
      </c>
      <c r="CH550" s="4" t="s">
        <v>232</v>
      </c>
      <c r="CI550" s="4" t="s">
        <v>232</v>
      </c>
      <c r="CJ550" s="4" t="s">
        <v>17</v>
      </c>
      <c r="CK550" s="4" t="s">
        <v>18</v>
      </c>
      <c r="CL550" s="4" t="s">
        <v>17</v>
      </c>
      <c r="CM550" s="4" t="s">
        <v>2975</v>
      </c>
      <c r="CN550" s="4" t="s">
        <v>2976</v>
      </c>
      <c r="CO550" s="4" t="s">
        <v>2977</v>
      </c>
      <c r="CP550" s="4" t="s">
        <v>2978</v>
      </c>
      <c r="CQ550" s="4" t="s">
        <v>1008</v>
      </c>
      <c r="CR550" s="4"/>
      <c r="CS550" s="4" t="s">
        <v>2979</v>
      </c>
    </row>
    <row r="551" spans="1:97" ht="15.75" customHeight="1">
      <c r="A551" s="3">
        <v>45722.344953703701</v>
      </c>
      <c r="B551" s="3">
        <v>45722.354780092595</v>
      </c>
      <c r="C551" s="4" t="s">
        <v>194</v>
      </c>
      <c r="D551" s="4" t="s">
        <v>2980</v>
      </c>
      <c r="E551" s="1">
        <v>100</v>
      </c>
      <c r="F551" s="1">
        <v>848</v>
      </c>
      <c r="G551" s="4" t="s">
        <v>219</v>
      </c>
      <c r="H551" s="3">
        <v>45722.354792094906</v>
      </c>
      <c r="I551" s="4" t="s">
        <v>2981</v>
      </c>
      <c r="J551" s="1">
        <v>6.2529000000000003</v>
      </c>
      <c r="K551" s="1">
        <v>-75.564599999999999</v>
      </c>
      <c r="L551" s="4" t="s">
        <v>213</v>
      </c>
      <c r="M551" s="4" t="s">
        <v>199</v>
      </c>
      <c r="N551" s="4" t="s">
        <v>200</v>
      </c>
      <c r="O551" s="4" t="s">
        <v>2982</v>
      </c>
      <c r="P551" s="4" t="s">
        <v>2982</v>
      </c>
      <c r="Q551" s="1">
        <v>19</v>
      </c>
      <c r="R551" s="4" t="s">
        <v>222</v>
      </c>
      <c r="S551" s="4" t="s">
        <v>223</v>
      </c>
      <c r="T551" s="4" t="s">
        <v>713</v>
      </c>
      <c r="U551" s="4" t="s">
        <v>225</v>
      </c>
      <c r="V551" s="4" t="s">
        <v>273</v>
      </c>
      <c r="W551" s="4" t="s">
        <v>1064</v>
      </c>
      <c r="X551" s="4" t="s">
        <v>230</v>
      </c>
      <c r="Y551" s="4" t="s">
        <v>230</v>
      </c>
      <c r="Z551" s="4" t="s">
        <v>230</v>
      </c>
      <c r="AA551" s="4" t="s">
        <v>230</v>
      </c>
      <c r="AB551" s="4" t="s">
        <v>230</v>
      </c>
      <c r="AC551" s="4" t="s">
        <v>230</v>
      </c>
      <c r="AD551" s="4" t="s">
        <v>229</v>
      </c>
      <c r="AE551" s="4" t="s">
        <v>229</v>
      </c>
      <c r="AF551" s="4" t="s">
        <v>230</v>
      </c>
      <c r="AG551" s="4" t="s">
        <v>230</v>
      </c>
      <c r="AH551" s="4" t="s">
        <v>230</v>
      </c>
      <c r="AI551" s="4" t="s">
        <v>230</v>
      </c>
      <c r="AJ551" s="4" t="s">
        <v>228</v>
      </c>
      <c r="AK551" s="4" t="s">
        <v>227</v>
      </c>
      <c r="AL551" s="4" t="s">
        <v>230</v>
      </c>
      <c r="AM551" s="4" t="s">
        <v>230</v>
      </c>
      <c r="AN551" s="4" t="s">
        <v>229</v>
      </c>
      <c r="AO551" s="4" t="s">
        <v>231</v>
      </c>
      <c r="AP551" s="4" t="s">
        <v>230</v>
      </c>
      <c r="AQ551" s="4" t="s">
        <v>230</v>
      </c>
      <c r="AR551" s="4" t="s">
        <v>230</v>
      </c>
      <c r="AS551" s="4" t="s">
        <v>230</v>
      </c>
      <c r="AT551" s="4" t="s">
        <v>230</v>
      </c>
      <c r="AU551" s="4" t="s">
        <v>229</v>
      </c>
      <c r="AV551" s="4" t="s">
        <v>232</v>
      </c>
      <c r="AW551" s="4" t="s">
        <v>232</v>
      </c>
      <c r="AX551" s="4" t="s">
        <v>232</v>
      </c>
      <c r="AY551" s="4" t="s">
        <v>232</v>
      </c>
      <c r="AZ551" s="4" t="s">
        <v>232</v>
      </c>
      <c r="BA551" s="4" t="s">
        <v>232</v>
      </c>
      <c r="BB551" s="4" t="s">
        <v>231</v>
      </c>
      <c r="BC551" s="4" t="s">
        <v>232</v>
      </c>
      <c r="BD551" s="4" t="s">
        <v>232</v>
      </c>
      <c r="BE551" s="4" t="s">
        <v>232</v>
      </c>
      <c r="BF551" s="4" t="s">
        <v>232</v>
      </c>
      <c r="BG551" s="4" t="s">
        <v>230</v>
      </c>
      <c r="BH551" s="4" t="s">
        <v>230</v>
      </c>
      <c r="BI551" s="4" t="s">
        <v>230</v>
      </c>
      <c r="BJ551" s="4" t="s">
        <v>230</v>
      </c>
      <c r="BK551" s="4" t="s">
        <v>227</v>
      </c>
      <c r="BL551" s="4" t="s">
        <v>231</v>
      </c>
      <c r="BM551" s="4" t="s">
        <v>231</v>
      </c>
      <c r="BN551" s="4" t="s">
        <v>231</v>
      </c>
      <c r="BO551" s="4" t="s">
        <v>231</v>
      </c>
      <c r="BP551" s="4" t="s">
        <v>232</v>
      </c>
      <c r="BQ551" s="4" t="s">
        <v>232</v>
      </c>
      <c r="BR551" s="4" t="s">
        <v>232</v>
      </c>
      <c r="BS551" s="4" t="s">
        <v>232</v>
      </c>
      <c r="BT551" s="4" t="s">
        <v>232</v>
      </c>
      <c r="BU551" s="4" t="s">
        <v>232</v>
      </c>
      <c r="BV551" s="4" t="s">
        <v>232</v>
      </c>
      <c r="BW551" s="4" t="s">
        <v>232</v>
      </c>
      <c r="BX551" s="4" t="s">
        <v>233</v>
      </c>
      <c r="BY551" s="4" t="s">
        <v>231</v>
      </c>
      <c r="BZ551" s="4" t="s">
        <v>231</v>
      </c>
      <c r="CA551" s="4" t="s">
        <v>231</v>
      </c>
      <c r="CB551" s="4" t="s">
        <v>231</v>
      </c>
      <c r="CC551" s="4" t="s">
        <v>231</v>
      </c>
      <c r="CD551" s="4" t="s">
        <v>231</v>
      </c>
      <c r="CE551" s="4" t="s">
        <v>233</v>
      </c>
      <c r="CF551" s="4" t="s">
        <v>233</v>
      </c>
      <c r="CG551" s="4" t="s">
        <v>231</v>
      </c>
      <c r="CH551" s="4" t="s">
        <v>232</v>
      </c>
      <c r="CI551" s="4" t="s">
        <v>229</v>
      </c>
      <c r="CJ551" s="4" t="s">
        <v>19</v>
      </c>
      <c r="CK551" s="4" t="s">
        <v>19</v>
      </c>
      <c r="CL551" s="4" t="s">
        <v>17</v>
      </c>
      <c r="CM551" s="4" t="s">
        <v>2983</v>
      </c>
      <c r="CN551" s="4" t="s">
        <v>2984</v>
      </c>
      <c r="CO551" s="4" t="s">
        <v>2985</v>
      </c>
      <c r="CP551" s="4" t="s">
        <v>2986</v>
      </c>
      <c r="CQ551" s="4" t="s">
        <v>2987</v>
      </c>
      <c r="CR551" s="4" t="s">
        <v>2988</v>
      </c>
      <c r="CS551" s="4" t="s">
        <v>1795</v>
      </c>
    </row>
    <row r="552" spans="1:97" ht="15.75" customHeight="1">
      <c r="A552" s="3">
        <v>45747.408333333333</v>
      </c>
      <c r="B552" s="3">
        <v>45747.418171296296</v>
      </c>
      <c r="C552" s="4" t="s">
        <v>194</v>
      </c>
      <c r="D552" s="4" t="s">
        <v>2989</v>
      </c>
      <c r="E552" s="1">
        <v>100</v>
      </c>
      <c r="F552" s="1">
        <v>850</v>
      </c>
      <c r="G552" s="4" t="s">
        <v>219</v>
      </c>
      <c r="H552" s="3">
        <v>45747.41818359954</v>
      </c>
      <c r="I552" s="4" t="s">
        <v>2990</v>
      </c>
      <c r="J552" s="1">
        <v>10.9711</v>
      </c>
      <c r="K552" s="1">
        <v>-74.783699999999996</v>
      </c>
      <c r="L552" s="4" t="s">
        <v>198</v>
      </c>
      <c r="M552" s="4" t="s">
        <v>199</v>
      </c>
      <c r="N552" s="4" t="s">
        <v>200</v>
      </c>
      <c r="O552" s="4" t="s">
        <v>2991</v>
      </c>
      <c r="P552" s="4" t="s">
        <v>2991</v>
      </c>
      <c r="Q552" s="1">
        <v>18</v>
      </c>
      <c r="R552" s="4" t="s">
        <v>222</v>
      </c>
      <c r="S552" s="4" t="s">
        <v>253</v>
      </c>
      <c r="T552" s="4" t="s">
        <v>272</v>
      </c>
      <c r="U552" s="4" t="s">
        <v>200</v>
      </c>
      <c r="V552" s="4" t="s">
        <v>714</v>
      </c>
      <c r="W552" s="4" t="s">
        <v>1147</v>
      </c>
      <c r="X552" s="4" t="s">
        <v>229</v>
      </c>
      <c r="Y552" s="4" t="s">
        <v>229</v>
      </c>
      <c r="Z552" s="4" t="s">
        <v>230</v>
      </c>
      <c r="AA552" s="4" t="s">
        <v>229</v>
      </c>
      <c r="AB552" s="4" t="s">
        <v>231</v>
      </c>
      <c r="AC552" s="4" t="s">
        <v>231</v>
      </c>
      <c r="AD552" s="4" t="s">
        <v>231</v>
      </c>
      <c r="AE552" s="4" t="s">
        <v>230</v>
      </c>
      <c r="AF552" s="4" t="s">
        <v>231</v>
      </c>
      <c r="AG552" s="4" t="s">
        <v>231</v>
      </c>
      <c r="AH552" s="4" t="s">
        <v>230</v>
      </c>
      <c r="AI552" s="4" t="s">
        <v>230</v>
      </c>
      <c r="AJ552" s="4" t="s">
        <v>231</v>
      </c>
      <c r="AK552" s="4" t="s">
        <v>227</v>
      </c>
      <c r="AL552" s="4" t="s">
        <v>231</v>
      </c>
      <c r="AM552" s="4" t="s">
        <v>231</v>
      </c>
      <c r="AN552" s="4" t="s">
        <v>231</v>
      </c>
      <c r="AO552" s="4" t="s">
        <v>231</v>
      </c>
      <c r="AP552" s="4" t="s">
        <v>229</v>
      </c>
      <c r="AQ552" s="4" t="s">
        <v>228</v>
      </c>
      <c r="AR552" s="4" t="s">
        <v>229</v>
      </c>
      <c r="AS552" s="4" t="s">
        <v>229</v>
      </c>
      <c r="AT552" s="4" t="s">
        <v>229</v>
      </c>
      <c r="AU552" s="4" t="s">
        <v>231</v>
      </c>
      <c r="AV552" s="4" t="s">
        <v>229</v>
      </c>
      <c r="AW552" s="4" t="s">
        <v>231</v>
      </c>
      <c r="AX552" s="4" t="s">
        <v>232</v>
      </c>
      <c r="AY552" s="4" t="s">
        <v>231</v>
      </c>
      <c r="AZ552" s="4" t="s">
        <v>231</v>
      </c>
      <c r="BA552" s="4" t="s">
        <v>232</v>
      </c>
      <c r="BB552" s="4" t="s">
        <v>232</v>
      </c>
      <c r="BC552" s="4" t="s">
        <v>229</v>
      </c>
      <c r="BD552" s="4" t="s">
        <v>229</v>
      </c>
      <c r="BE552" s="4" t="s">
        <v>229</v>
      </c>
      <c r="BF552" s="4" t="s">
        <v>233</v>
      </c>
      <c r="BG552" s="4" t="s">
        <v>230</v>
      </c>
      <c r="BH552" s="4" t="s">
        <v>231</v>
      </c>
      <c r="BI552" s="4" t="s">
        <v>231</v>
      </c>
      <c r="BJ552" s="4" t="s">
        <v>231</v>
      </c>
      <c r="BK552" s="4" t="s">
        <v>231</v>
      </c>
      <c r="BL552" s="4" t="s">
        <v>231</v>
      </c>
      <c r="BM552" s="4" t="s">
        <v>231</v>
      </c>
      <c r="BN552" s="4" t="s">
        <v>231</v>
      </c>
      <c r="BO552" s="4" t="s">
        <v>231</v>
      </c>
      <c r="BP552" s="4" t="s">
        <v>231</v>
      </c>
      <c r="BQ552" s="4" t="s">
        <v>231</v>
      </c>
      <c r="BR552" s="4" t="s">
        <v>231</v>
      </c>
      <c r="BS552" s="4" t="s">
        <v>232</v>
      </c>
      <c r="BT552" s="4" t="s">
        <v>231</v>
      </c>
      <c r="BU552" s="4" t="s">
        <v>231</v>
      </c>
      <c r="BV552" s="4" t="s">
        <v>231</v>
      </c>
      <c r="BW552" s="4" t="s">
        <v>231</v>
      </c>
      <c r="BX552" s="4" t="s">
        <v>231</v>
      </c>
      <c r="BY552" s="4" t="s">
        <v>232</v>
      </c>
      <c r="BZ552" s="4" t="s">
        <v>231</v>
      </c>
      <c r="CA552" s="4" t="s">
        <v>231</v>
      </c>
      <c r="CB552" s="4" t="s">
        <v>231</v>
      </c>
      <c r="CC552" s="4" t="s">
        <v>232</v>
      </c>
      <c r="CD552" s="4" t="s">
        <v>231</v>
      </c>
      <c r="CE552" s="4" t="s">
        <v>231</v>
      </c>
      <c r="CF552" s="4" t="s">
        <v>509</v>
      </c>
      <c r="CG552" s="4" t="s">
        <v>509</v>
      </c>
      <c r="CH552" s="4" t="s">
        <v>509</v>
      </c>
      <c r="CI552" s="4" t="s">
        <v>232</v>
      </c>
      <c r="CJ552" s="4" t="s">
        <v>17</v>
      </c>
      <c r="CK552" s="4" t="s">
        <v>16</v>
      </c>
      <c r="CL552" s="4" t="s">
        <v>17</v>
      </c>
      <c r="CM552" s="4" t="s">
        <v>2992</v>
      </c>
      <c r="CN552" s="4" t="s">
        <v>2993</v>
      </c>
      <c r="CO552" s="4" t="s">
        <v>2994</v>
      </c>
      <c r="CP552" s="4" t="s">
        <v>2995</v>
      </c>
      <c r="CQ552" s="4" t="s">
        <v>2996</v>
      </c>
      <c r="CR552" s="4" t="s">
        <v>2997</v>
      </c>
      <c r="CS552" s="4" t="s">
        <v>2998</v>
      </c>
    </row>
    <row r="553" spans="1:97" ht="15.75" customHeight="1">
      <c r="A553" s="3">
        <v>45756.568935185183</v>
      </c>
      <c r="B553" s="3">
        <v>45756.577106481483</v>
      </c>
      <c r="C553" s="4" t="s">
        <v>194</v>
      </c>
      <c r="D553" s="4" t="s">
        <v>2999</v>
      </c>
      <c r="E553" s="1">
        <v>76</v>
      </c>
      <c r="F553" s="1">
        <v>705</v>
      </c>
      <c r="G553" s="4" t="s">
        <v>196</v>
      </c>
      <c r="H553" s="3">
        <v>45763.577159456021</v>
      </c>
      <c r="I553" s="4" t="s">
        <v>3000</v>
      </c>
      <c r="J553" s="1">
        <v>6.2529000000000003</v>
      </c>
      <c r="K553" s="1">
        <v>-75.564599999999999</v>
      </c>
      <c r="L553" s="4" t="s">
        <v>198</v>
      </c>
      <c r="M553" s="4" t="s">
        <v>199</v>
      </c>
      <c r="N553" s="4" t="s">
        <v>200</v>
      </c>
      <c r="O553" s="4" t="s">
        <v>3001</v>
      </c>
      <c r="P553" s="4" t="s">
        <v>3001</v>
      </c>
      <c r="Q553" s="1">
        <v>23</v>
      </c>
      <c r="R553" s="4" t="s">
        <v>222</v>
      </c>
      <c r="S553" s="4" t="s">
        <v>223</v>
      </c>
      <c r="T553" s="4" t="s">
        <v>272</v>
      </c>
      <c r="U553" s="4" t="s">
        <v>200</v>
      </c>
      <c r="V553" s="4" t="s">
        <v>226</v>
      </c>
      <c r="W553" s="4" t="s">
        <v>273</v>
      </c>
      <c r="X553" s="4" t="s">
        <v>230</v>
      </c>
      <c r="Y553" s="4" t="s">
        <v>230</v>
      </c>
      <c r="Z553" s="4" t="s">
        <v>230</v>
      </c>
      <c r="AA553" s="4" t="s">
        <v>230</v>
      </c>
      <c r="AB553" s="4" t="s">
        <v>229</v>
      </c>
      <c r="AC553" s="4" t="s">
        <v>229</v>
      </c>
      <c r="AD553" s="4" t="s">
        <v>229</v>
      </c>
      <c r="AE553" s="4" t="s">
        <v>229</v>
      </c>
      <c r="AF553" s="4" t="s">
        <v>228</v>
      </c>
      <c r="AG553" s="4" t="s">
        <v>230</v>
      </c>
      <c r="AH553" s="4" t="s">
        <v>231</v>
      </c>
      <c r="AI553" s="4" t="s">
        <v>231</v>
      </c>
      <c r="AJ553" s="4" t="s">
        <v>231</v>
      </c>
      <c r="AK553" s="4" t="s">
        <v>228</v>
      </c>
      <c r="AL553" s="4" t="s">
        <v>230</v>
      </c>
      <c r="AM553" s="4" t="s">
        <v>230</v>
      </c>
      <c r="AN553" s="4" t="s">
        <v>230</v>
      </c>
      <c r="AO553" s="4" t="s">
        <v>231</v>
      </c>
      <c r="AP553" s="4" t="s">
        <v>231</v>
      </c>
      <c r="AQ553" s="4" t="s">
        <v>231</v>
      </c>
      <c r="AR553" s="4" t="s">
        <v>230</v>
      </c>
      <c r="AS553" s="4" t="s">
        <v>230</v>
      </c>
      <c r="AT553" s="4" t="s">
        <v>230</v>
      </c>
      <c r="AU553" s="4" t="s">
        <v>232</v>
      </c>
      <c r="AV553" s="4" t="s">
        <v>232</v>
      </c>
      <c r="AW553" s="4" t="s">
        <v>232</v>
      </c>
      <c r="AX553" s="4" t="s">
        <v>232</v>
      </c>
      <c r="AY553" s="4" t="s">
        <v>231</v>
      </c>
      <c r="AZ553" s="4" t="s">
        <v>232</v>
      </c>
      <c r="BA553" s="4" t="s">
        <v>232</v>
      </c>
      <c r="BB553" s="4" t="s">
        <v>232</v>
      </c>
      <c r="BC553" s="4" t="s">
        <v>229</v>
      </c>
      <c r="BD553" s="4" t="s">
        <v>229</v>
      </c>
      <c r="BE553" s="4" t="s">
        <v>229</v>
      </c>
      <c r="BF553" s="4" t="s">
        <v>229</v>
      </c>
      <c r="BG553" s="4" t="s">
        <v>231</v>
      </c>
      <c r="BH553" s="4" t="s">
        <v>231</v>
      </c>
      <c r="BI553" s="4" t="s">
        <v>231</v>
      </c>
      <c r="BJ553" s="4" t="s">
        <v>231</v>
      </c>
      <c r="BK553" s="4" t="s">
        <v>230</v>
      </c>
      <c r="BL553" s="4" t="s">
        <v>231</v>
      </c>
      <c r="BM553" s="4" t="s">
        <v>231</v>
      </c>
      <c r="BN553" s="4" t="s">
        <v>231</v>
      </c>
      <c r="BO553" s="4" t="s">
        <v>231</v>
      </c>
      <c r="BP553" s="4" t="s">
        <v>231</v>
      </c>
      <c r="BQ553" s="4" t="s">
        <v>231</v>
      </c>
      <c r="BR553" s="4" t="s">
        <v>231</v>
      </c>
      <c r="BS553" s="4" t="s">
        <v>231</v>
      </c>
      <c r="BT553" s="4" t="s">
        <v>231</v>
      </c>
      <c r="BU553" s="4" t="s">
        <v>231</v>
      </c>
      <c r="BV553" s="4" t="s">
        <v>231</v>
      </c>
      <c r="BW553" s="4" t="s">
        <v>231</v>
      </c>
      <c r="BX553" s="4" t="s">
        <v>231</v>
      </c>
      <c r="BY553" s="4" t="s">
        <v>231</v>
      </c>
      <c r="BZ553" s="4" t="s">
        <v>231</v>
      </c>
      <c r="CA553" s="4" t="s">
        <v>231</v>
      </c>
      <c r="CB553" s="4" t="s">
        <v>231</v>
      </c>
      <c r="CC553" s="4" t="s">
        <v>231</v>
      </c>
      <c r="CD553" s="4" t="s">
        <v>231</v>
      </c>
      <c r="CE553" s="4" t="s">
        <v>509</v>
      </c>
      <c r="CF553" s="4" t="s">
        <v>509</v>
      </c>
      <c r="CG553" s="4" t="s">
        <v>509</v>
      </c>
      <c r="CH553" s="4" t="s">
        <v>509</v>
      </c>
      <c r="CI553" s="4" t="s">
        <v>509</v>
      </c>
      <c r="CJ553" s="4" t="s">
        <v>234</v>
      </c>
      <c r="CK553" s="4" t="s">
        <v>19</v>
      </c>
      <c r="CL553" s="4" t="s">
        <v>234</v>
      </c>
      <c r="CM553" s="4"/>
      <c r="CN553" s="4"/>
      <c r="CO553" s="4"/>
      <c r="CP553" s="4"/>
      <c r="CQ553" s="4"/>
      <c r="CR553" s="4"/>
      <c r="CS553" s="4"/>
    </row>
    <row r="554" spans="1:97" ht="15.75" customHeight="1">
      <c r="A554" s="3">
        <v>45728.75986111111</v>
      </c>
      <c r="B554" s="3">
        <v>45728.76971064815</v>
      </c>
      <c r="C554" s="4" t="s">
        <v>194</v>
      </c>
      <c r="D554" s="4" t="s">
        <v>1118</v>
      </c>
      <c r="E554" s="1">
        <v>100</v>
      </c>
      <c r="F554" s="1">
        <v>850</v>
      </c>
      <c r="G554" s="4" t="s">
        <v>219</v>
      </c>
      <c r="H554" s="3">
        <v>45728.76972640046</v>
      </c>
      <c r="I554" s="4" t="s">
        <v>3002</v>
      </c>
      <c r="J554" s="1">
        <v>6.2529000000000003</v>
      </c>
      <c r="K554" s="1">
        <v>-75.564599999999999</v>
      </c>
      <c r="L554" s="4" t="s">
        <v>198</v>
      </c>
      <c r="M554" s="4" t="s">
        <v>199</v>
      </c>
      <c r="N554" s="4" t="s">
        <v>200</v>
      </c>
      <c r="O554" s="4" t="s">
        <v>3003</v>
      </c>
      <c r="P554" s="4" t="s">
        <v>3003</v>
      </c>
      <c r="Q554" s="1">
        <v>26</v>
      </c>
      <c r="R554" s="4" t="s">
        <v>222</v>
      </c>
      <c r="S554" s="4" t="s">
        <v>723</v>
      </c>
      <c r="T554" s="4" t="s">
        <v>1489</v>
      </c>
      <c r="U554" s="4" t="s">
        <v>225</v>
      </c>
      <c r="V554" s="4" t="s">
        <v>714</v>
      </c>
      <c r="W554" s="4" t="s">
        <v>584</v>
      </c>
      <c r="X554" s="4" t="s">
        <v>230</v>
      </c>
      <c r="Y554" s="4" t="s">
        <v>230</v>
      </c>
      <c r="Z554" s="4" t="s">
        <v>230</v>
      </c>
      <c r="AA554" s="4" t="s">
        <v>230</v>
      </c>
      <c r="AB554" s="4" t="s">
        <v>229</v>
      </c>
      <c r="AC554" s="4" t="s">
        <v>230</v>
      </c>
      <c r="AD554" s="4" t="s">
        <v>229</v>
      </c>
      <c r="AE554" s="4" t="s">
        <v>230</v>
      </c>
      <c r="AF554" s="4" t="s">
        <v>230</v>
      </c>
      <c r="AG554" s="4" t="s">
        <v>229</v>
      </c>
      <c r="AH554" s="4" t="s">
        <v>229</v>
      </c>
      <c r="AI554" s="4" t="s">
        <v>230</v>
      </c>
      <c r="AJ554" s="4" t="s">
        <v>230</v>
      </c>
      <c r="AK554" s="4" t="s">
        <v>230</v>
      </c>
      <c r="AL554" s="4" t="s">
        <v>230</v>
      </c>
      <c r="AM554" s="4" t="s">
        <v>230</v>
      </c>
      <c r="AN554" s="4" t="s">
        <v>230</v>
      </c>
      <c r="AO554" s="4" t="s">
        <v>230</v>
      </c>
      <c r="AP554" s="4" t="s">
        <v>230</v>
      </c>
      <c r="AQ554" s="4" t="s">
        <v>230</v>
      </c>
      <c r="AR554" s="4" t="s">
        <v>229</v>
      </c>
      <c r="AS554" s="4" t="s">
        <v>230</v>
      </c>
      <c r="AT554" s="4" t="s">
        <v>230</v>
      </c>
      <c r="AU554" s="4" t="s">
        <v>229</v>
      </c>
      <c r="AV554" s="4" t="s">
        <v>229</v>
      </c>
      <c r="AW554" s="4" t="s">
        <v>229</v>
      </c>
      <c r="AX554" s="4" t="s">
        <v>229</v>
      </c>
      <c r="AY554" s="4" t="s">
        <v>232</v>
      </c>
      <c r="AZ554" s="4" t="s">
        <v>232</v>
      </c>
      <c r="BA554" s="4" t="s">
        <v>232</v>
      </c>
      <c r="BB554" s="4" t="s">
        <v>232</v>
      </c>
      <c r="BC554" s="4" t="s">
        <v>232</v>
      </c>
      <c r="BD554" s="4" t="s">
        <v>232</v>
      </c>
      <c r="BE554" s="4" t="s">
        <v>232</v>
      </c>
      <c r="BF554" s="4" t="s">
        <v>232</v>
      </c>
      <c r="BG554" s="4" t="s">
        <v>229</v>
      </c>
      <c r="BH554" s="4" t="s">
        <v>231</v>
      </c>
      <c r="BI554" s="4" t="s">
        <v>231</v>
      </c>
      <c r="BJ554" s="4" t="s">
        <v>231</v>
      </c>
      <c r="BK554" s="4" t="s">
        <v>229</v>
      </c>
      <c r="BL554" s="4" t="s">
        <v>229</v>
      </c>
      <c r="BM554" s="4" t="s">
        <v>229</v>
      </c>
      <c r="BN554" s="4" t="s">
        <v>229</v>
      </c>
      <c r="BO554" s="4" t="s">
        <v>229</v>
      </c>
      <c r="BP554" s="4" t="s">
        <v>233</v>
      </c>
      <c r="BQ554" s="4" t="s">
        <v>229</v>
      </c>
      <c r="BR554" s="4" t="s">
        <v>229</v>
      </c>
      <c r="BS554" s="4" t="s">
        <v>229</v>
      </c>
      <c r="BT554" s="4" t="s">
        <v>229</v>
      </c>
      <c r="BU554" s="4" t="s">
        <v>229</v>
      </c>
      <c r="BV554" s="4" t="s">
        <v>229</v>
      </c>
      <c r="BW554" s="4" t="s">
        <v>229</v>
      </c>
      <c r="BX554" s="4" t="s">
        <v>233</v>
      </c>
      <c r="BY554" s="4" t="s">
        <v>231</v>
      </c>
      <c r="BZ554" s="4" t="s">
        <v>232</v>
      </c>
      <c r="CA554" s="4" t="s">
        <v>232</v>
      </c>
      <c r="CB554" s="4" t="s">
        <v>229</v>
      </c>
      <c r="CC554" s="4" t="s">
        <v>229</v>
      </c>
      <c r="CD554" s="4" t="s">
        <v>229</v>
      </c>
      <c r="CE554" s="4" t="s">
        <v>231</v>
      </c>
      <c r="CF554" s="4" t="s">
        <v>229</v>
      </c>
      <c r="CG554" s="4" t="s">
        <v>233</v>
      </c>
      <c r="CH554" s="4" t="s">
        <v>233</v>
      </c>
      <c r="CI554" s="4" t="s">
        <v>232</v>
      </c>
      <c r="CJ554" s="4" t="s">
        <v>234</v>
      </c>
      <c r="CK554" s="4" t="s">
        <v>16</v>
      </c>
      <c r="CL554" s="4" t="s">
        <v>17</v>
      </c>
      <c r="CM554" s="4" t="s">
        <v>3004</v>
      </c>
      <c r="CN554" s="4" t="s">
        <v>3005</v>
      </c>
      <c r="CO554" s="4" t="s">
        <v>3006</v>
      </c>
      <c r="CP554" s="4" t="s">
        <v>3007</v>
      </c>
      <c r="CQ554" s="4" t="s">
        <v>3008</v>
      </c>
      <c r="CR554" s="4" t="s">
        <v>3009</v>
      </c>
      <c r="CS554" s="4" t="s">
        <v>1717</v>
      </c>
    </row>
    <row r="555" spans="1:97" ht="15.75" customHeight="1">
      <c r="A555" s="3">
        <v>45728.758530092593</v>
      </c>
      <c r="B555" s="3">
        <v>45728.76840277778</v>
      </c>
      <c r="C555" s="4" t="s">
        <v>194</v>
      </c>
      <c r="D555" s="4" t="s">
        <v>3010</v>
      </c>
      <c r="E555" s="1">
        <v>100</v>
      </c>
      <c r="F555" s="1">
        <v>852</v>
      </c>
      <c r="G555" s="4" t="s">
        <v>219</v>
      </c>
      <c r="H555" s="3">
        <v>45728.768412581019</v>
      </c>
      <c r="I555" s="4" t="s">
        <v>3011</v>
      </c>
      <c r="J555" s="1">
        <v>6.2529000000000003</v>
      </c>
      <c r="K555" s="1">
        <v>-75.564599999999999</v>
      </c>
      <c r="L555" s="4" t="s">
        <v>198</v>
      </c>
      <c r="M555" s="4" t="s">
        <v>199</v>
      </c>
      <c r="N555" s="4" t="s">
        <v>200</v>
      </c>
      <c r="O555" s="4" t="s">
        <v>3012</v>
      </c>
      <c r="P555" s="4" t="s">
        <v>3012</v>
      </c>
      <c r="Q555" s="1">
        <v>21</v>
      </c>
      <c r="R555" s="4" t="s">
        <v>222</v>
      </c>
      <c r="S555" s="4" t="s">
        <v>723</v>
      </c>
      <c r="T555" s="4" t="s">
        <v>571</v>
      </c>
      <c r="U555" s="4" t="s">
        <v>200</v>
      </c>
      <c r="V555" s="4" t="s">
        <v>226</v>
      </c>
      <c r="W555" s="4" t="s">
        <v>226</v>
      </c>
      <c r="X555" s="4" t="s">
        <v>231</v>
      </c>
      <c r="Y555" s="4" t="s">
        <v>231</v>
      </c>
      <c r="Z555" s="4" t="s">
        <v>231</v>
      </c>
      <c r="AA555" s="4" t="s">
        <v>231</v>
      </c>
      <c r="AB555" s="4" t="s">
        <v>231</v>
      </c>
      <c r="AC555" s="4" t="s">
        <v>227</v>
      </c>
      <c r="AD555" s="4" t="s">
        <v>228</v>
      </c>
      <c r="AE555" s="4" t="s">
        <v>231</v>
      </c>
      <c r="AF555" s="4" t="s">
        <v>231</v>
      </c>
      <c r="AG555" s="4" t="s">
        <v>229</v>
      </c>
      <c r="AH555" s="4" t="s">
        <v>231</v>
      </c>
      <c r="AI555" s="4" t="s">
        <v>231</v>
      </c>
      <c r="AJ555" s="4" t="s">
        <v>229</v>
      </c>
      <c r="AK555" s="4" t="s">
        <v>230</v>
      </c>
      <c r="AL555" s="4" t="s">
        <v>228</v>
      </c>
      <c r="AM555" s="4" t="s">
        <v>227</v>
      </c>
      <c r="AN555" s="4" t="s">
        <v>231</v>
      </c>
      <c r="AO555" s="4" t="s">
        <v>231</v>
      </c>
      <c r="AP555" s="4" t="s">
        <v>231</v>
      </c>
      <c r="AQ555" s="4" t="s">
        <v>231</v>
      </c>
      <c r="AR555" s="4" t="s">
        <v>231</v>
      </c>
      <c r="AS555" s="4" t="s">
        <v>231</v>
      </c>
      <c r="AT555" s="4" t="s">
        <v>231</v>
      </c>
      <c r="AU555" s="4" t="s">
        <v>231</v>
      </c>
      <c r="AV555" s="4" t="s">
        <v>231</v>
      </c>
      <c r="AW555" s="4" t="s">
        <v>231</v>
      </c>
      <c r="AX555" s="4" t="s">
        <v>231</v>
      </c>
      <c r="AY555" s="4" t="s">
        <v>231</v>
      </c>
      <c r="AZ555" s="4" t="s">
        <v>231</v>
      </c>
      <c r="BA555" s="4" t="s">
        <v>231</v>
      </c>
      <c r="BB555" s="4" t="s">
        <v>231</v>
      </c>
      <c r="BC555" s="4" t="s">
        <v>231</v>
      </c>
      <c r="BD555" s="4" t="s">
        <v>231</v>
      </c>
      <c r="BE555" s="4" t="s">
        <v>231</v>
      </c>
      <c r="BF555" s="4" t="s">
        <v>509</v>
      </c>
      <c r="BG555" s="4" t="s">
        <v>231</v>
      </c>
      <c r="BH555" s="4" t="s">
        <v>231</v>
      </c>
      <c r="BI555" s="4" t="s">
        <v>231</v>
      </c>
      <c r="BJ555" s="4" t="s">
        <v>231</v>
      </c>
      <c r="BK555" s="4" t="s">
        <v>231</v>
      </c>
      <c r="BL555" s="4" t="s">
        <v>231</v>
      </c>
      <c r="BM555" s="4" t="s">
        <v>231</v>
      </c>
      <c r="BN555" s="4" t="s">
        <v>230</v>
      </c>
      <c r="BO555" s="4" t="s">
        <v>231</v>
      </c>
      <c r="BP555" s="4" t="s">
        <v>231</v>
      </c>
      <c r="BQ555" s="4" t="s">
        <v>231</v>
      </c>
      <c r="BR555" s="4" t="s">
        <v>231</v>
      </c>
      <c r="BS555" s="4" t="s">
        <v>231</v>
      </c>
      <c r="BT555" s="4" t="s">
        <v>231</v>
      </c>
      <c r="BU555" s="4" t="s">
        <v>231</v>
      </c>
      <c r="BV555" s="4" t="s">
        <v>231</v>
      </c>
      <c r="BW555" s="4" t="s">
        <v>231</v>
      </c>
      <c r="BX555" s="4" t="s">
        <v>231</v>
      </c>
      <c r="BY555" s="4" t="s">
        <v>231</v>
      </c>
      <c r="BZ555" s="4" t="s">
        <v>231</v>
      </c>
      <c r="CA555" s="4" t="s">
        <v>231</v>
      </c>
      <c r="CB555" s="4" t="s">
        <v>231</v>
      </c>
      <c r="CC555" s="4" t="s">
        <v>231</v>
      </c>
      <c r="CD555" s="4" t="s">
        <v>231</v>
      </c>
      <c r="CE555" s="4" t="s">
        <v>509</v>
      </c>
      <c r="CF555" s="4" t="s">
        <v>509</v>
      </c>
      <c r="CG555" s="4" t="s">
        <v>509</v>
      </c>
      <c r="CH555" s="4" t="s">
        <v>509</v>
      </c>
      <c r="CI555" s="4" t="s">
        <v>509</v>
      </c>
      <c r="CJ555" s="4" t="s">
        <v>14</v>
      </c>
      <c r="CK555" s="4" t="s">
        <v>234</v>
      </c>
      <c r="CL555" s="4" t="s">
        <v>16</v>
      </c>
      <c r="CM555" s="4" t="s">
        <v>3013</v>
      </c>
      <c r="CN555" s="4" t="s">
        <v>3014</v>
      </c>
      <c r="CO555" s="4" t="s">
        <v>3015</v>
      </c>
      <c r="CP555" s="4" t="s">
        <v>3016</v>
      </c>
      <c r="CQ555" s="4" t="s">
        <v>2058</v>
      </c>
      <c r="CR555" s="4" t="s">
        <v>2058</v>
      </c>
      <c r="CS555" s="4" t="s">
        <v>3017</v>
      </c>
    </row>
    <row r="556" spans="1:97" ht="15.75" customHeight="1">
      <c r="A556" s="3">
        <v>45748.536712962959</v>
      </c>
      <c r="B556" s="3">
        <v>45748.544907407406</v>
      </c>
      <c r="C556" s="4" t="s">
        <v>194</v>
      </c>
      <c r="D556" s="4" t="s">
        <v>3018</v>
      </c>
      <c r="E556" s="1">
        <v>76</v>
      </c>
      <c r="F556" s="1">
        <v>707</v>
      </c>
      <c r="G556" s="4" t="s">
        <v>196</v>
      </c>
      <c r="H556" s="3">
        <v>45755.544934282407</v>
      </c>
      <c r="I556" s="4" t="s">
        <v>3019</v>
      </c>
      <c r="J556" s="1">
        <v>4.6115000000000004</v>
      </c>
      <c r="K556" s="1">
        <v>-74.083299999999994</v>
      </c>
      <c r="L556" s="4" t="s">
        <v>213</v>
      </c>
      <c r="M556" s="4" t="s">
        <v>199</v>
      </c>
      <c r="N556" s="4" t="s">
        <v>200</v>
      </c>
      <c r="O556" s="4" t="s">
        <v>3020</v>
      </c>
      <c r="P556" s="4" t="s">
        <v>3020</v>
      </c>
      <c r="Q556" s="1">
        <v>18</v>
      </c>
      <c r="R556" s="4" t="s">
        <v>668</v>
      </c>
      <c r="S556" s="4" t="s">
        <v>223</v>
      </c>
      <c r="T556" s="4" t="s">
        <v>872</v>
      </c>
      <c r="U556" s="4" t="s">
        <v>200</v>
      </c>
      <c r="V556" s="4" t="s">
        <v>584</v>
      </c>
      <c r="W556" s="4" t="s">
        <v>584</v>
      </c>
      <c r="X556" s="4" t="s">
        <v>230</v>
      </c>
      <c r="Y556" s="4" t="s">
        <v>229</v>
      </c>
      <c r="Z556" s="4" t="s">
        <v>229</v>
      </c>
      <c r="AA556" s="4" t="s">
        <v>229</v>
      </c>
      <c r="AB556" s="4" t="s">
        <v>230</v>
      </c>
      <c r="AC556" s="4" t="s">
        <v>231</v>
      </c>
      <c r="AD556" s="4" t="s">
        <v>230</v>
      </c>
      <c r="AE556" s="4" t="s">
        <v>231</v>
      </c>
      <c r="AF556" s="4" t="s">
        <v>230</v>
      </c>
      <c r="AG556" s="4" t="s">
        <v>231</v>
      </c>
      <c r="AH556" s="4" t="s">
        <v>229</v>
      </c>
      <c r="AI556" s="4" t="s">
        <v>229</v>
      </c>
      <c r="AJ556" s="4" t="s">
        <v>230</v>
      </c>
      <c r="AK556" s="4" t="s">
        <v>230</v>
      </c>
      <c r="AL556" s="4" t="s">
        <v>230</v>
      </c>
      <c r="AM556" s="4" t="s">
        <v>230</v>
      </c>
      <c r="AN556" s="4" t="s">
        <v>230</v>
      </c>
      <c r="AO556" s="4" t="s">
        <v>229</v>
      </c>
      <c r="AP556" s="4" t="s">
        <v>230</v>
      </c>
      <c r="AQ556" s="4" t="s">
        <v>230</v>
      </c>
      <c r="AR556" s="4" t="s">
        <v>229</v>
      </c>
      <c r="AS556" s="4" t="s">
        <v>229</v>
      </c>
      <c r="AT556" s="4" t="s">
        <v>229</v>
      </c>
      <c r="AU556" s="4" t="s">
        <v>232</v>
      </c>
      <c r="AV556" s="4" t="s">
        <v>229</v>
      </c>
      <c r="AW556" s="4" t="s">
        <v>232</v>
      </c>
      <c r="AX556" s="4" t="s">
        <v>232</v>
      </c>
      <c r="AY556" s="4" t="s">
        <v>232</v>
      </c>
      <c r="AZ556" s="4" t="s">
        <v>232</v>
      </c>
      <c r="BA556" s="4" t="s">
        <v>232</v>
      </c>
      <c r="BB556" s="4" t="s">
        <v>232</v>
      </c>
      <c r="BC556" s="4" t="s">
        <v>229</v>
      </c>
      <c r="BD556" s="4" t="s">
        <v>229</v>
      </c>
      <c r="BE556" s="4" t="s">
        <v>229</v>
      </c>
      <c r="BF556" s="4" t="s">
        <v>229</v>
      </c>
      <c r="BG556" s="4" t="s">
        <v>231</v>
      </c>
      <c r="BH556" s="4" t="s">
        <v>231</v>
      </c>
      <c r="BI556" s="4" t="s">
        <v>231</v>
      </c>
      <c r="BJ556" s="4" t="s">
        <v>231</v>
      </c>
      <c r="BK556" s="4" t="s">
        <v>230</v>
      </c>
      <c r="BL556" s="4" t="s">
        <v>230</v>
      </c>
      <c r="BM556" s="4" t="s">
        <v>230</v>
      </c>
      <c r="BN556" s="4" t="s">
        <v>230</v>
      </c>
      <c r="BO556" s="4" t="s">
        <v>230</v>
      </c>
      <c r="BP556" s="4" t="s">
        <v>232</v>
      </c>
      <c r="BQ556" s="4" t="s">
        <v>232</v>
      </c>
      <c r="BR556" s="4" t="s">
        <v>232</v>
      </c>
      <c r="BS556" s="4" t="s">
        <v>232</v>
      </c>
      <c r="BT556" s="4" t="s">
        <v>232</v>
      </c>
      <c r="BU556" s="4" t="s">
        <v>232</v>
      </c>
      <c r="BV556" s="4" t="s">
        <v>229</v>
      </c>
      <c r="BW556" s="4" t="s">
        <v>229</v>
      </c>
      <c r="BX556" s="4" t="s">
        <v>232</v>
      </c>
      <c r="BY556" s="4" t="s">
        <v>229</v>
      </c>
      <c r="BZ556" s="4" t="s">
        <v>232</v>
      </c>
      <c r="CA556" s="4" t="s">
        <v>232</v>
      </c>
      <c r="CB556" s="4" t="s">
        <v>232</v>
      </c>
      <c r="CC556" s="4" t="s">
        <v>232</v>
      </c>
      <c r="CD556" s="4" t="s">
        <v>231</v>
      </c>
      <c r="CE556" s="4" t="s">
        <v>233</v>
      </c>
      <c r="CF556" s="4" t="s">
        <v>233</v>
      </c>
      <c r="CG556" s="4" t="s">
        <v>509</v>
      </c>
      <c r="CH556" s="4" t="s">
        <v>233</v>
      </c>
      <c r="CI556" s="4" t="s">
        <v>229</v>
      </c>
      <c r="CJ556" s="4" t="s">
        <v>18</v>
      </c>
      <c r="CK556" s="4" t="s">
        <v>17</v>
      </c>
      <c r="CL556" s="4" t="s">
        <v>18</v>
      </c>
      <c r="CM556" s="4"/>
      <c r="CN556" s="4"/>
      <c r="CO556" s="4"/>
      <c r="CP556" s="4"/>
      <c r="CQ556" s="4"/>
      <c r="CR556" s="4"/>
      <c r="CS556" s="4"/>
    </row>
    <row r="557" spans="1:97" ht="15.75" customHeight="1">
      <c r="A557" s="3">
        <v>45714.593715277777</v>
      </c>
      <c r="B557" s="3">
        <v>45714.603587962964</v>
      </c>
      <c r="C557" s="4" t="s">
        <v>194</v>
      </c>
      <c r="D557" s="4" t="s">
        <v>845</v>
      </c>
      <c r="E557" s="1">
        <v>100</v>
      </c>
      <c r="F557" s="1">
        <v>853</v>
      </c>
      <c r="G557" s="4" t="s">
        <v>219</v>
      </c>
      <c r="H557" s="3">
        <v>45714.603599872687</v>
      </c>
      <c r="I557" s="4" t="s">
        <v>3021</v>
      </c>
      <c r="J557" s="1">
        <v>6.2529000000000003</v>
      </c>
      <c r="K557" s="1">
        <v>-75.564599999999999</v>
      </c>
      <c r="L557" s="4" t="s">
        <v>198</v>
      </c>
      <c r="M557" s="4" t="s">
        <v>199</v>
      </c>
      <c r="N557" s="4" t="s">
        <v>200</v>
      </c>
      <c r="O557" s="4" t="s">
        <v>3022</v>
      </c>
      <c r="P557" s="4" t="s">
        <v>3022</v>
      </c>
      <c r="Q557" s="1">
        <v>21</v>
      </c>
      <c r="R557" s="4" t="s">
        <v>222</v>
      </c>
      <c r="S557" s="4" t="s">
        <v>253</v>
      </c>
      <c r="T557" s="4" t="s">
        <v>571</v>
      </c>
      <c r="U557" s="4" t="s">
        <v>225</v>
      </c>
      <c r="V557" s="4" t="s">
        <v>226</v>
      </c>
      <c r="W557" s="4" t="s">
        <v>226</v>
      </c>
      <c r="X557" s="4" t="s">
        <v>230</v>
      </c>
      <c r="Y557" s="4" t="s">
        <v>230</v>
      </c>
      <c r="Z557" s="4" t="s">
        <v>230</v>
      </c>
      <c r="AA557" s="4" t="s">
        <v>230</v>
      </c>
      <c r="AB557" s="4" t="s">
        <v>229</v>
      </c>
      <c r="AC557" s="4" t="s">
        <v>229</v>
      </c>
      <c r="AD557" s="4" t="s">
        <v>229</v>
      </c>
      <c r="AE557" s="4" t="s">
        <v>228</v>
      </c>
      <c r="AF557" s="4" t="s">
        <v>229</v>
      </c>
      <c r="AG557" s="4" t="s">
        <v>229</v>
      </c>
      <c r="AH557" s="4" t="s">
        <v>229</v>
      </c>
      <c r="AI557" s="4" t="s">
        <v>230</v>
      </c>
      <c r="AJ557" s="4" t="s">
        <v>229</v>
      </c>
      <c r="AK557" s="4" t="s">
        <v>229</v>
      </c>
      <c r="AL557" s="4" t="s">
        <v>230</v>
      </c>
      <c r="AM557" s="4" t="s">
        <v>230</v>
      </c>
      <c r="AN557" s="4" t="s">
        <v>229</v>
      </c>
      <c r="AO557" s="4" t="s">
        <v>229</v>
      </c>
      <c r="AP557" s="4" t="s">
        <v>229</v>
      </c>
      <c r="AQ557" s="4" t="s">
        <v>230</v>
      </c>
      <c r="AR557" s="4" t="s">
        <v>230</v>
      </c>
      <c r="AS557" s="4" t="s">
        <v>230</v>
      </c>
      <c r="AT557" s="4" t="s">
        <v>230</v>
      </c>
      <c r="AU557" s="4" t="s">
        <v>231</v>
      </c>
      <c r="AV557" s="4" t="s">
        <v>231</v>
      </c>
      <c r="AW557" s="4" t="s">
        <v>231</v>
      </c>
      <c r="AX557" s="4" t="s">
        <v>231</v>
      </c>
      <c r="AY557" s="4" t="s">
        <v>231</v>
      </c>
      <c r="AZ557" s="4" t="s">
        <v>231</v>
      </c>
      <c r="BA557" s="4" t="s">
        <v>231</v>
      </c>
      <c r="BB557" s="4" t="s">
        <v>232</v>
      </c>
      <c r="BC557" s="4" t="s">
        <v>232</v>
      </c>
      <c r="BD557" s="4" t="s">
        <v>232</v>
      </c>
      <c r="BE557" s="4" t="s">
        <v>232</v>
      </c>
      <c r="BF557" s="4" t="s">
        <v>232</v>
      </c>
      <c r="BG557" s="4" t="s">
        <v>230</v>
      </c>
      <c r="BH557" s="4" t="s">
        <v>230</v>
      </c>
      <c r="BI557" s="4" t="s">
        <v>230</v>
      </c>
      <c r="BJ557" s="4" t="s">
        <v>230</v>
      </c>
      <c r="BK557" s="4" t="s">
        <v>230</v>
      </c>
      <c r="BL557" s="4" t="s">
        <v>230</v>
      </c>
      <c r="BM557" s="4" t="s">
        <v>229</v>
      </c>
      <c r="BN557" s="4" t="s">
        <v>229</v>
      </c>
      <c r="BO557" s="4" t="s">
        <v>230</v>
      </c>
      <c r="BP557" s="4" t="s">
        <v>232</v>
      </c>
      <c r="BQ557" s="4" t="s">
        <v>232</v>
      </c>
      <c r="BR557" s="4" t="s">
        <v>229</v>
      </c>
      <c r="BS557" s="4" t="s">
        <v>229</v>
      </c>
      <c r="BT557" s="4" t="s">
        <v>232</v>
      </c>
      <c r="BU557" s="4" t="s">
        <v>232</v>
      </c>
      <c r="BV557" s="4" t="s">
        <v>232</v>
      </c>
      <c r="BW557" s="4" t="s">
        <v>232</v>
      </c>
      <c r="BX557" s="4" t="s">
        <v>229</v>
      </c>
      <c r="BY557" s="4" t="s">
        <v>229</v>
      </c>
      <c r="BZ557" s="4" t="s">
        <v>232</v>
      </c>
      <c r="CA557" s="4" t="s">
        <v>232</v>
      </c>
      <c r="CB557" s="4" t="s">
        <v>232</v>
      </c>
      <c r="CC557" s="4" t="s">
        <v>232</v>
      </c>
      <c r="CD557" s="4" t="s">
        <v>232</v>
      </c>
      <c r="CE557" s="4" t="s">
        <v>233</v>
      </c>
      <c r="CF557" s="4" t="s">
        <v>233</v>
      </c>
      <c r="CG557" s="4" t="s">
        <v>509</v>
      </c>
      <c r="CH557" s="4" t="s">
        <v>232</v>
      </c>
      <c r="CI557" s="4" t="s">
        <v>233</v>
      </c>
      <c r="CJ557" s="4" t="s">
        <v>19</v>
      </c>
      <c r="CK557" s="4" t="s">
        <v>234</v>
      </c>
      <c r="CL557" s="4" t="s">
        <v>18</v>
      </c>
      <c r="CM557" s="4" t="s">
        <v>3023</v>
      </c>
      <c r="CN557" s="4" t="s">
        <v>3024</v>
      </c>
      <c r="CO557" s="4" t="s">
        <v>3025</v>
      </c>
      <c r="CP557" s="4" t="s">
        <v>3026</v>
      </c>
      <c r="CQ557" s="4" t="s">
        <v>3027</v>
      </c>
      <c r="CR557" s="4" t="s">
        <v>3028</v>
      </c>
      <c r="CS557" s="4" t="s">
        <v>3029</v>
      </c>
    </row>
    <row r="558" spans="1:97" ht="15.75" customHeight="1">
      <c r="A558" s="3">
        <v>45709.704085648147</v>
      </c>
      <c r="B558" s="3">
        <v>45709.71398148148</v>
      </c>
      <c r="C558" s="4" t="s">
        <v>194</v>
      </c>
      <c r="D558" s="4" t="s">
        <v>720</v>
      </c>
      <c r="E558" s="1">
        <v>100</v>
      </c>
      <c r="F558" s="1">
        <v>855</v>
      </c>
      <c r="G558" s="4" t="s">
        <v>219</v>
      </c>
      <c r="H558" s="3">
        <v>45709.713993807869</v>
      </c>
      <c r="I558" s="4" t="s">
        <v>3030</v>
      </c>
      <c r="J558" s="1">
        <v>6.2529000000000003</v>
      </c>
      <c r="K558" s="1">
        <v>-75.564599999999999</v>
      </c>
      <c r="L558" s="4" t="s">
        <v>198</v>
      </c>
      <c r="M558" s="4" t="s">
        <v>199</v>
      </c>
      <c r="N558" s="4" t="s">
        <v>200</v>
      </c>
      <c r="O558" s="4" t="s">
        <v>3031</v>
      </c>
      <c r="P558" s="4" t="s">
        <v>3031</v>
      </c>
      <c r="Q558" s="1">
        <v>19</v>
      </c>
      <c r="R558" s="4" t="s">
        <v>222</v>
      </c>
      <c r="S558" s="4" t="s">
        <v>223</v>
      </c>
      <c r="T558" s="4" t="s">
        <v>594</v>
      </c>
      <c r="U558" s="4" t="s">
        <v>200</v>
      </c>
      <c r="V558" s="4" t="s">
        <v>423</v>
      </c>
      <c r="W558" s="4" t="s">
        <v>423</v>
      </c>
      <c r="X558" s="4" t="s">
        <v>230</v>
      </c>
      <c r="Y558" s="4" t="s">
        <v>230</v>
      </c>
      <c r="Z558" s="4" t="s">
        <v>230</v>
      </c>
      <c r="AA558" s="4" t="s">
        <v>231</v>
      </c>
      <c r="AB558" s="4" t="s">
        <v>229</v>
      </c>
      <c r="AC558" s="4" t="s">
        <v>230</v>
      </c>
      <c r="AD558" s="4" t="s">
        <v>229</v>
      </c>
      <c r="AE558" s="4" t="s">
        <v>229</v>
      </c>
      <c r="AF558" s="4" t="s">
        <v>229</v>
      </c>
      <c r="AG558" s="4" t="s">
        <v>230</v>
      </c>
      <c r="AH558" s="4" t="s">
        <v>230</v>
      </c>
      <c r="AI558" s="4" t="s">
        <v>231</v>
      </c>
      <c r="AJ558" s="4" t="s">
        <v>230</v>
      </c>
      <c r="AK558" s="4" t="s">
        <v>231</v>
      </c>
      <c r="AL558" s="4" t="s">
        <v>229</v>
      </c>
      <c r="AM558" s="4" t="s">
        <v>230</v>
      </c>
      <c r="AN558" s="4" t="s">
        <v>229</v>
      </c>
      <c r="AO558" s="4" t="s">
        <v>229</v>
      </c>
      <c r="AP558" s="4" t="s">
        <v>231</v>
      </c>
      <c r="AQ558" s="4" t="s">
        <v>230</v>
      </c>
      <c r="AR558" s="4" t="s">
        <v>230</v>
      </c>
      <c r="AS558" s="4" t="s">
        <v>230</v>
      </c>
      <c r="AT558" s="4" t="s">
        <v>230</v>
      </c>
      <c r="AU558" s="4" t="s">
        <v>231</v>
      </c>
      <c r="AV558" s="4" t="s">
        <v>232</v>
      </c>
      <c r="AW558" s="4" t="s">
        <v>232</v>
      </c>
      <c r="AX558" s="4" t="s">
        <v>232</v>
      </c>
      <c r="AY558" s="4" t="s">
        <v>232</v>
      </c>
      <c r="AZ558" s="4" t="s">
        <v>232</v>
      </c>
      <c r="BA558" s="4" t="s">
        <v>229</v>
      </c>
      <c r="BB558" s="4" t="s">
        <v>229</v>
      </c>
      <c r="BC558" s="4" t="s">
        <v>229</v>
      </c>
      <c r="BD558" s="4" t="s">
        <v>229</v>
      </c>
      <c r="BE558" s="4" t="s">
        <v>229</v>
      </c>
      <c r="BF558" s="4" t="s">
        <v>229</v>
      </c>
      <c r="BG558" s="4" t="s">
        <v>231</v>
      </c>
      <c r="BH558" s="4" t="s">
        <v>230</v>
      </c>
      <c r="BI558" s="4" t="s">
        <v>231</v>
      </c>
      <c r="BJ558" s="4" t="s">
        <v>231</v>
      </c>
      <c r="BK558" s="4" t="s">
        <v>230</v>
      </c>
      <c r="BL558" s="4" t="s">
        <v>229</v>
      </c>
      <c r="BM558" s="4" t="s">
        <v>229</v>
      </c>
      <c r="BN558" s="4" t="s">
        <v>229</v>
      </c>
      <c r="BO558" s="4" t="s">
        <v>229</v>
      </c>
      <c r="BP558" s="4" t="s">
        <v>232</v>
      </c>
      <c r="BQ558" s="4" t="s">
        <v>232</v>
      </c>
      <c r="BR558" s="4" t="s">
        <v>229</v>
      </c>
      <c r="BS558" s="4" t="s">
        <v>232</v>
      </c>
      <c r="BT558" s="4" t="s">
        <v>232</v>
      </c>
      <c r="BU558" s="4" t="s">
        <v>229</v>
      </c>
      <c r="BV558" s="4" t="s">
        <v>232</v>
      </c>
      <c r="BW558" s="4" t="s">
        <v>229</v>
      </c>
      <c r="BX558" s="4" t="s">
        <v>233</v>
      </c>
      <c r="BY558" s="4" t="s">
        <v>229</v>
      </c>
      <c r="BZ558" s="4" t="s">
        <v>229</v>
      </c>
      <c r="CA558" s="4" t="s">
        <v>229</v>
      </c>
      <c r="CB558" s="4" t="s">
        <v>229</v>
      </c>
      <c r="CC558" s="4" t="s">
        <v>229</v>
      </c>
      <c r="CD558" s="4" t="s">
        <v>229</v>
      </c>
      <c r="CE558" s="4" t="s">
        <v>229</v>
      </c>
      <c r="CF558" s="4" t="s">
        <v>229</v>
      </c>
      <c r="CG558" s="4" t="s">
        <v>509</v>
      </c>
      <c r="CH558" s="4" t="s">
        <v>232</v>
      </c>
      <c r="CI558" s="4" t="s">
        <v>233</v>
      </c>
      <c r="CJ558" s="4" t="s">
        <v>19</v>
      </c>
      <c r="CK558" s="4" t="s">
        <v>18</v>
      </c>
      <c r="CL558" s="4" t="s">
        <v>19</v>
      </c>
      <c r="CM558" s="4" t="s">
        <v>3032</v>
      </c>
      <c r="CN558" s="4" t="s">
        <v>3033</v>
      </c>
      <c r="CO558" s="4" t="s">
        <v>3034</v>
      </c>
      <c r="CP558" s="4" t="s">
        <v>3035</v>
      </c>
      <c r="CQ558" s="4" t="s">
        <v>277</v>
      </c>
      <c r="CR558" s="4" t="s">
        <v>3036</v>
      </c>
      <c r="CS558" s="4" t="s">
        <v>3037</v>
      </c>
    </row>
    <row r="559" spans="1:97" ht="15.75" customHeight="1">
      <c r="A559" s="3">
        <v>45713.713472222225</v>
      </c>
      <c r="B559" s="3">
        <v>45713.723414351851</v>
      </c>
      <c r="C559" s="4" t="s">
        <v>194</v>
      </c>
      <c r="D559" s="4" t="s">
        <v>3038</v>
      </c>
      <c r="E559" s="1">
        <v>100</v>
      </c>
      <c r="F559" s="1">
        <v>858</v>
      </c>
      <c r="G559" s="4" t="s">
        <v>219</v>
      </c>
      <c r="H559" s="3">
        <v>45713.723422233794</v>
      </c>
      <c r="I559" s="4" t="s">
        <v>3039</v>
      </c>
      <c r="J559" s="1">
        <v>6.2529000000000003</v>
      </c>
      <c r="K559" s="1">
        <v>-75.564599999999999</v>
      </c>
      <c r="L559" s="4" t="s">
        <v>198</v>
      </c>
      <c r="M559" s="4" t="s">
        <v>199</v>
      </c>
      <c r="N559" s="4" t="s">
        <v>200</v>
      </c>
      <c r="O559" s="4" t="s">
        <v>3040</v>
      </c>
      <c r="P559" s="4" t="s">
        <v>3040</v>
      </c>
      <c r="Q559" s="1">
        <v>20</v>
      </c>
      <c r="R559" s="4" t="s">
        <v>222</v>
      </c>
      <c r="S559" s="4" t="s">
        <v>223</v>
      </c>
      <c r="T559" s="4" t="s">
        <v>531</v>
      </c>
      <c r="U559" s="4" t="s">
        <v>225</v>
      </c>
      <c r="V559" s="4" t="s">
        <v>273</v>
      </c>
      <c r="W559" s="4" t="s">
        <v>255</v>
      </c>
      <c r="X559" s="4" t="s">
        <v>231</v>
      </c>
      <c r="Y559" s="4" t="s">
        <v>231</v>
      </c>
      <c r="Z559" s="4" t="s">
        <v>231</v>
      </c>
      <c r="AA559" s="4" t="s">
        <v>231</v>
      </c>
      <c r="AB559" s="4" t="s">
        <v>231</v>
      </c>
      <c r="AC559" s="4" t="s">
        <v>231</v>
      </c>
      <c r="AD559" s="4" t="s">
        <v>231</v>
      </c>
      <c r="AE559" s="4" t="s">
        <v>231</v>
      </c>
      <c r="AF559" s="4" t="s">
        <v>231</v>
      </c>
      <c r="AG559" s="4" t="s">
        <v>231</v>
      </c>
      <c r="AH559" s="4" t="s">
        <v>231</v>
      </c>
      <c r="AI559" s="4" t="s">
        <v>231</v>
      </c>
      <c r="AJ559" s="4" t="s">
        <v>231</v>
      </c>
      <c r="AK559" s="4" t="s">
        <v>231</v>
      </c>
      <c r="AL559" s="4" t="s">
        <v>228</v>
      </c>
      <c r="AM559" s="4" t="s">
        <v>228</v>
      </c>
      <c r="AN559" s="4" t="s">
        <v>231</v>
      </c>
      <c r="AO559" s="4" t="s">
        <v>231</v>
      </c>
      <c r="AP559" s="4" t="s">
        <v>231</v>
      </c>
      <c r="AQ559" s="4" t="s">
        <v>231</v>
      </c>
      <c r="AR559" s="4" t="s">
        <v>231</v>
      </c>
      <c r="AS559" s="4" t="s">
        <v>231</v>
      </c>
      <c r="AT559" s="4" t="s">
        <v>231</v>
      </c>
      <c r="AU559" s="4" t="s">
        <v>231</v>
      </c>
      <c r="AV559" s="4" t="s">
        <v>231</v>
      </c>
      <c r="AW559" s="4" t="s">
        <v>231</v>
      </c>
      <c r="AX559" s="4" t="s">
        <v>231</v>
      </c>
      <c r="AY559" s="4" t="s">
        <v>231</v>
      </c>
      <c r="AZ559" s="4" t="s">
        <v>231</v>
      </c>
      <c r="BA559" s="4" t="s">
        <v>231</v>
      </c>
      <c r="BB559" s="4" t="s">
        <v>231</v>
      </c>
      <c r="BC559" s="4" t="s">
        <v>231</v>
      </c>
      <c r="BD559" s="4" t="s">
        <v>231</v>
      </c>
      <c r="BE559" s="4" t="s">
        <v>231</v>
      </c>
      <c r="BF559" s="4" t="s">
        <v>231</v>
      </c>
      <c r="BG559" s="4" t="s">
        <v>231</v>
      </c>
      <c r="BH559" s="4" t="s">
        <v>231</v>
      </c>
      <c r="BI559" s="4" t="s">
        <v>229</v>
      </c>
      <c r="BJ559" s="4" t="s">
        <v>231</v>
      </c>
      <c r="BK559" s="4" t="s">
        <v>231</v>
      </c>
      <c r="BL559" s="4" t="s">
        <v>231</v>
      </c>
      <c r="BM559" s="4" t="s">
        <v>231</v>
      </c>
      <c r="BN559" s="4" t="s">
        <v>231</v>
      </c>
      <c r="BO559" s="4" t="s">
        <v>231</v>
      </c>
      <c r="BP559" s="4" t="s">
        <v>231</v>
      </c>
      <c r="BQ559" s="4" t="s">
        <v>231</v>
      </c>
      <c r="BR559" s="4" t="s">
        <v>231</v>
      </c>
      <c r="BS559" s="4" t="s">
        <v>231</v>
      </c>
      <c r="BT559" s="4" t="s">
        <v>231</v>
      </c>
      <c r="BU559" s="4" t="s">
        <v>231</v>
      </c>
      <c r="BV559" s="4" t="s">
        <v>231</v>
      </c>
      <c r="BW559" s="4" t="s">
        <v>231</v>
      </c>
      <c r="BX559" s="4" t="s">
        <v>231</v>
      </c>
      <c r="BY559" s="4" t="s">
        <v>231</v>
      </c>
      <c r="BZ559" s="4" t="s">
        <v>231</v>
      </c>
      <c r="CA559" s="4" t="s">
        <v>231</v>
      </c>
      <c r="CB559" s="4" t="s">
        <v>231</v>
      </c>
      <c r="CC559" s="4" t="s">
        <v>231</v>
      </c>
      <c r="CD559" s="4" t="s">
        <v>231</v>
      </c>
      <c r="CE559" s="4" t="s">
        <v>229</v>
      </c>
      <c r="CF559" s="4" t="s">
        <v>509</v>
      </c>
      <c r="CG559" s="4" t="s">
        <v>509</v>
      </c>
      <c r="CH559" s="4" t="s">
        <v>509</v>
      </c>
      <c r="CI559" s="4" t="s">
        <v>509</v>
      </c>
      <c r="CJ559" s="4" t="s">
        <v>17</v>
      </c>
      <c r="CK559" s="4" t="s">
        <v>18</v>
      </c>
      <c r="CL559" s="4" t="s">
        <v>17</v>
      </c>
      <c r="CM559" s="4" t="s">
        <v>3041</v>
      </c>
      <c r="CN559" s="4" t="s">
        <v>3042</v>
      </c>
      <c r="CO559" s="4" t="s">
        <v>3043</v>
      </c>
      <c r="CP559" s="4" t="s">
        <v>3044</v>
      </c>
      <c r="CQ559" s="4" t="s">
        <v>3045</v>
      </c>
      <c r="CR559" s="4" t="s">
        <v>3046</v>
      </c>
      <c r="CS559" s="4" t="s">
        <v>3047</v>
      </c>
    </row>
    <row r="560" spans="1:97" ht="15.75" customHeight="1">
      <c r="A560" s="3">
        <v>45714.593726851854</v>
      </c>
      <c r="B560" s="3">
        <v>45714.603680555556</v>
      </c>
      <c r="C560" s="4" t="s">
        <v>194</v>
      </c>
      <c r="D560" s="4" t="s">
        <v>3048</v>
      </c>
      <c r="E560" s="1">
        <v>100</v>
      </c>
      <c r="F560" s="1">
        <v>859</v>
      </c>
      <c r="G560" s="4" t="s">
        <v>219</v>
      </c>
      <c r="H560" s="3">
        <v>45714.603691400465</v>
      </c>
      <c r="I560" s="4" t="s">
        <v>3049</v>
      </c>
      <c r="J560" s="1">
        <v>38.9392</v>
      </c>
      <c r="K560" s="1">
        <v>-77.058400000000006</v>
      </c>
      <c r="L560" s="4" t="s">
        <v>198</v>
      </c>
      <c r="M560" s="4" t="s">
        <v>199</v>
      </c>
      <c r="N560" s="4" t="s">
        <v>200</v>
      </c>
      <c r="O560" s="4" t="s">
        <v>3050</v>
      </c>
      <c r="P560" s="4" t="s">
        <v>3050</v>
      </c>
      <c r="Q560" s="1">
        <v>34</v>
      </c>
      <c r="R560" s="4" t="s">
        <v>222</v>
      </c>
      <c r="S560" s="4" t="s">
        <v>253</v>
      </c>
      <c r="T560" s="4" t="s">
        <v>254</v>
      </c>
      <c r="U560" s="4" t="s">
        <v>225</v>
      </c>
      <c r="V560" s="4" t="s">
        <v>584</v>
      </c>
      <c r="W560" s="4" t="s">
        <v>584</v>
      </c>
      <c r="X560" s="4" t="s">
        <v>231</v>
      </c>
      <c r="Y560" s="4" t="s">
        <v>231</v>
      </c>
      <c r="Z560" s="4" t="s">
        <v>231</v>
      </c>
      <c r="AA560" s="4" t="s">
        <v>230</v>
      </c>
      <c r="AB560" s="4" t="s">
        <v>230</v>
      </c>
      <c r="AC560" s="4" t="s">
        <v>231</v>
      </c>
      <c r="AD560" s="4" t="s">
        <v>231</v>
      </c>
      <c r="AE560" s="4" t="s">
        <v>231</v>
      </c>
      <c r="AF560" s="4" t="s">
        <v>231</v>
      </c>
      <c r="AG560" s="4" t="s">
        <v>231</v>
      </c>
      <c r="AH560" s="4" t="s">
        <v>230</v>
      </c>
      <c r="AI560" s="4" t="s">
        <v>230</v>
      </c>
      <c r="AJ560" s="4" t="s">
        <v>230</v>
      </c>
      <c r="AK560" s="4" t="s">
        <v>230</v>
      </c>
      <c r="AL560" s="4" t="s">
        <v>230</v>
      </c>
      <c r="AM560" s="4" t="s">
        <v>230</v>
      </c>
      <c r="AN560" s="4" t="s">
        <v>230</v>
      </c>
      <c r="AO560" s="4" t="s">
        <v>230</v>
      </c>
      <c r="AP560" s="4" t="s">
        <v>230</v>
      </c>
      <c r="AQ560" s="4" t="s">
        <v>230</v>
      </c>
      <c r="AR560" s="4" t="s">
        <v>230</v>
      </c>
      <c r="AS560" s="4" t="s">
        <v>230</v>
      </c>
      <c r="AT560" s="4" t="s">
        <v>230</v>
      </c>
      <c r="AU560" s="4" t="s">
        <v>231</v>
      </c>
      <c r="AV560" s="4" t="s">
        <v>231</v>
      </c>
      <c r="AW560" s="4" t="s">
        <v>231</v>
      </c>
      <c r="AX560" s="4" t="s">
        <v>231</v>
      </c>
      <c r="AY560" s="4" t="s">
        <v>231</v>
      </c>
      <c r="AZ560" s="4" t="s">
        <v>231</v>
      </c>
      <c r="BA560" s="4" t="s">
        <v>231</v>
      </c>
      <c r="BB560" s="4" t="s">
        <v>231</v>
      </c>
      <c r="BC560" s="4" t="s">
        <v>229</v>
      </c>
      <c r="BD560" s="4" t="s">
        <v>229</v>
      </c>
      <c r="BE560" s="4" t="s">
        <v>229</v>
      </c>
      <c r="BF560" s="4" t="s">
        <v>229</v>
      </c>
      <c r="BG560" s="4" t="s">
        <v>231</v>
      </c>
      <c r="BH560" s="4" t="s">
        <v>231</v>
      </c>
      <c r="BI560" s="4" t="s">
        <v>231</v>
      </c>
      <c r="BJ560" s="4" t="s">
        <v>231</v>
      </c>
      <c r="BK560" s="4" t="s">
        <v>231</v>
      </c>
      <c r="BL560" s="4" t="s">
        <v>229</v>
      </c>
      <c r="BM560" s="4" t="s">
        <v>229</v>
      </c>
      <c r="BN560" s="4" t="s">
        <v>229</v>
      </c>
      <c r="BO560" s="4" t="s">
        <v>229</v>
      </c>
      <c r="BP560" s="4" t="s">
        <v>232</v>
      </c>
      <c r="BQ560" s="4" t="s">
        <v>232</v>
      </c>
      <c r="BR560" s="4" t="s">
        <v>232</v>
      </c>
      <c r="BS560" s="4" t="s">
        <v>232</v>
      </c>
      <c r="BT560" s="4" t="s">
        <v>232</v>
      </c>
      <c r="BU560" s="4" t="s">
        <v>232</v>
      </c>
      <c r="BV560" s="4" t="s">
        <v>232</v>
      </c>
      <c r="BW560" s="4" t="s">
        <v>232</v>
      </c>
      <c r="BX560" s="4" t="s">
        <v>232</v>
      </c>
      <c r="BY560" s="4" t="s">
        <v>232</v>
      </c>
      <c r="BZ560" s="4" t="s">
        <v>232</v>
      </c>
      <c r="CA560" s="4" t="s">
        <v>232</v>
      </c>
      <c r="CB560" s="4" t="s">
        <v>232</v>
      </c>
      <c r="CC560" s="4" t="s">
        <v>232</v>
      </c>
      <c r="CD560" s="4" t="s">
        <v>232</v>
      </c>
      <c r="CE560" s="4" t="s">
        <v>232</v>
      </c>
      <c r="CF560" s="4" t="s">
        <v>232</v>
      </c>
      <c r="CG560" s="4" t="s">
        <v>232</v>
      </c>
      <c r="CH560" s="4" t="s">
        <v>232</v>
      </c>
      <c r="CI560" s="4" t="s">
        <v>232</v>
      </c>
      <c r="CJ560" s="4" t="s">
        <v>19</v>
      </c>
      <c r="CK560" s="4" t="s">
        <v>17</v>
      </c>
      <c r="CL560" s="4" t="s">
        <v>19</v>
      </c>
      <c r="CM560" s="4" t="s">
        <v>3051</v>
      </c>
      <c r="CN560" s="4" t="s">
        <v>3052</v>
      </c>
      <c r="CO560" s="4" t="s">
        <v>3053</v>
      </c>
      <c r="CP560" s="4" t="s">
        <v>3054</v>
      </c>
      <c r="CQ560" s="4" t="s">
        <v>3055</v>
      </c>
      <c r="CR560" s="4" t="s">
        <v>3056</v>
      </c>
      <c r="CS560" s="4" t="s">
        <v>3057</v>
      </c>
    </row>
    <row r="561" spans="1:97" ht="15.75" customHeight="1">
      <c r="A561" s="3">
        <v>45714.708194444444</v>
      </c>
      <c r="B561" s="3">
        <v>45714.718148148146</v>
      </c>
      <c r="C561" s="4" t="s">
        <v>194</v>
      </c>
      <c r="D561" s="4" t="s">
        <v>1417</v>
      </c>
      <c r="E561" s="1">
        <v>100</v>
      </c>
      <c r="F561" s="1">
        <v>860</v>
      </c>
      <c r="G561" s="4" t="s">
        <v>219</v>
      </c>
      <c r="H561" s="3">
        <v>45714.718164097219</v>
      </c>
      <c r="I561" s="4" t="s">
        <v>3058</v>
      </c>
      <c r="J561" s="1">
        <v>6.2529000000000003</v>
      </c>
      <c r="K561" s="1">
        <v>-75.564599999999999</v>
      </c>
      <c r="L561" s="4" t="s">
        <v>213</v>
      </c>
      <c r="M561" s="4" t="s">
        <v>199</v>
      </c>
      <c r="N561" s="4" t="s">
        <v>200</v>
      </c>
      <c r="O561" s="4" t="s">
        <v>3059</v>
      </c>
      <c r="P561" s="4" t="s">
        <v>3059</v>
      </c>
      <c r="Q561" s="1">
        <v>19</v>
      </c>
      <c r="R561" s="4" t="s">
        <v>222</v>
      </c>
      <c r="S561" s="4" t="s">
        <v>223</v>
      </c>
      <c r="T561" s="4" t="s">
        <v>531</v>
      </c>
      <c r="U561" s="4" t="s">
        <v>200</v>
      </c>
      <c r="V561" s="4" t="s">
        <v>532</v>
      </c>
      <c r="W561" s="4" t="s">
        <v>584</v>
      </c>
      <c r="X561" s="4" t="s">
        <v>230</v>
      </c>
      <c r="Y561" s="4" t="s">
        <v>231</v>
      </c>
      <c r="Z561" s="4" t="s">
        <v>231</v>
      </c>
      <c r="AA561" s="4" t="s">
        <v>230</v>
      </c>
      <c r="AB561" s="4" t="s">
        <v>231</v>
      </c>
      <c r="AC561" s="4" t="s">
        <v>229</v>
      </c>
      <c r="AD561" s="4" t="s">
        <v>230</v>
      </c>
      <c r="AE561" s="4" t="s">
        <v>230</v>
      </c>
      <c r="AF561" s="4" t="s">
        <v>231</v>
      </c>
      <c r="AG561" s="4" t="s">
        <v>231</v>
      </c>
      <c r="AH561" s="4" t="s">
        <v>231</v>
      </c>
      <c r="AI561" s="4" t="s">
        <v>231</v>
      </c>
      <c r="AJ561" s="4" t="s">
        <v>231</v>
      </c>
      <c r="AK561" s="4" t="s">
        <v>229</v>
      </c>
      <c r="AL561" s="4" t="s">
        <v>230</v>
      </c>
      <c r="AM561" s="4" t="s">
        <v>230</v>
      </c>
      <c r="AN561" s="4" t="s">
        <v>231</v>
      </c>
      <c r="AO561" s="4" t="s">
        <v>231</v>
      </c>
      <c r="AP561" s="4" t="s">
        <v>230</v>
      </c>
      <c r="AQ561" s="4" t="s">
        <v>231</v>
      </c>
      <c r="AR561" s="4" t="s">
        <v>231</v>
      </c>
      <c r="AS561" s="4" t="s">
        <v>230</v>
      </c>
      <c r="AT561" s="4" t="s">
        <v>230</v>
      </c>
      <c r="AU561" s="4" t="s">
        <v>232</v>
      </c>
      <c r="AV561" s="4" t="s">
        <v>232</v>
      </c>
      <c r="AW561" s="4" t="s">
        <v>231</v>
      </c>
      <c r="AX561" s="4" t="s">
        <v>231</v>
      </c>
      <c r="AY561" s="4" t="s">
        <v>232</v>
      </c>
      <c r="AZ561" s="4" t="s">
        <v>232</v>
      </c>
      <c r="BA561" s="4" t="s">
        <v>232</v>
      </c>
      <c r="BB561" s="4" t="s">
        <v>231</v>
      </c>
      <c r="BC561" s="4" t="s">
        <v>231</v>
      </c>
      <c r="BD561" s="4" t="s">
        <v>231</v>
      </c>
      <c r="BE561" s="4" t="s">
        <v>231</v>
      </c>
      <c r="BF561" s="4" t="s">
        <v>231</v>
      </c>
      <c r="BG561" s="4" t="s">
        <v>231</v>
      </c>
      <c r="BH561" s="4" t="s">
        <v>231</v>
      </c>
      <c r="BI561" s="4" t="s">
        <v>231</v>
      </c>
      <c r="BJ561" s="4" t="s">
        <v>231</v>
      </c>
      <c r="BK561" s="4" t="s">
        <v>231</v>
      </c>
      <c r="BL561" s="4" t="s">
        <v>231</v>
      </c>
      <c r="BM561" s="4" t="s">
        <v>231</v>
      </c>
      <c r="BN561" s="4" t="s">
        <v>231</v>
      </c>
      <c r="BO561" s="4" t="s">
        <v>231</v>
      </c>
      <c r="BP561" s="4" t="s">
        <v>231</v>
      </c>
      <c r="BQ561" s="4" t="s">
        <v>231</v>
      </c>
      <c r="BR561" s="4" t="s">
        <v>231</v>
      </c>
      <c r="BS561" s="4" t="s">
        <v>231</v>
      </c>
      <c r="BT561" s="4" t="s">
        <v>231</v>
      </c>
      <c r="BU561" s="4" t="s">
        <v>231</v>
      </c>
      <c r="BV561" s="4" t="s">
        <v>231</v>
      </c>
      <c r="BW561" s="4" t="s">
        <v>231</v>
      </c>
      <c r="BX561" s="4" t="s">
        <v>231</v>
      </c>
      <c r="BY561" s="4" t="s">
        <v>231</v>
      </c>
      <c r="BZ561" s="4" t="s">
        <v>231</v>
      </c>
      <c r="CA561" s="4" t="s">
        <v>231</v>
      </c>
      <c r="CB561" s="4" t="s">
        <v>231</v>
      </c>
      <c r="CC561" s="4" t="s">
        <v>231</v>
      </c>
      <c r="CD561" s="4" t="s">
        <v>231</v>
      </c>
      <c r="CE561" s="4" t="s">
        <v>229</v>
      </c>
      <c r="CF561" s="4" t="s">
        <v>509</v>
      </c>
      <c r="CG561" s="4" t="s">
        <v>509</v>
      </c>
      <c r="CH561" s="4" t="s">
        <v>509</v>
      </c>
      <c r="CI561" s="4" t="s">
        <v>509</v>
      </c>
      <c r="CJ561" s="4" t="s">
        <v>234</v>
      </c>
      <c r="CK561" s="4" t="s">
        <v>19</v>
      </c>
      <c r="CL561" s="4" t="s">
        <v>19</v>
      </c>
      <c r="CM561" s="4" t="s">
        <v>3060</v>
      </c>
      <c r="CN561" s="4" t="s">
        <v>3061</v>
      </c>
      <c r="CO561" s="4" t="s">
        <v>3062</v>
      </c>
      <c r="CP561" s="4" t="s">
        <v>3063</v>
      </c>
      <c r="CQ561" s="4" t="s">
        <v>3064</v>
      </c>
      <c r="CR561" s="4" t="s">
        <v>3065</v>
      </c>
      <c r="CS561" s="4" t="s">
        <v>3066</v>
      </c>
    </row>
    <row r="562" spans="1:97" ht="15.75" customHeight="1">
      <c r="A562" s="3">
        <v>45747.364861111113</v>
      </c>
      <c r="B562" s="3">
        <v>45747.374861111108</v>
      </c>
      <c r="C562" s="4" t="s">
        <v>194</v>
      </c>
      <c r="D562" s="4" t="s">
        <v>3067</v>
      </c>
      <c r="E562" s="1">
        <v>100</v>
      </c>
      <c r="F562" s="1">
        <v>864</v>
      </c>
      <c r="G562" s="4" t="s">
        <v>219</v>
      </c>
      <c r="H562" s="3">
        <v>45747.37487496528</v>
      </c>
      <c r="I562" s="4" t="s">
        <v>3068</v>
      </c>
      <c r="J562" s="1">
        <v>6.2529000000000003</v>
      </c>
      <c r="K562" s="1">
        <v>-75.564599999999999</v>
      </c>
      <c r="L562" s="4" t="s">
        <v>198</v>
      </c>
      <c r="M562" s="4" t="s">
        <v>199</v>
      </c>
      <c r="N562" s="4" t="s">
        <v>200</v>
      </c>
      <c r="O562" s="4" t="s">
        <v>3069</v>
      </c>
      <c r="P562" s="4" t="s">
        <v>3069</v>
      </c>
      <c r="Q562" s="1">
        <v>18</v>
      </c>
      <c r="R562" s="4" t="s">
        <v>222</v>
      </c>
      <c r="S562" s="4" t="s">
        <v>223</v>
      </c>
      <c r="T562" s="4" t="s">
        <v>594</v>
      </c>
      <c r="U562" s="4" t="s">
        <v>200</v>
      </c>
      <c r="V562" s="4" t="s">
        <v>273</v>
      </c>
      <c r="W562" s="4" t="s">
        <v>273</v>
      </c>
      <c r="X562" s="4" t="s">
        <v>231</v>
      </c>
      <c r="Y562" s="4" t="s">
        <v>230</v>
      </c>
      <c r="Z562" s="4" t="s">
        <v>231</v>
      </c>
      <c r="AA562" s="4" t="s">
        <v>231</v>
      </c>
      <c r="AB562" s="4" t="s">
        <v>230</v>
      </c>
      <c r="AC562" s="4" t="s">
        <v>230</v>
      </c>
      <c r="AD562" s="4" t="s">
        <v>230</v>
      </c>
      <c r="AE562" s="4" t="s">
        <v>231</v>
      </c>
      <c r="AF562" s="4" t="s">
        <v>231</v>
      </c>
      <c r="AG562" s="4" t="s">
        <v>231</v>
      </c>
      <c r="AH562" s="4" t="s">
        <v>229</v>
      </c>
      <c r="AI562" s="4" t="s">
        <v>230</v>
      </c>
      <c r="AJ562" s="4" t="s">
        <v>230</v>
      </c>
      <c r="AK562" s="4" t="s">
        <v>230</v>
      </c>
      <c r="AL562" s="4" t="s">
        <v>231</v>
      </c>
      <c r="AM562" s="4" t="s">
        <v>231</v>
      </c>
      <c r="AN562" s="4" t="s">
        <v>231</v>
      </c>
      <c r="AO562" s="4" t="s">
        <v>230</v>
      </c>
      <c r="AP562" s="4" t="s">
        <v>230</v>
      </c>
      <c r="AQ562" s="4" t="s">
        <v>230</v>
      </c>
      <c r="AR562" s="4" t="s">
        <v>230</v>
      </c>
      <c r="AS562" s="4" t="s">
        <v>230</v>
      </c>
      <c r="AT562" s="4" t="s">
        <v>231</v>
      </c>
      <c r="AU562" s="4" t="s">
        <v>231</v>
      </c>
      <c r="AV562" s="4" t="s">
        <v>231</v>
      </c>
      <c r="AW562" s="4" t="s">
        <v>231</v>
      </c>
      <c r="AX562" s="4" t="s">
        <v>231</v>
      </c>
      <c r="AY562" s="4" t="s">
        <v>231</v>
      </c>
      <c r="AZ562" s="4" t="s">
        <v>231</v>
      </c>
      <c r="BA562" s="4" t="s">
        <v>232</v>
      </c>
      <c r="BB562" s="4" t="s">
        <v>232</v>
      </c>
      <c r="BC562" s="4" t="s">
        <v>232</v>
      </c>
      <c r="BD562" s="4" t="s">
        <v>232</v>
      </c>
      <c r="BE562" s="4" t="s">
        <v>232</v>
      </c>
      <c r="BF562" s="4" t="s">
        <v>232</v>
      </c>
      <c r="BG562" s="4" t="s">
        <v>231</v>
      </c>
      <c r="BH562" s="4" t="s">
        <v>231</v>
      </c>
      <c r="BI562" s="4" t="s">
        <v>231</v>
      </c>
      <c r="BJ562" s="4" t="s">
        <v>231</v>
      </c>
      <c r="BK562" s="4" t="s">
        <v>231</v>
      </c>
      <c r="BL562" s="4" t="s">
        <v>230</v>
      </c>
      <c r="BM562" s="4" t="s">
        <v>230</v>
      </c>
      <c r="BN562" s="4" t="s">
        <v>230</v>
      </c>
      <c r="BO562" s="4" t="s">
        <v>230</v>
      </c>
      <c r="BP562" s="4" t="s">
        <v>231</v>
      </c>
      <c r="BQ562" s="4" t="s">
        <v>232</v>
      </c>
      <c r="BR562" s="4" t="s">
        <v>231</v>
      </c>
      <c r="BS562" s="4" t="s">
        <v>231</v>
      </c>
      <c r="BT562" s="4" t="s">
        <v>231</v>
      </c>
      <c r="BU562" s="4" t="s">
        <v>231</v>
      </c>
      <c r="BV562" s="4" t="s">
        <v>232</v>
      </c>
      <c r="BW562" s="4" t="s">
        <v>232</v>
      </c>
      <c r="BX562" s="4" t="s">
        <v>229</v>
      </c>
      <c r="BY562" s="4" t="s">
        <v>229</v>
      </c>
      <c r="BZ562" s="4" t="s">
        <v>232</v>
      </c>
      <c r="CA562" s="4" t="s">
        <v>232</v>
      </c>
      <c r="CB562" s="4" t="s">
        <v>229</v>
      </c>
      <c r="CC562" s="4" t="s">
        <v>232</v>
      </c>
      <c r="CD562" s="4" t="s">
        <v>231</v>
      </c>
      <c r="CE562" s="4" t="s">
        <v>509</v>
      </c>
      <c r="CF562" s="4" t="s">
        <v>233</v>
      </c>
      <c r="CG562" s="4" t="s">
        <v>509</v>
      </c>
      <c r="CH562" s="4" t="s">
        <v>233</v>
      </c>
      <c r="CI562" s="4" t="s">
        <v>229</v>
      </c>
      <c r="CJ562" s="4" t="s">
        <v>15</v>
      </c>
      <c r="CK562" s="4" t="s">
        <v>18</v>
      </c>
      <c r="CL562" s="4" t="s">
        <v>18</v>
      </c>
      <c r="CM562" s="4" t="s">
        <v>3070</v>
      </c>
      <c r="CN562" s="4" t="s">
        <v>3071</v>
      </c>
      <c r="CO562" s="4" t="s">
        <v>3072</v>
      </c>
      <c r="CP562" s="4" t="s">
        <v>3073</v>
      </c>
      <c r="CQ562" s="4" t="s">
        <v>3074</v>
      </c>
      <c r="CR562" s="4" t="s">
        <v>3075</v>
      </c>
      <c r="CS562" s="4" t="s">
        <v>3076</v>
      </c>
    </row>
    <row r="563" spans="1:97" ht="15.75" customHeight="1">
      <c r="A563" s="3">
        <v>45709.442465277774</v>
      </c>
      <c r="B563" s="3">
        <v>45709.452488425923</v>
      </c>
      <c r="C563" s="4" t="s">
        <v>194</v>
      </c>
      <c r="D563" s="4" t="s">
        <v>1877</v>
      </c>
      <c r="E563" s="1">
        <v>100</v>
      </c>
      <c r="F563" s="1">
        <v>865</v>
      </c>
      <c r="G563" s="4" t="s">
        <v>219</v>
      </c>
      <c r="H563" s="3">
        <v>45709.452496041667</v>
      </c>
      <c r="I563" s="4" t="s">
        <v>3077</v>
      </c>
      <c r="J563" s="1">
        <v>6.2529000000000003</v>
      </c>
      <c r="K563" s="1">
        <v>-75.564599999999999</v>
      </c>
      <c r="L563" s="4" t="s">
        <v>198</v>
      </c>
      <c r="M563" s="4" t="s">
        <v>199</v>
      </c>
      <c r="N563" s="4" t="s">
        <v>200</v>
      </c>
      <c r="O563" s="4" t="s">
        <v>3078</v>
      </c>
      <c r="P563" s="4" t="s">
        <v>3078</v>
      </c>
      <c r="Q563" s="1">
        <v>19</v>
      </c>
      <c r="R563" s="4" t="s">
        <v>222</v>
      </c>
      <c r="S563" s="4" t="s">
        <v>223</v>
      </c>
      <c r="T563" s="4" t="s">
        <v>594</v>
      </c>
      <c r="U563" s="4" t="s">
        <v>200</v>
      </c>
      <c r="V563" s="4" t="s">
        <v>226</v>
      </c>
      <c r="W563" s="4" t="s">
        <v>273</v>
      </c>
      <c r="X563" s="4" t="s">
        <v>231</v>
      </c>
      <c r="Y563" s="4" t="s">
        <v>231</v>
      </c>
      <c r="Z563" s="4" t="s">
        <v>230</v>
      </c>
      <c r="AA563" s="4" t="s">
        <v>230</v>
      </c>
      <c r="AB563" s="4" t="s">
        <v>229</v>
      </c>
      <c r="AC563" s="4" t="s">
        <v>230</v>
      </c>
      <c r="AD563" s="4" t="s">
        <v>229</v>
      </c>
      <c r="AE563" s="4" t="s">
        <v>230</v>
      </c>
      <c r="AF563" s="4" t="s">
        <v>229</v>
      </c>
      <c r="AG563" s="4" t="s">
        <v>231</v>
      </c>
      <c r="AH563" s="4" t="s">
        <v>231</v>
      </c>
      <c r="AI563" s="4" t="s">
        <v>231</v>
      </c>
      <c r="AJ563" s="4" t="s">
        <v>228</v>
      </c>
      <c r="AK563" s="4" t="s">
        <v>228</v>
      </c>
      <c r="AL563" s="4" t="s">
        <v>231</v>
      </c>
      <c r="AM563" s="4" t="s">
        <v>230</v>
      </c>
      <c r="AN563" s="4" t="s">
        <v>231</v>
      </c>
      <c r="AO563" s="4" t="s">
        <v>231</v>
      </c>
      <c r="AP563" s="4" t="s">
        <v>230</v>
      </c>
      <c r="AQ563" s="4" t="s">
        <v>231</v>
      </c>
      <c r="AR563" s="4" t="s">
        <v>229</v>
      </c>
      <c r="AS563" s="4" t="s">
        <v>230</v>
      </c>
      <c r="AT563" s="4" t="s">
        <v>229</v>
      </c>
      <c r="AU563" s="4" t="s">
        <v>231</v>
      </c>
      <c r="AV563" s="4" t="s">
        <v>232</v>
      </c>
      <c r="AW563" s="4" t="s">
        <v>229</v>
      </c>
      <c r="AX563" s="4" t="s">
        <v>232</v>
      </c>
      <c r="AY563" s="4" t="s">
        <v>231</v>
      </c>
      <c r="AZ563" s="4" t="s">
        <v>232</v>
      </c>
      <c r="BA563" s="4" t="s">
        <v>231</v>
      </c>
      <c r="BB563" s="4" t="s">
        <v>229</v>
      </c>
      <c r="BC563" s="4" t="s">
        <v>229</v>
      </c>
      <c r="BD563" s="4" t="s">
        <v>229</v>
      </c>
      <c r="BE563" s="4" t="s">
        <v>229</v>
      </c>
      <c r="BF563" s="4" t="s">
        <v>232</v>
      </c>
      <c r="BG563" s="4" t="s">
        <v>231</v>
      </c>
      <c r="BH563" s="4" t="s">
        <v>231</v>
      </c>
      <c r="BI563" s="4" t="s">
        <v>228</v>
      </c>
      <c r="BJ563" s="4" t="s">
        <v>231</v>
      </c>
      <c r="BK563" s="4" t="s">
        <v>227</v>
      </c>
      <c r="BL563" s="4" t="s">
        <v>231</v>
      </c>
      <c r="BM563" s="4" t="s">
        <v>231</v>
      </c>
      <c r="BN563" s="4" t="s">
        <v>231</v>
      </c>
      <c r="BO563" s="4" t="s">
        <v>231</v>
      </c>
      <c r="BP563" s="4" t="s">
        <v>231</v>
      </c>
      <c r="BQ563" s="4" t="s">
        <v>231</v>
      </c>
      <c r="BR563" s="4" t="s">
        <v>231</v>
      </c>
      <c r="BS563" s="4" t="s">
        <v>231</v>
      </c>
      <c r="BT563" s="4" t="s">
        <v>231</v>
      </c>
      <c r="BU563" s="4" t="s">
        <v>231</v>
      </c>
      <c r="BV563" s="4" t="s">
        <v>231</v>
      </c>
      <c r="BW563" s="4" t="s">
        <v>229</v>
      </c>
      <c r="BX563" s="4" t="s">
        <v>229</v>
      </c>
      <c r="BY563" s="4" t="s">
        <v>229</v>
      </c>
      <c r="BZ563" s="4" t="s">
        <v>229</v>
      </c>
      <c r="CA563" s="4" t="s">
        <v>229</v>
      </c>
      <c r="CB563" s="4" t="s">
        <v>229</v>
      </c>
      <c r="CC563" s="4" t="s">
        <v>229</v>
      </c>
      <c r="CD563" s="4" t="s">
        <v>231</v>
      </c>
      <c r="CE563" s="4" t="s">
        <v>509</v>
      </c>
      <c r="CF563" s="4" t="s">
        <v>509</v>
      </c>
      <c r="CG563" s="4" t="s">
        <v>509</v>
      </c>
      <c r="CH563" s="4" t="s">
        <v>509</v>
      </c>
      <c r="CI563" s="4" t="s">
        <v>509</v>
      </c>
      <c r="CJ563" s="4" t="s">
        <v>234</v>
      </c>
      <c r="CK563" s="4" t="s">
        <v>234</v>
      </c>
      <c r="CL563" s="4" t="s">
        <v>234</v>
      </c>
      <c r="CM563" s="4" t="s">
        <v>3079</v>
      </c>
      <c r="CN563" s="4" t="s">
        <v>1447</v>
      </c>
      <c r="CO563" s="4" t="s">
        <v>3080</v>
      </c>
      <c r="CP563" s="4" t="s">
        <v>3081</v>
      </c>
      <c r="CQ563" s="4" t="s">
        <v>3082</v>
      </c>
      <c r="CR563" s="4" t="s">
        <v>3083</v>
      </c>
      <c r="CS563" s="4" t="s">
        <v>3084</v>
      </c>
    </row>
    <row r="564" spans="1:97" ht="15.75" customHeight="1">
      <c r="A564" s="3">
        <v>45750.383171296293</v>
      </c>
      <c r="B564" s="3">
        <v>45750.393194444441</v>
      </c>
      <c r="C564" s="4" t="s">
        <v>194</v>
      </c>
      <c r="D564" s="4" t="s">
        <v>3085</v>
      </c>
      <c r="E564" s="1">
        <v>100</v>
      </c>
      <c r="F564" s="1">
        <v>865</v>
      </c>
      <c r="G564" s="4" t="s">
        <v>219</v>
      </c>
      <c r="H564" s="3">
        <v>45750.393204178239</v>
      </c>
      <c r="I564" s="4" t="s">
        <v>3086</v>
      </c>
      <c r="J564" s="1">
        <v>6.2529000000000003</v>
      </c>
      <c r="K564" s="1">
        <v>-75.564599999999999</v>
      </c>
      <c r="L564" s="4" t="s">
        <v>198</v>
      </c>
      <c r="M564" s="4" t="s">
        <v>199</v>
      </c>
      <c r="N564" s="4" t="s">
        <v>200</v>
      </c>
      <c r="O564" s="4" t="s">
        <v>3087</v>
      </c>
      <c r="P564" s="4" t="s">
        <v>3087</v>
      </c>
      <c r="Q564" s="1">
        <v>21</v>
      </c>
      <c r="R564" s="4" t="s">
        <v>222</v>
      </c>
      <c r="S564" s="4" t="s">
        <v>253</v>
      </c>
      <c r="T564" s="4" t="s">
        <v>571</v>
      </c>
      <c r="U564" s="4" t="s">
        <v>200</v>
      </c>
      <c r="V564" s="4" t="s">
        <v>423</v>
      </c>
      <c r="W564" s="4" t="s">
        <v>273</v>
      </c>
      <c r="X564" s="4" t="s">
        <v>231</v>
      </c>
      <c r="Y564" s="4" t="s">
        <v>231</v>
      </c>
      <c r="Z564" s="4" t="s">
        <v>231</v>
      </c>
      <c r="AA564" s="4" t="s">
        <v>231</v>
      </c>
      <c r="AB564" s="4" t="s">
        <v>231</v>
      </c>
      <c r="AC564" s="4" t="s">
        <v>228</v>
      </c>
      <c r="AD564" s="4" t="s">
        <v>231</v>
      </c>
      <c r="AE564" s="4" t="s">
        <v>228</v>
      </c>
      <c r="AF564" s="4" t="s">
        <v>231</v>
      </c>
      <c r="AG564" s="4" t="s">
        <v>231</v>
      </c>
      <c r="AH564" s="4" t="s">
        <v>231</v>
      </c>
      <c r="AI564" s="4" t="s">
        <v>231</v>
      </c>
      <c r="AJ564" s="4" t="s">
        <v>231</v>
      </c>
      <c r="AK564" s="4" t="s">
        <v>230</v>
      </c>
      <c r="AL564" s="4" t="s">
        <v>228</v>
      </c>
      <c r="AM564" s="4" t="s">
        <v>228</v>
      </c>
      <c r="AN564" s="4" t="s">
        <v>231</v>
      </c>
      <c r="AO564" s="4" t="s">
        <v>227</v>
      </c>
      <c r="AP564" s="4" t="s">
        <v>231</v>
      </c>
      <c r="AQ564" s="4" t="s">
        <v>231</v>
      </c>
      <c r="AR564" s="4" t="s">
        <v>231</v>
      </c>
      <c r="AS564" s="4" t="s">
        <v>231</v>
      </c>
      <c r="AT564" s="4" t="s">
        <v>231</v>
      </c>
      <c r="AU564" s="4" t="s">
        <v>232</v>
      </c>
      <c r="AV564" s="4" t="s">
        <v>229</v>
      </c>
      <c r="AW564" s="4" t="s">
        <v>231</v>
      </c>
      <c r="AX564" s="4" t="s">
        <v>232</v>
      </c>
      <c r="AY564" s="4" t="s">
        <v>231</v>
      </c>
      <c r="AZ564" s="4" t="s">
        <v>231</v>
      </c>
      <c r="BA564" s="4" t="s">
        <v>231</v>
      </c>
      <c r="BB564" s="4" t="s">
        <v>231</v>
      </c>
      <c r="BC564" s="4" t="s">
        <v>231</v>
      </c>
      <c r="BD564" s="4" t="s">
        <v>231</v>
      </c>
      <c r="BE564" s="4" t="s">
        <v>231</v>
      </c>
      <c r="BF564" s="4" t="s">
        <v>231</v>
      </c>
      <c r="BG564" s="4" t="s">
        <v>231</v>
      </c>
      <c r="BH564" s="4" t="s">
        <v>231</v>
      </c>
      <c r="BI564" s="4" t="s">
        <v>231</v>
      </c>
      <c r="BJ564" s="4" t="s">
        <v>231</v>
      </c>
      <c r="BK564" s="4" t="s">
        <v>231</v>
      </c>
      <c r="BL564" s="4" t="s">
        <v>231</v>
      </c>
      <c r="BM564" s="4" t="s">
        <v>231</v>
      </c>
      <c r="BN564" s="4" t="s">
        <v>231</v>
      </c>
      <c r="BO564" s="4" t="s">
        <v>231</v>
      </c>
      <c r="BP564" s="4" t="s">
        <v>231</v>
      </c>
      <c r="BQ564" s="4" t="s">
        <v>231</v>
      </c>
      <c r="BR564" s="4" t="s">
        <v>231</v>
      </c>
      <c r="BS564" s="4" t="s">
        <v>231</v>
      </c>
      <c r="BT564" s="4" t="s">
        <v>231</v>
      </c>
      <c r="BU564" s="4" t="s">
        <v>231</v>
      </c>
      <c r="BV564" s="4" t="s">
        <v>231</v>
      </c>
      <c r="BW564" s="4" t="s">
        <v>231</v>
      </c>
      <c r="BX564" s="4" t="s">
        <v>231</v>
      </c>
      <c r="BY564" s="4" t="s">
        <v>231</v>
      </c>
      <c r="BZ564" s="4" t="s">
        <v>231</v>
      </c>
      <c r="CA564" s="4" t="s">
        <v>231</v>
      </c>
      <c r="CB564" s="4" t="s">
        <v>231</v>
      </c>
      <c r="CC564" s="4" t="s">
        <v>231</v>
      </c>
      <c r="CD564" s="4" t="s">
        <v>231</v>
      </c>
      <c r="CE564" s="4" t="s">
        <v>233</v>
      </c>
      <c r="CF564" s="4" t="s">
        <v>509</v>
      </c>
      <c r="CG564" s="4" t="s">
        <v>509</v>
      </c>
      <c r="CH564" s="4" t="s">
        <v>509</v>
      </c>
      <c r="CI564" s="4" t="s">
        <v>509</v>
      </c>
      <c r="CJ564" s="4" t="s">
        <v>19</v>
      </c>
      <c r="CK564" s="4" t="s">
        <v>19</v>
      </c>
      <c r="CL564" s="4" t="s">
        <v>19</v>
      </c>
      <c r="CM564" s="4" t="s">
        <v>274</v>
      </c>
      <c r="CN564" s="4" t="s">
        <v>274</v>
      </c>
      <c r="CO564" s="4" t="s">
        <v>3088</v>
      </c>
      <c r="CP564" s="4" t="s">
        <v>3089</v>
      </c>
      <c r="CQ564" s="4" t="s">
        <v>1008</v>
      </c>
      <c r="CR564" s="4" t="s">
        <v>3090</v>
      </c>
      <c r="CS564" s="4" t="s">
        <v>3091</v>
      </c>
    </row>
    <row r="565" spans="1:97" ht="15.75" customHeight="1">
      <c r="A565" s="3">
        <v>45709.507152777776</v>
      </c>
      <c r="B565" s="3">
        <v>45709.517222222225</v>
      </c>
      <c r="C565" s="4" t="s">
        <v>194</v>
      </c>
      <c r="D565" s="4" t="s">
        <v>3092</v>
      </c>
      <c r="E565" s="1">
        <v>100</v>
      </c>
      <c r="F565" s="1">
        <v>870</v>
      </c>
      <c r="G565" s="4" t="s">
        <v>219</v>
      </c>
      <c r="H565" s="3">
        <v>45709.517236840278</v>
      </c>
      <c r="I565" s="4" t="s">
        <v>3093</v>
      </c>
      <c r="J565" s="1">
        <v>6.2529000000000003</v>
      </c>
      <c r="K565" s="1">
        <v>-75.564599999999999</v>
      </c>
      <c r="L565" s="4" t="s">
        <v>198</v>
      </c>
      <c r="M565" s="4" t="s">
        <v>199</v>
      </c>
      <c r="N565" s="4" t="s">
        <v>200</v>
      </c>
      <c r="O565" s="4" t="s">
        <v>3094</v>
      </c>
      <c r="P565" s="4" t="s">
        <v>3094</v>
      </c>
      <c r="Q565" s="1">
        <v>22</v>
      </c>
      <c r="R565" s="4" t="s">
        <v>222</v>
      </c>
      <c r="S565" s="4" t="s">
        <v>223</v>
      </c>
      <c r="T565" s="4" t="s">
        <v>713</v>
      </c>
      <c r="U565" s="4" t="s">
        <v>225</v>
      </c>
      <c r="V565" s="4" t="s">
        <v>532</v>
      </c>
      <c r="W565" s="4" t="s">
        <v>584</v>
      </c>
      <c r="X565" s="4" t="s">
        <v>231</v>
      </c>
      <c r="Y565" s="4" t="s">
        <v>230</v>
      </c>
      <c r="Z565" s="4" t="s">
        <v>230</v>
      </c>
      <c r="AA565" s="4" t="s">
        <v>231</v>
      </c>
      <c r="AB565" s="4" t="s">
        <v>231</v>
      </c>
      <c r="AC565" s="4" t="s">
        <v>231</v>
      </c>
      <c r="AD565" s="4" t="s">
        <v>227</v>
      </c>
      <c r="AE565" s="4" t="s">
        <v>231</v>
      </c>
      <c r="AF565" s="4" t="s">
        <v>231</v>
      </c>
      <c r="AG565" s="4" t="s">
        <v>230</v>
      </c>
      <c r="AH565" s="4" t="s">
        <v>231</v>
      </c>
      <c r="AI565" s="4" t="s">
        <v>231</v>
      </c>
      <c r="AJ565" s="4" t="s">
        <v>231</v>
      </c>
      <c r="AK565" s="4" t="s">
        <v>230</v>
      </c>
      <c r="AL565" s="4" t="s">
        <v>229</v>
      </c>
      <c r="AM565" s="4" t="s">
        <v>228</v>
      </c>
      <c r="AN565" s="4" t="s">
        <v>229</v>
      </c>
      <c r="AO565" s="4" t="s">
        <v>228</v>
      </c>
      <c r="AP565" s="4" t="s">
        <v>231</v>
      </c>
      <c r="AQ565" s="4" t="s">
        <v>231</v>
      </c>
      <c r="AR565" s="4" t="s">
        <v>231</v>
      </c>
      <c r="AS565" s="4" t="s">
        <v>231</v>
      </c>
      <c r="AT565" s="4" t="s">
        <v>231</v>
      </c>
      <c r="AU565" s="4" t="s">
        <v>229</v>
      </c>
      <c r="AV565" s="4" t="s">
        <v>229</v>
      </c>
      <c r="AW565" s="4" t="s">
        <v>232</v>
      </c>
      <c r="AX565" s="4" t="s">
        <v>232</v>
      </c>
      <c r="AY565" s="4" t="s">
        <v>232</v>
      </c>
      <c r="AZ565" s="4" t="s">
        <v>232</v>
      </c>
      <c r="BA565" s="4" t="s">
        <v>232</v>
      </c>
      <c r="BB565" s="4" t="s">
        <v>232</v>
      </c>
      <c r="BC565" s="4" t="s">
        <v>232</v>
      </c>
      <c r="BD565" s="4" t="s">
        <v>232</v>
      </c>
      <c r="BE565" s="4" t="s">
        <v>232</v>
      </c>
      <c r="BF565" s="4" t="s">
        <v>232</v>
      </c>
      <c r="BG565" s="4" t="s">
        <v>231</v>
      </c>
      <c r="BH565" s="4" t="s">
        <v>231</v>
      </c>
      <c r="BI565" s="4" t="s">
        <v>231</v>
      </c>
      <c r="BJ565" s="4" t="s">
        <v>231</v>
      </c>
      <c r="BK565" s="4" t="s">
        <v>230</v>
      </c>
      <c r="BL565" s="4" t="s">
        <v>231</v>
      </c>
      <c r="BM565" s="4" t="s">
        <v>231</v>
      </c>
      <c r="BN565" s="4" t="s">
        <v>230</v>
      </c>
      <c r="BO565" s="4" t="s">
        <v>231</v>
      </c>
      <c r="BP565" s="4" t="s">
        <v>231</v>
      </c>
      <c r="BQ565" s="4" t="s">
        <v>231</v>
      </c>
      <c r="BR565" s="4" t="s">
        <v>231</v>
      </c>
      <c r="BS565" s="4" t="s">
        <v>232</v>
      </c>
      <c r="BT565" s="4" t="s">
        <v>231</v>
      </c>
      <c r="BU565" s="4" t="s">
        <v>232</v>
      </c>
      <c r="BV565" s="4" t="s">
        <v>231</v>
      </c>
      <c r="BW565" s="4" t="s">
        <v>231</v>
      </c>
      <c r="BX565" s="4" t="s">
        <v>231</v>
      </c>
      <c r="BY565" s="4" t="s">
        <v>231</v>
      </c>
      <c r="BZ565" s="4" t="s">
        <v>231</v>
      </c>
      <c r="CA565" s="4" t="s">
        <v>232</v>
      </c>
      <c r="CB565" s="4" t="s">
        <v>232</v>
      </c>
      <c r="CC565" s="4" t="s">
        <v>231</v>
      </c>
      <c r="CD565" s="4" t="s">
        <v>229</v>
      </c>
      <c r="CE565" s="4" t="s">
        <v>232</v>
      </c>
      <c r="CF565" s="4" t="s">
        <v>231</v>
      </c>
      <c r="CG565" s="4" t="s">
        <v>232</v>
      </c>
      <c r="CH565" s="4" t="s">
        <v>231</v>
      </c>
      <c r="CI565" s="4" t="s">
        <v>231</v>
      </c>
      <c r="CJ565" s="4" t="s">
        <v>234</v>
      </c>
      <c r="CK565" s="4" t="s">
        <v>19</v>
      </c>
      <c r="CL565" s="4" t="s">
        <v>17</v>
      </c>
      <c r="CM565" s="4" t="s">
        <v>3095</v>
      </c>
      <c r="CN565" s="4" t="s">
        <v>3096</v>
      </c>
      <c r="CO565" s="4" t="s">
        <v>3097</v>
      </c>
      <c r="CP565" s="4" t="s">
        <v>3098</v>
      </c>
      <c r="CQ565" s="4" t="s">
        <v>3099</v>
      </c>
      <c r="CR565" s="4" t="s">
        <v>3100</v>
      </c>
      <c r="CS565" s="4" t="s">
        <v>3101</v>
      </c>
    </row>
    <row r="566" spans="1:97" ht="15.75" customHeight="1">
      <c r="A566" s="3">
        <v>45747.675023148149</v>
      </c>
      <c r="B566" s="3">
        <v>45747.68509259259</v>
      </c>
      <c r="C566" s="4" t="s">
        <v>194</v>
      </c>
      <c r="D566" s="4" t="s">
        <v>3102</v>
      </c>
      <c r="E566" s="1">
        <v>100</v>
      </c>
      <c r="F566" s="1">
        <v>870</v>
      </c>
      <c r="G566" s="4" t="s">
        <v>219</v>
      </c>
      <c r="H566" s="3">
        <v>45747.685106747682</v>
      </c>
      <c r="I566" s="4" t="s">
        <v>3103</v>
      </c>
      <c r="J566" s="1">
        <v>6.2529000000000003</v>
      </c>
      <c r="K566" s="1">
        <v>-75.564599999999999</v>
      </c>
      <c r="L566" s="4" t="s">
        <v>213</v>
      </c>
      <c r="M566" s="4" t="s">
        <v>199</v>
      </c>
      <c r="N566" s="4" t="s">
        <v>200</v>
      </c>
      <c r="O566" s="4" t="s">
        <v>3104</v>
      </c>
      <c r="P566" s="4" t="s">
        <v>3104</v>
      </c>
      <c r="Q566" s="1">
        <v>20</v>
      </c>
      <c r="R566" s="4" t="s">
        <v>222</v>
      </c>
      <c r="S566" s="4" t="s">
        <v>223</v>
      </c>
      <c r="T566" s="4" t="s">
        <v>224</v>
      </c>
      <c r="U566" s="4" t="s">
        <v>225</v>
      </c>
      <c r="V566" s="4" t="s">
        <v>273</v>
      </c>
      <c r="W566" s="4" t="s">
        <v>273</v>
      </c>
      <c r="X566" s="4" t="s">
        <v>231</v>
      </c>
      <c r="Y566" s="4" t="s">
        <v>231</v>
      </c>
      <c r="Z566" s="4" t="s">
        <v>231</v>
      </c>
      <c r="AA566" s="4" t="s">
        <v>231</v>
      </c>
      <c r="AB566" s="4" t="s">
        <v>231</v>
      </c>
      <c r="AC566" s="4" t="s">
        <v>231</v>
      </c>
      <c r="AD566" s="4" t="s">
        <v>231</v>
      </c>
      <c r="AE566" s="4" t="s">
        <v>231</v>
      </c>
      <c r="AF566" s="4" t="s">
        <v>231</v>
      </c>
      <c r="AG566" s="4" t="s">
        <v>231</v>
      </c>
      <c r="AH566" s="4" t="s">
        <v>231</v>
      </c>
      <c r="AI566" s="4" t="s">
        <v>231</v>
      </c>
      <c r="AJ566" s="4" t="s">
        <v>231</v>
      </c>
      <c r="AK566" s="4" t="s">
        <v>231</v>
      </c>
      <c r="AL566" s="4" t="s">
        <v>231</v>
      </c>
      <c r="AM566" s="4" t="s">
        <v>231</v>
      </c>
      <c r="AN566" s="4" t="s">
        <v>231</v>
      </c>
      <c r="AO566" s="4" t="s">
        <v>231</v>
      </c>
      <c r="AP566" s="4" t="s">
        <v>231</v>
      </c>
      <c r="AQ566" s="4" t="s">
        <v>231</v>
      </c>
      <c r="AR566" s="4" t="s">
        <v>231</v>
      </c>
      <c r="AS566" s="4" t="s">
        <v>231</v>
      </c>
      <c r="AT566" s="4" t="s">
        <v>231</v>
      </c>
      <c r="AU566" s="4" t="s">
        <v>231</v>
      </c>
      <c r="AV566" s="4" t="s">
        <v>231</v>
      </c>
      <c r="AW566" s="4" t="s">
        <v>231</v>
      </c>
      <c r="AX566" s="4" t="s">
        <v>231</v>
      </c>
      <c r="AY566" s="4" t="s">
        <v>231</v>
      </c>
      <c r="AZ566" s="4" t="s">
        <v>231</v>
      </c>
      <c r="BA566" s="4" t="s">
        <v>231</v>
      </c>
      <c r="BB566" s="4" t="s">
        <v>231</v>
      </c>
      <c r="BC566" s="4" t="s">
        <v>231</v>
      </c>
      <c r="BD566" s="4" t="s">
        <v>231</v>
      </c>
      <c r="BE566" s="4" t="s">
        <v>231</v>
      </c>
      <c r="BF566" s="4" t="s">
        <v>231</v>
      </c>
      <c r="BG566" s="4" t="s">
        <v>231</v>
      </c>
      <c r="BH566" s="4" t="s">
        <v>231</v>
      </c>
      <c r="BI566" s="4" t="s">
        <v>231</v>
      </c>
      <c r="BJ566" s="4" t="s">
        <v>231</v>
      </c>
      <c r="BK566" s="4" t="s">
        <v>231</v>
      </c>
      <c r="BL566" s="4" t="s">
        <v>231</v>
      </c>
      <c r="BM566" s="4" t="s">
        <v>231</v>
      </c>
      <c r="BN566" s="4" t="s">
        <v>231</v>
      </c>
      <c r="BO566" s="4" t="s">
        <v>231</v>
      </c>
      <c r="BP566" s="4" t="s">
        <v>231</v>
      </c>
      <c r="BQ566" s="4" t="s">
        <v>231</v>
      </c>
      <c r="BR566" s="4" t="s">
        <v>231</v>
      </c>
      <c r="BS566" s="4" t="s">
        <v>231</v>
      </c>
      <c r="BT566" s="4" t="s">
        <v>231</v>
      </c>
      <c r="BU566" s="4" t="s">
        <v>231</v>
      </c>
      <c r="BV566" s="4" t="s">
        <v>231</v>
      </c>
      <c r="BW566" s="4" t="s">
        <v>231</v>
      </c>
      <c r="BX566" s="4" t="s">
        <v>231</v>
      </c>
      <c r="BY566" s="4" t="s">
        <v>231</v>
      </c>
      <c r="BZ566" s="4" t="s">
        <v>231</v>
      </c>
      <c r="CA566" s="4" t="s">
        <v>231</v>
      </c>
      <c r="CB566" s="4" t="s">
        <v>231</v>
      </c>
      <c r="CC566" s="4" t="s">
        <v>231</v>
      </c>
      <c r="CD566" s="4" t="s">
        <v>231</v>
      </c>
      <c r="CE566" s="4" t="s">
        <v>231</v>
      </c>
      <c r="CF566" s="4" t="s">
        <v>231</v>
      </c>
      <c r="CG566" s="4" t="s">
        <v>231</v>
      </c>
      <c r="CH566" s="4" t="s">
        <v>231</v>
      </c>
      <c r="CI566" s="4" t="s">
        <v>231</v>
      </c>
      <c r="CJ566" s="4" t="s">
        <v>17</v>
      </c>
      <c r="CK566" s="4" t="s">
        <v>17</v>
      </c>
      <c r="CL566" s="4" t="s">
        <v>18</v>
      </c>
      <c r="CM566" s="4" t="s">
        <v>3105</v>
      </c>
      <c r="CN566" s="4" t="s">
        <v>3106</v>
      </c>
      <c r="CO566" s="4" t="s">
        <v>3107</v>
      </c>
      <c r="CP566" s="4" t="s">
        <v>3108</v>
      </c>
      <c r="CQ566" s="4" t="s">
        <v>3109</v>
      </c>
      <c r="CR566" s="4" t="s">
        <v>3110</v>
      </c>
      <c r="CS566" s="4" t="s">
        <v>3111</v>
      </c>
    </row>
    <row r="567" spans="1:97" ht="15.75" customHeight="1">
      <c r="A567" s="3">
        <v>45713.710636574076</v>
      </c>
      <c r="B567" s="3">
        <v>45713.720729166664</v>
      </c>
      <c r="C567" s="4" t="s">
        <v>194</v>
      </c>
      <c r="D567" s="4" t="s">
        <v>3112</v>
      </c>
      <c r="E567" s="1">
        <v>100</v>
      </c>
      <c r="F567" s="1">
        <v>871</v>
      </c>
      <c r="G567" s="4" t="s">
        <v>219</v>
      </c>
      <c r="H567" s="3">
        <v>45713.720743993057</v>
      </c>
      <c r="I567" s="4" t="s">
        <v>3113</v>
      </c>
      <c r="J567" s="1">
        <v>6.2529000000000003</v>
      </c>
      <c r="K567" s="1">
        <v>-75.564599999999999</v>
      </c>
      <c r="L567" s="4" t="s">
        <v>213</v>
      </c>
      <c r="M567" s="4" t="s">
        <v>199</v>
      </c>
      <c r="N567" s="4" t="s">
        <v>200</v>
      </c>
      <c r="O567" s="4" t="s">
        <v>3114</v>
      </c>
      <c r="P567" s="4" t="s">
        <v>3114</v>
      </c>
      <c r="Q567" s="1">
        <v>23</v>
      </c>
      <c r="R567" s="4" t="s">
        <v>222</v>
      </c>
      <c r="S567" s="4" t="s">
        <v>223</v>
      </c>
      <c r="T567" s="4" t="s">
        <v>571</v>
      </c>
      <c r="U567" s="4" t="s">
        <v>225</v>
      </c>
      <c r="V567" s="4" t="s">
        <v>532</v>
      </c>
      <c r="W567" s="4" t="s">
        <v>423</v>
      </c>
      <c r="X567" s="4" t="s">
        <v>231</v>
      </c>
      <c r="Y567" s="4" t="s">
        <v>230</v>
      </c>
      <c r="Z567" s="4" t="s">
        <v>231</v>
      </c>
      <c r="AA567" s="4" t="s">
        <v>231</v>
      </c>
      <c r="AB567" s="4" t="s">
        <v>231</v>
      </c>
      <c r="AC567" s="4" t="s">
        <v>230</v>
      </c>
      <c r="AD567" s="4" t="s">
        <v>231</v>
      </c>
      <c r="AE567" s="4" t="s">
        <v>231</v>
      </c>
      <c r="AF567" s="4" t="s">
        <v>230</v>
      </c>
      <c r="AG567" s="4" t="s">
        <v>229</v>
      </c>
      <c r="AH567" s="4" t="s">
        <v>231</v>
      </c>
      <c r="AI567" s="4" t="s">
        <v>231</v>
      </c>
      <c r="AJ567" s="4" t="s">
        <v>231</v>
      </c>
      <c r="AK567" s="4" t="s">
        <v>231</v>
      </c>
      <c r="AL567" s="4" t="s">
        <v>228</v>
      </c>
      <c r="AM567" s="4" t="s">
        <v>230</v>
      </c>
      <c r="AN567" s="4" t="s">
        <v>228</v>
      </c>
      <c r="AO567" s="4" t="s">
        <v>229</v>
      </c>
      <c r="AP567" s="4" t="s">
        <v>231</v>
      </c>
      <c r="AQ567" s="4" t="s">
        <v>231</v>
      </c>
      <c r="AR567" s="4" t="s">
        <v>231</v>
      </c>
      <c r="AS567" s="4" t="s">
        <v>231</v>
      </c>
      <c r="AT567" s="4" t="s">
        <v>229</v>
      </c>
      <c r="AU567" s="4" t="s">
        <v>231</v>
      </c>
      <c r="AV567" s="4" t="s">
        <v>231</v>
      </c>
      <c r="AW567" s="4" t="s">
        <v>232</v>
      </c>
      <c r="AX567" s="4" t="s">
        <v>231</v>
      </c>
      <c r="AY567" s="4" t="s">
        <v>229</v>
      </c>
      <c r="AZ567" s="4" t="s">
        <v>229</v>
      </c>
      <c r="BA567" s="4" t="s">
        <v>229</v>
      </c>
      <c r="BB567" s="4" t="s">
        <v>229</v>
      </c>
      <c r="BC567" s="4" t="s">
        <v>231</v>
      </c>
      <c r="BD567" s="4" t="s">
        <v>231</v>
      </c>
      <c r="BE567" s="4" t="s">
        <v>232</v>
      </c>
      <c r="BF567" s="4" t="s">
        <v>231</v>
      </c>
      <c r="BG567" s="4" t="s">
        <v>231</v>
      </c>
      <c r="BH567" s="4" t="s">
        <v>231</v>
      </c>
      <c r="BI567" s="4" t="s">
        <v>231</v>
      </c>
      <c r="BJ567" s="4" t="s">
        <v>231</v>
      </c>
      <c r="BK567" s="4" t="s">
        <v>231</v>
      </c>
      <c r="BL567" s="4" t="s">
        <v>231</v>
      </c>
      <c r="BM567" s="4" t="s">
        <v>231</v>
      </c>
      <c r="BN567" s="4" t="s">
        <v>231</v>
      </c>
      <c r="BO567" s="4" t="s">
        <v>231</v>
      </c>
      <c r="BP567" s="4" t="s">
        <v>231</v>
      </c>
      <c r="BQ567" s="4" t="s">
        <v>231</v>
      </c>
      <c r="BR567" s="4" t="s">
        <v>231</v>
      </c>
      <c r="BS567" s="4" t="s">
        <v>231</v>
      </c>
      <c r="BT567" s="4" t="s">
        <v>231</v>
      </c>
      <c r="BU567" s="4" t="s">
        <v>231</v>
      </c>
      <c r="BV567" s="4" t="s">
        <v>231</v>
      </c>
      <c r="BW567" s="4" t="s">
        <v>231</v>
      </c>
      <c r="BX567" s="4" t="s">
        <v>231</v>
      </c>
      <c r="BY567" s="4" t="s">
        <v>231</v>
      </c>
      <c r="BZ567" s="4" t="s">
        <v>231</v>
      </c>
      <c r="CA567" s="4" t="s">
        <v>231</v>
      </c>
      <c r="CB567" s="4" t="s">
        <v>231</v>
      </c>
      <c r="CC567" s="4" t="s">
        <v>231</v>
      </c>
      <c r="CD567" s="4" t="s">
        <v>231</v>
      </c>
      <c r="CE567" s="4" t="s">
        <v>509</v>
      </c>
      <c r="CF567" s="4" t="s">
        <v>509</v>
      </c>
      <c r="CG567" s="4" t="s">
        <v>509</v>
      </c>
      <c r="CH567" s="4" t="s">
        <v>509</v>
      </c>
      <c r="CI567" s="4" t="s">
        <v>509</v>
      </c>
      <c r="CJ567" s="4" t="s">
        <v>19</v>
      </c>
      <c r="CK567" s="4" t="s">
        <v>19</v>
      </c>
      <c r="CL567" s="4" t="s">
        <v>234</v>
      </c>
      <c r="CM567" s="4" t="s">
        <v>3115</v>
      </c>
      <c r="CN567" s="4" t="s">
        <v>3116</v>
      </c>
      <c r="CO567" s="4" t="s">
        <v>3117</v>
      </c>
      <c r="CP567" s="4" t="s">
        <v>3118</v>
      </c>
      <c r="CQ567" s="4" t="s">
        <v>514</v>
      </c>
      <c r="CR567" s="4" t="s">
        <v>3119</v>
      </c>
      <c r="CS567" s="4" t="s">
        <v>3120</v>
      </c>
    </row>
    <row r="568" spans="1:97" ht="15.75" customHeight="1">
      <c r="A568" s="3">
        <v>45749.4846412037</v>
      </c>
      <c r="B568" s="3">
        <v>45749.494733796295</v>
      </c>
      <c r="C568" s="4" t="s">
        <v>194</v>
      </c>
      <c r="D568" s="4" t="s">
        <v>3121</v>
      </c>
      <c r="E568" s="1">
        <v>100</v>
      </c>
      <c r="F568" s="1">
        <v>872</v>
      </c>
      <c r="G568" s="4" t="s">
        <v>219</v>
      </c>
      <c r="H568" s="3">
        <v>45749.494746145836</v>
      </c>
      <c r="I568" s="4" t="s">
        <v>3122</v>
      </c>
      <c r="J568" s="1">
        <v>6.2529000000000003</v>
      </c>
      <c r="K568" s="1">
        <v>-75.564599999999999</v>
      </c>
      <c r="L568" s="4" t="s">
        <v>198</v>
      </c>
      <c r="M568" s="4" t="s">
        <v>199</v>
      </c>
      <c r="N568" s="4" t="s">
        <v>200</v>
      </c>
      <c r="O568" s="4" t="s">
        <v>3123</v>
      </c>
      <c r="P568" s="4" t="s">
        <v>3123</v>
      </c>
      <c r="Q568" s="1">
        <v>26</v>
      </c>
      <c r="R568" s="4" t="s">
        <v>222</v>
      </c>
      <c r="S568" s="4" t="s">
        <v>253</v>
      </c>
      <c r="T568" s="4" t="s">
        <v>531</v>
      </c>
      <c r="U568" s="4" t="s">
        <v>225</v>
      </c>
      <c r="V568" s="4" t="s">
        <v>532</v>
      </c>
      <c r="W568" s="4" t="s">
        <v>532</v>
      </c>
      <c r="X568" s="4" t="s">
        <v>227</v>
      </c>
      <c r="Y568" s="4" t="s">
        <v>227</v>
      </c>
      <c r="Z568" s="4" t="s">
        <v>227</v>
      </c>
      <c r="AA568" s="4" t="s">
        <v>227</v>
      </c>
      <c r="AB568" s="4" t="s">
        <v>227</v>
      </c>
      <c r="AC568" s="4" t="s">
        <v>227</v>
      </c>
      <c r="AD568" s="4" t="s">
        <v>227</v>
      </c>
      <c r="AE568" s="4" t="s">
        <v>227</v>
      </c>
      <c r="AF568" s="4" t="s">
        <v>227</v>
      </c>
      <c r="AG568" s="4" t="s">
        <v>228</v>
      </c>
      <c r="AH568" s="4" t="s">
        <v>229</v>
      </c>
      <c r="AI568" s="4" t="s">
        <v>227</v>
      </c>
      <c r="AJ568" s="4" t="s">
        <v>227</v>
      </c>
      <c r="AK568" s="4" t="s">
        <v>230</v>
      </c>
      <c r="AL568" s="4" t="s">
        <v>229</v>
      </c>
      <c r="AM568" s="4" t="s">
        <v>228</v>
      </c>
      <c r="AN568" s="4" t="s">
        <v>227</v>
      </c>
      <c r="AO568" s="4" t="s">
        <v>228</v>
      </c>
      <c r="AP568" s="4" t="s">
        <v>227</v>
      </c>
      <c r="AQ568" s="4" t="s">
        <v>228</v>
      </c>
      <c r="AR568" s="4" t="s">
        <v>227</v>
      </c>
      <c r="AS568" s="4" t="s">
        <v>227</v>
      </c>
      <c r="AT568" s="4" t="s">
        <v>227</v>
      </c>
      <c r="AU568" s="4" t="s">
        <v>232</v>
      </c>
      <c r="AV568" s="4" t="s">
        <v>229</v>
      </c>
      <c r="AW568" s="4" t="s">
        <v>229</v>
      </c>
      <c r="AX568" s="4" t="s">
        <v>229</v>
      </c>
      <c r="AY568" s="4" t="s">
        <v>232</v>
      </c>
      <c r="AZ568" s="4" t="s">
        <v>229</v>
      </c>
      <c r="BA568" s="4" t="s">
        <v>229</v>
      </c>
      <c r="BB568" s="4" t="s">
        <v>231</v>
      </c>
      <c r="BC568" s="4" t="s">
        <v>229</v>
      </c>
      <c r="BD568" s="4" t="s">
        <v>229</v>
      </c>
      <c r="BE568" s="4" t="s">
        <v>229</v>
      </c>
      <c r="BF568" s="4" t="s">
        <v>231</v>
      </c>
      <c r="BG568" s="4" t="s">
        <v>227</v>
      </c>
      <c r="BH568" s="4" t="s">
        <v>228</v>
      </c>
      <c r="BI568" s="4" t="s">
        <v>230</v>
      </c>
      <c r="BJ568" s="4" t="s">
        <v>228</v>
      </c>
      <c r="BK568" s="4" t="s">
        <v>229</v>
      </c>
      <c r="BL568" s="4" t="s">
        <v>230</v>
      </c>
      <c r="BM568" s="4" t="s">
        <v>230</v>
      </c>
      <c r="BN568" s="4" t="s">
        <v>228</v>
      </c>
      <c r="BO568" s="4" t="s">
        <v>229</v>
      </c>
      <c r="BP568" s="4" t="s">
        <v>233</v>
      </c>
      <c r="BQ568" s="4" t="s">
        <v>233</v>
      </c>
      <c r="BR568" s="4" t="s">
        <v>509</v>
      </c>
      <c r="BS568" s="4" t="s">
        <v>232</v>
      </c>
      <c r="BT568" s="4" t="s">
        <v>231</v>
      </c>
      <c r="BU568" s="4" t="s">
        <v>233</v>
      </c>
      <c r="BV568" s="4" t="s">
        <v>232</v>
      </c>
      <c r="BW568" s="4" t="s">
        <v>509</v>
      </c>
      <c r="BX568" s="4" t="s">
        <v>233</v>
      </c>
      <c r="BY568" s="4" t="s">
        <v>232</v>
      </c>
      <c r="BZ568" s="4" t="s">
        <v>231</v>
      </c>
      <c r="CA568" s="4" t="s">
        <v>231</v>
      </c>
      <c r="CB568" s="4" t="s">
        <v>233</v>
      </c>
      <c r="CC568" s="4" t="s">
        <v>233</v>
      </c>
      <c r="CD568" s="4" t="s">
        <v>232</v>
      </c>
      <c r="CE568" s="4" t="s">
        <v>232</v>
      </c>
      <c r="CF568" s="4" t="s">
        <v>233</v>
      </c>
      <c r="CG568" s="4" t="s">
        <v>233</v>
      </c>
      <c r="CH568" s="4" t="s">
        <v>232</v>
      </c>
      <c r="CI568" s="4" t="s">
        <v>509</v>
      </c>
      <c r="CJ568" s="4" t="s">
        <v>234</v>
      </c>
      <c r="CK568" s="4" t="s">
        <v>16</v>
      </c>
      <c r="CL568" s="4" t="s">
        <v>18</v>
      </c>
      <c r="CM568" s="4" t="s">
        <v>3124</v>
      </c>
      <c r="CN568" s="4" t="s">
        <v>2481</v>
      </c>
      <c r="CO568" s="4" t="s">
        <v>3125</v>
      </c>
      <c r="CP568" s="4" t="s">
        <v>3126</v>
      </c>
      <c r="CQ568" s="4" t="s">
        <v>3127</v>
      </c>
      <c r="CR568" s="4" t="s">
        <v>3128</v>
      </c>
      <c r="CS568" s="4" t="s">
        <v>3129</v>
      </c>
    </row>
    <row r="569" spans="1:97" ht="15.75" customHeight="1">
      <c r="A569" s="3">
        <v>45728.755127314813</v>
      </c>
      <c r="B569" s="3">
        <v>45728.765266203707</v>
      </c>
      <c r="C569" s="4" t="s">
        <v>194</v>
      </c>
      <c r="D569" s="4" t="s">
        <v>3130</v>
      </c>
      <c r="E569" s="1">
        <v>100</v>
      </c>
      <c r="F569" s="1">
        <v>875</v>
      </c>
      <c r="G569" s="4" t="s">
        <v>219</v>
      </c>
      <c r="H569" s="3">
        <v>45728.765273101853</v>
      </c>
      <c r="I569" s="4" t="s">
        <v>3131</v>
      </c>
      <c r="J569" s="1">
        <v>6.2529000000000003</v>
      </c>
      <c r="K569" s="1">
        <v>-75.564599999999999</v>
      </c>
      <c r="L569" s="4" t="s">
        <v>198</v>
      </c>
      <c r="M569" s="4" t="s">
        <v>199</v>
      </c>
      <c r="N569" s="4" t="s">
        <v>200</v>
      </c>
      <c r="O569" s="4" t="s">
        <v>3132</v>
      </c>
      <c r="P569" s="4" t="s">
        <v>3132</v>
      </c>
      <c r="Q569" s="1">
        <v>22</v>
      </c>
      <c r="R569" s="4" t="s">
        <v>222</v>
      </c>
      <c r="S569" s="4" t="s">
        <v>723</v>
      </c>
      <c r="T569" s="4" t="s">
        <v>254</v>
      </c>
      <c r="U569" s="4" t="s">
        <v>225</v>
      </c>
      <c r="V569" s="4" t="s">
        <v>226</v>
      </c>
      <c r="W569" s="4" t="s">
        <v>226</v>
      </c>
      <c r="X569" s="4" t="s">
        <v>230</v>
      </c>
      <c r="Y569" s="4" t="s">
        <v>230</v>
      </c>
      <c r="Z569" s="4" t="s">
        <v>230</v>
      </c>
      <c r="AA569" s="4" t="s">
        <v>230</v>
      </c>
      <c r="AB569" s="4" t="s">
        <v>231</v>
      </c>
      <c r="AC569" s="4" t="s">
        <v>230</v>
      </c>
      <c r="AD569" s="4" t="s">
        <v>229</v>
      </c>
      <c r="AE569" s="4" t="s">
        <v>230</v>
      </c>
      <c r="AF569" s="4" t="s">
        <v>229</v>
      </c>
      <c r="AG569" s="4" t="s">
        <v>229</v>
      </c>
      <c r="AH569" s="4" t="s">
        <v>230</v>
      </c>
      <c r="AI569" s="4" t="s">
        <v>230</v>
      </c>
      <c r="AJ569" s="4" t="s">
        <v>230</v>
      </c>
      <c r="AK569" s="4" t="s">
        <v>230</v>
      </c>
      <c r="AL569" s="4" t="s">
        <v>230</v>
      </c>
      <c r="AM569" s="4" t="s">
        <v>230</v>
      </c>
      <c r="AN569" s="4" t="s">
        <v>230</v>
      </c>
      <c r="AO569" s="4" t="s">
        <v>229</v>
      </c>
      <c r="AP569" s="4" t="s">
        <v>230</v>
      </c>
      <c r="AQ569" s="4" t="s">
        <v>230</v>
      </c>
      <c r="AR569" s="4" t="s">
        <v>230</v>
      </c>
      <c r="AS569" s="4" t="s">
        <v>230</v>
      </c>
      <c r="AT569" s="4" t="s">
        <v>230</v>
      </c>
      <c r="AU569" s="4" t="s">
        <v>232</v>
      </c>
      <c r="AV569" s="4" t="s">
        <v>229</v>
      </c>
      <c r="AW569" s="4" t="s">
        <v>232</v>
      </c>
      <c r="AX569" s="4" t="s">
        <v>232</v>
      </c>
      <c r="AY569" s="4" t="s">
        <v>232</v>
      </c>
      <c r="AZ569" s="4" t="s">
        <v>232</v>
      </c>
      <c r="BA569" s="4" t="s">
        <v>232</v>
      </c>
      <c r="BB569" s="4" t="s">
        <v>232</v>
      </c>
      <c r="BC569" s="4" t="s">
        <v>232</v>
      </c>
      <c r="BD569" s="4" t="s">
        <v>232</v>
      </c>
      <c r="BE569" s="4" t="s">
        <v>232</v>
      </c>
      <c r="BF569" s="4" t="s">
        <v>229</v>
      </c>
      <c r="BG569" s="4" t="s">
        <v>231</v>
      </c>
      <c r="BH569" s="4" t="s">
        <v>231</v>
      </c>
      <c r="BI569" s="4" t="s">
        <v>230</v>
      </c>
      <c r="BJ569" s="4" t="s">
        <v>230</v>
      </c>
      <c r="BK569" s="4" t="s">
        <v>229</v>
      </c>
      <c r="BL569" s="4" t="s">
        <v>229</v>
      </c>
      <c r="BM569" s="4" t="s">
        <v>230</v>
      </c>
      <c r="BN569" s="4" t="s">
        <v>230</v>
      </c>
      <c r="BO569" s="4" t="s">
        <v>229</v>
      </c>
      <c r="BP569" s="4" t="s">
        <v>229</v>
      </c>
      <c r="BQ569" s="4" t="s">
        <v>229</v>
      </c>
      <c r="BR569" s="4" t="s">
        <v>229</v>
      </c>
      <c r="BS569" s="4" t="s">
        <v>229</v>
      </c>
      <c r="BT569" s="4" t="s">
        <v>231</v>
      </c>
      <c r="BU569" s="4" t="s">
        <v>231</v>
      </c>
      <c r="BV569" s="4" t="s">
        <v>231</v>
      </c>
      <c r="BW569" s="4" t="s">
        <v>231</v>
      </c>
      <c r="BX569" s="4" t="s">
        <v>233</v>
      </c>
      <c r="BY569" s="4" t="s">
        <v>229</v>
      </c>
      <c r="BZ569" s="4" t="s">
        <v>229</v>
      </c>
      <c r="CA569" s="4" t="s">
        <v>229</v>
      </c>
      <c r="CB569" s="4" t="s">
        <v>233</v>
      </c>
      <c r="CC569" s="4" t="s">
        <v>229</v>
      </c>
      <c r="CD569" s="4" t="s">
        <v>229</v>
      </c>
      <c r="CE569" s="4" t="s">
        <v>229</v>
      </c>
      <c r="CF569" s="4" t="s">
        <v>229</v>
      </c>
      <c r="CG569" s="4" t="s">
        <v>232</v>
      </c>
      <c r="CH569" s="4" t="s">
        <v>229</v>
      </c>
      <c r="CI569" s="4" t="s">
        <v>229</v>
      </c>
      <c r="CJ569" s="4" t="s">
        <v>14</v>
      </c>
      <c r="CK569" s="4" t="s">
        <v>234</v>
      </c>
      <c r="CL569" s="4" t="s">
        <v>18</v>
      </c>
      <c r="CM569" s="4" t="s">
        <v>3133</v>
      </c>
      <c r="CN569" s="4" t="s">
        <v>3134</v>
      </c>
      <c r="CO569" s="4" t="s">
        <v>3135</v>
      </c>
      <c r="CP569" s="4" t="s">
        <v>3136</v>
      </c>
      <c r="CQ569" s="4" t="s">
        <v>3137</v>
      </c>
      <c r="CR569" s="4" t="s">
        <v>3138</v>
      </c>
      <c r="CS569" s="4" t="s">
        <v>3139</v>
      </c>
    </row>
    <row r="570" spans="1:97" ht="15.75" customHeight="1">
      <c r="A570" s="3">
        <v>45775.577615740738</v>
      </c>
      <c r="B570" s="3">
        <v>45775.587754629632</v>
      </c>
      <c r="C570" s="4" t="s">
        <v>194</v>
      </c>
      <c r="D570" s="4" t="s">
        <v>3140</v>
      </c>
      <c r="E570" s="1">
        <v>100</v>
      </c>
      <c r="F570" s="1">
        <v>875</v>
      </c>
      <c r="G570" s="4" t="s">
        <v>219</v>
      </c>
      <c r="H570" s="3">
        <v>45775.587766840275</v>
      </c>
      <c r="I570" s="4" t="s">
        <v>3141</v>
      </c>
      <c r="J570" s="1">
        <v>6.2529000000000003</v>
      </c>
      <c r="K570" s="1">
        <v>-75.564599999999999</v>
      </c>
      <c r="L570" s="4" t="s">
        <v>198</v>
      </c>
      <c r="M570" s="4" t="s">
        <v>199</v>
      </c>
      <c r="N570" s="4" t="s">
        <v>200</v>
      </c>
      <c r="O570" s="4" t="s">
        <v>3142</v>
      </c>
      <c r="P570" s="4" t="s">
        <v>3142</v>
      </c>
      <c r="Q570" s="1">
        <v>21</v>
      </c>
      <c r="R570" s="4" t="s">
        <v>222</v>
      </c>
      <c r="S570" s="4" t="s">
        <v>965</v>
      </c>
      <c r="T570" s="4" t="s">
        <v>480</v>
      </c>
      <c r="U570" s="4" t="s">
        <v>225</v>
      </c>
      <c r="V570" s="4" t="s">
        <v>226</v>
      </c>
      <c r="W570" s="4" t="s">
        <v>226</v>
      </c>
      <c r="X570" s="4" t="s">
        <v>230</v>
      </c>
      <c r="Y570" s="4" t="s">
        <v>231</v>
      </c>
      <c r="Z570" s="4" t="s">
        <v>231</v>
      </c>
      <c r="AA570" s="4" t="s">
        <v>230</v>
      </c>
      <c r="AB570" s="4" t="s">
        <v>231</v>
      </c>
      <c r="AC570" s="4" t="s">
        <v>230</v>
      </c>
      <c r="AD570" s="4" t="s">
        <v>228</v>
      </c>
      <c r="AE570" s="4" t="s">
        <v>230</v>
      </c>
      <c r="AF570" s="4" t="s">
        <v>230</v>
      </c>
      <c r="AG570" s="4" t="s">
        <v>230</v>
      </c>
      <c r="AH570" s="4" t="s">
        <v>230</v>
      </c>
      <c r="AI570" s="4" t="s">
        <v>231</v>
      </c>
      <c r="AJ570" s="4" t="s">
        <v>231</v>
      </c>
      <c r="AK570" s="4" t="s">
        <v>230</v>
      </c>
      <c r="AL570" s="4" t="s">
        <v>230</v>
      </c>
      <c r="AM570" s="4" t="s">
        <v>230</v>
      </c>
      <c r="AN570" s="4" t="s">
        <v>231</v>
      </c>
      <c r="AO570" s="4" t="s">
        <v>230</v>
      </c>
      <c r="AP570" s="4" t="s">
        <v>231</v>
      </c>
      <c r="AQ570" s="4" t="s">
        <v>230</v>
      </c>
      <c r="AR570" s="4" t="s">
        <v>229</v>
      </c>
      <c r="AS570" s="4" t="s">
        <v>230</v>
      </c>
      <c r="AT570" s="4" t="s">
        <v>230</v>
      </c>
      <c r="AU570" s="4" t="s">
        <v>231</v>
      </c>
      <c r="AV570" s="4" t="s">
        <v>231</v>
      </c>
      <c r="AW570" s="4" t="s">
        <v>231</v>
      </c>
      <c r="AX570" s="4" t="s">
        <v>231</v>
      </c>
      <c r="AY570" s="4" t="s">
        <v>231</v>
      </c>
      <c r="AZ570" s="4" t="s">
        <v>231</v>
      </c>
      <c r="BA570" s="4" t="s">
        <v>232</v>
      </c>
      <c r="BB570" s="4" t="s">
        <v>232</v>
      </c>
      <c r="BC570" s="4" t="s">
        <v>233</v>
      </c>
      <c r="BD570" s="4" t="s">
        <v>233</v>
      </c>
      <c r="BE570" s="4" t="s">
        <v>229</v>
      </c>
      <c r="BF570" s="4" t="s">
        <v>232</v>
      </c>
      <c r="BG570" s="4" t="s">
        <v>231</v>
      </c>
      <c r="BH570" s="4" t="s">
        <v>231</v>
      </c>
      <c r="BI570" s="4" t="s">
        <v>231</v>
      </c>
      <c r="BJ570" s="4" t="s">
        <v>231</v>
      </c>
      <c r="BK570" s="4" t="s">
        <v>231</v>
      </c>
      <c r="BL570" s="4" t="s">
        <v>231</v>
      </c>
      <c r="BM570" s="4" t="s">
        <v>231</v>
      </c>
      <c r="BN570" s="4" t="s">
        <v>231</v>
      </c>
      <c r="BO570" s="4" t="s">
        <v>231</v>
      </c>
      <c r="BP570" s="4" t="s">
        <v>229</v>
      </c>
      <c r="BQ570" s="4" t="s">
        <v>232</v>
      </c>
      <c r="BR570" s="4" t="s">
        <v>232</v>
      </c>
      <c r="BS570" s="4" t="s">
        <v>232</v>
      </c>
      <c r="BT570" s="4" t="s">
        <v>232</v>
      </c>
      <c r="BU570" s="4" t="s">
        <v>232</v>
      </c>
      <c r="BV570" s="4" t="s">
        <v>232</v>
      </c>
      <c r="BW570" s="4" t="s">
        <v>232</v>
      </c>
      <c r="BX570" s="4" t="s">
        <v>231</v>
      </c>
      <c r="BY570" s="4" t="s">
        <v>231</v>
      </c>
      <c r="BZ570" s="4" t="s">
        <v>231</v>
      </c>
      <c r="CA570" s="4" t="s">
        <v>231</v>
      </c>
      <c r="CB570" s="4" t="s">
        <v>231</v>
      </c>
      <c r="CC570" s="4" t="s">
        <v>231</v>
      </c>
      <c r="CD570" s="4" t="s">
        <v>231</v>
      </c>
      <c r="CE570" s="4" t="s">
        <v>233</v>
      </c>
      <c r="CF570" s="4" t="s">
        <v>509</v>
      </c>
      <c r="CG570" s="4" t="s">
        <v>509</v>
      </c>
      <c r="CH570" s="4" t="s">
        <v>509</v>
      </c>
      <c r="CI570" s="4" t="s">
        <v>509</v>
      </c>
      <c r="CJ570" s="4" t="s">
        <v>19</v>
      </c>
      <c r="CK570" s="4" t="s">
        <v>234</v>
      </c>
      <c r="CL570" s="4" t="s">
        <v>19</v>
      </c>
      <c r="CM570" s="4" t="s">
        <v>3143</v>
      </c>
      <c r="CN570" s="4" t="s">
        <v>3144</v>
      </c>
      <c r="CO570" s="4" t="s">
        <v>3145</v>
      </c>
      <c r="CP570" s="4" t="s">
        <v>3146</v>
      </c>
      <c r="CQ570" s="4" t="s">
        <v>3147</v>
      </c>
      <c r="CR570" s="4" t="s">
        <v>3148</v>
      </c>
      <c r="CS570" s="4" t="s">
        <v>3149</v>
      </c>
    </row>
    <row r="571" spans="1:97" ht="15.75" customHeight="1">
      <c r="A571" s="3">
        <v>45747.734131944446</v>
      </c>
      <c r="B571" s="3">
        <v>45747.744270833333</v>
      </c>
      <c r="C571" s="4" t="s">
        <v>194</v>
      </c>
      <c r="D571" s="4" t="s">
        <v>3150</v>
      </c>
      <c r="E571" s="1">
        <v>100</v>
      </c>
      <c r="F571" s="1">
        <v>876</v>
      </c>
      <c r="G571" s="4" t="s">
        <v>219</v>
      </c>
      <c r="H571" s="3">
        <v>45747.744284178239</v>
      </c>
      <c r="I571" s="4" t="s">
        <v>3151</v>
      </c>
      <c r="J571" s="1">
        <v>4.6115000000000004</v>
      </c>
      <c r="K571" s="1">
        <v>-74.083299999999994</v>
      </c>
      <c r="L571" s="4" t="s">
        <v>198</v>
      </c>
      <c r="M571" s="4" t="s">
        <v>199</v>
      </c>
      <c r="N571" s="4" t="s">
        <v>200</v>
      </c>
      <c r="O571" s="4" t="s">
        <v>3152</v>
      </c>
      <c r="P571" s="4" t="s">
        <v>3152</v>
      </c>
      <c r="Q571" s="1">
        <v>18</v>
      </c>
      <c r="R571" s="4" t="s">
        <v>222</v>
      </c>
      <c r="S571" s="4" t="s">
        <v>723</v>
      </c>
      <c r="T571" s="4" t="s">
        <v>272</v>
      </c>
      <c r="U571" s="4" t="s">
        <v>200</v>
      </c>
      <c r="V571" s="4" t="s">
        <v>273</v>
      </c>
      <c r="W571" s="4" t="s">
        <v>226</v>
      </c>
      <c r="X571" s="4" t="s">
        <v>231</v>
      </c>
      <c r="Y571" s="4" t="s">
        <v>230</v>
      </c>
      <c r="Z571" s="4" t="s">
        <v>230</v>
      </c>
      <c r="AA571" s="4" t="s">
        <v>230</v>
      </c>
      <c r="AB571" s="4" t="s">
        <v>230</v>
      </c>
      <c r="AC571" s="4" t="s">
        <v>230</v>
      </c>
      <c r="AD571" s="4" t="s">
        <v>229</v>
      </c>
      <c r="AE571" s="4" t="s">
        <v>229</v>
      </c>
      <c r="AF571" s="4" t="s">
        <v>231</v>
      </c>
      <c r="AG571" s="4" t="s">
        <v>230</v>
      </c>
      <c r="AH571" s="4" t="s">
        <v>230</v>
      </c>
      <c r="AI571" s="4" t="s">
        <v>231</v>
      </c>
      <c r="AJ571" s="4" t="s">
        <v>231</v>
      </c>
      <c r="AK571" s="4" t="s">
        <v>231</v>
      </c>
      <c r="AL571" s="4" t="s">
        <v>229</v>
      </c>
      <c r="AM571" s="4" t="s">
        <v>229</v>
      </c>
      <c r="AN571" s="4" t="s">
        <v>230</v>
      </c>
      <c r="AO571" s="4" t="s">
        <v>229</v>
      </c>
      <c r="AP571" s="4" t="s">
        <v>231</v>
      </c>
      <c r="AQ571" s="4" t="s">
        <v>231</v>
      </c>
      <c r="AR571" s="4" t="s">
        <v>230</v>
      </c>
      <c r="AS571" s="4" t="s">
        <v>230</v>
      </c>
      <c r="AT571" s="4" t="s">
        <v>230</v>
      </c>
      <c r="AU571" s="4" t="s">
        <v>231</v>
      </c>
      <c r="AV571" s="4" t="s">
        <v>231</v>
      </c>
      <c r="AW571" s="4" t="s">
        <v>231</v>
      </c>
      <c r="AX571" s="4" t="s">
        <v>231</v>
      </c>
      <c r="AY571" s="4" t="s">
        <v>231</v>
      </c>
      <c r="AZ571" s="4" t="s">
        <v>231</v>
      </c>
      <c r="BA571" s="4" t="s">
        <v>231</v>
      </c>
      <c r="BB571" s="4" t="s">
        <v>231</v>
      </c>
      <c r="BC571" s="4" t="s">
        <v>231</v>
      </c>
      <c r="BD571" s="4" t="s">
        <v>231</v>
      </c>
      <c r="BE571" s="4" t="s">
        <v>231</v>
      </c>
      <c r="BF571" s="4" t="s">
        <v>231</v>
      </c>
      <c r="BG571" s="4" t="s">
        <v>231</v>
      </c>
      <c r="BH571" s="4" t="s">
        <v>231</v>
      </c>
      <c r="BI571" s="4" t="s">
        <v>231</v>
      </c>
      <c r="BJ571" s="4" t="s">
        <v>231</v>
      </c>
      <c r="BK571" s="4" t="s">
        <v>230</v>
      </c>
      <c r="BL571" s="4" t="s">
        <v>231</v>
      </c>
      <c r="BM571" s="4" t="s">
        <v>231</v>
      </c>
      <c r="BN571" s="4" t="s">
        <v>231</v>
      </c>
      <c r="BO571" s="4" t="s">
        <v>231</v>
      </c>
      <c r="BP571" s="4" t="s">
        <v>232</v>
      </c>
      <c r="BQ571" s="4" t="s">
        <v>232</v>
      </c>
      <c r="BR571" s="4" t="s">
        <v>231</v>
      </c>
      <c r="BS571" s="4" t="s">
        <v>231</v>
      </c>
      <c r="BT571" s="4" t="s">
        <v>231</v>
      </c>
      <c r="BU571" s="4" t="s">
        <v>231</v>
      </c>
      <c r="BV571" s="4" t="s">
        <v>231</v>
      </c>
      <c r="BW571" s="4" t="s">
        <v>231</v>
      </c>
      <c r="BX571" s="4" t="s">
        <v>232</v>
      </c>
      <c r="BY571" s="4" t="s">
        <v>231</v>
      </c>
      <c r="BZ571" s="4" t="s">
        <v>231</v>
      </c>
      <c r="CA571" s="4" t="s">
        <v>231</v>
      </c>
      <c r="CB571" s="4" t="s">
        <v>231</v>
      </c>
      <c r="CC571" s="4" t="s">
        <v>229</v>
      </c>
      <c r="CD571" s="4" t="s">
        <v>229</v>
      </c>
      <c r="CE571" s="4" t="s">
        <v>509</v>
      </c>
      <c r="CF571" s="4" t="s">
        <v>509</v>
      </c>
      <c r="CG571" s="4" t="s">
        <v>509</v>
      </c>
      <c r="CH571" s="4" t="s">
        <v>509</v>
      </c>
      <c r="CI571" s="4" t="s">
        <v>229</v>
      </c>
      <c r="CJ571" s="4" t="s">
        <v>18</v>
      </c>
      <c r="CK571" s="4" t="s">
        <v>19</v>
      </c>
      <c r="CL571" s="4" t="s">
        <v>234</v>
      </c>
      <c r="CM571" s="4" t="s">
        <v>3153</v>
      </c>
      <c r="CN571" s="4" t="s">
        <v>3154</v>
      </c>
      <c r="CO571" s="4" t="s">
        <v>3155</v>
      </c>
      <c r="CP571" s="4" t="s">
        <v>3156</v>
      </c>
      <c r="CQ571" s="4" t="s">
        <v>3157</v>
      </c>
      <c r="CR571" s="4" t="s">
        <v>3158</v>
      </c>
      <c r="CS571" s="4" t="s">
        <v>3159</v>
      </c>
    </row>
    <row r="572" spans="1:97" ht="15.75" customHeight="1">
      <c r="A572" s="3">
        <v>45714.511053240742</v>
      </c>
      <c r="B572" s="3">
        <v>45714.521226851852</v>
      </c>
      <c r="C572" s="4" t="s">
        <v>194</v>
      </c>
      <c r="D572" s="4" t="s">
        <v>3160</v>
      </c>
      <c r="E572" s="1">
        <v>100</v>
      </c>
      <c r="F572" s="1">
        <v>879</v>
      </c>
      <c r="G572" s="4" t="s">
        <v>219</v>
      </c>
      <c r="H572" s="3">
        <v>45714.521237037035</v>
      </c>
      <c r="I572" s="4" t="s">
        <v>3161</v>
      </c>
      <c r="J572" s="1">
        <v>6.2529000000000003</v>
      </c>
      <c r="K572" s="1">
        <v>-75.564599999999999</v>
      </c>
      <c r="L572" s="4" t="s">
        <v>198</v>
      </c>
      <c r="M572" s="4" t="s">
        <v>199</v>
      </c>
      <c r="N572" s="4" t="s">
        <v>200</v>
      </c>
      <c r="O572" s="4" t="s">
        <v>3162</v>
      </c>
      <c r="P572" s="4" t="s">
        <v>3162</v>
      </c>
      <c r="Q572" s="1">
        <v>19</v>
      </c>
      <c r="R572" s="4" t="s">
        <v>222</v>
      </c>
      <c r="S572" s="4" t="s">
        <v>223</v>
      </c>
      <c r="T572" s="4" t="s">
        <v>713</v>
      </c>
      <c r="U572" s="4" t="s">
        <v>200</v>
      </c>
      <c r="V572" s="4" t="s">
        <v>423</v>
      </c>
      <c r="W572" s="4" t="s">
        <v>584</v>
      </c>
      <c r="X572" s="4" t="s">
        <v>231</v>
      </c>
      <c r="Y572" s="4" t="s">
        <v>231</v>
      </c>
      <c r="Z572" s="4" t="s">
        <v>231</v>
      </c>
      <c r="AA572" s="4" t="s">
        <v>231</v>
      </c>
      <c r="AB572" s="4" t="s">
        <v>229</v>
      </c>
      <c r="AC572" s="4" t="s">
        <v>229</v>
      </c>
      <c r="AD572" s="4" t="s">
        <v>230</v>
      </c>
      <c r="AE572" s="4" t="s">
        <v>230</v>
      </c>
      <c r="AF572" s="4" t="s">
        <v>229</v>
      </c>
      <c r="AG572" s="4" t="s">
        <v>230</v>
      </c>
      <c r="AH572" s="4" t="s">
        <v>230</v>
      </c>
      <c r="AI572" s="4" t="s">
        <v>230</v>
      </c>
      <c r="AJ572" s="4" t="s">
        <v>231</v>
      </c>
      <c r="AK572" s="4" t="s">
        <v>230</v>
      </c>
      <c r="AL572" s="4" t="s">
        <v>228</v>
      </c>
      <c r="AM572" s="4" t="s">
        <v>230</v>
      </c>
      <c r="AN572" s="4" t="s">
        <v>230</v>
      </c>
      <c r="AO572" s="4" t="s">
        <v>230</v>
      </c>
      <c r="AP572" s="4" t="s">
        <v>231</v>
      </c>
      <c r="AQ572" s="4" t="s">
        <v>230</v>
      </c>
      <c r="AR572" s="4" t="s">
        <v>230</v>
      </c>
      <c r="AS572" s="4" t="s">
        <v>230</v>
      </c>
      <c r="AT572" s="4" t="s">
        <v>229</v>
      </c>
      <c r="AU572" s="4" t="s">
        <v>232</v>
      </c>
      <c r="AV572" s="4" t="s">
        <v>232</v>
      </c>
      <c r="AW572" s="4" t="s">
        <v>232</v>
      </c>
      <c r="AX572" s="4" t="s">
        <v>232</v>
      </c>
      <c r="AY572" s="4" t="s">
        <v>231</v>
      </c>
      <c r="AZ572" s="4" t="s">
        <v>231</v>
      </c>
      <c r="BA572" s="4" t="s">
        <v>232</v>
      </c>
      <c r="BB572" s="4" t="s">
        <v>232</v>
      </c>
      <c r="BC572" s="4" t="s">
        <v>232</v>
      </c>
      <c r="BD572" s="4" t="s">
        <v>232</v>
      </c>
      <c r="BE572" s="4" t="s">
        <v>229</v>
      </c>
      <c r="BF572" s="4" t="s">
        <v>229</v>
      </c>
      <c r="BG572" s="4" t="s">
        <v>231</v>
      </c>
      <c r="BH572" s="4" t="s">
        <v>231</v>
      </c>
      <c r="BI572" s="4" t="s">
        <v>231</v>
      </c>
      <c r="BJ572" s="4" t="s">
        <v>231</v>
      </c>
      <c r="BK572" s="4" t="s">
        <v>230</v>
      </c>
      <c r="BL572" s="4" t="s">
        <v>231</v>
      </c>
      <c r="BM572" s="4" t="s">
        <v>231</v>
      </c>
      <c r="BN572" s="4" t="s">
        <v>231</v>
      </c>
      <c r="BO572" s="4" t="s">
        <v>231</v>
      </c>
      <c r="BP572" s="4" t="s">
        <v>232</v>
      </c>
      <c r="BQ572" s="4" t="s">
        <v>232</v>
      </c>
      <c r="BR572" s="4" t="s">
        <v>231</v>
      </c>
      <c r="BS572" s="4" t="s">
        <v>232</v>
      </c>
      <c r="BT572" s="4" t="s">
        <v>231</v>
      </c>
      <c r="BU572" s="4" t="s">
        <v>232</v>
      </c>
      <c r="BV572" s="4" t="s">
        <v>232</v>
      </c>
      <c r="BW572" s="4" t="s">
        <v>232</v>
      </c>
      <c r="BX572" s="4" t="s">
        <v>232</v>
      </c>
      <c r="BY572" s="4" t="s">
        <v>231</v>
      </c>
      <c r="BZ572" s="4" t="s">
        <v>232</v>
      </c>
      <c r="CA572" s="4" t="s">
        <v>232</v>
      </c>
      <c r="CB572" s="4" t="s">
        <v>231</v>
      </c>
      <c r="CC572" s="4" t="s">
        <v>231</v>
      </c>
      <c r="CD572" s="4" t="s">
        <v>231</v>
      </c>
      <c r="CE572" s="4" t="s">
        <v>229</v>
      </c>
      <c r="CF572" s="4" t="s">
        <v>509</v>
      </c>
      <c r="CG572" s="4" t="s">
        <v>509</v>
      </c>
      <c r="CH572" s="4" t="s">
        <v>509</v>
      </c>
      <c r="CI572" s="4" t="s">
        <v>229</v>
      </c>
      <c r="CJ572" s="4" t="s">
        <v>14</v>
      </c>
      <c r="CK572" s="4" t="s">
        <v>18</v>
      </c>
      <c r="CL572" s="4" t="s">
        <v>14</v>
      </c>
      <c r="CM572" s="4" t="s">
        <v>3163</v>
      </c>
      <c r="CN572" s="4" t="s">
        <v>3164</v>
      </c>
      <c r="CO572" s="4" t="s">
        <v>3165</v>
      </c>
      <c r="CP572" s="4" t="s">
        <v>3166</v>
      </c>
      <c r="CQ572" s="4" t="s">
        <v>3167</v>
      </c>
      <c r="CR572" s="4" t="s">
        <v>3168</v>
      </c>
      <c r="CS572" s="4" t="s">
        <v>3169</v>
      </c>
    </row>
    <row r="573" spans="1:97" ht="15.75" customHeight="1">
      <c r="A573" s="3">
        <v>45747.36482638889</v>
      </c>
      <c r="B573" s="3">
        <v>45747.375011574077</v>
      </c>
      <c r="C573" s="4" t="s">
        <v>194</v>
      </c>
      <c r="D573" s="4" t="s">
        <v>3170</v>
      </c>
      <c r="E573" s="1">
        <v>100</v>
      </c>
      <c r="F573" s="1">
        <v>880</v>
      </c>
      <c r="G573" s="4" t="s">
        <v>219</v>
      </c>
      <c r="H573" s="3">
        <v>45747.37502900463</v>
      </c>
      <c r="I573" s="4" t="s">
        <v>3171</v>
      </c>
      <c r="J573" s="1">
        <v>6.2529000000000003</v>
      </c>
      <c r="K573" s="1">
        <v>-75.564599999999999</v>
      </c>
      <c r="L573" s="4" t="s">
        <v>198</v>
      </c>
      <c r="M573" s="4" t="s">
        <v>199</v>
      </c>
      <c r="N573" s="4" t="s">
        <v>200</v>
      </c>
      <c r="O573" s="4" t="s">
        <v>3172</v>
      </c>
      <c r="P573" s="4" t="s">
        <v>3172</v>
      </c>
      <c r="Q573" s="1">
        <v>20</v>
      </c>
      <c r="R573" s="4" t="s">
        <v>222</v>
      </c>
      <c r="S573" s="4" t="s">
        <v>271</v>
      </c>
      <c r="T573" s="4" t="s">
        <v>713</v>
      </c>
      <c r="U573" s="4" t="s">
        <v>225</v>
      </c>
      <c r="V573" s="4" t="s">
        <v>423</v>
      </c>
      <c r="W573" s="4" t="s">
        <v>226</v>
      </c>
      <c r="X573" s="4" t="s">
        <v>230</v>
      </c>
      <c r="Y573" s="4" t="s">
        <v>230</v>
      </c>
      <c r="Z573" s="4" t="s">
        <v>230</v>
      </c>
      <c r="AA573" s="4" t="s">
        <v>229</v>
      </c>
      <c r="AB573" s="4" t="s">
        <v>230</v>
      </c>
      <c r="AC573" s="4" t="s">
        <v>230</v>
      </c>
      <c r="AD573" s="4" t="s">
        <v>230</v>
      </c>
      <c r="AE573" s="4" t="s">
        <v>228</v>
      </c>
      <c r="AF573" s="4" t="s">
        <v>230</v>
      </c>
      <c r="AG573" s="4" t="s">
        <v>230</v>
      </c>
      <c r="AH573" s="4" t="s">
        <v>230</v>
      </c>
      <c r="AI573" s="4" t="s">
        <v>230</v>
      </c>
      <c r="AJ573" s="4" t="s">
        <v>230</v>
      </c>
      <c r="AK573" s="4" t="s">
        <v>230</v>
      </c>
      <c r="AL573" s="4" t="s">
        <v>229</v>
      </c>
      <c r="AM573" s="4" t="s">
        <v>229</v>
      </c>
      <c r="AN573" s="4" t="s">
        <v>229</v>
      </c>
      <c r="AO573" s="4" t="s">
        <v>229</v>
      </c>
      <c r="AP573" s="4" t="s">
        <v>230</v>
      </c>
      <c r="AQ573" s="4" t="s">
        <v>229</v>
      </c>
      <c r="AR573" s="4" t="s">
        <v>229</v>
      </c>
      <c r="AS573" s="4" t="s">
        <v>229</v>
      </c>
      <c r="AT573" s="4" t="s">
        <v>227</v>
      </c>
      <c r="AU573" s="4" t="s">
        <v>231</v>
      </c>
      <c r="AV573" s="4" t="s">
        <v>231</v>
      </c>
      <c r="AW573" s="4" t="s">
        <v>509</v>
      </c>
      <c r="AX573" s="4" t="s">
        <v>231</v>
      </c>
      <c r="AY573" s="4" t="s">
        <v>233</v>
      </c>
      <c r="AZ573" s="4" t="s">
        <v>233</v>
      </c>
      <c r="BA573" s="4" t="s">
        <v>232</v>
      </c>
      <c r="BB573" s="4" t="s">
        <v>232</v>
      </c>
      <c r="BC573" s="4" t="s">
        <v>509</v>
      </c>
      <c r="BD573" s="4" t="s">
        <v>509</v>
      </c>
      <c r="BE573" s="4" t="s">
        <v>509</v>
      </c>
      <c r="BF573" s="4" t="s">
        <v>509</v>
      </c>
      <c r="BG573" s="4" t="s">
        <v>231</v>
      </c>
      <c r="BH573" s="4" t="s">
        <v>231</v>
      </c>
      <c r="BI573" s="4" t="s">
        <v>231</v>
      </c>
      <c r="BJ573" s="4" t="s">
        <v>231</v>
      </c>
      <c r="BK573" s="4" t="s">
        <v>229</v>
      </c>
      <c r="BL573" s="4" t="s">
        <v>231</v>
      </c>
      <c r="BM573" s="4" t="s">
        <v>231</v>
      </c>
      <c r="BN573" s="4" t="s">
        <v>231</v>
      </c>
      <c r="BO573" s="4" t="s">
        <v>231</v>
      </c>
      <c r="BP573" s="4" t="s">
        <v>229</v>
      </c>
      <c r="BQ573" s="4" t="s">
        <v>229</v>
      </c>
      <c r="BR573" s="4" t="s">
        <v>231</v>
      </c>
      <c r="BS573" s="4" t="s">
        <v>229</v>
      </c>
      <c r="BT573" s="4" t="s">
        <v>232</v>
      </c>
      <c r="BU573" s="4" t="s">
        <v>231</v>
      </c>
      <c r="BV573" s="4" t="s">
        <v>231</v>
      </c>
      <c r="BW573" s="4" t="s">
        <v>231</v>
      </c>
      <c r="BX573" s="4" t="s">
        <v>231</v>
      </c>
      <c r="BY573" s="4" t="s">
        <v>231</v>
      </c>
      <c r="BZ573" s="4" t="s">
        <v>231</v>
      </c>
      <c r="CA573" s="4" t="s">
        <v>231</v>
      </c>
      <c r="CB573" s="4" t="s">
        <v>231</v>
      </c>
      <c r="CC573" s="4" t="s">
        <v>231</v>
      </c>
      <c r="CD573" s="4" t="s">
        <v>231</v>
      </c>
      <c r="CE573" s="4" t="s">
        <v>509</v>
      </c>
      <c r="CF573" s="4" t="s">
        <v>509</v>
      </c>
      <c r="CG573" s="4" t="s">
        <v>509</v>
      </c>
      <c r="CH573" s="4" t="s">
        <v>509</v>
      </c>
      <c r="CI573" s="4" t="s">
        <v>509</v>
      </c>
      <c r="CJ573" s="4" t="s">
        <v>19</v>
      </c>
      <c r="CK573" s="4" t="s">
        <v>19</v>
      </c>
      <c r="CL573" s="4" t="s">
        <v>19</v>
      </c>
      <c r="CM573" s="4" t="s">
        <v>3173</v>
      </c>
      <c r="CN573" s="4" t="s">
        <v>3174</v>
      </c>
      <c r="CO573" s="4" t="s">
        <v>3175</v>
      </c>
      <c r="CP573" s="4" t="s">
        <v>3176</v>
      </c>
      <c r="CQ573" s="4" t="s">
        <v>3177</v>
      </c>
      <c r="CR573" s="4" t="s">
        <v>3178</v>
      </c>
      <c r="CS573" s="4" t="s">
        <v>3179</v>
      </c>
    </row>
    <row r="574" spans="1:97" ht="15.75" customHeight="1">
      <c r="A574" s="3">
        <v>45776.678888888891</v>
      </c>
      <c r="B574" s="3">
        <v>45776.689120370371</v>
      </c>
      <c r="C574" s="4" t="s">
        <v>194</v>
      </c>
      <c r="D574" s="4" t="s">
        <v>3180</v>
      </c>
      <c r="E574" s="1">
        <v>100</v>
      </c>
      <c r="F574" s="1">
        <v>884</v>
      </c>
      <c r="G574" s="4" t="s">
        <v>219</v>
      </c>
      <c r="H574" s="3">
        <v>45776.689131574072</v>
      </c>
      <c r="I574" s="4" t="s">
        <v>3181</v>
      </c>
      <c r="J574" s="1">
        <v>6.2529000000000003</v>
      </c>
      <c r="K574" s="1">
        <v>-75.564599999999999</v>
      </c>
      <c r="L574" s="4" t="s">
        <v>198</v>
      </c>
      <c r="M574" s="4" t="s">
        <v>199</v>
      </c>
      <c r="N574" s="4" t="s">
        <v>200</v>
      </c>
      <c r="O574" s="4" t="s">
        <v>3182</v>
      </c>
      <c r="P574" s="4" t="s">
        <v>3182</v>
      </c>
      <c r="Q574" s="1">
        <v>25</v>
      </c>
      <c r="R574" s="4" t="s">
        <v>222</v>
      </c>
      <c r="S574" s="4" t="s">
        <v>223</v>
      </c>
      <c r="T574" s="4" t="s">
        <v>254</v>
      </c>
      <c r="U574" s="4" t="s">
        <v>225</v>
      </c>
      <c r="V574" s="4" t="s">
        <v>532</v>
      </c>
      <c r="W574" s="4" t="s">
        <v>532</v>
      </c>
      <c r="X574" s="4" t="s">
        <v>229</v>
      </c>
      <c r="Y574" s="4" t="s">
        <v>230</v>
      </c>
      <c r="Z574" s="4" t="s">
        <v>230</v>
      </c>
      <c r="AA574" s="4" t="s">
        <v>230</v>
      </c>
      <c r="AB574" s="4" t="s">
        <v>230</v>
      </c>
      <c r="AC574" s="4" t="s">
        <v>230</v>
      </c>
      <c r="AD574" s="4" t="s">
        <v>230</v>
      </c>
      <c r="AE574" s="4" t="s">
        <v>228</v>
      </c>
      <c r="AF574" s="4" t="s">
        <v>230</v>
      </c>
      <c r="AG574" s="4" t="s">
        <v>230</v>
      </c>
      <c r="AH574" s="4" t="s">
        <v>230</v>
      </c>
      <c r="AI574" s="4" t="s">
        <v>230</v>
      </c>
      <c r="AJ574" s="4" t="s">
        <v>230</v>
      </c>
      <c r="AK574" s="4" t="s">
        <v>230</v>
      </c>
      <c r="AL574" s="4" t="s">
        <v>230</v>
      </c>
      <c r="AM574" s="4" t="s">
        <v>230</v>
      </c>
      <c r="AN574" s="4" t="s">
        <v>230</v>
      </c>
      <c r="AO574" s="4" t="s">
        <v>230</v>
      </c>
      <c r="AP574" s="4" t="s">
        <v>230</v>
      </c>
      <c r="AQ574" s="4" t="s">
        <v>230</v>
      </c>
      <c r="AR574" s="4" t="s">
        <v>230</v>
      </c>
      <c r="AS574" s="4" t="s">
        <v>230</v>
      </c>
      <c r="AT574" s="4" t="s">
        <v>230</v>
      </c>
      <c r="AU574" s="4" t="s">
        <v>232</v>
      </c>
      <c r="AV574" s="4" t="s">
        <v>232</v>
      </c>
      <c r="AW574" s="4" t="s">
        <v>232</v>
      </c>
      <c r="AX574" s="4" t="s">
        <v>232</v>
      </c>
      <c r="AY574" s="4" t="s">
        <v>232</v>
      </c>
      <c r="AZ574" s="4" t="s">
        <v>232</v>
      </c>
      <c r="BA574" s="4" t="s">
        <v>232</v>
      </c>
      <c r="BB574" s="4" t="s">
        <v>232</v>
      </c>
      <c r="BC574" s="4" t="s">
        <v>232</v>
      </c>
      <c r="BD574" s="4" t="s">
        <v>232</v>
      </c>
      <c r="BE574" s="4" t="s">
        <v>232</v>
      </c>
      <c r="BF574" s="4" t="s">
        <v>232</v>
      </c>
      <c r="BG574" s="4" t="s">
        <v>230</v>
      </c>
      <c r="BH574" s="4" t="s">
        <v>231</v>
      </c>
      <c r="BI574" s="4" t="s">
        <v>231</v>
      </c>
      <c r="BJ574" s="4" t="s">
        <v>231</v>
      </c>
      <c r="BK574" s="4" t="s">
        <v>231</v>
      </c>
      <c r="BL574" s="4" t="s">
        <v>231</v>
      </c>
      <c r="BM574" s="4" t="s">
        <v>231</v>
      </c>
      <c r="BN574" s="4" t="s">
        <v>231</v>
      </c>
      <c r="BO574" s="4" t="s">
        <v>231</v>
      </c>
      <c r="BP574" s="4" t="s">
        <v>231</v>
      </c>
      <c r="BQ574" s="4" t="s">
        <v>231</v>
      </c>
      <c r="BR574" s="4" t="s">
        <v>231</v>
      </c>
      <c r="BS574" s="4" t="s">
        <v>231</v>
      </c>
      <c r="BT574" s="4" t="s">
        <v>231</v>
      </c>
      <c r="BU574" s="4" t="s">
        <v>231</v>
      </c>
      <c r="BV574" s="4" t="s">
        <v>231</v>
      </c>
      <c r="BW574" s="4" t="s">
        <v>231</v>
      </c>
      <c r="BX574" s="4" t="s">
        <v>231</v>
      </c>
      <c r="BY574" s="4" t="s">
        <v>231</v>
      </c>
      <c r="BZ574" s="4" t="s">
        <v>231</v>
      </c>
      <c r="CA574" s="4" t="s">
        <v>231</v>
      </c>
      <c r="CB574" s="4" t="s">
        <v>231</v>
      </c>
      <c r="CC574" s="4" t="s">
        <v>231</v>
      </c>
      <c r="CD574" s="4" t="s">
        <v>231</v>
      </c>
      <c r="CE574" s="4" t="s">
        <v>509</v>
      </c>
      <c r="CF574" s="4" t="s">
        <v>509</v>
      </c>
      <c r="CG574" s="4" t="s">
        <v>509</v>
      </c>
      <c r="CH574" s="4" t="s">
        <v>509</v>
      </c>
      <c r="CI574" s="4" t="s">
        <v>509</v>
      </c>
      <c r="CJ574" s="4" t="s">
        <v>19</v>
      </c>
      <c r="CK574" s="4" t="s">
        <v>19</v>
      </c>
      <c r="CL574" s="4" t="s">
        <v>19</v>
      </c>
      <c r="CM574" s="4" t="s">
        <v>3183</v>
      </c>
      <c r="CN574" s="4" t="s">
        <v>3183</v>
      </c>
      <c r="CO574" s="4" t="s">
        <v>2874</v>
      </c>
      <c r="CP574" s="4" t="s">
        <v>3184</v>
      </c>
      <c r="CQ574" s="4" t="s">
        <v>277</v>
      </c>
      <c r="CR574" s="4" t="s">
        <v>3185</v>
      </c>
      <c r="CS574" s="4" t="s">
        <v>3186</v>
      </c>
    </row>
    <row r="575" spans="1:97" ht="15.75" customHeight="1">
      <c r="A575" s="3">
        <v>45747.674247685187</v>
      </c>
      <c r="B575" s="3">
        <v>45747.684490740743</v>
      </c>
      <c r="C575" s="4" t="s">
        <v>194</v>
      </c>
      <c r="D575" s="4" t="s">
        <v>834</v>
      </c>
      <c r="E575" s="1">
        <v>100</v>
      </c>
      <c r="F575" s="1">
        <v>885</v>
      </c>
      <c r="G575" s="4" t="s">
        <v>219</v>
      </c>
      <c r="H575" s="3">
        <v>45747.684510300925</v>
      </c>
      <c r="I575" s="4" t="s">
        <v>3187</v>
      </c>
      <c r="J575" s="1">
        <v>6.2529000000000003</v>
      </c>
      <c r="K575" s="1">
        <v>-75.564599999999999</v>
      </c>
      <c r="L575" s="4" t="s">
        <v>213</v>
      </c>
      <c r="M575" s="4" t="s">
        <v>199</v>
      </c>
      <c r="N575" s="4" t="s">
        <v>200</v>
      </c>
      <c r="O575" s="4" t="s">
        <v>3188</v>
      </c>
      <c r="P575" s="4" t="s">
        <v>3188</v>
      </c>
      <c r="Q575" s="1">
        <v>21</v>
      </c>
      <c r="R575" s="4" t="s">
        <v>222</v>
      </c>
      <c r="S575" s="4" t="s">
        <v>223</v>
      </c>
      <c r="T575" s="4" t="s">
        <v>571</v>
      </c>
      <c r="U575" s="4" t="s">
        <v>200</v>
      </c>
      <c r="V575" s="4" t="s">
        <v>1147</v>
      </c>
      <c r="W575" s="4" t="s">
        <v>532</v>
      </c>
      <c r="X575" s="4" t="s">
        <v>231</v>
      </c>
      <c r="Y575" s="4" t="s">
        <v>231</v>
      </c>
      <c r="Z575" s="4" t="s">
        <v>230</v>
      </c>
      <c r="AA575" s="4" t="s">
        <v>230</v>
      </c>
      <c r="AB575" s="4" t="s">
        <v>230</v>
      </c>
      <c r="AC575" s="4" t="s">
        <v>228</v>
      </c>
      <c r="AD575" s="4" t="s">
        <v>230</v>
      </c>
      <c r="AE575" s="4" t="s">
        <v>230</v>
      </c>
      <c r="AF575" s="4" t="s">
        <v>230</v>
      </c>
      <c r="AG575" s="4" t="s">
        <v>230</v>
      </c>
      <c r="AH575" s="4" t="s">
        <v>230</v>
      </c>
      <c r="AI575" s="4" t="s">
        <v>230</v>
      </c>
      <c r="AJ575" s="4" t="s">
        <v>230</v>
      </c>
      <c r="AK575" s="4" t="s">
        <v>230</v>
      </c>
      <c r="AL575" s="4" t="s">
        <v>231</v>
      </c>
      <c r="AM575" s="4" t="s">
        <v>230</v>
      </c>
      <c r="AN575" s="4" t="s">
        <v>231</v>
      </c>
      <c r="AO575" s="4" t="s">
        <v>230</v>
      </c>
      <c r="AP575" s="4" t="s">
        <v>230</v>
      </c>
      <c r="AQ575" s="4" t="s">
        <v>230</v>
      </c>
      <c r="AR575" s="4" t="s">
        <v>229</v>
      </c>
      <c r="AS575" s="4" t="s">
        <v>231</v>
      </c>
      <c r="AT575" s="4" t="s">
        <v>230</v>
      </c>
      <c r="AU575" s="4" t="s">
        <v>232</v>
      </c>
      <c r="AV575" s="4" t="s">
        <v>232</v>
      </c>
      <c r="AW575" s="4" t="s">
        <v>229</v>
      </c>
      <c r="AX575" s="4" t="s">
        <v>232</v>
      </c>
      <c r="AY575" s="4" t="s">
        <v>231</v>
      </c>
      <c r="AZ575" s="4" t="s">
        <v>232</v>
      </c>
      <c r="BA575" s="4" t="s">
        <v>231</v>
      </c>
      <c r="BB575" s="4" t="s">
        <v>231</v>
      </c>
      <c r="BC575" s="4" t="s">
        <v>232</v>
      </c>
      <c r="BD575" s="4" t="s">
        <v>231</v>
      </c>
      <c r="BE575" s="4" t="s">
        <v>231</v>
      </c>
      <c r="BF575" s="4" t="s">
        <v>231</v>
      </c>
      <c r="BG575" s="4" t="s">
        <v>230</v>
      </c>
      <c r="BH575" s="4" t="s">
        <v>231</v>
      </c>
      <c r="BI575" s="4" t="s">
        <v>230</v>
      </c>
      <c r="BJ575" s="4" t="s">
        <v>230</v>
      </c>
      <c r="BK575" s="4" t="s">
        <v>231</v>
      </c>
      <c r="BL575" s="4" t="s">
        <v>230</v>
      </c>
      <c r="BM575" s="4" t="s">
        <v>231</v>
      </c>
      <c r="BN575" s="4" t="s">
        <v>231</v>
      </c>
      <c r="BO575" s="4" t="s">
        <v>231</v>
      </c>
      <c r="BP575" s="4" t="s">
        <v>231</v>
      </c>
      <c r="BQ575" s="4" t="s">
        <v>231</v>
      </c>
      <c r="BR575" s="4" t="s">
        <v>232</v>
      </c>
      <c r="BS575" s="4" t="s">
        <v>231</v>
      </c>
      <c r="BT575" s="4" t="s">
        <v>231</v>
      </c>
      <c r="BU575" s="4" t="s">
        <v>232</v>
      </c>
      <c r="BV575" s="4" t="s">
        <v>231</v>
      </c>
      <c r="BW575" s="4" t="s">
        <v>232</v>
      </c>
      <c r="BX575" s="4" t="s">
        <v>232</v>
      </c>
      <c r="BY575" s="4" t="s">
        <v>232</v>
      </c>
      <c r="BZ575" s="4" t="s">
        <v>232</v>
      </c>
      <c r="CA575" s="4" t="s">
        <v>231</v>
      </c>
      <c r="CB575" s="4" t="s">
        <v>231</v>
      </c>
      <c r="CC575" s="4" t="s">
        <v>232</v>
      </c>
      <c r="CD575" s="4" t="s">
        <v>231</v>
      </c>
      <c r="CE575" s="4" t="s">
        <v>231</v>
      </c>
      <c r="CF575" s="4" t="s">
        <v>231</v>
      </c>
      <c r="CG575" s="4" t="s">
        <v>232</v>
      </c>
      <c r="CH575" s="4" t="s">
        <v>231</v>
      </c>
      <c r="CI575" s="4" t="s">
        <v>231</v>
      </c>
      <c r="CJ575" s="4" t="s">
        <v>14</v>
      </c>
      <c r="CK575" s="4" t="s">
        <v>15</v>
      </c>
      <c r="CL575" s="4" t="s">
        <v>18</v>
      </c>
      <c r="CM575" s="4" t="s">
        <v>3189</v>
      </c>
      <c r="CN575" s="4" t="s">
        <v>3189</v>
      </c>
      <c r="CO575" s="4" t="s">
        <v>3190</v>
      </c>
      <c r="CP575" s="4" t="s">
        <v>3191</v>
      </c>
      <c r="CQ575" s="4" t="s">
        <v>1147</v>
      </c>
      <c r="CR575" s="4" t="s">
        <v>3192</v>
      </c>
      <c r="CS575" s="4" t="s">
        <v>3193</v>
      </c>
    </row>
    <row r="576" spans="1:97" ht="15.75" customHeight="1">
      <c r="A576" s="3">
        <v>45713.58085648148</v>
      </c>
      <c r="B576" s="3">
        <v>45713.591111111113</v>
      </c>
      <c r="C576" s="4" t="s">
        <v>194</v>
      </c>
      <c r="D576" s="4" t="s">
        <v>3092</v>
      </c>
      <c r="E576" s="1">
        <v>100</v>
      </c>
      <c r="F576" s="1">
        <v>886</v>
      </c>
      <c r="G576" s="4" t="s">
        <v>219</v>
      </c>
      <c r="H576" s="3">
        <v>45713.591121354169</v>
      </c>
      <c r="I576" s="4" t="s">
        <v>3194</v>
      </c>
      <c r="J576" s="1">
        <v>6.2529000000000003</v>
      </c>
      <c r="K576" s="1">
        <v>-75.564599999999999</v>
      </c>
      <c r="L576" s="4" t="s">
        <v>213</v>
      </c>
      <c r="M576" s="4" t="s">
        <v>199</v>
      </c>
      <c r="N576" s="4" t="s">
        <v>200</v>
      </c>
      <c r="O576" s="4" t="s">
        <v>3195</v>
      </c>
      <c r="P576" s="4" t="s">
        <v>3195</v>
      </c>
      <c r="Q576" s="1">
        <v>19</v>
      </c>
      <c r="R576" s="4" t="s">
        <v>222</v>
      </c>
      <c r="S576" s="4" t="s">
        <v>223</v>
      </c>
      <c r="T576" s="4" t="s">
        <v>713</v>
      </c>
      <c r="U576" s="4" t="s">
        <v>225</v>
      </c>
      <c r="V576" s="4" t="s">
        <v>273</v>
      </c>
      <c r="W576" s="4" t="s">
        <v>273</v>
      </c>
      <c r="X576" s="4" t="s">
        <v>229</v>
      </c>
      <c r="Y576" s="4" t="s">
        <v>231</v>
      </c>
      <c r="Z576" s="4" t="s">
        <v>231</v>
      </c>
      <c r="AA576" s="4" t="s">
        <v>231</v>
      </c>
      <c r="AB576" s="4" t="s">
        <v>231</v>
      </c>
      <c r="AC576" s="4" t="s">
        <v>231</v>
      </c>
      <c r="AD576" s="4" t="s">
        <v>230</v>
      </c>
      <c r="AE576" s="4" t="s">
        <v>231</v>
      </c>
      <c r="AF576" s="4" t="s">
        <v>231</v>
      </c>
      <c r="AG576" s="4" t="s">
        <v>231</v>
      </c>
      <c r="AH576" s="4" t="s">
        <v>229</v>
      </c>
      <c r="AI576" s="4" t="s">
        <v>229</v>
      </c>
      <c r="AJ576" s="4" t="s">
        <v>231</v>
      </c>
      <c r="AK576" s="4" t="s">
        <v>228</v>
      </c>
      <c r="AL576" s="4" t="s">
        <v>231</v>
      </c>
      <c r="AM576" s="4" t="s">
        <v>231</v>
      </c>
      <c r="AN576" s="4" t="s">
        <v>231</v>
      </c>
      <c r="AO576" s="4" t="s">
        <v>231</v>
      </c>
      <c r="AP576" s="4" t="s">
        <v>230</v>
      </c>
      <c r="AQ576" s="4" t="s">
        <v>230</v>
      </c>
      <c r="AR576" s="4" t="s">
        <v>231</v>
      </c>
      <c r="AS576" s="4" t="s">
        <v>230</v>
      </c>
      <c r="AT576" s="4" t="s">
        <v>229</v>
      </c>
      <c r="AU576" s="4" t="s">
        <v>231</v>
      </c>
      <c r="AV576" s="4" t="s">
        <v>232</v>
      </c>
      <c r="AW576" s="4" t="s">
        <v>231</v>
      </c>
      <c r="AX576" s="4" t="s">
        <v>231</v>
      </c>
      <c r="AY576" s="4" t="s">
        <v>231</v>
      </c>
      <c r="AZ576" s="4" t="s">
        <v>231</v>
      </c>
      <c r="BA576" s="4" t="s">
        <v>232</v>
      </c>
      <c r="BB576" s="4" t="s">
        <v>232</v>
      </c>
      <c r="BC576" s="4" t="s">
        <v>232</v>
      </c>
      <c r="BD576" s="4" t="s">
        <v>232</v>
      </c>
      <c r="BE576" s="4" t="s">
        <v>232</v>
      </c>
      <c r="BF576" s="4" t="s">
        <v>232</v>
      </c>
      <c r="BG576" s="4" t="s">
        <v>231</v>
      </c>
      <c r="BH576" s="4" t="s">
        <v>231</v>
      </c>
      <c r="BI576" s="4" t="s">
        <v>231</v>
      </c>
      <c r="BJ576" s="4" t="s">
        <v>231</v>
      </c>
      <c r="BK576" s="4" t="s">
        <v>230</v>
      </c>
      <c r="BL576" s="4" t="s">
        <v>231</v>
      </c>
      <c r="BM576" s="4" t="s">
        <v>231</v>
      </c>
      <c r="BN576" s="4" t="s">
        <v>231</v>
      </c>
      <c r="BO576" s="4" t="s">
        <v>231</v>
      </c>
      <c r="BP576" s="4" t="s">
        <v>232</v>
      </c>
      <c r="BQ576" s="4" t="s">
        <v>229</v>
      </c>
      <c r="BR576" s="4" t="s">
        <v>232</v>
      </c>
      <c r="BS576" s="4" t="s">
        <v>229</v>
      </c>
      <c r="BT576" s="4" t="s">
        <v>231</v>
      </c>
      <c r="BU576" s="4" t="s">
        <v>229</v>
      </c>
      <c r="BV576" s="4" t="s">
        <v>232</v>
      </c>
      <c r="BW576" s="4" t="s">
        <v>232</v>
      </c>
      <c r="BX576" s="4" t="s">
        <v>229</v>
      </c>
      <c r="BY576" s="4" t="s">
        <v>231</v>
      </c>
      <c r="BZ576" s="4" t="s">
        <v>231</v>
      </c>
      <c r="CA576" s="4" t="s">
        <v>231</v>
      </c>
      <c r="CB576" s="4" t="s">
        <v>231</v>
      </c>
      <c r="CC576" s="4" t="s">
        <v>231</v>
      </c>
      <c r="CD576" s="4" t="s">
        <v>231</v>
      </c>
      <c r="CE576" s="4" t="s">
        <v>233</v>
      </c>
      <c r="CF576" s="4" t="s">
        <v>509</v>
      </c>
      <c r="CG576" s="4" t="s">
        <v>233</v>
      </c>
      <c r="CH576" s="4" t="s">
        <v>509</v>
      </c>
      <c r="CI576" s="4" t="s">
        <v>233</v>
      </c>
      <c r="CJ576" s="4" t="s">
        <v>17</v>
      </c>
      <c r="CK576" s="4" t="s">
        <v>18</v>
      </c>
      <c r="CL576" s="4" t="s">
        <v>14</v>
      </c>
      <c r="CM576" s="4" t="s">
        <v>3196</v>
      </c>
      <c r="CN576" s="4" t="s">
        <v>3197</v>
      </c>
      <c r="CO576" s="4" t="s">
        <v>3198</v>
      </c>
      <c r="CP576" s="4" t="s">
        <v>3199</v>
      </c>
      <c r="CQ576" s="4" t="s">
        <v>3200</v>
      </c>
      <c r="CR576" s="4" t="s">
        <v>3201</v>
      </c>
      <c r="CS576" s="4" t="s">
        <v>3202</v>
      </c>
    </row>
    <row r="577" spans="1:97" ht="15.75" customHeight="1">
      <c r="A577" s="3">
        <v>45713.704062500001</v>
      </c>
      <c r="B577" s="3">
        <v>45713.712500000001</v>
      </c>
      <c r="C577" s="4" t="s">
        <v>194</v>
      </c>
      <c r="D577" s="4" t="s">
        <v>1040</v>
      </c>
      <c r="E577" s="1">
        <v>76</v>
      </c>
      <c r="F577" s="1">
        <v>728</v>
      </c>
      <c r="G577" s="4" t="s">
        <v>196</v>
      </c>
      <c r="H577" s="3">
        <v>45720.712566863425</v>
      </c>
      <c r="I577" s="4" t="s">
        <v>3203</v>
      </c>
      <c r="J577" s="1">
        <v>6.2529000000000003</v>
      </c>
      <c r="K577" s="1">
        <v>-75.564599999999999</v>
      </c>
      <c r="L577" s="4" t="s">
        <v>213</v>
      </c>
      <c r="M577" s="4" t="s">
        <v>199</v>
      </c>
      <c r="N577" s="4" t="s">
        <v>200</v>
      </c>
      <c r="O577" s="4" t="s">
        <v>3204</v>
      </c>
      <c r="P577" s="4" t="s">
        <v>3204</v>
      </c>
      <c r="Q577" s="1">
        <v>20</v>
      </c>
      <c r="R577" s="4" t="s">
        <v>222</v>
      </c>
      <c r="S577" s="4" t="s">
        <v>223</v>
      </c>
      <c r="T577" s="4" t="s">
        <v>531</v>
      </c>
      <c r="U577" s="4" t="s">
        <v>225</v>
      </c>
      <c r="V577" s="4" t="s">
        <v>226</v>
      </c>
      <c r="W577" s="4" t="s">
        <v>584</v>
      </c>
      <c r="X577" s="4" t="s">
        <v>230</v>
      </c>
      <c r="Y577" s="4" t="s">
        <v>231</v>
      </c>
      <c r="Z577" s="4" t="s">
        <v>231</v>
      </c>
      <c r="AA577" s="4" t="s">
        <v>231</v>
      </c>
      <c r="AB577" s="4" t="s">
        <v>230</v>
      </c>
      <c r="AC577" s="4" t="s">
        <v>230</v>
      </c>
      <c r="AD577" s="4" t="s">
        <v>230</v>
      </c>
      <c r="AE577" s="4" t="s">
        <v>230</v>
      </c>
      <c r="AF577" s="4" t="s">
        <v>230</v>
      </c>
      <c r="AG577" s="4" t="s">
        <v>229</v>
      </c>
      <c r="AH577" s="4" t="s">
        <v>230</v>
      </c>
      <c r="AI577" s="4" t="s">
        <v>230</v>
      </c>
      <c r="AJ577" s="4" t="s">
        <v>230</v>
      </c>
      <c r="AK577" s="4" t="s">
        <v>230</v>
      </c>
      <c r="AL577" s="4" t="s">
        <v>230</v>
      </c>
      <c r="AM577" s="4" t="s">
        <v>230</v>
      </c>
      <c r="AN577" s="4" t="s">
        <v>230</v>
      </c>
      <c r="AO577" s="4" t="s">
        <v>230</v>
      </c>
      <c r="AP577" s="4" t="s">
        <v>229</v>
      </c>
      <c r="AQ577" s="4" t="s">
        <v>230</v>
      </c>
      <c r="AR577" s="4" t="s">
        <v>230</v>
      </c>
      <c r="AS577" s="4" t="s">
        <v>230</v>
      </c>
      <c r="AT577" s="4" t="s">
        <v>230</v>
      </c>
      <c r="AU577" s="4" t="s">
        <v>231</v>
      </c>
      <c r="AV577" s="4" t="s">
        <v>231</v>
      </c>
      <c r="AW577" s="4" t="s">
        <v>232</v>
      </c>
      <c r="AX577" s="4" t="s">
        <v>232</v>
      </c>
      <c r="AY577" s="4" t="s">
        <v>229</v>
      </c>
      <c r="AZ577" s="4" t="s">
        <v>233</v>
      </c>
      <c r="BA577" s="4" t="s">
        <v>229</v>
      </c>
      <c r="BB577" s="4" t="s">
        <v>229</v>
      </c>
      <c r="BC577" s="4" t="s">
        <v>231</v>
      </c>
      <c r="BD577" s="4" t="s">
        <v>231</v>
      </c>
      <c r="BE577" s="4" t="s">
        <v>231</v>
      </c>
      <c r="BF577" s="4" t="s">
        <v>231</v>
      </c>
      <c r="BG577" s="4" t="s">
        <v>231</v>
      </c>
      <c r="BH577" s="4" t="s">
        <v>231</v>
      </c>
      <c r="BI577" s="4" t="s">
        <v>231</v>
      </c>
      <c r="BJ577" s="4" t="s">
        <v>231</v>
      </c>
      <c r="BK577" s="4" t="s">
        <v>231</v>
      </c>
      <c r="BL577" s="4" t="s">
        <v>231</v>
      </c>
      <c r="BM577" s="4" t="s">
        <v>231</v>
      </c>
      <c r="BN577" s="4" t="s">
        <v>231</v>
      </c>
      <c r="BO577" s="4" t="s">
        <v>230</v>
      </c>
      <c r="BP577" s="4" t="s">
        <v>232</v>
      </c>
      <c r="BQ577" s="4" t="s">
        <v>231</v>
      </c>
      <c r="BR577" s="4" t="s">
        <v>231</v>
      </c>
      <c r="BS577" s="4" t="s">
        <v>232</v>
      </c>
      <c r="BT577" s="4" t="s">
        <v>231</v>
      </c>
      <c r="BU577" s="4" t="s">
        <v>231</v>
      </c>
      <c r="BV577" s="4" t="s">
        <v>232</v>
      </c>
      <c r="BW577" s="4" t="s">
        <v>232</v>
      </c>
      <c r="BX577" s="4" t="s">
        <v>231</v>
      </c>
      <c r="BY577" s="4" t="s">
        <v>229</v>
      </c>
      <c r="BZ577" s="4" t="s">
        <v>233</v>
      </c>
      <c r="CA577" s="4" t="s">
        <v>232</v>
      </c>
      <c r="CB577" s="4" t="s">
        <v>231</v>
      </c>
      <c r="CC577" s="4" t="s">
        <v>231</v>
      </c>
      <c r="CD577" s="4" t="s">
        <v>232</v>
      </c>
      <c r="CE577" s="4" t="s">
        <v>232</v>
      </c>
      <c r="CF577" s="4" t="s">
        <v>232</v>
      </c>
      <c r="CG577" s="4" t="s">
        <v>509</v>
      </c>
      <c r="CH577" s="4" t="s">
        <v>509</v>
      </c>
      <c r="CI577" s="4" t="s">
        <v>233</v>
      </c>
      <c r="CJ577" s="4" t="s">
        <v>15</v>
      </c>
      <c r="CK577" s="4" t="s">
        <v>18</v>
      </c>
      <c r="CL577" s="4" t="s">
        <v>234</v>
      </c>
      <c r="CM577" s="4"/>
      <c r="CN577" s="4"/>
      <c r="CO577" s="4"/>
      <c r="CP577" s="4"/>
      <c r="CQ577" s="4"/>
      <c r="CR577" s="4"/>
      <c r="CS577" s="4"/>
    </row>
    <row r="578" spans="1:97" ht="15.75" customHeight="1">
      <c r="A578" s="3">
        <v>45775.576701388891</v>
      </c>
      <c r="B578" s="3">
        <v>45775.586967592593</v>
      </c>
      <c r="C578" s="4" t="s">
        <v>194</v>
      </c>
      <c r="D578" s="4" t="s">
        <v>3205</v>
      </c>
      <c r="E578" s="1">
        <v>100</v>
      </c>
      <c r="F578" s="1">
        <v>887</v>
      </c>
      <c r="G578" s="4" t="s">
        <v>219</v>
      </c>
      <c r="H578" s="3">
        <v>45775.586982719906</v>
      </c>
      <c r="I578" s="4" t="s">
        <v>3206</v>
      </c>
      <c r="J578" s="1">
        <v>4.5980999999999996</v>
      </c>
      <c r="K578" s="1">
        <v>-74.079899999999995</v>
      </c>
      <c r="L578" s="4" t="s">
        <v>198</v>
      </c>
      <c r="M578" s="4" t="s">
        <v>199</v>
      </c>
      <c r="N578" s="4" t="s">
        <v>200</v>
      </c>
      <c r="O578" s="4" t="s">
        <v>3207</v>
      </c>
      <c r="P578" s="4" t="s">
        <v>3207</v>
      </c>
      <c r="Q578" s="1">
        <v>18</v>
      </c>
      <c r="R578" s="4" t="s">
        <v>222</v>
      </c>
      <c r="S578" s="4" t="s">
        <v>271</v>
      </c>
      <c r="T578" s="4" t="s">
        <v>480</v>
      </c>
      <c r="U578" s="4" t="s">
        <v>225</v>
      </c>
      <c r="V578" s="4" t="s">
        <v>273</v>
      </c>
      <c r="W578" s="4" t="s">
        <v>423</v>
      </c>
      <c r="X578" s="4" t="s">
        <v>231</v>
      </c>
      <c r="Y578" s="4" t="s">
        <v>231</v>
      </c>
      <c r="Z578" s="4" t="s">
        <v>230</v>
      </c>
      <c r="AA578" s="4" t="s">
        <v>230</v>
      </c>
      <c r="AB578" s="4" t="s">
        <v>230</v>
      </c>
      <c r="AC578" s="4" t="s">
        <v>229</v>
      </c>
      <c r="AD578" s="4" t="s">
        <v>228</v>
      </c>
      <c r="AE578" s="4" t="s">
        <v>231</v>
      </c>
      <c r="AF578" s="4" t="s">
        <v>230</v>
      </c>
      <c r="AG578" s="4" t="s">
        <v>230</v>
      </c>
      <c r="AH578" s="4" t="s">
        <v>230</v>
      </c>
      <c r="AI578" s="4" t="s">
        <v>230</v>
      </c>
      <c r="AJ578" s="4" t="s">
        <v>229</v>
      </c>
      <c r="AK578" s="4" t="s">
        <v>231</v>
      </c>
      <c r="AL578" s="4" t="s">
        <v>230</v>
      </c>
      <c r="AM578" s="4" t="s">
        <v>231</v>
      </c>
      <c r="AN578" s="4" t="s">
        <v>230</v>
      </c>
      <c r="AO578" s="4" t="s">
        <v>228</v>
      </c>
      <c r="AP578" s="4" t="s">
        <v>231</v>
      </c>
      <c r="AQ578" s="4" t="s">
        <v>230</v>
      </c>
      <c r="AR578" s="4" t="s">
        <v>230</v>
      </c>
      <c r="AS578" s="4" t="s">
        <v>231</v>
      </c>
      <c r="AT578" s="4" t="s">
        <v>231</v>
      </c>
      <c r="AU578" s="4" t="s">
        <v>509</v>
      </c>
      <c r="AV578" s="4" t="s">
        <v>233</v>
      </c>
      <c r="AW578" s="4" t="s">
        <v>232</v>
      </c>
      <c r="AX578" s="4" t="s">
        <v>233</v>
      </c>
      <c r="AY578" s="4" t="s">
        <v>232</v>
      </c>
      <c r="AZ578" s="4" t="s">
        <v>229</v>
      </c>
      <c r="BA578" s="4" t="s">
        <v>232</v>
      </c>
      <c r="BB578" s="4" t="s">
        <v>232</v>
      </c>
      <c r="BC578" s="4" t="s">
        <v>232</v>
      </c>
      <c r="BD578" s="4" t="s">
        <v>232</v>
      </c>
      <c r="BE578" s="4" t="s">
        <v>232</v>
      </c>
      <c r="BF578" s="4" t="s">
        <v>231</v>
      </c>
      <c r="BG578" s="4" t="s">
        <v>227</v>
      </c>
      <c r="BH578" s="4" t="s">
        <v>231</v>
      </c>
      <c r="BI578" s="4" t="s">
        <v>231</v>
      </c>
      <c r="BJ578" s="4" t="s">
        <v>231</v>
      </c>
      <c r="BK578" s="4" t="s">
        <v>231</v>
      </c>
      <c r="BL578" s="4" t="s">
        <v>230</v>
      </c>
      <c r="BM578" s="4" t="s">
        <v>230</v>
      </c>
      <c r="BN578" s="4" t="s">
        <v>231</v>
      </c>
      <c r="BO578" s="4" t="s">
        <v>229</v>
      </c>
      <c r="BP578" s="4" t="s">
        <v>232</v>
      </c>
      <c r="BQ578" s="4" t="s">
        <v>229</v>
      </c>
      <c r="BR578" s="4" t="s">
        <v>231</v>
      </c>
      <c r="BS578" s="4" t="s">
        <v>229</v>
      </c>
      <c r="BT578" s="4" t="s">
        <v>232</v>
      </c>
      <c r="BU578" s="4" t="s">
        <v>232</v>
      </c>
      <c r="BV578" s="4" t="s">
        <v>232</v>
      </c>
      <c r="BW578" s="4" t="s">
        <v>231</v>
      </c>
      <c r="BX578" s="4" t="s">
        <v>231</v>
      </c>
      <c r="BY578" s="4" t="s">
        <v>232</v>
      </c>
      <c r="BZ578" s="4" t="s">
        <v>232</v>
      </c>
      <c r="CA578" s="4" t="s">
        <v>233</v>
      </c>
      <c r="CB578" s="4" t="s">
        <v>232</v>
      </c>
      <c r="CC578" s="4" t="s">
        <v>231</v>
      </c>
      <c r="CD578" s="4" t="s">
        <v>231</v>
      </c>
      <c r="CE578" s="4" t="s">
        <v>229</v>
      </c>
      <c r="CF578" s="4" t="s">
        <v>509</v>
      </c>
      <c r="CG578" s="4" t="s">
        <v>231</v>
      </c>
      <c r="CH578" s="4" t="s">
        <v>509</v>
      </c>
      <c r="CI578" s="4" t="s">
        <v>229</v>
      </c>
      <c r="CJ578" s="4" t="s">
        <v>234</v>
      </c>
      <c r="CK578" s="4" t="s">
        <v>18</v>
      </c>
      <c r="CL578" s="4" t="s">
        <v>234</v>
      </c>
      <c r="CM578" s="4" t="s">
        <v>3208</v>
      </c>
      <c r="CN578" s="4" t="s">
        <v>3209</v>
      </c>
      <c r="CO578" s="4" t="s">
        <v>3210</v>
      </c>
      <c r="CP578" s="4" t="s">
        <v>3211</v>
      </c>
      <c r="CQ578" s="4" t="s">
        <v>277</v>
      </c>
      <c r="CR578" s="4" t="s">
        <v>3212</v>
      </c>
      <c r="CS578" s="4" t="s">
        <v>3213</v>
      </c>
    </row>
    <row r="579" spans="1:97" ht="15.75" customHeight="1">
      <c r="A579" s="3">
        <v>45713.376666666663</v>
      </c>
      <c r="B579" s="3">
        <v>45713.386944444443</v>
      </c>
      <c r="C579" s="4" t="s">
        <v>194</v>
      </c>
      <c r="D579" s="4" t="s">
        <v>3214</v>
      </c>
      <c r="E579" s="1">
        <v>100</v>
      </c>
      <c r="F579" s="1">
        <v>888</v>
      </c>
      <c r="G579" s="4" t="s">
        <v>219</v>
      </c>
      <c r="H579" s="3">
        <v>45713.386955347225</v>
      </c>
      <c r="I579" s="4" t="s">
        <v>3215</v>
      </c>
      <c r="J579" s="1">
        <v>6.2529000000000003</v>
      </c>
      <c r="K579" s="1">
        <v>-75.564599999999999</v>
      </c>
      <c r="L579" s="4" t="s">
        <v>198</v>
      </c>
      <c r="M579" s="4" t="s">
        <v>199</v>
      </c>
      <c r="N579" s="4" t="s">
        <v>200</v>
      </c>
      <c r="O579" s="4" t="s">
        <v>3216</v>
      </c>
      <c r="P579" s="4" t="s">
        <v>3216</v>
      </c>
      <c r="Q579" s="1">
        <v>22</v>
      </c>
      <c r="R579" s="4" t="s">
        <v>222</v>
      </c>
      <c r="S579" s="4" t="s">
        <v>253</v>
      </c>
      <c r="T579" s="4" t="s">
        <v>571</v>
      </c>
      <c r="U579" s="4" t="s">
        <v>225</v>
      </c>
      <c r="V579" s="4" t="s">
        <v>532</v>
      </c>
      <c r="W579" s="4" t="s">
        <v>423</v>
      </c>
      <c r="X579" s="4" t="s">
        <v>230</v>
      </c>
      <c r="Y579" s="4" t="s">
        <v>231</v>
      </c>
      <c r="Z579" s="4" t="s">
        <v>230</v>
      </c>
      <c r="AA579" s="4" t="s">
        <v>230</v>
      </c>
      <c r="AB579" s="4" t="s">
        <v>230</v>
      </c>
      <c r="AC579" s="4" t="s">
        <v>230</v>
      </c>
      <c r="AD579" s="4" t="s">
        <v>229</v>
      </c>
      <c r="AE579" s="4" t="s">
        <v>230</v>
      </c>
      <c r="AF579" s="4" t="s">
        <v>230</v>
      </c>
      <c r="AG579" s="4" t="s">
        <v>231</v>
      </c>
      <c r="AH579" s="4" t="s">
        <v>230</v>
      </c>
      <c r="AI579" s="4" t="s">
        <v>230</v>
      </c>
      <c r="AJ579" s="4" t="s">
        <v>230</v>
      </c>
      <c r="AK579" s="4" t="s">
        <v>231</v>
      </c>
      <c r="AL579" s="4" t="s">
        <v>231</v>
      </c>
      <c r="AM579" s="4" t="s">
        <v>229</v>
      </c>
      <c r="AN579" s="4" t="s">
        <v>228</v>
      </c>
      <c r="AO579" s="4" t="s">
        <v>229</v>
      </c>
      <c r="AP579" s="4" t="s">
        <v>230</v>
      </c>
      <c r="AQ579" s="4" t="s">
        <v>231</v>
      </c>
      <c r="AR579" s="4" t="s">
        <v>231</v>
      </c>
      <c r="AS579" s="4" t="s">
        <v>230</v>
      </c>
      <c r="AT579" s="4" t="s">
        <v>231</v>
      </c>
      <c r="AU579" s="4" t="s">
        <v>231</v>
      </c>
      <c r="AV579" s="4" t="s">
        <v>232</v>
      </c>
      <c r="AW579" s="4" t="s">
        <v>231</v>
      </c>
      <c r="AX579" s="4" t="s">
        <v>231</v>
      </c>
      <c r="AY579" s="4" t="s">
        <v>231</v>
      </c>
      <c r="AZ579" s="4" t="s">
        <v>232</v>
      </c>
      <c r="BA579" s="4" t="s">
        <v>232</v>
      </c>
      <c r="BB579" s="4" t="s">
        <v>232</v>
      </c>
      <c r="BC579" s="4" t="s">
        <v>231</v>
      </c>
      <c r="BD579" s="4" t="s">
        <v>232</v>
      </c>
      <c r="BE579" s="4" t="s">
        <v>231</v>
      </c>
      <c r="BF579" s="4" t="s">
        <v>231</v>
      </c>
      <c r="BG579" s="4" t="s">
        <v>231</v>
      </c>
      <c r="BH579" s="4" t="s">
        <v>231</v>
      </c>
      <c r="BI579" s="4" t="s">
        <v>231</v>
      </c>
      <c r="BJ579" s="4" t="s">
        <v>231</v>
      </c>
      <c r="BK579" s="4" t="s">
        <v>231</v>
      </c>
      <c r="BL579" s="4" t="s">
        <v>231</v>
      </c>
      <c r="BM579" s="4" t="s">
        <v>231</v>
      </c>
      <c r="BN579" s="4" t="s">
        <v>231</v>
      </c>
      <c r="BO579" s="4" t="s">
        <v>231</v>
      </c>
      <c r="BP579" s="4" t="s">
        <v>231</v>
      </c>
      <c r="BQ579" s="4" t="s">
        <v>231</v>
      </c>
      <c r="BR579" s="4" t="s">
        <v>231</v>
      </c>
      <c r="BS579" s="4" t="s">
        <v>231</v>
      </c>
      <c r="BT579" s="4" t="s">
        <v>231</v>
      </c>
      <c r="BU579" s="4" t="s">
        <v>231</v>
      </c>
      <c r="BV579" s="4" t="s">
        <v>231</v>
      </c>
      <c r="BW579" s="4" t="s">
        <v>231</v>
      </c>
      <c r="BX579" s="4" t="s">
        <v>232</v>
      </c>
      <c r="BY579" s="4" t="s">
        <v>232</v>
      </c>
      <c r="BZ579" s="4" t="s">
        <v>232</v>
      </c>
      <c r="CA579" s="4" t="s">
        <v>232</v>
      </c>
      <c r="CB579" s="4" t="s">
        <v>232</v>
      </c>
      <c r="CC579" s="4" t="s">
        <v>232</v>
      </c>
      <c r="CD579" s="4" t="s">
        <v>232</v>
      </c>
      <c r="CE579" s="4" t="s">
        <v>233</v>
      </c>
      <c r="CF579" s="4" t="s">
        <v>233</v>
      </c>
      <c r="CG579" s="4" t="s">
        <v>509</v>
      </c>
      <c r="CH579" s="4" t="s">
        <v>509</v>
      </c>
      <c r="CI579" s="4" t="s">
        <v>509</v>
      </c>
      <c r="CJ579" s="4" t="s">
        <v>19</v>
      </c>
      <c r="CK579" s="4" t="s">
        <v>234</v>
      </c>
      <c r="CL579" s="4" t="s">
        <v>234</v>
      </c>
      <c r="CM579" s="4" t="s">
        <v>3217</v>
      </c>
      <c r="CN579" s="4" t="s">
        <v>3218</v>
      </c>
      <c r="CO579" s="4" t="s">
        <v>3219</v>
      </c>
      <c r="CP579" s="4" t="s">
        <v>3220</v>
      </c>
      <c r="CQ579" s="4" t="s">
        <v>3221</v>
      </c>
      <c r="CR579" s="4" t="s">
        <v>3222</v>
      </c>
      <c r="CS579" s="4" t="s">
        <v>3223</v>
      </c>
    </row>
    <row r="580" spans="1:97" ht="15.75" customHeight="1">
      <c r="A580" s="3">
        <v>45709.442314814813</v>
      </c>
      <c r="B580" s="3">
        <v>45709.452662037038</v>
      </c>
      <c r="C580" s="4" t="s">
        <v>194</v>
      </c>
      <c r="D580" s="4" t="s">
        <v>3224</v>
      </c>
      <c r="E580" s="1">
        <v>100</v>
      </c>
      <c r="F580" s="1">
        <v>893</v>
      </c>
      <c r="G580" s="4" t="s">
        <v>219</v>
      </c>
      <c r="H580" s="3">
        <v>45709.452669837963</v>
      </c>
      <c r="I580" s="4" t="s">
        <v>3225</v>
      </c>
      <c r="J580" s="1">
        <v>6.2529000000000003</v>
      </c>
      <c r="K580" s="1">
        <v>-75.564599999999999</v>
      </c>
      <c r="L580" s="4" t="s">
        <v>198</v>
      </c>
      <c r="M580" s="4" t="s">
        <v>199</v>
      </c>
      <c r="N580" s="4" t="s">
        <v>200</v>
      </c>
      <c r="O580" s="4" t="s">
        <v>3226</v>
      </c>
      <c r="P580" s="4" t="s">
        <v>3226</v>
      </c>
      <c r="Q580" s="1">
        <v>20</v>
      </c>
      <c r="R580" s="4" t="s">
        <v>222</v>
      </c>
      <c r="S580" s="4" t="s">
        <v>223</v>
      </c>
      <c r="T580" s="4" t="s">
        <v>224</v>
      </c>
      <c r="U580" s="4" t="s">
        <v>225</v>
      </c>
      <c r="V580" s="4" t="s">
        <v>226</v>
      </c>
      <c r="W580" s="4" t="s">
        <v>273</v>
      </c>
      <c r="X580" s="4" t="s">
        <v>231</v>
      </c>
      <c r="Y580" s="4" t="s">
        <v>231</v>
      </c>
      <c r="Z580" s="4" t="s">
        <v>231</v>
      </c>
      <c r="AA580" s="4" t="s">
        <v>231</v>
      </c>
      <c r="AB580" s="4" t="s">
        <v>230</v>
      </c>
      <c r="AC580" s="4" t="s">
        <v>229</v>
      </c>
      <c r="AD580" s="4" t="s">
        <v>230</v>
      </c>
      <c r="AE580" s="4" t="s">
        <v>230</v>
      </c>
      <c r="AF580" s="4" t="s">
        <v>227</v>
      </c>
      <c r="AG580" s="4" t="s">
        <v>231</v>
      </c>
      <c r="AH580" s="4" t="s">
        <v>230</v>
      </c>
      <c r="AI580" s="4" t="s">
        <v>230</v>
      </c>
      <c r="AJ580" s="4" t="s">
        <v>231</v>
      </c>
      <c r="AK580" s="4" t="s">
        <v>229</v>
      </c>
      <c r="AL580" s="4" t="s">
        <v>230</v>
      </c>
      <c r="AM580" s="4" t="s">
        <v>230</v>
      </c>
      <c r="AN580" s="4" t="s">
        <v>231</v>
      </c>
      <c r="AO580" s="4" t="s">
        <v>231</v>
      </c>
      <c r="AP580" s="4" t="s">
        <v>230</v>
      </c>
      <c r="AQ580" s="4" t="s">
        <v>230</v>
      </c>
      <c r="AR580" s="4" t="s">
        <v>231</v>
      </c>
      <c r="AS580" s="4" t="s">
        <v>231</v>
      </c>
      <c r="AT580" s="4" t="s">
        <v>231</v>
      </c>
      <c r="AU580" s="4" t="s">
        <v>231</v>
      </c>
      <c r="AV580" s="4" t="s">
        <v>232</v>
      </c>
      <c r="AW580" s="4" t="s">
        <v>232</v>
      </c>
      <c r="AX580" s="4" t="s">
        <v>231</v>
      </c>
      <c r="AY580" s="4" t="s">
        <v>231</v>
      </c>
      <c r="AZ580" s="4" t="s">
        <v>231</v>
      </c>
      <c r="BA580" s="4" t="s">
        <v>229</v>
      </c>
      <c r="BB580" s="4" t="s">
        <v>229</v>
      </c>
      <c r="BC580" s="4" t="s">
        <v>229</v>
      </c>
      <c r="BD580" s="4" t="s">
        <v>229</v>
      </c>
      <c r="BE580" s="4" t="s">
        <v>232</v>
      </c>
      <c r="BF580" s="4" t="s">
        <v>229</v>
      </c>
      <c r="BG580" s="4" t="s">
        <v>231</v>
      </c>
      <c r="BH580" s="4" t="s">
        <v>231</v>
      </c>
      <c r="BI580" s="4" t="s">
        <v>231</v>
      </c>
      <c r="BJ580" s="4" t="s">
        <v>231</v>
      </c>
      <c r="BK580" s="4" t="s">
        <v>230</v>
      </c>
      <c r="BL580" s="4" t="s">
        <v>231</v>
      </c>
      <c r="BM580" s="4" t="s">
        <v>231</v>
      </c>
      <c r="BN580" s="4" t="s">
        <v>231</v>
      </c>
      <c r="BO580" s="4" t="s">
        <v>231</v>
      </c>
      <c r="BP580" s="4" t="s">
        <v>232</v>
      </c>
      <c r="BQ580" s="4" t="s">
        <v>229</v>
      </c>
      <c r="BR580" s="4" t="s">
        <v>232</v>
      </c>
      <c r="BS580" s="4" t="s">
        <v>232</v>
      </c>
      <c r="BT580" s="4" t="s">
        <v>232</v>
      </c>
      <c r="BU580" s="4" t="s">
        <v>229</v>
      </c>
      <c r="BV580" s="4" t="s">
        <v>232</v>
      </c>
      <c r="BW580" s="4" t="s">
        <v>231</v>
      </c>
      <c r="BX580" s="4" t="s">
        <v>232</v>
      </c>
      <c r="BY580" s="4" t="s">
        <v>231</v>
      </c>
      <c r="BZ580" s="4" t="s">
        <v>231</v>
      </c>
      <c r="CA580" s="4" t="s">
        <v>231</v>
      </c>
      <c r="CB580" s="4" t="s">
        <v>231</v>
      </c>
      <c r="CC580" s="4" t="s">
        <v>231</v>
      </c>
      <c r="CD580" s="4" t="s">
        <v>231</v>
      </c>
      <c r="CE580" s="4" t="s">
        <v>233</v>
      </c>
      <c r="CF580" s="4" t="s">
        <v>509</v>
      </c>
      <c r="CG580" s="4" t="s">
        <v>509</v>
      </c>
      <c r="CH580" s="4" t="s">
        <v>509</v>
      </c>
      <c r="CI580" s="4" t="s">
        <v>509</v>
      </c>
      <c r="CJ580" s="4" t="s">
        <v>19</v>
      </c>
      <c r="CK580" s="4" t="s">
        <v>19</v>
      </c>
      <c r="CL580" s="4" t="s">
        <v>14</v>
      </c>
      <c r="CM580" s="4" t="s">
        <v>1276</v>
      </c>
      <c r="CN580" s="4" t="s">
        <v>3227</v>
      </c>
      <c r="CO580" s="4" t="s">
        <v>3228</v>
      </c>
      <c r="CP580" s="4" t="s">
        <v>3229</v>
      </c>
      <c r="CQ580" s="4" t="s">
        <v>3230</v>
      </c>
      <c r="CR580" s="4" t="s">
        <v>3231</v>
      </c>
      <c r="CS580" s="4" t="s">
        <v>1298</v>
      </c>
    </row>
    <row r="581" spans="1:97" ht="15.75" customHeight="1">
      <c r="A581" s="3">
        <v>45722.351631944446</v>
      </c>
      <c r="B581" s="3">
        <v>45722.362037037034</v>
      </c>
      <c r="C581" s="4" t="s">
        <v>194</v>
      </c>
      <c r="D581" s="4" t="s">
        <v>1208</v>
      </c>
      <c r="E581" s="1">
        <v>100</v>
      </c>
      <c r="F581" s="1">
        <v>898</v>
      </c>
      <c r="G581" s="4" t="s">
        <v>219</v>
      </c>
      <c r="H581" s="3">
        <v>45722.36205304398</v>
      </c>
      <c r="I581" s="4" t="s">
        <v>3232</v>
      </c>
      <c r="J581" s="1">
        <v>6.2529000000000003</v>
      </c>
      <c r="K581" s="1">
        <v>-75.564599999999999</v>
      </c>
      <c r="L581" s="4" t="s">
        <v>213</v>
      </c>
      <c r="M581" s="4" t="s">
        <v>199</v>
      </c>
      <c r="N581" s="4" t="s">
        <v>200</v>
      </c>
      <c r="O581" s="4" t="s">
        <v>3233</v>
      </c>
      <c r="P581" s="4" t="s">
        <v>3233</v>
      </c>
      <c r="Q581" s="1">
        <v>21</v>
      </c>
      <c r="R581" s="4" t="s">
        <v>222</v>
      </c>
      <c r="S581" s="4" t="s">
        <v>223</v>
      </c>
      <c r="T581" s="4" t="s">
        <v>713</v>
      </c>
      <c r="U581" s="4" t="s">
        <v>225</v>
      </c>
      <c r="V581" s="4" t="s">
        <v>226</v>
      </c>
      <c r="W581" s="4" t="s">
        <v>532</v>
      </c>
      <c r="X581" s="4" t="s">
        <v>231</v>
      </c>
      <c r="Y581" s="4" t="s">
        <v>231</v>
      </c>
      <c r="Z581" s="4" t="s">
        <v>231</v>
      </c>
      <c r="AA581" s="4" t="s">
        <v>231</v>
      </c>
      <c r="AB581" s="4" t="s">
        <v>230</v>
      </c>
      <c r="AC581" s="4" t="s">
        <v>230</v>
      </c>
      <c r="AD581" s="4" t="s">
        <v>230</v>
      </c>
      <c r="AE581" s="4" t="s">
        <v>231</v>
      </c>
      <c r="AF581" s="4" t="s">
        <v>230</v>
      </c>
      <c r="AG581" s="4" t="s">
        <v>231</v>
      </c>
      <c r="AH581" s="4" t="s">
        <v>229</v>
      </c>
      <c r="AI581" s="4" t="s">
        <v>231</v>
      </c>
      <c r="AJ581" s="4" t="s">
        <v>231</v>
      </c>
      <c r="AK581" s="4" t="s">
        <v>230</v>
      </c>
      <c r="AL581" s="4" t="s">
        <v>229</v>
      </c>
      <c r="AM581" s="4" t="s">
        <v>230</v>
      </c>
      <c r="AN581" s="4" t="s">
        <v>229</v>
      </c>
      <c r="AO581" s="4" t="s">
        <v>229</v>
      </c>
      <c r="AP581" s="4" t="s">
        <v>231</v>
      </c>
      <c r="AQ581" s="4" t="s">
        <v>230</v>
      </c>
      <c r="AR581" s="4" t="s">
        <v>231</v>
      </c>
      <c r="AS581" s="4" t="s">
        <v>230</v>
      </c>
      <c r="AT581" s="4" t="s">
        <v>231</v>
      </c>
      <c r="AU581" s="4" t="s">
        <v>231</v>
      </c>
      <c r="AV581" s="4" t="s">
        <v>231</v>
      </c>
      <c r="AW581" s="4" t="s">
        <v>231</v>
      </c>
      <c r="AX581" s="4" t="s">
        <v>231</v>
      </c>
      <c r="AY581" s="4" t="s">
        <v>231</v>
      </c>
      <c r="AZ581" s="4" t="s">
        <v>231</v>
      </c>
      <c r="BA581" s="4" t="s">
        <v>232</v>
      </c>
      <c r="BB581" s="4" t="s">
        <v>232</v>
      </c>
      <c r="BC581" s="4" t="s">
        <v>231</v>
      </c>
      <c r="BD581" s="4" t="s">
        <v>231</v>
      </c>
      <c r="BE581" s="4" t="s">
        <v>231</v>
      </c>
      <c r="BF581" s="4" t="s">
        <v>232</v>
      </c>
      <c r="BG581" s="4" t="s">
        <v>231</v>
      </c>
      <c r="BH581" s="4" t="s">
        <v>231</v>
      </c>
      <c r="BI581" s="4" t="s">
        <v>231</v>
      </c>
      <c r="BJ581" s="4" t="s">
        <v>231</v>
      </c>
      <c r="BK581" s="4" t="s">
        <v>230</v>
      </c>
      <c r="BL581" s="4" t="s">
        <v>231</v>
      </c>
      <c r="BM581" s="4" t="s">
        <v>231</v>
      </c>
      <c r="BN581" s="4" t="s">
        <v>231</v>
      </c>
      <c r="BO581" s="4" t="s">
        <v>231</v>
      </c>
      <c r="BP581" s="4" t="s">
        <v>231</v>
      </c>
      <c r="BQ581" s="4" t="s">
        <v>231</v>
      </c>
      <c r="BR581" s="4" t="s">
        <v>231</v>
      </c>
      <c r="BS581" s="4" t="s">
        <v>231</v>
      </c>
      <c r="BT581" s="4" t="s">
        <v>231</v>
      </c>
      <c r="BU581" s="4" t="s">
        <v>231</v>
      </c>
      <c r="BV581" s="4" t="s">
        <v>232</v>
      </c>
      <c r="BW581" s="4" t="s">
        <v>231</v>
      </c>
      <c r="BX581" s="4" t="s">
        <v>231</v>
      </c>
      <c r="BY581" s="4" t="s">
        <v>231</v>
      </c>
      <c r="BZ581" s="4" t="s">
        <v>231</v>
      </c>
      <c r="CA581" s="4" t="s">
        <v>231</v>
      </c>
      <c r="CB581" s="4" t="s">
        <v>232</v>
      </c>
      <c r="CC581" s="4" t="s">
        <v>231</v>
      </c>
      <c r="CD581" s="4" t="s">
        <v>232</v>
      </c>
      <c r="CE581" s="4" t="s">
        <v>231</v>
      </c>
      <c r="CF581" s="4" t="s">
        <v>232</v>
      </c>
      <c r="CG581" s="4" t="s">
        <v>232</v>
      </c>
      <c r="CH581" s="4" t="s">
        <v>231</v>
      </c>
      <c r="CI581" s="4" t="s">
        <v>232</v>
      </c>
      <c r="CJ581" s="4" t="s">
        <v>18</v>
      </c>
      <c r="CK581" s="4" t="s">
        <v>234</v>
      </c>
      <c r="CL581" s="4" t="s">
        <v>18</v>
      </c>
      <c r="CM581" s="4" t="s">
        <v>3234</v>
      </c>
      <c r="CN581" s="4" t="s">
        <v>3235</v>
      </c>
      <c r="CO581" s="4" t="s">
        <v>1638</v>
      </c>
      <c r="CP581" s="4" t="s">
        <v>3236</v>
      </c>
      <c r="CQ581" s="4" t="s">
        <v>3237</v>
      </c>
      <c r="CR581" s="4" t="s">
        <v>3238</v>
      </c>
      <c r="CS581" s="4" t="s">
        <v>516</v>
      </c>
    </row>
    <row r="582" spans="1:97" ht="15.75" customHeight="1">
      <c r="A582" s="3">
        <v>45776.678506944445</v>
      </c>
      <c r="B582" s="3">
        <v>45776.688923611109</v>
      </c>
      <c r="C582" s="4" t="s">
        <v>194</v>
      </c>
      <c r="D582" s="4" t="s">
        <v>3239</v>
      </c>
      <c r="E582" s="1">
        <v>100</v>
      </c>
      <c r="F582" s="1">
        <v>900</v>
      </c>
      <c r="G582" s="4" t="s">
        <v>219</v>
      </c>
      <c r="H582" s="3">
        <v>45776.688940162036</v>
      </c>
      <c r="I582" s="4" t="s">
        <v>3240</v>
      </c>
      <c r="J582" s="1">
        <v>6.2529000000000003</v>
      </c>
      <c r="K582" s="1">
        <v>-75.564599999999999</v>
      </c>
      <c r="L582" s="4" t="s">
        <v>198</v>
      </c>
      <c r="M582" s="4" t="s">
        <v>199</v>
      </c>
      <c r="N582" s="4" t="s">
        <v>200</v>
      </c>
      <c r="O582" s="4" t="s">
        <v>3241</v>
      </c>
      <c r="P582" s="4" t="s">
        <v>3241</v>
      </c>
      <c r="Q582" s="1">
        <v>20</v>
      </c>
      <c r="R582" s="4" t="s">
        <v>222</v>
      </c>
      <c r="S582" s="4" t="s">
        <v>223</v>
      </c>
      <c r="T582" s="4" t="s">
        <v>531</v>
      </c>
      <c r="U582" s="4" t="s">
        <v>200</v>
      </c>
      <c r="V582" s="4" t="s">
        <v>226</v>
      </c>
      <c r="W582" s="4" t="s">
        <v>226</v>
      </c>
      <c r="X582" s="4" t="s">
        <v>231</v>
      </c>
      <c r="Y582" s="4" t="s">
        <v>231</v>
      </c>
      <c r="Z582" s="4" t="s">
        <v>231</v>
      </c>
      <c r="AA582" s="4" t="s">
        <v>231</v>
      </c>
      <c r="AB582" s="4" t="s">
        <v>230</v>
      </c>
      <c r="AC582" s="4" t="s">
        <v>230</v>
      </c>
      <c r="AD582" s="4" t="s">
        <v>230</v>
      </c>
      <c r="AE582" s="4" t="s">
        <v>230</v>
      </c>
      <c r="AF582" s="4" t="s">
        <v>230</v>
      </c>
      <c r="AG582" s="4" t="s">
        <v>231</v>
      </c>
      <c r="AH582" s="4" t="s">
        <v>229</v>
      </c>
      <c r="AI582" s="4" t="s">
        <v>231</v>
      </c>
      <c r="AJ582" s="4" t="s">
        <v>231</v>
      </c>
      <c r="AK582" s="4" t="s">
        <v>231</v>
      </c>
      <c r="AL582" s="4" t="s">
        <v>229</v>
      </c>
      <c r="AM582" s="4" t="s">
        <v>229</v>
      </c>
      <c r="AN582" s="4" t="s">
        <v>227</v>
      </c>
      <c r="AO582" s="4" t="s">
        <v>229</v>
      </c>
      <c r="AP582" s="4" t="s">
        <v>231</v>
      </c>
      <c r="AQ582" s="4" t="s">
        <v>231</v>
      </c>
      <c r="AR582" s="4" t="s">
        <v>230</v>
      </c>
      <c r="AS582" s="4" t="s">
        <v>231</v>
      </c>
      <c r="AT582" s="4" t="s">
        <v>231</v>
      </c>
      <c r="AU582" s="4" t="s">
        <v>231</v>
      </c>
      <c r="AV582" s="4" t="s">
        <v>231</v>
      </c>
      <c r="AW582" s="4" t="s">
        <v>231</v>
      </c>
      <c r="AX582" s="4" t="s">
        <v>231</v>
      </c>
      <c r="AY582" s="4" t="s">
        <v>231</v>
      </c>
      <c r="AZ582" s="4" t="s">
        <v>231</v>
      </c>
      <c r="BA582" s="4" t="s">
        <v>232</v>
      </c>
      <c r="BB582" s="4" t="s">
        <v>232</v>
      </c>
      <c r="BC582" s="4" t="s">
        <v>229</v>
      </c>
      <c r="BD582" s="4" t="s">
        <v>229</v>
      </c>
      <c r="BE582" s="4" t="s">
        <v>229</v>
      </c>
      <c r="BF582" s="4" t="s">
        <v>229</v>
      </c>
      <c r="BG582" s="4" t="s">
        <v>231</v>
      </c>
      <c r="BH582" s="4" t="s">
        <v>231</v>
      </c>
      <c r="BI582" s="4" t="s">
        <v>231</v>
      </c>
      <c r="BJ582" s="4" t="s">
        <v>231</v>
      </c>
      <c r="BK582" s="4" t="s">
        <v>231</v>
      </c>
      <c r="BL582" s="4" t="s">
        <v>230</v>
      </c>
      <c r="BM582" s="4" t="s">
        <v>230</v>
      </c>
      <c r="BN582" s="4" t="s">
        <v>230</v>
      </c>
      <c r="BO582" s="4" t="s">
        <v>230</v>
      </c>
      <c r="BP582" s="4" t="s">
        <v>231</v>
      </c>
      <c r="BQ582" s="4" t="s">
        <v>231</v>
      </c>
      <c r="BR582" s="4" t="s">
        <v>231</v>
      </c>
      <c r="BS582" s="4" t="s">
        <v>231</v>
      </c>
      <c r="BT582" s="4" t="s">
        <v>231</v>
      </c>
      <c r="BU582" s="4" t="s">
        <v>231</v>
      </c>
      <c r="BV582" s="4" t="s">
        <v>231</v>
      </c>
      <c r="BW582" s="4" t="s">
        <v>232</v>
      </c>
      <c r="BX582" s="4" t="s">
        <v>231</v>
      </c>
      <c r="BY582" s="4" t="s">
        <v>231</v>
      </c>
      <c r="BZ582" s="4" t="s">
        <v>231</v>
      </c>
      <c r="CA582" s="4" t="s">
        <v>231</v>
      </c>
      <c r="CB582" s="4" t="s">
        <v>232</v>
      </c>
      <c r="CC582" s="4" t="s">
        <v>232</v>
      </c>
      <c r="CD582" s="4" t="s">
        <v>232</v>
      </c>
      <c r="CE582" s="4" t="s">
        <v>509</v>
      </c>
      <c r="CF582" s="4" t="s">
        <v>509</v>
      </c>
      <c r="CG582" s="4" t="s">
        <v>509</v>
      </c>
      <c r="CH582" s="4" t="s">
        <v>509</v>
      </c>
      <c r="CI582" s="4" t="s">
        <v>509</v>
      </c>
      <c r="CJ582" s="4" t="s">
        <v>18</v>
      </c>
      <c r="CK582" s="4" t="s">
        <v>19</v>
      </c>
      <c r="CL582" s="4" t="s">
        <v>14</v>
      </c>
      <c r="CM582" s="4" t="s">
        <v>3242</v>
      </c>
      <c r="CN582" s="4" t="s">
        <v>3243</v>
      </c>
      <c r="CO582" s="4" t="s">
        <v>3244</v>
      </c>
      <c r="CP582" s="4" t="s">
        <v>3245</v>
      </c>
      <c r="CQ582" s="4" t="s">
        <v>3246</v>
      </c>
      <c r="CR582" s="4" t="s">
        <v>3247</v>
      </c>
      <c r="CS582" s="4" t="s">
        <v>3248</v>
      </c>
    </row>
    <row r="583" spans="1:97" ht="15.75" customHeight="1">
      <c r="A583" s="3">
        <v>45709.503935185188</v>
      </c>
      <c r="B583" s="3">
        <v>45709.514386574076</v>
      </c>
      <c r="C583" s="4" t="s">
        <v>194</v>
      </c>
      <c r="D583" s="4" t="s">
        <v>3249</v>
      </c>
      <c r="E583" s="1">
        <v>100</v>
      </c>
      <c r="F583" s="1">
        <v>902</v>
      </c>
      <c r="G583" s="4" t="s">
        <v>219</v>
      </c>
      <c r="H583" s="3">
        <v>45709.514395590275</v>
      </c>
      <c r="I583" s="4" t="s">
        <v>3250</v>
      </c>
      <c r="J583" s="1">
        <v>6.2529000000000003</v>
      </c>
      <c r="K583" s="1">
        <v>-75.564599999999999</v>
      </c>
      <c r="L583" s="4" t="s">
        <v>198</v>
      </c>
      <c r="M583" s="4" t="s">
        <v>199</v>
      </c>
      <c r="N583" s="4" t="s">
        <v>200</v>
      </c>
      <c r="O583" s="4" t="s">
        <v>3251</v>
      </c>
      <c r="P583" s="4" t="s">
        <v>3251</v>
      </c>
      <c r="Q583" s="1">
        <v>19</v>
      </c>
      <c r="R583" s="4" t="s">
        <v>222</v>
      </c>
      <c r="S583" s="4" t="s">
        <v>223</v>
      </c>
      <c r="T583" s="4" t="s">
        <v>713</v>
      </c>
      <c r="U583" s="4" t="s">
        <v>200</v>
      </c>
      <c r="V583" s="4" t="s">
        <v>226</v>
      </c>
      <c r="W583" s="4" t="s">
        <v>226</v>
      </c>
      <c r="X583" s="4" t="s">
        <v>230</v>
      </c>
      <c r="Y583" s="4" t="s">
        <v>230</v>
      </c>
      <c r="Z583" s="4" t="s">
        <v>230</v>
      </c>
      <c r="AA583" s="4" t="s">
        <v>230</v>
      </c>
      <c r="AB583" s="4" t="s">
        <v>230</v>
      </c>
      <c r="AC583" s="4" t="s">
        <v>229</v>
      </c>
      <c r="AD583" s="4" t="s">
        <v>227</v>
      </c>
      <c r="AE583" s="4" t="s">
        <v>229</v>
      </c>
      <c r="AF583" s="4" t="s">
        <v>231</v>
      </c>
      <c r="AG583" s="4" t="s">
        <v>230</v>
      </c>
      <c r="AH583" s="4" t="s">
        <v>229</v>
      </c>
      <c r="AI583" s="4" t="s">
        <v>229</v>
      </c>
      <c r="AJ583" s="4" t="s">
        <v>230</v>
      </c>
      <c r="AK583" s="4" t="s">
        <v>229</v>
      </c>
      <c r="AL583" s="4" t="s">
        <v>231</v>
      </c>
      <c r="AM583" s="4" t="s">
        <v>231</v>
      </c>
      <c r="AN583" s="4" t="s">
        <v>229</v>
      </c>
      <c r="AO583" s="4" t="s">
        <v>229</v>
      </c>
      <c r="AP583" s="4" t="s">
        <v>230</v>
      </c>
      <c r="AQ583" s="4" t="s">
        <v>229</v>
      </c>
      <c r="AR583" s="4" t="s">
        <v>230</v>
      </c>
      <c r="AS583" s="4" t="s">
        <v>229</v>
      </c>
      <c r="AT583" s="4" t="s">
        <v>230</v>
      </c>
      <c r="AU583" s="4" t="s">
        <v>229</v>
      </c>
      <c r="AV583" s="4" t="s">
        <v>229</v>
      </c>
      <c r="AW583" s="4" t="s">
        <v>231</v>
      </c>
      <c r="AX583" s="4" t="s">
        <v>232</v>
      </c>
      <c r="AY583" s="4" t="s">
        <v>231</v>
      </c>
      <c r="AZ583" s="4" t="s">
        <v>232</v>
      </c>
      <c r="BA583" s="4" t="s">
        <v>232</v>
      </c>
      <c r="BB583" s="4" t="s">
        <v>232</v>
      </c>
      <c r="BC583" s="4" t="s">
        <v>233</v>
      </c>
      <c r="BD583" s="4" t="s">
        <v>229</v>
      </c>
      <c r="BE583" s="4" t="s">
        <v>229</v>
      </c>
      <c r="BF583" s="4" t="s">
        <v>229</v>
      </c>
      <c r="BG583" s="4" t="s">
        <v>231</v>
      </c>
      <c r="BH583" s="4" t="s">
        <v>231</v>
      </c>
      <c r="BI583" s="4" t="s">
        <v>231</v>
      </c>
      <c r="BJ583" s="4" t="s">
        <v>231</v>
      </c>
      <c r="BK583" s="4" t="s">
        <v>227</v>
      </c>
      <c r="BL583" s="4" t="s">
        <v>230</v>
      </c>
      <c r="BM583" s="4" t="s">
        <v>230</v>
      </c>
      <c r="BN583" s="4" t="s">
        <v>230</v>
      </c>
      <c r="BO583" s="4" t="s">
        <v>229</v>
      </c>
      <c r="BP583" s="4" t="s">
        <v>229</v>
      </c>
      <c r="BQ583" s="4" t="s">
        <v>233</v>
      </c>
      <c r="BR583" s="4" t="s">
        <v>233</v>
      </c>
      <c r="BS583" s="4" t="s">
        <v>233</v>
      </c>
      <c r="BT583" s="4" t="s">
        <v>229</v>
      </c>
      <c r="BU583" s="4" t="s">
        <v>229</v>
      </c>
      <c r="BV583" s="4" t="s">
        <v>232</v>
      </c>
      <c r="BW583" s="4" t="s">
        <v>232</v>
      </c>
      <c r="BX583" s="4" t="s">
        <v>229</v>
      </c>
      <c r="BY583" s="4" t="s">
        <v>232</v>
      </c>
      <c r="BZ583" s="4" t="s">
        <v>229</v>
      </c>
      <c r="CA583" s="4" t="s">
        <v>229</v>
      </c>
      <c r="CB583" s="4" t="s">
        <v>232</v>
      </c>
      <c r="CC583" s="4" t="s">
        <v>232</v>
      </c>
      <c r="CD583" s="4" t="s">
        <v>232</v>
      </c>
      <c r="CE583" s="4" t="s">
        <v>231</v>
      </c>
      <c r="CF583" s="4" t="s">
        <v>232</v>
      </c>
      <c r="CG583" s="4" t="s">
        <v>233</v>
      </c>
      <c r="CH583" s="4" t="s">
        <v>233</v>
      </c>
      <c r="CI583" s="4" t="s">
        <v>232</v>
      </c>
      <c r="CJ583" s="4" t="s">
        <v>234</v>
      </c>
      <c r="CK583" s="4" t="s">
        <v>18</v>
      </c>
      <c r="CL583" s="4" t="s">
        <v>234</v>
      </c>
      <c r="CM583" s="4" t="s">
        <v>3252</v>
      </c>
      <c r="CN583" s="4" t="s">
        <v>274</v>
      </c>
      <c r="CO583" s="4" t="s">
        <v>3253</v>
      </c>
      <c r="CP583" s="4" t="s">
        <v>3254</v>
      </c>
      <c r="CQ583" s="4" t="s">
        <v>3255</v>
      </c>
      <c r="CR583" s="4" t="s">
        <v>3256</v>
      </c>
      <c r="CS583" s="4" t="s">
        <v>3257</v>
      </c>
    </row>
    <row r="584" spans="1:97" ht="15.75" customHeight="1">
      <c r="A584" s="3">
        <v>45713.706863425927</v>
      </c>
      <c r="B584" s="3">
        <v>45713.717314814814</v>
      </c>
      <c r="C584" s="4" t="s">
        <v>194</v>
      </c>
      <c r="D584" s="4" t="s">
        <v>860</v>
      </c>
      <c r="E584" s="1">
        <v>100</v>
      </c>
      <c r="F584" s="1">
        <v>902</v>
      </c>
      <c r="G584" s="4" t="s">
        <v>219</v>
      </c>
      <c r="H584" s="3">
        <v>45713.717326435188</v>
      </c>
      <c r="I584" s="4" t="s">
        <v>3258</v>
      </c>
      <c r="J584" s="1">
        <v>6.2529000000000003</v>
      </c>
      <c r="K584" s="1">
        <v>-75.564599999999999</v>
      </c>
      <c r="L584" s="4" t="s">
        <v>198</v>
      </c>
      <c r="M584" s="4" t="s">
        <v>199</v>
      </c>
      <c r="N584" s="4" t="s">
        <v>200</v>
      </c>
      <c r="O584" s="4" t="s">
        <v>3259</v>
      </c>
      <c r="P584" s="4" t="s">
        <v>3259</v>
      </c>
      <c r="Q584" s="1">
        <v>20</v>
      </c>
      <c r="R584" s="4" t="s">
        <v>222</v>
      </c>
      <c r="S584" s="4" t="s">
        <v>223</v>
      </c>
      <c r="T584" s="4" t="s">
        <v>531</v>
      </c>
      <c r="U584" s="4" t="s">
        <v>200</v>
      </c>
      <c r="V584" s="4" t="s">
        <v>226</v>
      </c>
      <c r="W584" s="4" t="s">
        <v>226</v>
      </c>
      <c r="X584" s="4" t="s">
        <v>231</v>
      </c>
      <c r="Y584" s="4" t="s">
        <v>231</v>
      </c>
      <c r="Z584" s="4" t="s">
        <v>231</v>
      </c>
      <c r="AA584" s="4" t="s">
        <v>231</v>
      </c>
      <c r="AB584" s="4" t="s">
        <v>230</v>
      </c>
      <c r="AC584" s="4" t="s">
        <v>231</v>
      </c>
      <c r="AD584" s="4" t="s">
        <v>231</v>
      </c>
      <c r="AE584" s="4" t="s">
        <v>230</v>
      </c>
      <c r="AF584" s="4" t="s">
        <v>231</v>
      </c>
      <c r="AG584" s="4" t="s">
        <v>231</v>
      </c>
      <c r="AH584" s="4" t="s">
        <v>231</v>
      </c>
      <c r="AI584" s="4" t="s">
        <v>230</v>
      </c>
      <c r="AJ584" s="4" t="s">
        <v>231</v>
      </c>
      <c r="AK584" s="4" t="s">
        <v>229</v>
      </c>
      <c r="AL584" s="4" t="s">
        <v>229</v>
      </c>
      <c r="AM584" s="4" t="s">
        <v>229</v>
      </c>
      <c r="AN584" s="4" t="s">
        <v>228</v>
      </c>
      <c r="AO584" s="4" t="s">
        <v>230</v>
      </c>
      <c r="AP584" s="4" t="s">
        <v>231</v>
      </c>
      <c r="AQ584" s="4" t="s">
        <v>231</v>
      </c>
      <c r="AR584" s="4" t="s">
        <v>230</v>
      </c>
      <c r="AS584" s="4" t="s">
        <v>231</v>
      </c>
      <c r="AT584" s="4" t="s">
        <v>231</v>
      </c>
      <c r="AU584" s="4" t="s">
        <v>231</v>
      </c>
      <c r="AV584" s="4" t="s">
        <v>231</v>
      </c>
      <c r="AW584" s="4" t="s">
        <v>231</v>
      </c>
      <c r="AX584" s="4" t="s">
        <v>231</v>
      </c>
      <c r="AY584" s="4" t="s">
        <v>231</v>
      </c>
      <c r="AZ584" s="4" t="s">
        <v>231</v>
      </c>
      <c r="BA584" s="4" t="s">
        <v>232</v>
      </c>
      <c r="BB584" s="4" t="s">
        <v>231</v>
      </c>
      <c r="BC584" s="4" t="s">
        <v>229</v>
      </c>
      <c r="BD584" s="4" t="s">
        <v>229</v>
      </c>
      <c r="BE584" s="4" t="s">
        <v>229</v>
      </c>
      <c r="BF584" s="4" t="s">
        <v>229</v>
      </c>
      <c r="BG584" s="4" t="s">
        <v>231</v>
      </c>
      <c r="BH584" s="4" t="s">
        <v>231</v>
      </c>
      <c r="BI584" s="4" t="s">
        <v>231</v>
      </c>
      <c r="BJ584" s="4" t="s">
        <v>231</v>
      </c>
      <c r="BK584" s="4" t="s">
        <v>231</v>
      </c>
      <c r="BL584" s="4" t="s">
        <v>231</v>
      </c>
      <c r="BM584" s="4" t="s">
        <v>231</v>
      </c>
      <c r="BN584" s="4" t="s">
        <v>231</v>
      </c>
      <c r="BO584" s="4" t="s">
        <v>230</v>
      </c>
      <c r="BP584" s="4" t="s">
        <v>231</v>
      </c>
      <c r="BQ584" s="4" t="s">
        <v>231</v>
      </c>
      <c r="BR584" s="4" t="s">
        <v>231</v>
      </c>
      <c r="BS584" s="4" t="s">
        <v>231</v>
      </c>
      <c r="BT584" s="4" t="s">
        <v>231</v>
      </c>
      <c r="BU584" s="4" t="s">
        <v>231</v>
      </c>
      <c r="BV584" s="4" t="s">
        <v>231</v>
      </c>
      <c r="BW584" s="4" t="s">
        <v>232</v>
      </c>
      <c r="BX584" s="4" t="s">
        <v>232</v>
      </c>
      <c r="BY584" s="4" t="s">
        <v>232</v>
      </c>
      <c r="BZ584" s="4" t="s">
        <v>232</v>
      </c>
      <c r="CA584" s="4" t="s">
        <v>232</v>
      </c>
      <c r="CB584" s="4" t="s">
        <v>232</v>
      </c>
      <c r="CC584" s="4" t="s">
        <v>231</v>
      </c>
      <c r="CD584" s="4" t="s">
        <v>231</v>
      </c>
      <c r="CE584" s="4" t="s">
        <v>509</v>
      </c>
      <c r="CF584" s="4" t="s">
        <v>509</v>
      </c>
      <c r="CG584" s="4" t="s">
        <v>509</v>
      </c>
      <c r="CH584" s="4" t="s">
        <v>509</v>
      </c>
      <c r="CI584" s="4" t="s">
        <v>509</v>
      </c>
      <c r="CJ584" s="4" t="s">
        <v>19</v>
      </c>
      <c r="CK584" s="4" t="s">
        <v>19</v>
      </c>
      <c r="CL584" s="4" t="s">
        <v>19</v>
      </c>
      <c r="CM584" s="4" t="s">
        <v>3260</v>
      </c>
      <c r="CN584" s="4" t="s">
        <v>3261</v>
      </c>
      <c r="CO584" s="4" t="s">
        <v>3262</v>
      </c>
      <c r="CP584" s="4" t="s">
        <v>3263</v>
      </c>
      <c r="CQ584" s="4" t="s">
        <v>3264</v>
      </c>
      <c r="CR584" s="4" t="s">
        <v>3265</v>
      </c>
      <c r="CS584" s="4" t="s">
        <v>3266</v>
      </c>
    </row>
    <row r="585" spans="1:97" ht="15.75" customHeight="1">
      <c r="A585" s="3">
        <v>45710.508796296293</v>
      </c>
      <c r="B585" s="3">
        <v>45710.517291666663</v>
      </c>
      <c r="C585" s="4" t="s">
        <v>194</v>
      </c>
      <c r="D585" s="4" t="s">
        <v>3267</v>
      </c>
      <c r="E585" s="1">
        <v>76</v>
      </c>
      <c r="F585" s="1">
        <v>734</v>
      </c>
      <c r="G585" s="4" t="s">
        <v>196</v>
      </c>
      <c r="H585" s="3">
        <v>45717.517358622688</v>
      </c>
      <c r="I585" s="4" t="s">
        <v>3268</v>
      </c>
      <c r="J585" s="1">
        <v>6.2529000000000003</v>
      </c>
      <c r="K585" s="1">
        <v>-75.564599999999999</v>
      </c>
      <c r="L585" s="4" t="s">
        <v>213</v>
      </c>
      <c r="M585" s="4" t="s">
        <v>199</v>
      </c>
      <c r="N585" s="4" t="s">
        <v>200</v>
      </c>
      <c r="O585" s="4" t="s">
        <v>3269</v>
      </c>
      <c r="P585" s="4" t="s">
        <v>3269</v>
      </c>
      <c r="Q585" s="1">
        <v>20</v>
      </c>
      <c r="R585" s="4" t="s">
        <v>222</v>
      </c>
      <c r="S585" s="4" t="s">
        <v>223</v>
      </c>
      <c r="T585" s="4" t="s">
        <v>531</v>
      </c>
      <c r="U585" s="4" t="s">
        <v>225</v>
      </c>
      <c r="V585" s="4" t="s">
        <v>226</v>
      </c>
      <c r="W585" s="4" t="s">
        <v>423</v>
      </c>
      <c r="X585" s="4" t="s">
        <v>230</v>
      </c>
      <c r="Y585" s="4" t="s">
        <v>230</v>
      </c>
      <c r="Z585" s="4" t="s">
        <v>231</v>
      </c>
      <c r="AA585" s="4" t="s">
        <v>230</v>
      </c>
      <c r="AB585" s="4" t="s">
        <v>228</v>
      </c>
      <c r="AC585" s="4" t="s">
        <v>230</v>
      </c>
      <c r="AD585" s="4" t="s">
        <v>229</v>
      </c>
      <c r="AE585" s="4" t="s">
        <v>227</v>
      </c>
      <c r="AF585" s="4" t="s">
        <v>230</v>
      </c>
      <c r="AG585" s="4" t="s">
        <v>231</v>
      </c>
      <c r="AH585" s="4" t="s">
        <v>230</v>
      </c>
      <c r="AI585" s="4" t="s">
        <v>230</v>
      </c>
      <c r="AJ585" s="4" t="s">
        <v>230</v>
      </c>
      <c r="AK585" s="4" t="s">
        <v>229</v>
      </c>
      <c r="AL585" s="4" t="s">
        <v>231</v>
      </c>
      <c r="AM585" s="4" t="s">
        <v>231</v>
      </c>
      <c r="AN585" s="4" t="s">
        <v>231</v>
      </c>
      <c r="AO585" s="4" t="s">
        <v>231</v>
      </c>
      <c r="AP585" s="4" t="s">
        <v>230</v>
      </c>
      <c r="AQ585" s="4" t="s">
        <v>231</v>
      </c>
      <c r="AR585" s="4" t="s">
        <v>230</v>
      </c>
      <c r="AS585" s="4" t="s">
        <v>230</v>
      </c>
      <c r="AT585" s="4" t="s">
        <v>230</v>
      </c>
      <c r="AU585" s="4" t="s">
        <v>231</v>
      </c>
      <c r="AV585" s="4" t="s">
        <v>232</v>
      </c>
      <c r="AW585" s="4" t="s">
        <v>232</v>
      </c>
      <c r="AX585" s="4" t="s">
        <v>232</v>
      </c>
      <c r="AY585" s="4" t="s">
        <v>232</v>
      </c>
      <c r="AZ585" s="4" t="s">
        <v>232</v>
      </c>
      <c r="BA585" s="4" t="s">
        <v>229</v>
      </c>
      <c r="BB585" s="4" t="s">
        <v>232</v>
      </c>
      <c r="BC585" s="4" t="s">
        <v>232</v>
      </c>
      <c r="BD585" s="4" t="s">
        <v>232</v>
      </c>
      <c r="BE585" s="4" t="s">
        <v>229</v>
      </c>
      <c r="BF585" s="4" t="s">
        <v>233</v>
      </c>
      <c r="BG585" s="4" t="s">
        <v>231</v>
      </c>
      <c r="BH585" s="4" t="s">
        <v>229</v>
      </c>
      <c r="BI585" s="4" t="s">
        <v>231</v>
      </c>
      <c r="BJ585" s="4" t="s">
        <v>231</v>
      </c>
      <c r="BK585" s="4" t="s">
        <v>229</v>
      </c>
      <c r="BL585" s="4" t="s">
        <v>229</v>
      </c>
      <c r="BM585" s="4" t="s">
        <v>229</v>
      </c>
      <c r="BN585" s="4" t="s">
        <v>230</v>
      </c>
      <c r="BO585" s="4" t="s">
        <v>230</v>
      </c>
      <c r="BP585" s="4" t="s">
        <v>232</v>
      </c>
      <c r="BQ585" s="4" t="s">
        <v>229</v>
      </c>
      <c r="BR585" s="4" t="s">
        <v>229</v>
      </c>
      <c r="BS585" s="4" t="s">
        <v>232</v>
      </c>
      <c r="BT585" s="4" t="s">
        <v>232</v>
      </c>
      <c r="BU585" s="4" t="s">
        <v>229</v>
      </c>
      <c r="BV585" s="4" t="s">
        <v>231</v>
      </c>
      <c r="BW585" s="4" t="s">
        <v>232</v>
      </c>
      <c r="BX585" s="4" t="s">
        <v>229</v>
      </c>
      <c r="BY585" s="4" t="s">
        <v>232</v>
      </c>
      <c r="BZ585" s="4" t="s">
        <v>232</v>
      </c>
      <c r="CA585" s="4" t="s">
        <v>231</v>
      </c>
      <c r="CB585" s="4" t="s">
        <v>229</v>
      </c>
      <c r="CC585" s="4" t="s">
        <v>231</v>
      </c>
      <c r="CD585" s="4" t="s">
        <v>232</v>
      </c>
      <c r="CE585" s="4" t="s">
        <v>233</v>
      </c>
      <c r="CF585" s="4" t="s">
        <v>509</v>
      </c>
      <c r="CG585" s="4" t="s">
        <v>233</v>
      </c>
      <c r="CH585" s="4" t="s">
        <v>233</v>
      </c>
      <c r="CI585" s="4" t="s">
        <v>233</v>
      </c>
      <c r="CJ585" s="4" t="s">
        <v>19</v>
      </c>
      <c r="CK585" s="4" t="s">
        <v>18</v>
      </c>
      <c r="CL585" s="4" t="s">
        <v>19</v>
      </c>
      <c r="CM585" s="4"/>
      <c r="CN585" s="4"/>
      <c r="CO585" s="4"/>
      <c r="CP585" s="4"/>
      <c r="CQ585" s="4"/>
      <c r="CR585" s="4"/>
      <c r="CS585" s="4"/>
    </row>
    <row r="586" spans="1:97" ht="15.75" customHeight="1">
      <c r="A586" s="3">
        <v>45747.36513888889</v>
      </c>
      <c r="B586" s="3">
        <v>45747.375601851854</v>
      </c>
      <c r="C586" s="4" t="s">
        <v>194</v>
      </c>
      <c r="D586" s="4" t="s">
        <v>3270</v>
      </c>
      <c r="E586" s="1">
        <v>100</v>
      </c>
      <c r="F586" s="1">
        <v>903</v>
      </c>
      <c r="G586" s="4" t="s">
        <v>219</v>
      </c>
      <c r="H586" s="3">
        <v>45747.375609861112</v>
      </c>
      <c r="I586" s="4" t="s">
        <v>3271</v>
      </c>
      <c r="J586" s="1">
        <v>6.2529000000000003</v>
      </c>
      <c r="K586" s="1">
        <v>-75.564599999999999</v>
      </c>
      <c r="L586" s="4" t="s">
        <v>198</v>
      </c>
      <c r="M586" s="4" t="s">
        <v>199</v>
      </c>
      <c r="N586" s="4" t="s">
        <v>200</v>
      </c>
      <c r="O586" s="4" t="s">
        <v>3272</v>
      </c>
      <c r="P586" s="4" t="s">
        <v>3272</v>
      </c>
      <c r="Q586" s="1">
        <v>20</v>
      </c>
      <c r="R586" s="4" t="s">
        <v>222</v>
      </c>
      <c r="S586" s="4" t="s">
        <v>271</v>
      </c>
      <c r="T586" s="4" t="s">
        <v>594</v>
      </c>
      <c r="U586" s="4" t="s">
        <v>200</v>
      </c>
      <c r="V586" s="4" t="s">
        <v>532</v>
      </c>
      <c r="W586" s="4" t="s">
        <v>226</v>
      </c>
      <c r="X586" s="4" t="s">
        <v>231</v>
      </c>
      <c r="Y586" s="4" t="s">
        <v>231</v>
      </c>
      <c r="Z586" s="4" t="s">
        <v>231</v>
      </c>
      <c r="AA586" s="4" t="s">
        <v>231</v>
      </c>
      <c r="AB586" s="4" t="s">
        <v>231</v>
      </c>
      <c r="AC586" s="4" t="s">
        <v>231</v>
      </c>
      <c r="AD586" s="4" t="s">
        <v>229</v>
      </c>
      <c r="AE586" s="4" t="s">
        <v>230</v>
      </c>
      <c r="AF586" s="4" t="s">
        <v>231</v>
      </c>
      <c r="AG586" s="4" t="s">
        <v>231</v>
      </c>
      <c r="AH586" s="4" t="s">
        <v>231</v>
      </c>
      <c r="AI586" s="4" t="s">
        <v>230</v>
      </c>
      <c r="AJ586" s="4" t="s">
        <v>231</v>
      </c>
      <c r="AK586" s="4" t="s">
        <v>231</v>
      </c>
      <c r="AL586" s="4" t="s">
        <v>228</v>
      </c>
      <c r="AM586" s="4" t="s">
        <v>231</v>
      </c>
      <c r="AN586" s="4" t="s">
        <v>230</v>
      </c>
      <c r="AO586" s="4" t="s">
        <v>231</v>
      </c>
      <c r="AP586" s="4" t="s">
        <v>231</v>
      </c>
      <c r="AQ586" s="4" t="s">
        <v>231</v>
      </c>
      <c r="AR586" s="4" t="s">
        <v>230</v>
      </c>
      <c r="AS586" s="4" t="s">
        <v>231</v>
      </c>
      <c r="AT586" s="4" t="s">
        <v>231</v>
      </c>
      <c r="AU586" s="4" t="s">
        <v>509</v>
      </c>
      <c r="AV586" s="4" t="s">
        <v>509</v>
      </c>
      <c r="AW586" s="4" t="s">
        <v>232</v>
      </c>
      <c r="AX586" s="4" t="s">
        <v>509</v>
      </c>
      <c r="AY586" s="4" t="s">
        <v>232</v>
      </c>
      <c r="AZ586" s="4" t="s">
        <v>232</v>
      </c>
      <c r="BA586" s="4" t="s">
        <v>229</v>
      </c>
      <c r="BB586" s="4" t="s">
        <v>232</v>
      </c>
      <c r="BC586" s="4" t="s">
        <v>231</v>
      </c>
      <c r="BD586" s="4" t="s">
        <v>231</v>
      </c>
      <c r="BE586" s="4" t="s">
        <v>231</v>
      </c>
      <c r="BF586" s="4" t="s">
        <v>231</v>
      </c>
      <c r="BG586" s="4" t="s">
        <v>231</v>
      </c>
      <c r="BH586" s="4" t="s">
        <v>231</v>
      </c>
      <c r="BI586" s="4" t="s">
        <v>231</v>
      </c>
      <c r="BJ586" s="4" t="s">
        <v>231</v>
      </c>
      <c r="BK586" s="4" t="s">
        <v>231</v>
      </c>
      <c r="BL586" s="4" t="s">
        <v>231</v>
      </c>
      <c r="BM586" s="4" t="s">
        <v>230</v>
      </c>
      <c r="BN586" s="4" t="s">
        <v>231</v>
      </c>
      <c r="BO586" s="4" t="s">
        <v>231</v>
      </c>
      <c r="BP586" s="4" t="s">
        <v>232</v>
      </c>
      <c r="BQ586" s="4" t="s">
        <v>232</v>
      </c>
      <c r="BR586" s="4" t="s">
        <v>231</v>
      </c>
      <c r="BS586" s="4" t="s">
        <v>231</v>
      </c>
      <c r="BT586" s="4" t="s">
        <v>231</v>
      </c>
      <c r="BU586" s="4" t="s">
        <v>232</v>
      </c>
      <c r="BV586" s="4" t="s">
        <v>231</v>
      </c>
      <c r="BW586" s="4" t="s">
        <v>231</v>
      </c>
      <c r="BX586" s="4" t="s">
        <v>231</v>
      </c>
      <c r="BY586" s="4" t="s">
        <v>231</v>
      </c>
      <c r="BZ586" s="4" t="s">
        <v>231</v>
      </c>
      <c r="CA586" s="4" t="s">
        <v>231</v>
      </c>
      <c r="CB586" s="4" t="s">
        <v>231</v>
      </c>
      <c r="CC586" s="4" t="s">
        <v>231</v>
      </c>
      <c r="CD586" s="4" t="s">
        <v>231</v>
      </c>
      <c r="CE586" s="4" t="s">
        <v>509</v>
      </c>
      <c r="CF586" s="4" t="s">
        <v>509</v>
      </c>
      <c r="CG586" s="4" t="s">
        <v>509</v>
      </c>
      <c r="CH586" s="4" t="s">
        <v>229</v>
      </c>
      <c r="CI586" s="4" t="s">
        <v>509</v>
      </c>
      <c r="CJ586" s="4" t="s">
        <v>19</v>
      </c>
      <c r="CK586" s="4" t="s">
        <v>19</v>
      </c>
      <c r="CL586" s="4" t="s">
        <v>19</v>
      </c>
      <c r="CM586" s="4" t="s">
        <v>3273</v>
      </c>
      <c r="CN586" s="4" t="s">
        <v>3274</v>
      </c>
      <c r="CO586" s="4" t="s">
        <v>3275</v>
      </c>
      <c r="CP586" s="4" t="s">
        <v>3276</v>
      </c>
      <c r="CQ586" s="4" t="s">
        <v>3277</v>
      </c>
      <c r="CR586" s="4" t="s">
        <v>3278</v>
      </c>
      <c r="CS586" s="4" t="s">
        <v>3279</v>
      </c>
    </row>
    <row r="587" spans="1:97" ht="15.75" customHeight="1">
      <c r="A587" s="3">
        <v>45771.444479166668</v>
      </c>
      <c r="B587" s="3">
        <v>45771.453009259261</v>
      </c>
      <c r="C587" s="4" t="s">
        <v>194</v>
      </c>
      <c r="D587" s="4" t="s">
        <v>3280</v>
      </c>
      <c r="E587" s="1">
        <v>76</v>
      </c>
      <c r="F587" s="1">
        <v>736</v>
      </c>
      <c r="G587" s="4" t="s">
        <v>196</v>
      </c>
      <c r="H587" s="3">
        <v>45778.453088402777</v>
      </c>
      <c r="I587" s="4" t="s">
        <v>3281</v>
      </c>
      <c r="J587" s="1">
        <v>6.2529000000000003</v>
      </c>
      <c r="K587" s="1">
        <v>-75.564599999999999</v>
      </c>
      <c r="L587" s="4" t="s">
        <v>198</v>
      </c>
      <c r="M587" s="4" t="s">
        <v>199</v>
      </c>
      <c r="N587" s="4" t="s">
        <v>200</v>
      </c>
      <c r="O587" s="4" t="s">
        <v>3282</v>
      </c>
      <c r="P587" s="4" t="s">
        <v>3282</v>
      </c>
      <c r="Q587" s="1">
        <v>20</v>
      </c>
      <c r="R587" s="4" t="s">
        <v>668</v>
      </c>
      <c r="S587" s="4" t="s">
        <v>661</v>
      </c>
      <c r="T587" s="4" t="s">
        <v>713</v>
      </c>
      <c r="U587" s="4" t="s">
        <v>200</v>
      </c>
      <c r="V587" s="4" t="s">
        <v>714</v>
      </c>
      <c r="W587" s="4" t="s">
        <v>532</v>
      </c>
      <c r="X587" s="4" t="s">
        <v>229</v>
      </c>
      <c r="Y587" s="4" t="s">
        <v>231</v>
      </c>
      <c r="Z587" s="4" t="s">
        <v>230</v>
      </c>
      <c r="AA587" s="4" t="s">
        <v>230</v>
      </c>
      <c r="AB587" s="4" t="s">
        <v>231</v>
      </c>
      <c r="AC587" s="4" t="s">
        <v>231</v>
      </c>
      <c r="AD587" s="4" t="s">
        <v>230</v>
      </c>
      <c r="AE587" s="4" t="s">
        <v>230</v>
      </c>
      <c r="AF587" s="4" t="s">
        <v>231</v>
      </c>
      <c r="AG587" s="4" t="s">
        <v>231</v>
      </c>
      <c r="AH587" s="4" t="s">
        <v>229</v>
      </c>
      <c r="AI587" s="4" t="s">
        <v>231</v>
      </c>
      <c r="AJ587" s="4" t="s">
        <v>231</v>
      </c>
      <c r="AK587" s="4" t="s">
        <v>229</v>
      </c>
      <c r="AL587" s="4" t="s">
        <v>230</v>
      </c>
      <c r="AM587" s="4" t="s">
        <v>229</v>
      </c>
      <c r="AN587" s="4" t="s">
        <v>229</v>
      </c>
      <c r="AO587" s="4" t="s">
        <v>229</v>
      </c>
      <c r="AP587" s="4" t="s">
        <v>230</v>
      </c>
      <c r="AQ587" s="4" t="s">
        <v>230</v>
      </c>
      <c r="AR587" s="4" t="s">
        <v>230</v>
      </c>
      <c r="AS587" s="4" t="s">
        <v>230</v>
      </c>
      <c r="AT587" s="4" t="s">
        <v>230</v>
      </c>
      <c r="AU587" s="4" t="s">
        <v>231</v>
      </c>
      <c r="AV587" s="4" t="s">
        <v>232</v>
      </c>
      <c r="AW587" s="4" t="s">
        <v>232</v>
      </c>
      <c r="AX587" s="4" t="s">
        <v>232</v>
      </c>
      <c r="AY587" s="4" t="s">
        <v>232</v>
      </c>
      <c r="AZ587" s="4" t="s">
        <v>232</v>
      </c>
      <c r="BA587" s="4" t="s">
        <v>229</v>
      </c>
      <c r="BB587" s="4" t="s">
        <v>232</v>
      </c>
      <c r="BC587" s="4" t="s">
        <v>232</v>
      </c>
      <c r="BD587" s="4" t="s">
        <v>232</v>
      </c>
      <c r="BE587" s="4" t="s">
        <v>232</v>
      </c>
      <c r="BF587" s="4" t="s">
        <v>229</v>
      </c>
      <c r="BG587" s="4" t="s">
        <v>231</v>
      </c>
      <c r="BH587" s="4" t="s">
        <v>231</v>
      </c>
      <c r="BI587" s="4" t="s">
        <v>231</v>
      </c>
      <c r="BJ587" s="4" t="s">
        <v>231</v>
      </c>
      <c r="BK587" s="4" t="s">
        <v>229</v>
      </c>
      <c r="BL587" s="4" t="s">
        <v>230</v>
      </c>
      <c r="BM587" s="4" t="s">
        <v>230</v>
      </c>
      <c r="BN587" s="4" t="s">
        <v>230</v>
      </c>
      <c r="BO587" s="4" t="s">
        <v>229</v>
      </c>
      <c r="BP587" s="4" t="s">
        <v>229</v>
      </c>
      <c r="BQ587" s="4" t="s">
        <v>232</v>
      </c>
      <c r="BR587" s="4" t="s">
        <v>232</v>
      </c>
      <c r="BS587" s="4" t="s">
        <v>229</v>
      </c>
      <c r="BT587" s="4" t="s">
        <v>229</v>
      </c>
      <c r="BU587" s="4" t="s">
        <v>229</v>
      </c>
      <c r="BV587" s="4" t="s">
        <v>229</v>
      </c>
      <c r="BW587" s="4" t="s">
        <v>229</v>
      </c>
      <c r="BX587" s="4" t="s">
        <v>229</v>
      </c>
      <c r="BY587" s="4" t="s">
        <v>229</v>
      </c>
      <c r="BZ587" s="4" t="s">
        <v>229</v>
      </c>
      <c r="CA587" s="4" t="s">
        <v>229</v>
      </c>
      <c r="CB587" s="4" t="s">
        <v>229</v>
      </c>
      <c r="CC587" s="4" t="s">
        <v>229</v>
      </c>
      <c r="CD587" s="4" t="s">
        <v>229</v>
      </c>
      <c r="CE587" s="4" t="s">
        <v>509</v>
      </c>
      <c r="CF587" s="4" t="s">
        <v>509</v>
      </c>
      <c r="CG587" s="4" t="s">
        <v>509</v>
      </c>
      <c r="CH587" s="4" t="s">
        <v>509</v>
      </c>
      <c r="CI587" s="4" t="s">
        <v>509</v>
      </c>
      <c r="CJ587" s="4" t="s">
        <v>19</v>
      </c>
      <c r="CK587" s="4" t="s">
        <v>19</v>
      </c>
      <c r="CL587" s="4" t="s">
        <v>19</v>
      </c>
      <c r="CM587" s="4"/>
      <c r="CN587" s="4"/>
      <c r="CO587" s="4"/>
      <c r="CP587" s="4"/>
      <c r="CQ587" s="4"/>
      <c r="CR587" s="4"/>
      <c r="CS587" s="4"/>
    </row>
    <row r="588" spans="1:97" ht="15.75" customHeight="1">
      <c r="A588" s="3">
        <v>45747.572465277779</v>
      </c>
      <c r="B588" s="3">
        <v>45747.582951388889</v>
      </c>
      <c r="C588" s="4" t="s">
        <v>194</v>
      </c>
      <c r="D588" s="4" t="s">
        <v>3283</v>
      </c>
      <c r="E588" s="1">
        <v>100</v>
      </c>
      <c r="F588" s="1">
        <v>906</v>
      </c>
      <c r="G588" s="4" t="s">
        <v>219</v>
      </c>
      <c r="H588" s="3">
        <v>45747.58296753472</v>
      </c>
      <c r="I588" s="4" t="s">
        <v>3284</v>
      </c>
      <c r="J588" s="1">
        <v>6.2529000000000003</v>
      </c>
      <c r="K588" s="1">
        <v>-75.564599999999999</v>
      </c>
      <c r="L588" s="4" t="s">
        <v>198</v>
      </c>
      <c r="M588" s="4" t="s">
        <v>199</v>
      </c>
      <c r="N588" s="4" t="s">
        <v>200</v>
      </c>
      <c r="O588" s="4" t="s">
        <v>3285</v>
      </c>
      <c r="P588" s="4" t="s">
        <v>3285</v>
      </c>
      <c r="Q588" s="1">
        <v>18</v>
      </c>
      <c r="R588" s="4" t="s">
        <v>222</v>
      </c>
      <c r="S588" s="4" t="s">
        <v>661</v>
      </c>
      <c r="T588" s="4" t="s">
        <v>872</v>
      </c>
      <c r="U588" s="4" t="s">
        <v>225</v>
      </c>
      <c r="V588" s="4" t="s">
        <v>226</v>
      </c>
      <c r="W588" s="4" t="s">
        <v>226</v>
      </c>
      <c r="X588" s="4" t="s">
        <v>230</v>
      </c>
      <c r="Y588" s="4" t="s">
        <v>230</v>
      </c>
      <c r="Z588" s="4" t="s">
        <v>230</v>
      </c>
      <c r="AA588" s="4" t="s">
        <v>229</v>
      </c>
      <c r="AB588" s="4" t="s">
        <v>230</v>
      </c>
      <c r="AC588" s="4" t="s">
        <v>230</v>
      </c>
      <c r="AD588" s="4" t="s">
        <v>229</v>
      </c>
      <c r="AE588" s="4" t="s">
        <v>230</v>
      </c>
      <c r="AF588" s="4" t="s">
        <v>228</v>
      </c>
      <c r="AG588" s="4" t="s">
        <v>230</v>
      </c>
      <c r="AH588" s="4" t="s">
        <v>228</v>
      </c>
      <c r="AI588" s="4" t="s">
        <v>228</v>
      </c>
      <c r="AJ588" s="4" t="s">
        <v>230</v>
      </c>
      <c r="AK588" s="4" t="s">
        <v>230</v>
      </c>
      <c r="AL588" s="4" t="s">
        <v>231</v>
      </c>
      <c r="AM588" s="4" t="s">
        <v>231</v>
      </c>
      <c r="AN588" s="4" t="s">
        <v>229</v>
      </c>
      <c r="AO588" s="4" t="s">
        <v>229</v>
      </c>
      <c r="AP588" s="4" t="s">
        <v>230</v>
      </c>
      <c r="AQ588" s="4" t="s">
        <v>231</v>
      </c>
      <c r="AR588" s="4" t="s">
        <v>229</v>
      </c>
      <c r="AS588" s="4" t="s">
        <v>230</v>
      </c>
      <c r="AT588" s="4" t="s">
        <v>230</v>
      </c>
      <c r="AU588" s="4" t="s">
        <v>232</v>
      </c>
      <c r="AV588" s="4" t="s">
        <v>232</v>
      </c>
      <c r="AW588" s="4" t="s">
        <v>232</v>
      </c>
      <c r="AX588" s="4" t="s">
        <v>232</v>
      </c>
      <c r="AY588" s="4" t="s">
        <v>231</v>
      </c>
      <c r="AZ588" s="4" t="s">
        <v>231</v>
      </c>
      <c r="BA588" s="4" t="s">
        <v>232</v>
      </c>
      <c r="BB588" s="4" t="s">
        <v>229</v>
      </c>
      <c r="BC588" s="4" t="s">
        <v>232</v>
      </c>
      <c r="BD588" s="4" t="s">
        <v>229</v>
      </c>
      <c r="BE588" s="4" t="s">
        <v>229</v>
      </c>
      <c r="BF588" s="4" t="s">
        <v>232</v>
      </c>
      <c r="BG588" s="4" t="s">
        <v>230</v>
      </c>
      <c r="BH588" s="4" t="s">
        <v>230</v>
      </c>
      <c r="BI588" s="4" t="s">
        <v>230</v>
      </c>
      <c r="BJ588" s="4" t="s">
        <v>230</v>
      </c>
      <c r="BK588" s="4" t="s">
        <v>230</v>
      </c>
      <c r="BL588" s="4" t="s">
        <v>230</v>
      </c>
      <c r="BM588" s="4" t="s">
        <v>230</v>
      </c>
      <c r="BN588" s="4" t="s">
        <v>230</v>
      </c>
      <c r="BO588" s="4" t="s">
        <v>230</v>
      </c>
      <c r="BP588" s="4" t="s">
        <v>232</v>
      </c>
      <c r="BQ588" s="4" t="s">
        <v>229</v>
      </c>
      <c r="BR588" s="4" t="s">
        <v>232</v>
      </c>
      <c r="BS588" s="4" t="s">
        <v>232</v>
      </c>
      <c r="BT588" s="4" t="s">
        <v>232</v>
      </c>
      <c r="BU588" s="4" t="s">
        <v>232</v>
      </c>
      <c r="BV588" s="4" t="s">
        <v>229</v>
      </c>
      <c r="BW588" s="4" t="s">
        <v>229</v>
      </c>
      <c r="BX588" s="4" t="s">
        <v>233</v>
      </c>
      <c r="BY588" s="4" t="s">
        <v>229</v>
      </c>
      <c r="BZ588" s="4" t="s">
        <v>232</v>
      </c>
      <c r="CA588" s="4" t="s">
        <v>232</v>
      </c>
      <c r="CB588" s="4" t="s">
        <v>232</v>
      </c>
      <c r="CC588" s="4" t="s">
        <v>232</v>
      </c>
      <c r="CD588" s="4" t="s">
        <v>232</v>
      </c>
      <c r="CE588" s="4" t="s">
        <v>229</v>
      </c>
      <c r="CF588" s="4" t="s">
        <v>233</v>
      </c>
      <c r="CG588" s="4" t="s">
        <v>233</v>
      </c>
      <c r="CH588" s="4" t="s">
        <v>233</v>
      </c>
      <c r="CI588" s="4" t="s">
        <v>233</v>
      </c>
      <c r="CJ588" s="4" t="s">
        <v>14</v>
      </c>
      <c r="CK588" s="4" t="s">
        <v>17</v>
      </c>
      <c r="CL588" s="4" t="s">
        <v>18</v>
      </c>
      <c r="CM588" s="4" t="s">
        <v>3286</v>
      </c>
      <c r="CN588" s="4" t="s">
        <v>3287</v>
      </c>
      <c r="CO588" s="4" t="s">
        <v>3288</v>
      </c>
      <c r="CP588" s="4" t="s">
        <v>3289</v>
      </c>
      <c r="CQ588" s="4" t="s">
        <v>3290</v>
      </c>
      <c r="CR588" s="4" t="s">
        <v>2189</v>
      </c>
      <c r="CS588" s="4" t="s">
        <v>3291</v>
      </c>
    </row>
    <row r="589" spans="1:97" ht="15.75" customHeight="1">
      <c r="A589" s="3">
        <v>45777.676527777781</v>
      </c>
      <c r="B589" s="3">
        <v>45777.687083333331</v>
      </c>
      <c r="C589" s="4" t="s">
        <v>194</v>
      </c>
      <c r="D589" s="4" t="s">
        <v>3292</v>
      </c>
      <c r="E589" s="1">
        <v>100</v>
      </c>
      <c r="F589" s="1">
        <v>912</v>
      </c>
      <c r="G589" s="4" t="s">
        <v>219</v>
      </c>
      <c r="H589" s="3">
        <v>45777.687100578703</v>
      </c>
      <c r="I589" s="4" t="s">
        <v>3293</v>
      </c>
      <c r="J589" s="1">
        <v>6.2529000000000003</v>
      </c>
      <c r="K589" s="1">
        <v>-75.564599999999999</v>
      </c>
      <c r="L589" s="4" t="s">
        <v>213</v>
      </c>
      <c r="M589" s="4" t="s">
        <v>199</v>
      </c>
      <c r="N589" s="4" t="s">
        <v>200</v>
      </c>
      <c r="O589" s="4" t="s">
        <v>3294</v>
      </c>
      <c r="P589" s="4" t="s">
        <v>3294</v>
      </c>
      <c r="Q589" s="1">
        <v>20</v>
      </c>
      <c r="R589" s="4" t="s">
        <v>222</v>
      </c>
      <c r="S589" s="4" t="s">
        <v>223</v>
      </c>
      <c r="T589" s="4" t="s">
        <v>531</v>
      </c>
      <c r="U589" s="4" t="s">
        <v>200</v>
      </c>
      <c r="V589" s="4" t="s">
        <v>714</v>
      </c>
      <c r="W589" s="4" t="s">
        <v>714</v>
      </c>
      <c r="X589" s="4" t="s">
        <v>230</v>
      </c>
      <c r="Y589" s="4" t="s">
        <v>230</v>
      </c>
      <c r="Z589" s="4" t="s">
        <v>229</v>
      </c>
      <c r="AA589" s="4" t="s">
        <v>230</v>
      </c>
      <c r="AB589" s="4" t="s">
        <v>230</v>
      </c>
      <c r="AC589" s="4" t="s">
        <v>228</v>
      </c>
      <c r="AD589" s="4" t="s">
        <v>229</v>
      </c>
      <c r="AE589" s="4" t="s">
        <v>228</v>
      </c>
      <c r="AF589" s="4" t="s">
        <v>230</v>
      </c>
      <c r="AG589" s="4" t="s">
        <v>229</v>
      </c>
      <c r="AH589" s="4" t="s">
        <v>230</v>
      </c>
      <c r="AI589" s="4" t="s">
        <v>230</v>
      </c>
      <c r="AJ589" s="4" t="s">
        <v>228</v>
      </c>
      <c r="AK589" s="4" t="s">
        <v>229</v>
      </c>
      <c r="AL589" s="4" t="s">
        <v>229</v>
      </c>
      <c r="AM589" s="4" t="s">
        <v>231</v>
      </c>
      <c r="AN589" s="4" t="s">
        <v>229</v>
      </c>
      <c r="AO589" s="4" t="s">
        <v>230</v>
      </c>
      <c r="AP589" s="4" t="s">
        <v>230</v>
      </c>
      <c r="AQ589" s="4" t="s">
        <v>230</v>
      </c>
      <c r="AR589" s="4" t="s">
        <v>229</v>
      </c>
      <c r="AS589" s="4" t="s">
        <v>229</v>
      </c>
      <c r="AT589" s="4" t="s">
        <v>230</v>
      </c>
      <c r="AU589" s="4" t="s">
        <v>232</v>
      </c>
      <c r="AV589" s="4" t="s">
        <v>232</v>
      </c>
      <c r="AW589" s="4" t="s">
        <v>232</v>
      </c>
      <c r="AX589" s="4" t="s">
        <v>232</v>
      </c>
      <c r="AY589" s="4" t="s">
        <v>229</v>
      </c>
      <c r="AZ589" s="4" t="s">
        <v>229</v>
      </c>
      <c r="BA589" s="4" t="s">
        <v>232</v>
      </c>
      <c r="BB589" s="4" t="s">
        <v>232</v>
      </c>
      <c r="BC589" s="4" t="s">
        <v>229</v>
      </c>
      <c r="BD589" s="4" t="s">
        <v>229</v>
      </c>
      <c r="BE589" s="4" t="s">
        <v>229</v>
      </c>
      <c r="BF589" s="4" t="s">
        <v>229</v>
      </c>
      <c r="BG589" s="4" t="s">
        <v>230</v>
      </c>
      <c r="BH589" s="4" t="s">
        <v>230</v>
      </c>
      <c r="BI589" s="4" t="s">
        <v>230</v>
      </c>
      <c r="BJ589" s="4" t="s">
        <v>230</v>
      </c>
      <c r="BK589" s="4" t="s">
        <v>228</v>
      </c>
      <c r="BL589" s="4" t="s">
        <v>230</v>
      </c>
      <c r="BM589" s="4" t="s">
        <v>230</v>
      </c>
      <c r="BN589" s="4" t="s">
        <v>230</v>
      </c>
      <c r="BO589" s="4" t="s">
        <v>230</v>
      </c>
      <c r="BP589" s="4" t="s">
        <v>233</v>
      </c>
      <c r="BQ589" s="4" t="s">
        <v>233</v>
      </c>
      <c r="BR589" s="4" t="s">
        <v>229</v>
      </c>
      <c r="BS589" s="4" t="s">
        <v>229</v>
      </c>
      <c r="BT589" s="4" t="s">
        <v>233</v>
      </c>
      <c r="BU589" s="4" t="s">
        <v>233</v>
      </c>
      <c r="BV589" s="4" t="s">
        <v>229</v>
      </c>
      <c r="BW589" s="4" t="s">
        <v>232</v>
      </c>
      <c r="BX589" s="4" t="s">
        <v>232</v>
      </c>
      <c r="BY589" s="4" t="s">
        <v>232</v>
      </c>
      <c r="BZ589" s="4" t="s">
        <v>232</v>
      </c>
      <c r="CA589" s="4" t="s">
        <v>232</v>
      </c>
      <c r="CB589" s="4" t="s">
        <v>232</v>
      </c>
      <c r="CC589" s="4" t="s">
        <v>229</v>
      </c>
      <c r="CD589" s="4" t="s">
        <v>232</v>
      </c>
      <c r="CE589" s="4" t="s">
        <v>233</v>
      </c>
      <c r="CF589" s="4" t="s">
        <v>229</v>
      </c>
      <c r="CG589" s="4" t="s">
        <v>233</v>
      </c>
      <c r="CH589" s="4" t="s">
        <v>233</v>
      </c>
      <c r="CI589" s="4" t="s">
        <v>233</v>
      </c>
      <c r="CJ589" s="4" t="s">
        <v>19</v>
      </c>
      <c r="CK589" s="4" t="s">
        <v>234</v>
      </c>
      <c r="CL589" s="4" t="s">
        <v>19</v>
      </c>
      <c r="CM589" s="4" t="s">
        <v>3295</v>
      </c>
      <c r="CN589" s="4" t="s">
        <v>3296</v>
      </c>
      <c r="CO589" s="4" t="s">
        <v>3297</v>
      </c>
      <c r="CP589" s="4" t="s">
        <v>1448</v>
      </c>
      <c r="CQ589" s="4" t="s">
        <v>3298</v>
      </c>
      <c r="CR589" s="4" t="s">
        <v>3299</v>
      </c>
      <c r="CS589" s="4" t="s">
        <v>3300</v>
      </c>
    </row>
    <row r="590" spans="1:97" ht="15.75" customHeight="1">
      <c r="A590" s="3">
        <v>45715.526539351849</v>
      </c>
      <c r="B590" s="3">
        <v>45715.537256944444</v>
      </c>
      <c r="C590" s="4" t="s">
        <v>194</v>
      </c>
      <c r="D590" s="4" t="s">
        <v>1081</v>
      </c>
      <c r="E590" s="1">
        <v>100</v>
      </c>
      <c r="F590" s="1">
        <v>925</v>
      </c>
      <c r="G590" s="4" t="s">
        <v>219</v>
      </c>
      <c r="H590" s="3">
        <v>45715.537264525461</v>
      </c>
      <c r="I590" s="4" t="s">
        <v>3301</v>
      </c>
      <c r="J590" s="1">
        <v>6.2529000000000003</v>
      </c>
      <c r="K590" s="1">
        <v>-75.564599999999999</v>
      </c>
      <c r="L590" s="4" t="s">
        <v>198</v>
      </c>
      <c r="M590" s="4" t="s">
        <v>199</v>
      </c>
      <c r="N590" s="4" t="s">
        <v>200</v>
      </c>
      <c r="O590" s="4" t="s">
        <v>3302</v>
      </c>
      <c r="P590" s="4" t="s">
        <v>3302</v>
      </c>
      <c r="Q590" s="1">
        <v>18</v>
      </c>
      <c r="R590" s="4" t="s">
        <v>222</v>
      </c>
      <c r="S590" s="4" t="s">
        <v>223</v>
      </c>
      <c r="T590" s="4" t="s">
        <v>480</v>
      </c>
      <c r="U590" s="4" t="s">
        <v>200</v>
      </c>
      <c r="V590" s="4" t="s">
        <v>584</v>
      </c>
      <c r="W590" s="4" t="s">
        <v>584</v>
      </c>
      <c r="X590" s="4" t="s">
        <v>230</v>
      </c>
      <c r="Y590" s="4" t="s">
        <v>230</v>
      </c>
      <c r="Z590" s="4" t="s">
        <v>230</v>
      </c>
      <c r="AA590" s="4" t="s">
        <v>231</v>
      </c>
      <c r="AB590" s="4" t="s">
        <v>230</v>
      </c>
      <c r="AC590" s="4" t="s">
        <v>230</v>
      </c>
      <c r="AD590" s="4" t="s">
        <v>231</v>
      </c>
      <c r="AE590" s="4" t="s">
        <v>230</v>
      </c>
      <c r="AF590" s="4" t="s">
        <v>230</v>
      </c>
      <c r="AG590" s="4" t="s">
        <v>231</v>
      </c>
      <c r="AH590" s="4" t="s">
        <v>230</v>
      </c>
      <c r="AI590" s="4" t="s">
        <v>231</v>
      </c>
      <c r="AJ590" s="4" t="s">
        <v>230</v>
      </c>
      <c r="AK590" s="4" t="s">
        <v>230</v>
      </c>
      <c r="AL590" s="4" t="s">
        <v>229</v>
      </c>
      <c r="AM590" s="4" t="s">
        <v>230</v>
      </c>
      <c r="AN590" s="4" t="s">
        <v>231</v>
      </c>
      <c r="AO590" s="4" t="s">
        <v>231</v>
      </c>
      <c r="AP590" s="4" t="s">
        <v>231</v>
      </c>
      <c r="AQ590" s="4" t="s">
        <v>229</v>
      </c>
      <c r="AR590" s="4" t="s">
        <v>230</v>
      </c>
      <c r="AS590" s="4" t="s">
        <v>229</v>
      </c>
      <c r="AT590" s="4" t="s">
        <v>230</v>
      </c>
      <c r="AU590" s="4" t="s">
        <v>231</v>
      </c>
      <c r="AV590" s="4" t="s">
        <v>229</v>
      </c>
      <c r="AW590" s="4" t="s">
        <v>232</v>
      </c>
      <c r="AX590" s="4" t="s">
        <v>232</v>
      </c>
      <c r="AY590" s="4" t="s">
        <v>229</v>
      </c>
      <c r="AZ590" s="4" t="s">
        <v>229</v>
      </c>
      <c r="BA590" s="4" t="s">
        <v>232</v>
      </c>
      <c r="BB590" s="4" t="s">
        <v>232</v>
      </c>
      <c r="BC590" s="4" t="s">
        <v>232</v>
      </c>
      <c r="BD590" s="4" t="s">
        <v>229</v>
      </c>
      <c r="BE590" s="4" t="s">
        <v>232</v>
      </c>
      <c r="BF590" s="4" t="s">
        <v>229</v>
      </c>
      <c r="BG590" s="4" t="s">
        <v>231</v>
      </c>
      <c r="BH590" s="4" t="s">
        <v>231</v>
      </c>
      <c r="BI590" s="4" t="s">
        <v>231</v>
      </c>
      <c r="BJ590" s="4" t="s">
        <v>231</v>
      </c>
      <c r="BK590" s="4" t="s">
        <v>231</v>
      </c>
      <c r="BL590" s="4" t="s">
        <v>231</v>
      </c>
      <c r="BM590" s="4" t="s">
        <v>230</v>
      </c>
      <c r="BN590" s="4" t="s">
        <v>230</v>
      </c>
      <c r="BO590" s="4" t="s">
        <v>230</v>
      </c>
      <c r="BP590" s="4" t="s">
        <v>229</v>
      </c>
      <c r="BQ590" s="4" t="s">
        <v>229</v>
      </c>
      <c r="BR590" s="4" t="s">
        <v>232</v>
      </c>
      <c r="BS590" s="4" t="s">
        <v>232</v>
      </c>
      <c r="BT590" s="4" t="s">
        <v>229</v>
      </c>
      <c r="BU590" s="4" t="s">
        <v>229</v>
      </c>
      <c r="BV590" s="4" t="s">
        <v>232</v>
      </c>
      <c r="BW590" s="4" t="s">
        <v>231</v>
      </c>
      <c r="BX590" s="4" t="s">
        <v>231</v>
      </c>
      <c r="BY590" s="4" t="s">
        <v>232</v>
      </c>
      <c r="BZ590" s="4" t="s">
        <v>229</v>
      </c>
      <c r="CA590" s="4" t="s">
        <v>229</v>
      </c>
      <c r="CB590" s="4" t="s">
        <v>232</v>
      </c>
      <c r="CC590" s="4" t="s">
        <v>232</v>
      </c>
      <c r="CD590" s="4" t="s">
        <v>232</v>
      </c>
      <c r="CE590" s="4" t="s">
        <v>233</v>
      </c>
      <c r="CF590" s="4" t="s">
        <v>233</v>
      </c>
      <c r="CG590" s="4" t="s">
        <v>233</v>
      </c>
      <c r="CH590" s="4" t="s">
        <v>233</v>
      </c>
      <c r="CI590" s="4" t="s">
        <v>233</v>
      </c>
      <c r="CJ590" s="4" t="s">
        <v>14</v>
      </c>
      <c r="CK590" s="4" t="s">
        <v>15</v>
      </c>
      <c r="CL590" s="4" t="s">
        <v>14</v>
      </c>
      <c r="CM590" s="4" t="s">
        <v>1276</v>
      </c>
      <c r="CN590" s="4" t="s">
        <v>1507</v>
      </c>
      <c r="CO590" s="4" t="s">
        <v>3303</v>
      </c>
      <c r="CP590" s="4" t="s">
        <v>3304</v>
      </c>
      <c r="CQ590" s="4" t="s">
        <v>3305</v>
      </c>
      <c r="CR590" s="4" t="s">
        <v>3306</v>
      </c>
      <c r="CS590" s="4" t="s">
        <v>3307</v>
      </c>
    </row>
    <row r="591" spans="1:97" ht="15.75" customHeight="1">
      <c r="A591" s="3">
        <v>45716.324918981481</v>
      </c>
      <c r="B591" s="3">
        <v>45716.335648148146</v>
      </c>
      <c r="C591" s="4" t="s">
        <v>194</v>
      </c>
      <c r="D591" s="4" t="s">
        <v>3308</v>
      </c>
      <c r="E591" s="1">
        <v>100</v>
      </c>
      <c r="F591" s="1">
        <v>926</v>
      </c>
      <c r="G591" s="4" t="s">
        <v>219</v>
      </c>
      <c r="H591" s="3">
        <v>45716.33565789352</v>
      </c>
      <c r="I591" s="4" t="s">
        <v>3309</v>
      </c>
      <c r="J591" s="1">
        <v>6.2529000000000003</v>
      </c>
      <c r="K591" s="1">
        <v>-75.564599999999999</v>
      </c>
      <c r="L591" s="4" t="s">
        <v>198</v>
      </c>
      <c r="M591" s="4" t="s">
        <v>199</v>
      </c>
      <c r="N591" s="4" t="s">
        <v>200</v>
      </c>
      <c r="O591" s="4" t="s">
        <v>3310</v>
      </c>
      <c r="P591" s="4" t="s">
        <v>3310</v>
      </c>
      <c r="Q591" s="1">
        <v>19</v>
      </c>
      <c r="R591" s="4" t="s">
        <v>222</v>
      </c>
      <c r="S591" s="4" t="s">
        <v>253</v>
      </c>
      <c r="T591" s="4" t="s">
        <v>594</v>
      </c>
      <c r="U591" s="4" t="s">
        <v>200</v>
      </c>
      <c r="V591" s="4" t="s">
        <v>532</v>
      </c>
      <c r="W591" s="4" t="s">
        <v>532</v>
      </c>
      <c r="X591" s="4" t="s">
        <v>231</v>
      </c>
      <c r="Y591" s="4" t="s">
        <v>231</v>
      </c>
      <c r="Z591" s="4" t="s">
        <v>231</v>
      </c>
      <c r="AA591" s="4" t="s">
        <v>231</v>
      </c>
      <c r="AB591" s="4" t="s">
        <v>229</v>
      </c>
      <c r="AC591" s="4" t="s">
        <v>230</v>
      </c>
      <c r="AD591" s="4" t="s">
        <v>228</v>
      </c>
      <c r="AE591" s="4" t="s">
        <v>228</v>
      </c>
      <c r="AF591" s="4" t="s">
        <v>229</v>
      </c>
      <c r="AG591" s="4" t="s">
        <v>230</v>
      </c>
      <c r="AH591" s="4" t="s">
        <v>231</v>
      </c>
      <c r="AI591" s="4" t="s">
        <v>230</v>
      </c>
      <c r="AJ591" s="4" t="s">
        <v>231</v>
      </c>
      <c r="AK591" s="4" t="s">
        <v>229</v>
      </c>
      <c r="AL591" s="4" t="s">
        <v>231</v>
      </c>
      <c r="AM591" s="4" t="s">
        <v>230</v>
      </c>
      <c r="AN591" s="4" t="s">
        <v>231</v>
      </c>
      <c r="AO591" s="4" t="s">
        <v>231</v>
      </c>
      <c r="AP591" s="4" t="s">
        <v>231</v>
      </c>
      <c r="AQ591" s="4" t="s">
        <v>231</v>
      </c>
      <c r="AR591" s="4" t="s">
        <v>231</v>
      </c>
      <c r="AS591" s="4" t="s">
        <v>231</v>
      </c>
      <c r="AT591" s="4" t="s">
        <v>231</v>
      </c>
      <c r="AU591" s="4" t="s">
        <v>233</v>
      </c>
      <c r="AV591" s="4" t="s">
        <v>233</v>
      </c>
      <c r="AW591" s="4" t="s">
        <v>232</v>
      </c>
      <c r="AX591" s="4" t="s">
        <v>232</v>
      </c>
      <c r="AY591" s="4" t="s">
        <v>231</v>
      </c>
      <c r="AZ591" s="4" t="s">
        <v>231</v>
      </c>
      <c r="BA591" s="4" t="s">
        <v>232</v>
      </c>
      <c r="BB591" s="4" t="s">
        <v>232</v>
      </c>
      <c r="BC591" s="4" t="s">
        <v>231</v>
      </c>
      <c r="BD591" s="4" t="s">
        <v>231</v>
      </c>
      <c r="BE591" s="4" t="s">
        <v>229</v>
      </c>
      <c r="BF591" s="4" t="s">
        <v>229</v>
      </c>
      <c r="BG591" s="4" t="s">
        <v>231</v>
      </c>
      <c r="BH591" s="4" t="s">
        <v>231</v>
      </c>
      <c r="BI591" s="4" t="s">
        <v>231</v>
      </c>
      <c r="BJ591" s="4" t="s">
        <v>230</v>
      </c>
      <c r="BK591" s="4" t="s">
        <v>231</v>
      </c>
      <c r="BL591" s="4" t="s">
        <v>229</v>
      </c>
      <c r="BM591" s="4" t="s">
        <v>229</v>
      </c>
      <c r="BN591" s="4" t="s">
        <v>229</v>
      </c>
      <c r="BO591" s="4" t="s">
        <v>229</v>
      </c>
      <c r="BP591" s="4" t="s">
        <v>231</v>
      </c>
      <c r="BQ591" s="4" t="s">
        <v>231</v>
      </c>
      <c r="BR591" s="4" t="s">
        <v>231</v>
      </c>
      <c r="BS591" s="4" t="s">
        <v>231</v>
      </c>
      <c r="BT591" s="4" t="s">
        <v>231</v>
      </c>
      <c r="BU591" s="4" t="s">
        <v>231</v>
      </c>
      <c r="BV591" s="4" t="s">
        <v>231</v>
      </c>
      <c r="BW591" s="4" t="s">
        <v>229</v>
      </c>
      <c r="BX591" s="4" t="s">
        <v>229</v>
      </c>
      <c r="BY591" s="4" t="s">
        <v>229</v>
      </c>
      <c r="BZ591" s="4" t="s">
        <v>229</v>
      </c>
      <c r="CA591" s="4" t="s">
        <v>229</v>
      </c>
      <c r="CB591" s="4" t="s">
        <v>232</v>
      </c>
      <c r="CC591" s="4" t="s">
        <v>229</v>
      </c>
      <c r="CD591" s="4" t="s">
        <v>232</v>
      </c>
      <c r="CE591" s="4" t="s">
        <v>509</v>
      </c>
      <c r="CF591" s="4" t="s">
        <v>509</v>
      </c>
      <c r="CG591" s="4" t="s">
        <v>233</v>
      </c>
      <c r="CH591" s="4" t="s">
        <v>509</v>
      </c>
      <c r="CI591" s="4" t="s">
        <v>509</v>
      </c>
      <c r="CJ591" s="4" t="s">
        <v>19</v>
      </c>
      <c r="CK591" s="4" t="s">
        <v>234</v>
      </c>
      <c r="CL591" s="4" t="s">
        <v>19</v>
      </c>
      <c r="CM591" s="4" t="s">
        <v>3311</v>
      </c>
      <c r="CN591" s="4" t="s">
        <v>3312</v>
      </c>
      <c r="CO591" s="4" t="s">
        <v>3313</v>
      </c>
      <c r="CP591" s="4" t="s">
        <v>3314</v>
      </c>
      <c r="CQ591" s="4" t="s">
        <v>3315</v>
      </c>
      <c r="CR591" s="4" t="s">
        <v>3316</v>
      </c>
      <c r="CS591" s="4" t="s">
        <v>3317</v>
      </c>
    </row>
    <row r="592" spans="1:97" ht="15.75" customHeight="1">
      <c r="A592" s="3">
        <v>45747.364849537036</v>
      </c>
      <c r="B592" s="3">
        <v>45747.375590277778</v>
      </c>
      <c r="C592" s="4" t="s">
        <v>194</v>
      </c>
      <c r="D592" s="4" t="s">
        <v>891</v>
      </c>
      <c r="E592" s="1">
        <v>100</v>
      </c>
      <c r="F592" s="1">
        <v>927</v>
      </c>
      <c r="G592" s="4" t="s">
        <v>219</v>
      </c>
      <c r="H592" s="3">
        <v>45747.375607974536</v>
      </c>
      <c r="I592" s="4" t="s">
        <v>3318</v>
      </c>
      <c r="J592" s="1">
        <v>6.2529000000000003</v>
      </c>
      <c r="K592" s="1">
        <v>-75.564599999999999</v>
      </c>
      <c r="L592" s="4" t="s">
        <v>198</v>
      </c>
      <c r="M592" s="4" t="s">
        <v>199</v>
      </c>
      <c r="N592" s="4" t="s">
        <v>200</v>
      </c>
      <c r="O592" s="4" t="s">
        <v>3319</v>
      </c>
      <c r="P592" s="4" t="s">
        <v>3319</v>
      </c>
      <c r="Q592" s="1">
        <v>18</v>
      </c>
      <c r="R592" s="4" t="s">
        <v>222</v>
      </c>
      <c r="S592" s="4" t="s">
        <v>271</v>
      </c>
      <c r="T592" s="4" t="s">
        <v>594</v>
      </c>
      <c r="U592" s="4" t="s">
        <v>225</v>
      </c>
      <c r="V592" s="4" t="s">
        <v>226</v>
      </c>
      <c r="W592" s="4" t="s">
        <v>226</v>
      </c>
      <c r="X592" s="4" t="s">
        <v>231</v>
      </c>
      <c r="Y592" s="4" t="s">
        <v>231</v>
      </c>
      <c r="Z592" s="4" t="s">
        <v>231</v>
      </c>
      <c r="AA592" s="4" t="s">
        <v>230</v>
      </c>
      <c r="AB592" s="4" t="s">
        <v>230</v>
      </c>
      <c r="AC592" s="4" t="s">
        <v>230</v>
      </c>
      <c r="AD592" s="4" t="s">
        <v>230</v>
      </c>
      <c r="AE592" s="4" t="s">
        <v>231</v>
      </c>
      <c r="AF592" s="4" t="s">
        <v>230</v>
      </c>
      <c r="AG592" s="4" t="s">
        <v>230</v>
      </c>
      <c r="AH592" s="4" t="s">
        <v>230</v>
      </c>
      <c r="AI592" s="4" t="s">
        <v>231</v>
      </c>
      <c r="AJ592" s="4" t="s">
        <v>231</v>
      </c>
      <c r="AK592" s="4" t="s">
        <v>230</v>
      </c>
      <c r="AL592" s="4" t="s">
        <v>229</v>
      </c>
      <c r="AM592" s="4" t="s">
        <v>230</v>
      </c>
      <c r="AN592" s="4" t="s">
        <v>230</v>
      </c>
      <c r="AO592" s="4" t="s">
        <v>229</v>
      </c>
      <c r="AP592" s="4" t="s">
        <v>231</v>
      </c>
      <c r="AQ592" s="4" t="s">
        <v>231</v>
      </c>
      <c r="AR592" s="4" t="s">
        <v>230</v>
      </c>
      <c r="AS592" s="4" t="s">
        <v>231</v>
      </c>
      <c r="AT592" s="4" t="s">
        <v>230</v>
      </c>
      <c r="AU592" s="4" t="s">
        <v>232</v>
      </c>
      <c r="AV592" s="4" t="s">
        <v>232</v>
      </c>
      <c r="AW592" s="4" t="s">
        <v>232</v>
      </c>
      <c r="AX592" s="4" t="s">
        <v>231</v>
      </c>
      <c r="AY592" s="4" t="s">
        <v>231</v>
      </c>
      <c r="AZ592" s="4" t="s">
        <v>231</v>
      </c>
      <c r="BA592" s="4" t="s">
        <v>232</v>
      </c>
      <c r="BB592" s="4" t="s">
        <v>232</v>
      </c>
      <c r="BC592" s="4" t="s">
        <v>232</v>
      </c>
      <c r="BD592" s="4" t="s">
        <v>232</v>
      </c>
      <c r="BE592" s="4" t="s">
        <v>232</v>
      </c>
      <c r="BF592" s="4" t="s">
        <v>229</v>
      </c>
      <c r="BG592" s="4" t="s">
        <v>231</v>
      </c>
      <c r="BH592" s="4" t="s">
        <v>231</v>
      </c>
      <c r="BI592" s="4" t="s">
        <v>231</v>
      </c>
      <c r="BJ592" s="4" t="s">
        <v>231</v>
      </c>
      <c r="BK592" s="4" t="s">
        <v>231</v>
      </c>
      <c r="BL592" s="4" t="s">
        <v>230</v>
      </c>
      <c r="BM592" s="4" t="s">
        <v>231</v>
      </c>
      <c r="BN592" s="4" t="s">
        <v>230</v>
      </c>
      <c r="BO592" s="4" t="s">
        <v>230</v>
      </c>
      <c r="BP592" s="4" t="s">
        <v>232</v>
      </c>
      <c r="BQ592" s="4" t="s">
        <v>509</v>
      </c>
      <c r="BR592" s="4" t="s">
        <v>232</v>
      </c>
      <c r="BS592" s="4" t="s">
        <v>232</v>
      </c>
      <c r="BT592" s="4" t="s">
        <v>232</v>
      </c>
      <c r="BU592" s="4" t="s">
        <v>231</v>
      </c>
      <c r="BV592" s="4" t="s">
        <v>232</v>
      </c>
      <c r="BW592" s="4" t="s">
        <v>232</v>
      </c>
      <c r="BX592" s="4" t="s">
        <v>232</v>
      </c>
      <c r="BY592" s="4" t="s">
        <v>232</v>
      </c>
      <c r="BZ592" s="4" t="s">
        <v>232</v>
      </c>
      <c r="CA592" s="4" t="s">
        <v>231</v>
      </c>
      <c r="CB592" s="4" t="s">
        <v>232</v>
      </c>
      <c r="CC592" s="4" t="s">
        <v>229</v>
      </c>
      <c r="CD592" s="4" t="s">
        <v>229</v>
      </c>
      <c r="CE592" s="4" t="s">
        <v>229</v>
      </c>
      <c r="CF592" s="4" t="s">
        <v>509</v>
      </c>
      <c r="CG592" s="4" t="s">
        <v>509</v>
      </c>
      <c r="CH592" s="4" t="s">
        <v>509</v>
      </c>
      <c r="CI592" s="4" t="s">
        <v>509</v>
      </c>
      <c r="CJ592" s="4" t="s">
        <v>14</v>
      </c>
      <c r="CK592" s="4" t="s">
        <v>18</v>
      </c>
      <c r="CL592" s="4" t="s">
        <v>19</v>
      </c>
      <c r="CM592" s="4" t="s">
        <v>3320</v>
      </c>
      <c r="CN592" s="4" t="s">
        <v>3321</v>
      </c>
      <c r="CO592" s="4" t="s">
        <v>3322</v>
      </c>
      <c r="CP592" s="4" t="s">
        <v>3323</v>
      </c>
      <c r="CQ592" s="4" t="s">
        <v>3324</v>
      </c>
      <c r="CR592" s="4" t="s">
        <v>3325</v>
      </c>
      <c r="CS592" s="4" t="s">
        <v>3326</v>
      </c>
    </row>
    <row r="593" spans="1:97" ht="15.75" customHeight="1">
      <c r="A593" s="3">
        <v>45716.324733796297</v>
      </c>
      <c r="B593" s="3">
        <v>45716.335486111115</v>
      </c>
      <c r="C593" s="4" t="s">
        <v>194</v>
      </c>
      <c r="D593" s="4" t="s">
        <v>3327</v>
      </c>
      <c r="E593" s="1">
        <v>100</v>
      </c>
      <c r="F593" s="1">
        <v>928</v>
      </c>
      <c r="G593" s="4" t="s">
        <v>219</v>
      </c>
      <c r="H593" s="3">
        <v>45716.335492164355</v>
      </c>
      <c r="I593" s="4" t="s">
        <v>3328</v>
      </c>
      <c r="J593" s="1">
        <v>6.2529000000000003</v>
      </c>
      <c r="K593" s="1">
        <v>-75.564599999999999</v>
      </c>
      <c r="L593" s="4" t="s">
        <v>198</v>
      </c>
      <c r="M593" s="4" t="s">
        <v>199</v>
      </c>
      <c r="N593" s="4" t="s">
        <v>200</v>
      </c>
      <c r="O593" s="4" t="s">
        <v>3329</v>
      </c>
      <c r="P593" s="4" t="s">
        <v>3329</v>
      </c>
      <c r="Q593" s="1">
        <v>30</v>
      </c>
      <c r="R593" s="4" t="s">
        <v>222</v>
      </c>
      <c r="S593" s="4" t="s">
        <v>253</v>
      </c>
      <c r="T593" s="4" t="s">
        <v>531</v>
      </c>
      <c r="U593" s="4" t="s">
        <v>225</v>
      </c>
      <c r="V593" s="4" t="s">
        <v>226</v>
      </c>
      <c r="W593" s="4" t="s">
        <v>423</v>
      </c>
      <c r="X593" s="4" t="s">
        <v>230</v>
      </c>
      <c r="Y593" s="4" t="s">
        <v>230</v>
      </c>
      <c r="Z593" s="4" t="s">
        <v>230</v>
      </c>
      <c r="AA593" s="4" t="s">
        <v>230</v>
      </c>
      <c r="AB593" s="4" t="s">
        <v>230</v>
      </c>
      <c r="AC593" s="4" t="s">
        <v>231</v>
      </c>
      <c r="AD593" s="4" t="s">
        <v>231</v>
      </c>
      <c r="AE593" s="4" t="s">
        <v>230</v>
      </c>
      <c r="AF593" s="4" t="s">
        <v>231</v>
      </c>
      <c r="AG593" s="4" t="s">
        <v>231</v>
      </c>
      <c r="AH593" s="4" t="s">
        <v>231</v>
      </c>
      <c r="AI593" s="4" t="s">
        <v>231</v>
      </c>
      <c r="AJ593" s="4" t="s">
        <v>231</v>
      </c>
      <c r="AK593" s="4" t="s">
        <v>229</v>
      </c>
      <c r="AL593" s="4" t="s">
        <v>231</v>
      </c>
      <c r="AM593" s="4" t="s">
        <v>231</v>
      </c>
      <c r="AN593" s="4" t="s">
        <v>231</v>
      </c>
      <c r="AO593" s="4" t="s">
        <v>231</v>
      </c>
      <c r="AP593" s="4" t="s">
        <v>230</v>
      </c>
      <c r="AQ593" s="4" t="s">
        <v>230</v>
      </c>
      <c r="AR593" s="4" t="s">
        <v>231</v>
      </c>
      <c r="AS593" s="4" t="s">
        <v>230</v>
      </c>
      <c r="AT593" s="4" t="s">
        <v>230</v>
      </c>
      <c r="AU593" s="4" t="s">
        <v>231</v>
      </c>
      <c r="AV593" s="4" t="s">
        <v>231</v>
      </c>
      <c r="AW593" s="4" t="s">
        <v>231</v>
      </c>
      <c r="AX593" s="4" t="s">
        <v>231</v>
      </c>
      <c r="AY593" s="4" t="s">
        <v>231</v>
      </c>
      <c r="AZ593" s="4" t="s">
        <v>231</v>
      </c>
      <c r="BA593" s="4" t="s">
        <v>231</v>
      </c>
      <c r="BB593" s="4" t="s">
        <v>231</v>
      </c>
      <c r="BC593" s="4" t="s">
        <v>231</v>
      </c>
      <c r="BD593" s="4" t="s">
        <v>232</v>
      </c>
      <c r="BE593" s="4" t="s">
        <v>232</v>
      </c>
      <c r="BF593" s="4" t="s">
        <v>232</v>
      </c>
      <c r="BG593" s="4" t="s">
        <v>231</v>
      </c>
      <c r="BH593" s="4" t="s">
        <v>231</v>
      </c>
      <c r="BI593" s="4" t="s">
        <v>231</v>
      </c>
      <c r="BJ593" s="4" t="s">
        <v>231</v>
      </c>
      <c r="BK593" s="4" t="s">
        <v>231</v>
      </c>
      <c r="BL593" s="4" t="s">
        <v>231</v>
      </c>
      <c r="BM593" s="4" t="s">
        <v>231</v>
      </c>
      <c r="BN593" s="4" t="s">
        <v>231</v>
      </c>
      <c r="BO593" s="4" t="s">
        <v>231</v>
      </c>
      <c r="BP593" s="4" t="s">
        <v>232</v>
      </c>
      <c r="BQ593" s="4" t="s">
        <v>231</v>
      </c>
      <c r="BR593" s="4" t="s">
        <v>231</v>
      </c>
      <c r="BS593" s="4" t="s">
        <v>232</v>
      </c>
      <c r="BT593" s="4" t="s">
        <v>231</v>
      </c>
      <c r="BU593" s="4" t="s">
        <v>232</v>
      </c>
      <c r="BV593" s="4" t="s">
        <v>232</v>
      </c>
      <c r="BW593" s="4" t="s">
        <v>232</v>
      </c>
      <c r="BX593" s="4" t="s">
        <v>231</v>
      </c>
      <c r="BY593" s="4" t="s">
        <v>232</v>
      </c>
      <c r="BZ593" s="4" t="s">
        <v>232</v>
      </c>
      <c r="CA593" s="4" t="s">
        <v>232</v>
      </c>
      <c r="CB593" s="4" t="s">
        <v>231</v>
      </c>
      <c r="CC593" s="4" t="s">
        <v>232</v>
      </c>
      <c r="CD593" s="4" t="s">
        <v>231</v>
      </c>
      <c r="CE593" s="4" t="s">
        <v>233</v>
      </c>
      <c r="CF593" s="4" t="s">
        <v>509</v>
      </c>
      <c r="CG593" s="4" t="s">
        <v>509</v>
      </c>
      <c r="CH593" s="4" t="s">
        <v>509</v>
      </c>
      <c r="CI593" s="4" t="s">
        <v>509</v>
      </c>
      <c r="CJ593" s="4" t="s">
        <v>18</v>
      </c>
      <c r="CK593" s="4" t="s">
        <v>18</v>
      </c>
      <c r="CL593" s="4" t="s">
        <v>18</v>
      </c>
      <c r="CM593" s="4" t="s">
        <v>3330</v>
      </c>
      <c r="CN593" s="4" t="s">
        <v>3331</v>
      </c>
      <c r="CO593" s="4" t="s">
        <v>3332</v>
      </c>
      <c r="CP593" s="4" t="s">
        <v>3333</v>
      </c>
      <c r="CQ593" s="4" t="s">
        <v>1682</v>
      </c>
      <c r="CR593" s="4" t="s">
        <v>3334</v>
      </c>
      <c r="CS593" s="4" t="s">
        <v>3335</v>
      </c>
    </row>
    <row r="594" spans="1:97" ht="15.75" customHeight="1">
      <c r="A594" s="3">
        <v>45713.371377314812</v>
      </c>
      <c r="B594" s="3">
        <v>45713.38212962963</v>
      </c>
      <c r="C594" s="4" t="s">
        <v>194</v>
      </c>
      <c r="D594" s="4" t="s">
        <v>3336</v>
      </c>
      <c r="E594" s="1">
        <v>100</v>
      </c>
      <c r="F594" s="1">
        <v>928</v>
      </c>
      <c r="G594" s="4" t="s">
        <v>219</v>
      </c>
      <c r="H594" s="3">
        <v>45713.382137384258</v>
      </c>
      <c r="I594" s="4" t="s">
        <v>3337</v>
      </c>
      <c r="J594" s="1">
        <v>6.2529000000000003</v>
      </c>
      <c r="K594" s="1">
        <v>-75.564599999999999</v>
      </c>
      <c r="L594" s="4" t="s">
        <v>198</v>
      </c>
      <c r="M594" s="4" t="s">
        <v>199</v>
      </c>
      <c r="N594" s="4" t="s">
        <v>200</v>
      </c>
      <c r="O594" s="4" t="s">
        <v>3338</v>
      </c>
      <c r="P594" s="4" t="s">
        <v>3338</v>
      </c>
      <c r="Q594" s="1">
        <v>18</v>
      </c>
      <c r="R594" s="4" t="s">
        <v>222</v>
      </c>
      <c r="S594" s="4" t="s">
        <v>253</v>
      </c>
      <c r="T594" s="4" t="s">
        <v>531</v>
      </c>
      <c r="U594" s="4" t="s">
        <v>200</v>
      </c>
      <c r="V594" s="4" t="s">
        <v>532</v>
      </c>
      <c r="W594" s="4" t="s">
        <v>532</v>
      </c>
      <c r="X594" s="4" t="s">
        <v>231</v>
      </c>
      <c r="Y594" s="4" t="s">
        <v>231</v>
      </c>
      <c r="Z594" s="4" t="s">
        <v>231</v>
      </c>
      <c r="AA594" s="4" t="s">
        <v>231</v>
      </c>
      <c r="AB594" s="4" t="s">
        <v>231</v>
      </c>
      <c r="AC594" s="4" t="s">
        <v>230</v>
      </c>
      <c r="AD594" s="4" t="s">
        <v>230</v>
      </c>
      <c r="AE594" s="4" t="s">
        <v>231</v>
      </c>
      <c r="AF594" s="4" t="s">
        <v>231</v>
      </c>
      <c r="AG594" s="4" t="s">
        <v>231</v>
      </c>
      <c r="AH594" s="4" t="s">
        <v>230</v>
      </c>
      <c r="AI594" s="4" t="s">
        <v>231</v>
      </c>
      <c r="AJ594" s="4" t="s">
        <v>231</v>
      </c>
      <c r="AK594" s="4" t="s">
        <v>230</v>
      </c>
      <c r="AL594" s="4" t="s">
        <v>229</v>
      </c>
      <c r="AM594" s="4" t="s">
        <v>228</v>
      </c>
      <c r="AN594" s="4" t="s">
        <v>228</v>
      </c>
      <c r="AO594" s="4" t="s">
        <v>228</v>
      </c>
      <c r="AP594" s="4" t="s">
        <v>231</v>
      </c>
      <c r="AQ594" s="4" t="s">
        <v>231</v>
      </c>
      <c r="AR594" s="4" t="s">
        <v>230</v>
      </c>
      <c r="AS594" s="4" t="s">
        <v>230</v>
      </c>
      <c r="AT594" s="4" t="s">
        <v>231</v>
      </c>
      <c r="AU594" s="4" t="s">
        <v>231</v>
      </c>
      <c r="AV594" s="4" t="s">
        <v>231</v>
      </c>
      <c r="AW594" s="4" t="s">
        <v>231</v>
      </c>
      <c r="AX594" s="4" t="s">
        <v>231</v>
      </c>
      <c r="AY594" s="4" t="s">
        <v>231</v>
      </c>
      <c r="AZ594" s="4" t="s">
        <v>231</v>
      </c>
      <c r="BA594" s="4" t="s">
        <v>231</v>
      </c>
      <c r="BB594" s="4" t="s">
        <v>231</v>
      </c>
      <c r="BC594" s="4" t="s">
        <v>231</v>
      </c>
      <c r="BD594" s="4" t="s">
        <v>231</v>
      </c>
      <c r="BE594" s="4" t="s">
        <v>231</v>
      </c>
      <c r="BF594" s="4" t="s">
        <v>229</v>
      </c>
      <c r="BG594" s="4" t="s">
        <v>231</v>
      </c>
      <c r="BH594" s="4" t="s">
        <v>231</v>
      </c>
      <c r="BI594" s="4" t="s">
        <v>231</v>
      </c>
      <c r="BJ594" s="4" t="s">
        <v>231</v>
      </c>
      <c r="BK594" s="4" t="s">
        <v>231</v>
      </c>
      <c r="BL594" s="4" t="s">
        <v>231</v>
      </c>
      <c r="BM594" s="4" t="s">
        <v>230</v>
      </c>
      <c r="BN594" s="4" t="s">
        <v>231</v>
      </c>
      <c r="BO594" s="4" t="s">
        <v>230</v>
      </c>
      <c r="BP594" s="4" t="s">
        <v>232</v>
      </c>
      <c r="BQ594" s="4" t="s">
        <v>232</v>
      </c>
      <c r="BR594" s="4" t="s">
        <v>231</v>
      </c>
      <c r="BS594" s="4" t="s">
        <v>232</v>
      </c>
      <c r="BT594" s="4" t="s">
        <v>232</v>
      </c>
      <c r="BU594" s="4" t="s">
        <v>232</v>
      </c>
      <c r="BV594" s="4" t="s">
        <v>231</v>
      </c>
      <c r="BW594" s="4" t="s">
        <v>232</v>
      </c>
      <c r="BX594" s="4" t="s">
        <v>232</v>
      </c>
      <c r="BY594" s="4" t="s">
        <v>231</v>
      </c>
      <c r="BZ594" s="4" t="s">
        <v>232</v>
      </c>
      <c r="CA594" s="4" t="s">
        <v>232</v>
      </c>
      <c r="CB594" s="4" t="s">
        <v>231</v>
      </c>
      <c r="CC594" s="4" t="s">
        <v>231</v>
      </c>
      <c r="CD594" s="4" t="s">
        <v>231</v>
      </c>
      <c r="CE594" s="4" t="s">
        <v>509</v>
      </c>
      <c r="CF594" s="4" t="s">
        <v>509</v>
      </c>
      <c r="CG594" s="4" t="s">
        <v>509</v>
      </c>
      <c r="CH594" s="4" t="s">
        <v>509</v>
      </c>
      <c r="CI594" s="4" t="s">
        <v>509</v>
      </c>
      <c r="CJ594" s="4" t="s">
        <v>17</v>
      </c>
      <c r="CK594" s="4" t="s">
        <v>19</v>
      </c>
      <c r="CL594" s="4" t="s">
        <v>234</v>
      </c>
      <c r="CM594" s="4" t="s">
        <v>3339</v>
      </c>
      <c r="CN594" s="4" t="s">
        <v>3340</v>
      </c>
      <c r="CO594" s="4" t="s">
        <v>3341</v>
      </c>
      <c r="CP594" s="4" t="s">
        <v>3342</v>
      </c>
      <c r="CQ594" s="4" t="s">
        <v>3343</v>
      </c>
      <c r="CR594" s="4" t="s">
        <v>3344</v>
      </c>
      <c r="CS594" s="4" t="s">
        <v>3345</v>
      </c>
    </row>
    <row r="595" spans="1:97" ht="15.75" customHeight="1">
      <c r="A595" s="3">
        <v>45747.615787037037</v>
      </c>
      <c r="B595" s="3">
        <v>45747.626608796294</v>
      </c>
      <c r="C595" s="4" t="s">
        <v>194</v>
      </c>
      <c r="D595" s="4" t="s">
        <v>556</v>
      </c>
      <c r="E595" s="1">
        <v>100</v>
      </c>
      <c r="F595" s="1">
        <v>934</v>
      </c>
      <c r="G595" s="4" t="s">
        <v>219</v>
      </c>
      <c r="H595" s="3">
        <v>45747.626618877315</v>
      </c>
      <c r="I595" s="4" t="s">
        <v>3346</v>
      </c>
      <c r="J595" s="1">
        <v>6.2529000000000003</v>
      </c>
      <c r="K595" s="1">
        <v>-75.564599999999999</v>
      </c>
      <c r="L595" s="4" t="s">
        <v>198</v>
      </c>
      <c r="M595" s="4" t="s">
        <v>199</v>
      </c>
      <c r="N595" s="4" t="s">
        <v>200</v>
      </c>
      <c r="O595" s="4" t="s">
        <v>3347</v>
      </c>
      <c r="P595" s="4" t="s">
        <v>3347</v>
      </c>
      <c r="Q595" s="1">
        <v>20</v>
      </c>
      <c r="R595" s="4" t="s">
        <v>222</v>
      </c>
      <c r="S595" s="4" t="s">
        <v>661</v>
      </c>
      <c r="T595" s="4" t="s">
        <v>594</v>
      </c>
      <c r="U595" s="4" t="s">
        <v>225</v>
      </c>
      <c r="V595" s="4" t="s">
        <v>226</v>
      </c>
      <c r="W595" s="4" t="s">
        <v>226</v>
      </c>
      <c r="X595" s="4" t="s">
        <v>230</v>
      </c>
      <c r="Y595" s="4" t="s">
        <v>231</v>
      </c>
      <c r="Z595" s="4" t="s">
        <v>231</v>
      </c>
      <c r="AA595" s="4" t="s">
        <v>231</v>
      </c>
      <c r="AB595" s="4" t="s">
        <v>230</v>
      </c>
      <c r="AC595" s="4" t="s">
        <v>229</v>
      </c>
      <c r="AD595" s="4" t="s">
        <v>230</v>
      </c>
      <c r="AE595" s="4" t="s">
        <v>230</v>
      </c>
      <c r="AF595" s="4" t="s">
        <v>230</v>
      </c>
      <c r="AG595" s="4" t="s">
        <v>230</v>
      </c>
      <c r="AH595" s="4" t="s">
        <v>230</v>
      </c>
      <c r="AI595" s="4" t="s">
        <v>229</v>
      </c>
      <c r="AJ595" s="4" t="s">
        <v>230</v>
      </c>
      <c r="AK595" s="4" t="s">
        <v>230</v>
      </c>
      <c r="AL595" s="4" t="s">
        <v>230</v>
      </c>
      <c r="AM595" s="4" t="s">
        <v>229</v>
      </c>
      <c r="AN595" s="4" t="s">
        <v>229</v>
      </c>
      <c r="AO595" s="4" t="s">
        <v>229</v>
      </c>
      <c r="AP595" s="4" t="s">
        <v>231</v>
      </c>
      <c r="AQ595" s="4" t="s">
        <v>231</v>
      </c>
      <c r="AR595" s="4" t="s">
        <v>231</v>
      </c>
      <c r="AS595" s="4" t="s">
        <v>230</v>
      </c>
      <c r="AT595" s="4" t="s">
        <v>230</v>
      </c>
      <c r="AU595" s="4" t="s">
        <v>231</v>
      </c>
      <c r="AV595" s="4" t="s">
        <v>231</v>
      </c>
      <c r="AW595" s="4" t="s">
        <v>231</v>
      </c>
      <c r="AX595" s="4" t="s">
        <v>231</v>
      </c>
      <c r="AY595" s="4" t="s">
        <v>232</v>
      </c>
      <c r="AZ595" s="4" t="s">
        <v>232</v>
      </c>
      <c r="BA595" s="4" t="s">
        <v>232</v>
      </c>
      <c r="BB595" s="4" t="s">
        <v>229</v>
      </c>
      <c r="BC595" s="4" t="s">
        <v>231</v>
      </c>
      <c r="BD595" s="4" t="s">
        <v>232</v>
      </c>
      <c r="BE595" s="4" t="s">
        <v>231</v>
      </c>
      <c r="BF595" s="4" t="s">
        <v>232</v>
      </c>
      <c r="BG595" s="4" t="s">
        <v>231</v>
      </c>
      <c r="BH595" s="4" t="s">
        <v>231</v>
      </c>
      <c r="BI595" s="4" t="s">
        <v>231</v>
      </c>
      <c r="BJ595" s="4" t="s">
        <v>231</v>
      </c>
      <c r="BK595" s="4" t="s">
        <v>231</v>
      </c>
      <c r="BL595" s="4" t="s">
        <v>231</v>
      </c>
      <c r="BM595" s="4" t="s">
        <v>231</v>
      </c>
      <c r="BN595" s="4" t="s">
        <v>231</v>
      </c>
      <c r="BO595" s="4" t="s">
        <v>231</v>
      </c>
      <c r="BP595" s="4" t="s">
        <v>231</v>
      </c>
      <c r="BQ595" s="4" t="s">
        <v>231</v>
      </c>
      <c r="BR595" s="4" t="s">
        <v>232</v>
      </c>
      <c r="BS595" s="4" t="s">
        <v>231</v>
      </c>
      <c r="BT595" s="4" t="s">
        <v>232</v>
      </c>
      <c r="BU595" s="4" t="s">
        <v>232</v>
      </c>
      <c r="BV595" s="4" t="s">
        <v>231</v>
      </c>
      <c r="BW595" s="4" t="s">
        <v>232</v>
      </c>
      <c r="BX595" s="4" t="s">
        <v>232</v>
      </c>
      <c r="BY595" s="4" t="s">
        <v>232</v>
      </c>
      <c r="BZ595" s="4" t="s">
        <v>229</v>
      </c>
      <c r="CA595" s="4" t="s">
        <v>232</v>
      </c>
      <c r="CB595" s="4" t="s">
        <v>232</v>
      </c>
      <c r="CC595" s="4" t="s">
        <v>229</v>
      </c>
      <c r="CD595" s="4" t="s">
        <v>231</v>
      </c>
      <c r="CE595" s="4" t="s">
        <v>509</v>
      </c>
      <c r="CF595" s="4" t="s">
        <v>509</v>
      </c>
      <c r="CG595" s="4" t="s">
        <v>509</v>
      </c>
      <c r="CH595" s="4" t="s">
        <v>509</v>
      </c>
      <c r="CI595" s="4" t="s">
        <v>509</v>
      </c>
      <c r="CJ595" s="4" t="s">
        <v>19</v>
      </c>
      <c r="CK595" s="4" t="s">
        <v>19</v>
      </c>
      <c r="CL595" s="4" t="s">
        <v>19</v>
      </c>
      <c r="CM595" s="4" t="s">
        <v>3348</v>
      </c>
      <c r="CN595" s="4" t="s">
        <v>3349</v>
      </c>
      <c r="CO595" s="4" t="s">
        <v>3350</v>
      </c>
      <c r="CP595" s="4" t="s">
        <v>3351</v>
      </c>
      <c r="CQ595" s="4" t="s">
        <v>3352</v>
      </c>
      <c r="CR595" s="4" t="s">
        <v>3353</v>
      </c>
      <c r="CS595" s="4" t="s">
        <v>3354</v>
      </c>
    </row>
    <row r="596" spans="1:97" ht="15.75" customHeight="1">
      <c r="A596" s="3">
        <v>45775.577870370369</v>
      </c>
      <c r="B596" s="3">
        <v>45775.588703703703</v>
      </c>
      <c r="C596" s="4" t="s">
        <v>194</v>
      </c>
      <c r="D596" s="4" t="s">
        <v>3112</v>
      </c>
      <c r="E596" s="1">
        <v>100</v>
      </c>
      <c r="F596" s="1">
        <v>935</v>
      </c>
      <c r="G596" s="4" t="s">
        <v>219</v>
      </c>
      <c r="H596" s="3">
        <v>45775.588709085649</v>
      </c>
      <c r="I596" s="4" t="s">
        <v>3355</v>
      </c>
      <c r="J596" s="1">
        <v>6.2529000000000003</v>
      </c>
      <c r="K596" s="1">
        <v>-75.564599999999999</v>
      </c>
      <c r="L596" s="4" t="s">
        <v>198</v>
      </c>
      <c r="M596" s="4" t="s">
        <v>199</v>
      </c>
      <c r="N596" s="4" t="s">
        <v>200</v>
      </c>
      <c r="O596" s="4" t="s">
        <v>3356</v>
      </c>
      <c r="P596" s="4" t="s">
        <v>3356</v>
      </c>
      <c r="Q596" s="1">
        <v>18</v>
      </c>
      <c r="R596" s="4" t="s">
        <v>222</v>
      </c>
      <c r="S596" s="4" t="s">
        <v>965</v>
      </c>
      <c r="T596" s="4" t="s">
        <v>480</v>
      </c>
      <c r="U596" s="4" t="s">
        <v>225</v>
      </c>
      <c r="V596" s="4" t="s">
        <v>423</v>
      </c>
      <c r="W596" s="4" t="s">
        <v>273</v>
      </c>
      <c r="X596" s="4" t="s">
        <v>231</v>
      </c>
      <c r="Y596" s="4" t="s">
        <v>231</v>
      </c>
      <c r="Z596" s="4" t="s">
        <v>231</v>
      </c>
      <c r="AA596" s="4" t="s">
        <v>231</v>
      </c>
      <c r="AB596" s="4" t="s">
        <v>231</v>
      </c>
      <c r="AC596" s="4" t="s">
        <v>227</v>
      </c>
      <c r="AD596" s="4" t="s">
        <v>227</v>
      </c>
      <c r="AE596" s="4" t="s">
        <v>231</v>
      </c>
      <c r="AF596" s="4" t="s">
        <v>231</v>
      </c>
      <c r="AG596" s="4" t="s">
        <v>231</v>
      </c>
      <c r="AH596" s="4" t="s">
        <v>231</v>
      </c>
      <c r="AI596" s="4" t="s">
        <v>231</v>
      </c>
      <c r="AJ596" s="4" t="s">
        <v>231</v>
      </c>
      <c r="AK596" s="4" t="s">
        <v>231</v>
      </c>
      <c r="AL596" s="4" t="s">
        <v>231</v>
      </c>
      <c r="AM596" s="4" t="s">
        <v>231</v>
      </c>
      <c r="AN596" s="4" t="s">
        <v>231</v>
      </c>
      <c r="AO596" s="4" t="s">
        <v>231</v>
      </c>
      <c r="AP596" s="4" t="s">
        <v>231</v>
      </c>
      <c r="AQ596" s="4" t="s">
        <v>231</v>
      </c>
      <c r="AR596" s="4" t="s">
        <v>231</v>
      </c>
      <c r="AS596" s="4" t="s">
        <v>231</v>
      </c>
      <c r="AT596" s="4" t="s">
        <v>231</v>
      </c>
      <c r="AU596" s="4" t="s">
        <v>232</v>
      </c>
      <c r="AV596" s="4" t="s">
        <v>232</v>
      </c>
      <c r="AW596" s="4" t="s">
        <v>232</v>
      </c>
      <c r="AX596" s="4" t="s">
        <v>232</v>
      </c>
      <c r="AY596" s="4" t="s">
        <v>231</v>
      </c>
      <c r="AZ596" s="4" t="s">
        <v>231</v>
      </c>
      <c r="BA596" s="4" t="s">
        <v>231</v>
      </c>
      <c r="BB596" s="4" t="s">
        <v>231</v>
      </c>
      <c r="BC596" s="4" t="s">
        <v>231</v>
      </c>
      <c r="BD596" s="4" t="s">
        <v>231</v>
      </c>
      <c r="BE596" s="4" t="s">
        <v>231</v>
      </c>
      <c r="BF596" s="4" t="s">
        <v>231</v>
      </c>
      <c r="BG596" s="4" t="s">
        <v>231</v>
      </c>
      <c r="BH596" s="4" t="s">
        <v>231</v>
      </c>
      <c r="BI596" s="4" t="s">
        <v>231</v>
      </c>
      <c r="BJ596" s="4" t="s">
        <v>231</v>
      </c>
      <c r="BK596" s="4" t="s">
        <v>231</v>
      </c>
      <c r="BL596" s="4" t="s">
        <v>231</v>
      </c>
      <c r="BM596" s="4" t="s">
        <v>231</v>
      </c>
      <c r="BN596" s="4" t="s">
        <v>231</v>
      </c>
      <c r="BO596" s="4" t="s">
        <v>231</v>
      </c>
      <c r="BP596" s="4" t="s">
        <v>231</v>
      </c>
      <c r="BQ596" s="4" t="s">
        <v>231</v>
      </c>
      <c r="BR596" s="4" t="s">
        <v>231</v>
      </c>
      <c r="BS596" s="4" t="s">
        <v>231</v>
      </c>
      <c r="BT596" s="4" t="s">
        <v>231</v>
      </c>
      <c r="BU596" s="4" t="s">
        <v>231</v>
      </c>
      <c r="BV596" s="4" t="s">
        <v>231</v>
      </c>
      <c r="BW596" s="4" t="s">
        <v>231</v>
      </c>
      <c r="BX596" s="4" t="s">
        <v>231</v>
      </c>
      <c r="BY596" s="4" t="s">
        <v>231</v>
      </c>
      <c r="BZ596" s="4" t="s">
        <v>231</v>
      </c>
      <c r="CA596" s="4" t="s">
        <v>231</v>
      </c>
      <c r="CB596" s="4" t="s">
        <v>231</v>
      </c>
      <c r="CC596" s="4" t="s">
        <v>231</v>
      </c>
      <c r="CD596" s="4" t="s">
        <v>231</v>
      </c>
      <c r="CE596" s="4" t="s">
        <v>231</v>
      </c>
      <c r="CF596" s="4" t="s">
        <v>509</v>
      </c>
      <c r="CG596" s="4" t="s">
        <v>509</v>
      </c>
      <c r="CH596" s="4" t="s">
        <v>509</v>
      </c>
      <c r="CI596" s="4" t="s">
        <v>231</v>
      </c>
      <c r="CJ596" s="4" t="s">
        <v>14</v>
      </c>
      <c r="CK596" s="4" t="s">
        <v>19</v>
      </c>
      <c r="CL596" s="4" t="s">
        <v>14</v>
      </c>
      <c r="CM596" s="4" t="s">
        <v>274</v>
      </c>
      <c r="CN596" s="4" t="s">
        <v>1246</v>
      </c>
      <c r="CO596" s="4" t="s">
        <v>3357</v>
      </c>
      <c r="CP596" s="4" t="s">
        <v>3358</v>
      </c>
      <c r="CQ596" s="4" t="s">
        <v>1008</v>
      </c>
      <c r="CR596" s="4" t="s">
        <v>3359</v>
      </c>
      <c r="CS596" s="4" t="s">
        <v>3360</v>
      </c>
    </row>
    <row r="597" spans="1:97" ht="15.75" customHeight="1">
      <c r="A597" s="3">
        <v>45714.593009259261</v>
      </c>
      <c r="B597" s="3">
        <v>45714.603831018518</v>
      </c>
      <c r="C597" s="4" t="s">
        <v>194</v>
      </c>
      <c r="D597" s="4" t="s">
        <v>545</v>
      </c>
      <c r="E597" s="1">
        <v>100</v>
      </c>
      <c r="F597" s="1">
        <v>935</v>
      </c>
      <c r="G597" s="4" t="s">
        <v>219</v>
      </c>
      <c r="H597" s="3">
        <v>45714.60383821759</v>
      </c>
      <c r="I597" s="4" t="s">
        <v>3361</v>
      </c>
      <c r="J597" s="1">
        <v>6.2529000000000003</v>
      </c>
      <c r="K597" s="1">
        <v>-75.564599999999999</v>
      </c>
      <c r="L597" s="4" t="s">
        <v>198</v>
      </c>
      <c r="M597" s="4" t="s">
        <v>199</v>
      </c>
      <c r="N597" s="4" t="s">
        <v>200</v>
      </c>
      <c r="O597" s="4" t="s">
        <v>3362</v>
      </c>
      <c r="P597" s="4" t="s">
        <v>3362</v>
      </c>
      <c r="Q597" s="1">
        <v>25</v>
      </c>
      <c r="R597" s="4" t="s">
        <v>222</v>
      </c>
      <c r="S597" s="4" t="s">
        <v>253</v>
      </c>
      <c r="T597" s="4" t="s">
        <v>1489</v>
      </c>
      <c r="U597" s="4" t="s">
        <v>200</v>
      </c>
      <c r="V597" s="4" t="s">
        <v>532</v>
      </c>
      <c r="W597" s="4" t="s">
        <v>532</v>
      </c>
      <c r="X597" s="4" t="s">
        <v>231</v>
      </c>
      <c r="Y597" s="4" t="s">
        <v>231</v>
      </c>
      <c r="Z597" s="4" t="s">
        <v>231</v>
      </c>
      <c r="AA597" s="4" t="s">
        <v>228</v>
      </c>
      <c r="AB597" s="4" t="s">
        <v>230</v>
      </c>
      <c r="AC597" s="4" t="s">
        <v>227</v>
      </c>
      <c r="AD597" s="4" t="s">
        <v>228</v>
      </c>
      <c r="AE597" s="4" t="s">
        <v>230</v>
      </c>
      <c r="AF597" s="4" t="s">
        <v>230</v>
      </c>
      <c r="AG597" s="4" t="s">
        <v>229</v>
      </c>
      <c r="AH597" s="4" t="s">
        <v>231</v>
      </c>
      <c r="AI597" s="4" t="s">
        <v>230</v>
      </c>
      <c r="AJ597" s="4" t="s">
        <v>230</v>
      </c>
      <c r="AK597" s="4" t="s">
        <v>228</v>
      </c>
      <c r="AL597" s="4" t="s">
        <v>228</v>
      </c>
      <c r="AM597" s="4" t="s">
        <v>228</v>
      </c>
      <c r="AN597" s="4" t="s">
        <v>227</v>
      </c>
      <c r="AO597" s="4" t="s">
        <v>227</v>
      </c>
      <c r="AP597" s="4" t="s">
        <v>230</v>
      </c>
      <c r="AQ597" s="4" t="s">
        <v>230</v>
      </c>
      <c r="AR597" s="4" t="s">
        <v>230</v>
      </c>
      <c r="AS597" s="4" t="s">
        <v>230</v>
      </c>
      <c r="AT597" s="4" t="s">
        <v>230</v>
      </c>
      <c r="AU597" s="4" t="s">
        <v>231</v>
      </c>
      <c r="AV597" s="4" t="s">
        <v>231</v>
      </c>
      <c r="AW597" s="4" t="s">
        <v>231</v>
      </c>
      <c r="AX597" s="4" t="s">
        <v>231</v>
      </c>
      <c r="AY597" s="4" t="s">
        <v>231</v>
      </c>
      <c r="AZ597" s="4" t="s">
        <v>231</v>
      </c>
      <c r="BA597" s="4" t="s">
        <v>231</v>
      </c>
      <c r="BB597" s="4" t="s">
        <v>231</v>
      </c>
      <c r="BC597" s="4" t="s">
        <v>233</v>
      </c>
      <c r="BD597" s="4" t="s">
        <v>509</v>
      </c>
      <c r="BE597" s="4" t="s">
        <v>509</v>
      </c>
      <c r="BF597" s="4" t="s">
        <v>509</v>
      </c>
      <c r="BG597" s="4" t="s">
        <v>231</v>
      </c>
      <c r="BH597" s="4" t="s">
        <v>231</v>
      </c>
      <c r="BI597" s="4" t="s">
        <v>231</v>
      </c>
      <c r="BJ597" s="4" t="s">
        <v>231</v>
      </c>
      <c r="BK597" s="4" t="s">
        <v>231</v>
      </c>
      <c r="BL597" s="4" t="s">
        <v>231</v>
      </c>
      <c r="BM597" s="4" t="s">
        <v>231</v>
      </c>
      <c r="BN597" s="4" t="s">
        <v>230</v>
      </c>
      <c r="BO597" s="4" t="s">
        <v>231</v>
      </c>
      <c r="BP597" s="4" t="s">
        <v>231</v>
      </c>
      <c r="BQ597" s="4" t="s">
        <v>231</v>
      </c>
      <c r="BR597" s="4" t="s">
        <v>231</v>
      </c>
      <c r="BS597" s="4" t="s">
        <v>231</v>
      </c>
      <c r="BT597" s="4" t="s">
        <v>231</v>
      </c>
      <c r="BU597" s="4" t="s">
        <v>231</v>
      </c>
      <c r="BV597" s="4" t="s">
        <v>231</v>
      </c>
      <c r="BW597" s="4" t="s">
        <v>231</v>
      </c>
      <c r="BX597" s="4" t="s">
        <v>231</v>
      </c>
      <c r="BY597" s="4" t="s">
        <v>231</v>
      </c>
      <c r="BZ597" s="4" t="s">
        <v>231</v>
      </c>
      <c r="CA597" s="4" t="s">
        <v>232</v>
      </c>
      <c r="CB597" s="4" t="s">
        <v>232</v>
      </c>
      <c r="CC597" s="4" t="s">
        <v>232</v>
      </c>
      <c r="CD597" s="4" t="s">
        <v>233</v>
      </c>
      <c r="CE597" s="4" t="s">
        <v>509</v>
      </c>
      <c r="CF597" s="4" t="s">
        <v>231</v>
      </c>
      <c r="CG597" s="4" t="s">
        <v>509</v>
      </c>
      <c r="CH597" s="4" t="s">
        <v>509</v>
      </c>
      <c r="CI597" s="4" t="s">
        <v>509</v>
      </c>
      <c r="CJ597" s="4" t="s">
        <v>19</v>
      </c>
      <c r="CK597" s="4" t="s">
        <v>19</v>
      </c>
      <c r="CL597" s="4" t="s">
        <v>19</v>
      </c>
      <c r="CM597" s="4" t="s">
        <v>3363</v>
      </c>
      <c r="CN597" s="4" t="s">
        <v>3364</v>
      </c>
      <c r="CO597" s="4" t="s">
        <v>3365</v>
      </c>
      <c r="CP597" s="4" t="s">
        <v>3366</v>
      </c>
      <c r="CQ597" s="4" t="s">
        <v>3367</v>
      </c>
      <c r="CR597" s="4" t="s">
        <v>3368</v>
      </c>
      <c r="CS597" s="4" t="s">
        <v>3369</v>
      </c>
    </row>
    <row r="598" spans="1:97" ht="15.75" customHeight="1">
      <c r="A598" s="3">
        <v>45714.385601851849</v>
      </c>
      <c r="B598" s="3">
        <v>45714.396458333336</v>
      </c>
      <c r="C598" s="4" t="s">
        <v>194</v>
      </c>
      <c r="D598" s="4" t="s">
        <v>238</v>
      </c>
      <c r="E598" s="1">
        <v>100</v>
      </c>
      <c r="F598" s="1">
        <v>937</v>
      </c>
      <c r="G598" s="4" t="s">
        <v>219</v>
      </c>
      <c r="H598" s="3">
        <v>45714.396463738427</v>
      </c>
      <c r="I598" s="4" t="s">
        <v>3370</v>
      </c>
      <c r="J598" s="1">
        <v>4.6115000000000004</v>
      </c>
      <c r="K598" s="1">
        <v>-74.083299999999994</v>
      </c>
      <c r="L598" s="4" t="s">
        <v>198</v>
      </c>
      <c r="M598" s="4" t="s">
        <v>199</v>
      </c>
      <c r="N598" s="4" t="s">
        <v>200</v>
      </c>
      <c r="O598" s="4" t="s">
        <v>3371</v>
      </c>
      <c r="P598" s="4" t="s">
        <v>3371</v>
      </c>
      <c r="Q598" s="1">
        <v>18</v>
      </c>
      <c r="R598" s="4" t="s">
        <v>222</v>
      </c>
      <c r="S598" s="4" t="s">
        <v>712</v>
      </c>
      <c r="T598" s="4" t="s">
        <v>872</v>
      </c>
      <c r="U598" s="4" t="s">
        <v>225</v>
      </c>
      <c r="V598" s="4" t="s">
        <v>226</v>
      </c>
      <c r="W598" s="4" t="s">
        <v>226</v>
      </c>
      <c r="X598" s="4" t="s">
        <v>230</v>
      </c>
      <c r="Y598" s="4" t="s">
        <v>231</v>
      </c>
      <c r="Z598" s="4" t="s">
        <v>230</v>
      </c>
      <c r="AA598" s="4" t="s">
        <v>231</v>
      </c>
      <c r="AB598" s="4" t="s">
        <v>230</v>
      </c>
      <c r="AC598" s="4" t="s">
        <v>231</v>
      </c>
      <c r="AD598" s="4" t="s">
        <v>229</v>
      </c>
      <c r="AE598" s="4" t="s">
        <v>231</v>
      </c>
      <c r="AF598" s="4" t="s">
        <v>229</v>
      </c>
      <c r="AG598" s="4" t="s">
        <v>231</v>
      </c>
      <c r="AH598" s="4" t="s">
        <v>230</v>
      </c>
      <c r="AI598" s="4" t="s">
        <v>230</v>
      </c>
      <c r="AJ598" s="4" t="s">
        <v>231</v>
      </c>
      <c r="AK598" s="4" t="s">
        <v>230</v>
      </c>
      <c r="AL598" s="4" t="s">
        <v>231</v>
      </c>
      <c r="AM598" s="4" t="s">
        <v>231</v>
      </c>
      <c r="AN598" s="4" t="s">
        <v>230</v>
      </c>
      <c r="AO598" s="4" t="s">
        <v>229</v>
      </c>
      <c r="AP598" s="4" t="s">
        <v>230</v>
      </c>
      <c r="AQ598" s="4" t="s">
        <v>231</v>
      </c>
      <c r="AR598" s="4" t="s">
        <v>230</v>
      </c>
      <c r="AS598" s="4" t="s">
        <v>230</v>
      </c>
      <c r="AT598" s="4" t="s">
        <v>230</v>
      </c>
      <c r="AU598" s="4" t="s">
        <v>232</v>
      </c>
      <c r="AV598" s="4" t="s">
        <v>232</v>
      </c>
      <c r="AW598" s="4" t="s">
        <v>232</v>
      </c>
      <c r="AX598" s="4" t="s">
        <v>232</v>
      </c>
      <c r="AY598" s="4" t="s">
        <v>231</v>
      </c>
      <c r="AZ598" s="4" t="s">
        <v>232</v>
      </c>
      <c r="BA598" s="4" t="s">
        <v>232</v>
      </c>
      <c r="BB598" s="4" t="s">
        <v>232</v>
      </c>
      <c r="BC598" s="4" t="s">
        <v>232</v>
      </c>
      <c r="BD598" s="4" t="s">
        <v>229</v>
      </c>
      <c r="BE598" s="4" t="s">
        <v>229</v>
      </c>
      <c r="BF598" s="4" t="s">
        <v>229</v>
      </c>
      <c r="BG598" s="4" t="s">
        <v>230</v>
      </c>
      <c r="BH598" s="4" t="s">
        <v>231</v>
      </c>
      <c r="BI598" s="4" t="s">
        <v>230</v>
      </c>
      <c r="BJ598" s="4" t="s">
        <v>231</v>
      </c>
      <c r="BK598" s="4" t="s">
        <v>230</v>
      </c>
      <c r="BL598" s="4" t="s">
        <v>228</v>
      </c>
      <c r="BM598" s="4" t="s">
        <v>229</v>
      </c>
      <c r="BN598" s="4" t="s">
        <v>230</v>
      </c>
      <c r="BO598" s="4" t="s">
        <v>230</v>
      </c>
      <c r="BP598" s="4" t="s">
        <v>232</v>
      </c>
      <c r="BQ598" s="4" t="s">
        <v>232</v>
      </c>
      <c r="BR598" s="4" t="s">
        <v>232</v>
      </c>
      <c r="BS598" s="4" t="s">
        <v>232</v>
      </c>
      <c r="BT598" s="4" t="s">
        <v>232</v>
      </c>
      <c r="BU598" s="4" t="s">
        <v>231</v>
      </c>
      <c r="BV598" s="4" t="s">
        <v>231</v>
      </c>
      <c r="BW598" s="4" t="s">
        <v>229</v>
      </c>
      <c r="BX598" s="4" t="s">
        <v>232</v>
      </c>
      <c r="BY598" s="4" t="s">
        <v>232</v>
      </c>
      <c r="BZ598" s="4" t="s">
        <v>229</v>
      </c>
      <c r="CA598" s="4" t="s">
        <v>229</v>
      </c>
      <c r="CB598" s="4" t="s">
        <v>232</v>
      </c>
      <c r="CC598" s="4" t="s">
        <v>232</v>
      </c>
      <c r="CD598" s="4" t="s">
        <v>232</v>
      </c>
      <c r="CE598" s="4" t="s">
        <v>229</v>
      </c>
      <c r="CF598" s="4" t="s">
        <v>233</v>
      </c>
      <c r="CG598" s="4" t="s">
        <v>229</v>
      </c>
      <c r="CH598" s="4" t="s">
        <v>509</v>
      </c>
      <c r="CI598" s="4" t="s">
        <v>229</v>
      </c>
      <c r="CJ598" s="4" t="s">
        <v>18</v>
      </c>
      <c r="CK598" s="4" t="s">
        <v>18</v>
      </c>
      <c r="CL598" s="4" t="s">
        <v>18</v>
      </c>
      <c r="CM598" s="4" t="s">
        <v>3372</v>
      </c>
      <c r="CN598" s="4" t="s">
        <v>3373</v>
      </c>
      <c r="CO598" s="4" t="s">
        <v>3374</v>
      </c>
      <c r="CP598" s="4" t="s">
        <v>3375</v>
      </c>
      <c r="CQ598" s="4" t="s">
        <v>3376</v>
      </c>
      <c r="CR598" s="4" t="s">
        <v>3377</v>
      </c>
      <c r="CS598" s="4" t="s">
        <v>3378</v>
      </c>
    </row>
    <row r="599" spans="1:97" ht="15.75" hidden="1" customHeight="1">
      <c r="A599" s="3">
        <v>45722.457719907405</v>
      </c>
      <c r="B599" s="3">
        <v>45722.46638888889</v>
      </c>
      <c r="C599" s="4" t="s">
        <v>194</v>
      </c>
      <c r="D599" s="4" t="s">
        <v>3085</v>
      </c>
      <c r="E599" s="1">
        <v>52</v>
      </c>
      <c r="F599" s="1">
        <v>748</v>
      </c>
      <c r="G599" s="4" t="s">
        <v>196</v>
      </c>
      <c r="H599" s="3">
        <v>45729.508064479167</v>
      </c>
      <c r="I599" s="4" t="s">
        <v>3379</v>
      </c>
      <c r="J599" s="1">
        <v>6.2529000000000003</v>
      </c>
      <c r="K599" s="1">
        <v>-75.564599999999999</v>
      </c>
      <c r="L599" s="4" t="s">
        <v>198</v>
      </c>
      <c r="M599" s="4" t="s">
        <v>199</v>
      </c>
      <c r="N599" s="4" t="s">
        <v>200</v>
      </c>
      <c r="O599" s="4" t="s">
        <v>3380</v>
      </c>
      <c r="P599" s="4" t="s">
        <v>3380</v>
      </c>
      <c r="Q599" s="1">
        <v>19</v>
      </c>
      <c r="R599" s="4" t="s">
        <v>222</v>
      </c>
      <c r="S599" s="4" t="s">
        <v>223</v>
      </c>
      <c r="T599" s="4" t="s">
        <v>713</v>
      </c>
      <c r="U599" s="4" t="s">
        <v>225</v>
      </c>
      <c r="V599" s="4" t="s">
        <v>273</v>
      </c>
      <c r="W599" s="4" t="s">
        <v>226</v>
      </c>
      <c r="X599" s="4" t="s">
        <v>230</v>
      </c>
      <c r="Y599" s="4" t="s">
        <v>231</v>
      </c>
      <c r="Z599" s="4" t="s">
        <v>230</v>
      </c>
      <c r="AA599" s="4" t="s">
        <v>230</v>
      </c>
      <c r="AB599" s="4" t="s">
        <v>230</v>
      </c>
      <c r="AC599" s="4" t="s">
        <v>229</v>
      </c>
      <c r="AD599" s="4" t="s">
        <v>230</v>
      </c>
      <c r="AE599" s="4" t="s">
        <v>229</v>
      </c>
      <c r="AF599" s="4" t="s">
        <v>231</v>
      </c>
      <c r="AG599" s="4" t="s">
        <v>231</v>
      </c>
      <c r="AH599" s="4" t="s">
        <v>230</v>
      </c>
      <c r="AI599" s="4" t="s">
        <v>231</v>
      </c>
      <c r="AJ599" s="4" t="s">
        <v>229</v>
      </c>
      <c r="AK599" s="4" t="s">
        <v>228</v>
      </c>
      <c r="AL599" s="4" t="s">
        <v>231</v>
      </c>
      <c r="AM599" s="4" t="s">
        <v>230</v>
      </c>
      <c r="AN599" s="4" t="s">
        <v>229</v>
      </c>
      <c r="AO599" s="4" t="s">
        <v>231</v>
      </c>
      <c r="AP599" s="4" t="s">
        <v>231</v>
      </c>
      <c r="AQ599" s="4" t="s">
        <v>230</v>
      </c>
      <c r="AR599" s="4" t="s">
        <v>230</v>
      </c>
      <c r="AS599" s="4" t="s">
        <v>229</v>
      </c>
      <c r="AT599" s="4" t="s">
        <v>230</v>
      </c>
      <c r="AU599" s="4" t="s">
        <v>232</v>
      </c>
      <c r="AV599" s="4" t="s">
        <v>229</v>
      </c>
      <c r="AW599" s="4" t="s">
        <v>232</v>
      </c>
      <c r="AX599" s="4" t="s">
        <v>232</v>
      </c>
      <c r="AY599" s="4" t="s">
        <v>231</v>
      </c>
      <c r="AZ599" s="4" t="s">
        <v>231</v>
      </c>
      <c r="BA599" s="4" t="s">
        <v>232</v>
      </c>
      <c r="BB599" s="4" t="s">
        <v>231</v>
      </c>
      <c r="BC599" s="4" t="s">
        <v>231</v>
      </c>
      <c r="BD599" s="4" t="s">
        <v>232</v>
      </c>
      <c r="BE599" s="4" t="s">
        <v>232</v>
      </c>
      <c r="BF599" s="4" t="s">
        <v>233</v>
      </c>
      <c r="BG599" s="4" t="s">
        <v>231</v>
      </c>
      <c r="BH599" s="4" t="s">
        <v>231</v>
      </c>
      <c r="BI599" s="4" t="s">
        <v>231</v>
      </c>
      <c r="BJ599" s="4" t="s">
        <v>231</v>
      </c>
      <c r="BK599" s="4" t="s">
        <v>231</v>
      </c>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row>
    <row r="600" spans="1:97" ht="15.75" hidden="1" customHeight="1">
      <c r="A600" s="3">
        <v>45771.444722222222</v>
      </c>
      <c r="B600" s="3">
        <v>45771.453402777777</v>
      </c>
      <c r="C600" s="4" t="s">
        <v>194</v>
      </c>
      <c r="D600" s="4" t="s">
        <v>3381</v>
      </c>
      <c r="E600" s="1">
        <v>52</v>
      </c>
      <c r="F600" s="1">
        <v>750</v>
      </c>
      <c r="G600" s="4" t="s">
        <v>196</v>
      </c>
      <c r="H600" s="3">
        <v>45778.453456319447</v>
      </c>
      <c r="I600" s="4" t="s">
        <v>3382</v>
      </c>
      <c r="J600" s="1">
        <v>4.6913</v>
      </c>
      <c r="K600" s="1">
        <v>-74.031999999999996</v>
      </c>
      <c r="L600" s="4" t="s">
        <v>198</v>
      </c>
      <c r="M600" s="4" t="s">
        <v>199</v>
      </c>
      <c r="N600" s="4" t="s">
        <v>200</v>
      </c>
      <c r="O600" s="4" t="s">
        <v>3383</v>
      </c>
      <c r="P600" s="4" t="s">
        <v>3383</v>
      </c>
      <c r="Q600" s="1">
        <v>19</v>
      </c>
      <c r="R600" s="4" t="s">
        <v>668</v>
      </c>
      <c r="S600" s="4" t="s">
        <v>661</v>
      </c>
      <c r="T600" s="4" t="s">
        <v>594</v>
      </c>
      <c r="U600" s="4" t="s">
        <v>225</v>
      </c>
      <c r="V600" s="4" t="s">
        <v>584</v>
      </c>
      <c r="W600" s="4" t="s">
        <v>584</v>
      </c>
      <c r="X600" s="4" t="s">
        <v>231</v>
      </c>
      <c r="Y600" s="4" t="s">
        <v>231</v>
      </c>
      <c r="Z600" s="4" t="s">
        <v>231</v>
      </c>
      <c r="AA600" s="4" t="s">
        <v>231</v>
      </c>
      <c r="AB600" s="4" t="s">
        <v>231</v>
      </c>
      <c r="AC600" s="4" t="s">
        <v>230</v>
      </c>
      <c r="AD600" s="4" t="s">
        <v>230</v>
      </c>
      <c r="AE600" s="4" t="s">
        <v>231</v>
      </c>
      <c r="AF600" s="4" t="s">
        <v>230</v>
      </c>
      <c r="AG600" s="4" t="s">
        <v>231</v>
      </c>
      <c r="AH600" s="4" t="s">
        <v>230</v>
      </c>
      <c r="AI600" s="4" t="s">
        <v>231</v>
      </c>
      <c r="AJ600" s="4" t="s">
        <v>231</v>
      </c>
      <c r="AK600" s="4" t="s">
        <v>231</v>
      </c>
      <c r="AL600" s="4" t="s">
        <v>230</v>
      </c>
      <c r="AM600" s="4" t="s">
        <v>231</v>
      </c>
      <c r="AN600" s="4" t="s">
        <v>231</v>
      </c>
      <c r="AO600" s="4" t="s">
        <v>230</v>
      </c>
      <c r="AP600" s="4" t="s">
        <v>231</v>
      </c>
      <c r="AQ600" s="4" t="s">
        <v>231</v>
      </c>
      <c r="AR600" s="4" t="s">
        <v>230</v>
      </c>
      <c r="AS600" s="4" t="s">
        <v>231</v>
      </c>
      <c r="AT600" s="4" t="s">
        <v>230</v>
      </c>
      <c r="AU600" s="4" t="s">
        <v>231</v>
      </c>
      <c r="AV600" s="4" t="s">
        <v>231</v>
      </c>
      <c r="AW600" s="4" t="s">
        <v>231</v>
      </c>
      <c r="AX600" s="4" t="s">
        <v>231</v>
      </c>
      <c r="AY600" s="4" t="s">
        <v>231</v>
      </c>
      <c r="AZ600" s="4" t="s">
        <v>231</v>
      </c>
      <c r="BA600" s="4" t="s">
        <v>231</v>
      </c>
      <c r="BB600" s="4" t="s">
        <v>231</v>
      </c>
      <c r="BC600" s="4" t="s">
        <v>231</v>
      </c>
      <c r="BD600" s="4" t="s">
        <v>231</v>
      </c>
      <c r="BE600" s="4" t="s">
        <v>231</v>
      </c>
      <c r="BF600" s="4" t="s">
        <v>231</v>
      </c>
      <c r="BG600" s="4" t="s">
        <v>231</v>
      </c>
      <c r="BH600" s="4" t="s">
        <v>231</v>
      </c>
      <c r="BI600" s="4" t="s">
        <v>231</v>
      </c>
      <c r="BJ600" s="4" t="s">
        <v>231</v>
      </c>
      <c r="BK600" s="4" t="s">
        <v>231</v>
      </c>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row>
    <row r="601" spans="1:97" ht="15.75" customHeight="1">
      <c r="A601" s="3">
        <v>45770.639004629629</v>
      </c>
      <c r="B601" s="3">
        <v>45770.649884259263</v>
      </c>
      <c r="C601" s="4" t="s">
        <v>194</v>
      </c>
      <c r="D601" s="4" t="s">
        <v>3384</v>
      </c>
      <c r="E601" s="1">
        <v>100</v>
      </c>
      <c r="F601" s="1">
        <v>940</v>
      </c>
      <c r="G601" s="4" t="s">
        <v>219</v>
      </c>
      <c r="H601" s="3">
        <v>45770.649897592593</v>
      </c>
      <c r="I601" s="4" t="s">
        <v>3385</v>
      </c>
      <c r="J601" s="1">
        <v>6.2529000000000003</v>
      </c>
      <c r="K601" s="1">
        <v>-75.564599999999999</v>
      </c>
      <c r="L601" s="4" t="s">
        <v>198</v>
      </c>
      <c r="M601" s="4" t="s">
        <v>199</v>
      </c>
      <c r="N601" s="4" t="s">
        <v>200</v>
      </c>
      <c r="O601" s="4" t="s">
        <v>3386</v>
      </c>
      <c r="P601" s="4" t="s">
        <v>3386</v>
      </c>
      <c r="Q601" s="1">
        <v>18</v>
      </c>
      <c r="R601" s="4" t="s">
        <v>222</v>
      </c>
      <c r="S601" s="4" t="s">
        <v>271</v>
      </c>
      <c r="T601" s="4" t="s">
        <v>272</v>
      </c>
      <c r="U601" s="4" t="s">
        <v>200</v>
      </c>
      <c r="V601" s="4" t="s">
        <v>226</v>
      </c>
      <c r="W601" s="4" t="s">
        <v>1064</v>
      </c>
      <c r="X601" s="4" t="s">
        <v>231</v>
      </c>
      <c r="Y601" s="4" t="s">
        <v>231</v>
      </c>
      <c r="Z601" s="4" t="s">
        <v>231</v>
      </c>
      <c r="AA601" s="4" t="s">
        <v>231</v>
      </c>
      <c r="AB601" s="4" t="s">
        <v>230</v>
      </c>
      <c r="AC601" s="4" t="s">
        <v>231</v>
      </c>
      <c r="AD601" s="4" t="s">
        <v>229</v>
      </c>
      <c r="AE601" s="4" t="s">
        <v>230</v>
      </c>
      <c r="AF601" s="4" t="s">
        <v>230</v>
      </c>
      <c r="AG601" s="4" t="s">
        <v>231</v>
      </c>
      <c r="AH601" s="4" t="s">
        <v>231</v>
      </c>
      <c r="AI601" s="4" t="s">
        <v>230</v>
      </c>
      <c r="AJ601" s="4" t="s">
        <v>231</v>
      </c>
      <c r="AK601" s="4" t="s">
        <v>231</v>
      </c>
      <c r="AL601" s="4" t="s">
        <v>230</v>
      </c>
      <c r="AM601" s="4" t="s">
        <v>230</v>
      </c>
      <c r="AN601" s="4" t="s">
        <v>231</v>
      </c>
      <c r="AO601" s="4" t="s">
        <v>231</v>
      </c>
      <c r="AP601" s="4" t="s">
        <v>231</v>
      </c>
      <c r="AQ601" s="4" t="s">
        <v>231</v>
      </c>
      <c r="AR601" s="4" t="s">
        <v>231</v>
      </c>
      <c r="AS601" s="4" t="s">
        <v>231</v>
      </c>
      <c r="AT601" s="4" t="s">
        <v>231</v>
      </c>
      <c r="AU601" s="4" t="s">
        <v>231</v>
      </c>
      <c r="AV601" s="4" t="s">
        <v>231</v>
      </c>
      <c r="AW601" s="4" t="s">
        <v>231</v>
      </c>
      <c r="AX601" s="4" t="s">
        <v>231</v>
      </c>
      <c r="AY601" s="4" t="s">
        <v>232</v>
      </c>
      <c r="AZ601" s="4" t="s">
        <v>231</v>
      </c>
      <c r="BA601" s="4" t="s">
        <v>231</v>
      </c>
      <c r="BB601" s="4" t="s">
        <v>231</v>
      </c>
      <c r="BC601" s="4" t="s">
        <v>232</v>
      </c>
      <c r="BD601" s="4" t="s">
        <v>232</v>
      </c>
      <c r="BE601" s="4" t="s">
        <v>232</v>
      </c>
      <c r="BF601" s="4" t="s">
        <v>231</v>
      </c>
      <c r="BG601" s="4" t="s">
        <v>231</v>
      </c>
      <c r="BH601" s="4" t="s">
        <v>231</v>
      </c>
      <c r="BI601" s="4" t="s">
        <v>231</v>
      </c>
      <c r="BJ601" s="4" t="s">
        <v>231</v>
      </c>
      <c r="BK601" s="4" t="s">
        <v>231</v>
      </c>
      <c r="BL601" s="4" t="s">
        <v>231</v>
      </c>
      <c r="BM601" s="4" t="s">
        <v>231</v>
      </c>
      <c r="BN601" s="4" t="s">
        <v>231</v>
      </c>
      <c r="BO601" s="4" t="s">
        <v>231</v>
      </c>
      <c r="BP601" s="4" t="s">
        <v>231</v>
      </c>
      <c r="BQ601" s="4" t="s">
        <v>231</v>
      </c>
      <c r="BR601" s="4" t="s">
        <v>231</v>
      </c>
      <c r="BS601" s="4" t="s">
        <v>231</v>
      </c>
      <c r="BT601" s="4" t="s">
        <v>231</v>
      </c>
      <c r="BU601" s="4" t="s">
        <v>231</v>
      </c>
      <c r="BV601" s="4" t="s">
        <v>231</v>
      </c>
      <c r="BW601" s="4" t="s">
        <v>231</v>
      </c>
      <c r="BX601" s="4" t="s">
        <v>232</v>
      </c>
      <c r="BY601" s="4" t="s">
        <v>231</v>
      </c>
      <c r="BZ601" s="4" t="s">
        <v>231</v>
      </c>
      <c r="CA601" s="4" t="s">
        <v>231</v>
      </c>
      <c r="CB601" s="4" t="s">
        <v>231</v>
      </c>
      <c r="CC601" s="4" t="s">
        <v>231</v>
      </c>
      <c r="CD601" s="4" t="s">
        <v>231</v>
      </c>
      <c r="CE601" s="4" t="s">
        <v>233</v>
      </c>
      <c r="CF601" s="4" t="s">
        <v>509</v>
      </c>
      <c r="CG601" s="4" t="s">
        <v>509</v>
      </c>
      <c r="CH601" s="4" t="s">
        <v>509</v>
      </c>
      <c r="CI601" s="4" t="s">
        <v>509</v>
      </c>
      <c r="CJ601" s="4" t="s">
        <v>19</v>
      </c>
      <c r="CK601" s="4" t="s">
        <v>234</v>
      </c>
      <c r="CL601" s="4" t="s">
        <v>19</v>
      </c>
      <c r="CM601" s="4" t="s">
        <v>724</v>
      </c>
      <c r="CN601" s="4" t="s">
        <v>725</v>
      </c>
      <c r="CO601" s="4" t="s">
        <v>3387</v>
      </c>
      <c r="CP601" s="4" t="s">
        <v>3388</v>
      </c>
      <c r="CQ601" s="4" t="s">
        <v>3389</v>
      </c>
      <c r="CR601" s="4" t="s">
        <v>3390</v>
      </c>
      <c r="CS601" s="4" t="s">
        <v>3391</v>
      </c>
    </row>
    <row r="602" spans="1:97" ht="15.75" customHeight="1">
      <c r="A602" s="3">
        <v>45747.731770833336</v>
      </c>
      <c r="B602" s="3">
        <v>45747.742650462962</v>
      </c>
      <c r="C602" s="4" t="s">
        <v>194</v>
      </c>
      <c r="D602" s="4" t="s">
        <v>2020</v>
      </c>
      <c r="E602" s="1">
        <v>100</v>
      </c>
      <c r="F602" s="1">
        <v>940</v>
      </c>
      <c r="G602" s="4" t="s">
        <v>219</v>
      </c>
      <c r="H602" s="3">
        <v>45747.742665266203</v>
      </c>
      <c r="I602" s="4" t="s">
        <v>3392</v>
      </c>
      <c r="J602" s="1">
        <v>6.2529000000000003</v>
      </c>
      <c r="K602" s="1">
        <v>-75.564599999999999</v>
      </c>
      <c r="L602" s="4" t="s">
        <v>198</v>
      </c>
      <c r="M602" s="4" t="s">
        <v>199</v>
      </c>
      <c r="N602" s="4" t="s">
        <v>200</v>
      </c>
      <c r="O602" s="4" t="s">
        <v>3393</v>
      </c>
      <c r="P602" s="4" t="s">
        <v>3393</v>
      </c>
      <c r="Q602" s="1">
        <v>19</v>
      </c>
      <c r="R602" s="4" t="s">
        <v>222</v>
      </c>
      <c r="S602" s="4" t="s">
        <v>661</v>
      </c>
      <c r="T602" s="4" t="s">
        <v>272</v>
      </c>
      <c r="U602" s="4" t="s">
        <v>200</v>
      </c>
      <c r="V602" s="4" t="s">
        <v>226</v>
      </c>
      <c r="W602" s="4" t="s">
        <v>226</v>
      </c>
      <c r="X602" s="4" t="s">
        <v>230</v>
      </c>
      <c r="Y602" s="4" t="s">
        <v>230</v>
      </c>
      <c r="Z602" s="4" t="s">
        <v>230</v>
      </c>
      <c r="AA602" s="4" t="s">
        <v>231</v>
      </c>
      <c r="AB602" s="4" t="s">
        <v>229</v>
      </c>
      <c r="AC602" s="4" t="s">
        <v>230</v>
      </c>
      <c r="AD602" s="4" t="s">
        <v>230</v>
      </c>
      <c r="AE602" s="4" t="s">
        <v>230</v>
      </c>
      <c r="AF602" s="4" t="s">
        <v>231</v>
      </c>
      <c r="AG602" s="4" t="s">
        <v>230</v>
      </c>
      <c r="AH602" s="4" t="s">
        <v>231</v>
      </c>
      <c r="AI602" s="4" t="s">
        <v>230</v>
      </c>
      <c r="AJ602" s="4" t="s">
        <v>230</v>
      </c>
      <c r="AK602" s="4" t="s">
        <v>229</v>
      </c>
      <c r="AL602" s="4" t="s">
        <v>231</v>
      </c>
      <c r="AM602" s="4" t="s">
        <v>231</v>
      </c>
      <c r="AN602" s="4" t="s">
        <v>230</v>
      </c>
      <c r="AO602" s="4" t="s">
        <v>229</v>
      </c>
      <c r="AP602" s="4" t="s">
        <v>230</v>
      </c>
      <c r="AQ602" s="4" t="s">
        <v>231</v>
      </c>
      <c r="AR602" s="4" t="s">
        <v>231</v>
      </c>
      <c r="AS602" s="4" t="s">
        <v>230</v>
      </c>
      <c r="AT602" s="4" t="s">
        <v>230</v>
      </c>
      <c r="AU602" s="4" t="s">
        <v>232</v>
      </c>
      <c r="AV602" s="4" t="s">
        <v>231</v>
      </c>
      <c r="AW602" s="4" t="s">
        <v>232</v>
      </c>
      <c r="AX602" s="4" t="s">
        <v>232</v>
      </c>
      <c r="AY602" s="4" t="s">
        <v>231</v>
      </c>
      <c r="AZ602" s="4" t="s">
        <v>231</v>
      </c>
      <c r="BA602" s="4" t="s">
        <v>232</v>
      </c>
      <c r="BB602" s="4" t="s">
        <v>232</v>
      </c>
      <c r="BC602" s="4" t="s">
        <v>229</v>
      </c>
      <c r="BD602" s="4" t="s">
        <v>229</v>
      </c>
      <c r="BE602" s="4" t="s">
        <v>232</v>
      </c>
      <c r="BF602" s="4" t="s">
        <v>229</v>
      </c>
      <c r="BG602" s="4" t="s">
        <v>231</v>
      </c>
      <c r="BH602" s="4" t="s">
        <v>231</v>
      </c>
      <c r="BI602" s="4" t="s">
        <v>231</v>
      </c>
      <c r="BJ602" s="4" t="s">
        <v>231</v>
      </c>
      <c r="BK602" s="4" t="s">
        <v>231</v>
      </c>
      <c r="BL602" s="4" t="s">
        <v>230</v>
      </c>
      <c r="BM602" s="4" t="s">
        <v>228</v>
      </c>
      <c r="BN602" s="4" t="s">
        <v>229</v>
      </c>
      <c r="BO602" s="4" t="s">
        <v>229</v>
      </c>
      <c r="BP602" s="4" t="s">
        <v>229</v>
      </c>
      <c r="BQ602" s="4" t="s">
        <v>232</v>
      </c>
      <c r="BR602" s="4" t="s">
        <v>232</v>
      </c>
      <c r="BS602" s="4" t="s">
        <v>229</v>
      </c>
      <c r="BT602" s="4" t="s">
        <v>232</v>
      </c>
      <c r="BU602" s="4" t="s">
        <v>229</v>
      </c>
      <c r="BV602" s="4" t="s">
        <v>231</v>
      </c>
      <c r="BW602" s="4" t="s">
        <v>232</v>
      </c>
      <c r="BX602" s="4" t="s">
        <v>232</v>
      </c>
      <c r="BY602" s="4" t="s">
        <v>232</v>
      </c>
      <c r="BZ602" s="4" t="s">
        <v>232</v>
      </c>
      <c r="CA602" s="4" t="s">
        <v>229</v>
      </c>
      <c r="CB602" s="4" t="s">
        <v>232</v>
      </c>
      <c r="CC602" s="4" t="s">
        <v>229</v>
      </c>
      <c r="CD602" s="4" t="s">
        <v>229</v>
      </c>
      <c r="CE602" s="4" t="s">
        <v>229</v>
      </c>
      <c r="CF602" s="4" t="s">
        <v>229</v>
      </c>
      <c r="CG602" s="4" t="s">
        <v>233</v>
      </c>
      <c r="CH602" s="4" t="s">
        <v>233</v>
      </c>
      <c r="CI602" s="4" t="s">
        <v>232</v>
      </c>
      <c r="CJ602" s="4" t="s">
        <v>19</v>
      </c>
      <c r="CK602" s="4" t="s">
        <v>17</v>
      </c>
      <c r="CL602" s="4" t="s">
        <v>19</v>
      </c>
      <c r="CM602" s="4" t="s">
        <v>3394</v>
      </c>
      <c r="CN602" s="4" t="s">
        <v>3395</v>
      </c>
      <c r="CO602" s="4" t="s">
        <v>3396</v>
      </c>
      <c r="CP602" s="4" t="s">
        <v>3397</v>
      </c>
      <c r="CQ602" s="4" t="s">
        <v>3398</v>
      </c>
      <c r="CR602" s="4" t="s">
        <v>3399</v>
      </c>
      <c r="CS602" s="4" t="s">
        <v>3400</v>
      </c>
    </row>
    <row r="603" spans="1:97" ht="15.75" customHeight="1">
      <c r="A603" s="3">
        <v>45709.704421296294</v>
      </c>
      <c r="B603" s="3">
        <v>45709.715312499997</v>
      </c>
      <c r="C603" s="4" t="s">
        <v>194</v>
      </c>
      <c r="D603" s="4" t="s">
        <v>3401</v>
      </c>
      <c r="E603" s="1">
        <v>100</v>
      </c>
      <c r="F603" s="1">
        <v>941</v>
      </c>
      <c r="G603" s="4" t="s">
        <v>219</v>
      </c>
      <c r="H603" s="3">
        <v>45709.71532239583</v>
      </c>
      <c r="I603" s="4" t="s">
        <v>3402</v>
      </c>
      <c r="J603" s="1">
        <v>6.2529000000000003</v>
      </c>
      <c r="K603" s="1">
        <v>-75.564599999999999</v>
      </c>
      <c r="L603" s="4" t="s">
        <v>198</v>
      </c>
      <c r="M603" s="4" t="s">
        <v>199</v>
      </c>
      <c r="N603" s="4" t="s">
        <v>200</v>
      </c>
      <c r="O603" s="4" t="s">
        <v>3403</v>
      </c>
      <c r="P603" s="4" t="s">
        <v>3403</v>
      </c>
      <c r="Q603" s="1">
        <v>19</v>
      </c>
      <c r="R603" s="4" t="s">
        <v>222</v>
      </c>
      <c r="S603" s="4" t="s">
        <v>223</v>
      </c>
      <c r="T603" s="4" t="s">
        <v>594</v>
      </c>
      <c r="U603" s="4" t="s">
        <v>200</v>
      </c>
      <c r="V603" s="4" t="s">
        <v>226</v>
      </c>
      <c r="W603" s="4" t="s">
        <v>532</v>
      </c>
      <c r="X603" s="4" t="s">
        <v>231</v>
      </c>
      <c r="Y603" s="4" t="s">
        <v>231</v>
      </c>
      <c r="Z603" s="4" t="s">
        <v>229</v>
      </c>
      <c r="AA603" s="4" t="s">
        <v>230</v>
      </c>
      <c r="AB603" s="4" t="s">
        <v>231</v>
      </c>
      <c r="AC603" s="4" t="s">
        <v>231</v>
      </c>
      <c r="AD603" s="4" t="s">
        <v>228</v>
      </c>
      <c r="AE603" s="4" t="s">
        <v>229</v>
      </c>
      <c r="AF603" s="4" t="s">
        <v>231</v>
      </c>
      <c r="AG603" s="4" t="s">
        <v>231</v>
      </c>
      <c r="AH603" s="4" t="s">
        <v>231</v>
      </c>
      <c r="AI603" s="4" t="s">
        <v>229</v>
      </c>
      <c r="AJ603" s="4" t="s">
        <v>231</v>
      </c>
      <c r="AK603" s="4" t="s">
        <v>227</v>
      </c>
      <c r="AL603" s="4" t="s">
        <v>230</v>
      </c>
      <c r="AM603" s="4" t="s">
        <v>230</v>
      </c>
      <c r="AN603" s="4" t="s">
        <v>227</v>
      </c>
      <c r="AO603" s="4" t="s">
        <v>230</v>
      </c>
      <c r="AP603" s="4" t="s">
        <v>231</v>
      </c>
      <c r="AQ603" s="4" t="s">
        <v>230</v>
      </c>
      <c r="AR603" s="4" t="s">
        <v>227</v>
      </c>
      <c r="AS603" s="4" t="s">
        <v>230</v>
      </c>
      <c r="AT603" s="4" t="s">
        <v>230</v>
      </c>
      <c r="AU603" s="4" t="s">
        <v>231</v>
      </c>
      <c r="AV603" s="4" t="s">
        <v>231</v>
      </c>
      <c r="AW603" s="4" t="s">
        <v>231</v>
      </c>
      <c r="AX603" s="4" t="s">
        <v>231</v>
      </c>
      <c r="AY603" s="4" t="s">
        <v>229</v>
      </c>
      <c r="AZ603" s="4" t="s">
        <v>231</v>
      </c>
      <c r="BA603" s="4" t="s">
        <v>229</v>
      </c>
      <c r="BB603" s="4" t="s">
        <v>229</v>
      </c>
      <c r="BC603" s="4" t="s">
        <v>232</v>
      </c>
      <c r="BD603" s="4" t="s">
        <v>229</v>
      </c>
      <c r="BE603" s="4" t="s">
        <v>229</v>
      </c>
      <c r="BF603" s="4" t="s">
        <v>233</v>
      </c>
      <c r="BG603" s="4" t="s">
        <v>231</v>
      </c>
      <c r="BH603" s="4" t="s">
        <v>231</v>
      </c>
      <c r="BI603" s="4" t="s">
        <v>231</v>
      </c>
      <c r="BJ603" s="4" t="s">
        <v>231</v>
      </c>
      <c r="BK603" s="4" t="s">
        <v>231</v>
      </c>
      <c r="BL603" s="4" t="s">
        <v>230</v>
      </c>
      <c r="BM603" s="4" t="s">
        <v>230</v>
      </c>
      <c r="BN603" s="4" t="s">
        <v>231</v>
      </c>
      <c r="BO603" s="4" t="s">
        <v>230</v>
      </c>
      <c r="BP603" s="4" t="s">
        <v>232</v>
      </c>
      <c r="BQ603" s="4" t="s">
        <v>232</v>
      </c>
      <c r="BR603" s="4" t="s">
        <v>232</v>
      </c>
      <c r="BS603" s="4" t="s">
        <v>232</v>
      </c>
      <c r="BT603" s="4" t="s">
        <v>232</v>
      </c>
      <c r="BU603" s="4" t="s">
        <v>231</v>
      </c>
      <c r="BV603" s="4" t="s">
        <v>232</v>
      </c>
      <c r="BW603" s="4" t="s">
        <v>231</v>
      </c>
      <c r="BX603" s="4" t="s">
        <v>231</v>
      </c>
      <c r="BY603" s="4" t="s">
        <v>231</v>
      </c>
      <c r="BZ603" s="4" t="s">
        <v>231</v>
      </c>
      <c r="CA603" s="4" t="s">
        <v>231</v>
      </c>
      <c r="CB603" s="4" t="s">
        <v>232</v>
      </c>
      <c r="CC603" s="4" t="s">
        <v>231</v>
      </c>
      <c r="CD603" s="4" t="s">
        <v>232</v>
      </c>
      <c r="CE603" s="4" t="s">
        <v>509</v>
      </c>
      <c r="CF603" s="4" t="s">
        <v>509</v>
      </c>
      <c r="CG603" s="4" t="s">
        <v>509</v>
      </c>
      <c r="CH603" s="4" t="s">
        <v>509</v>
      </c>
      <c r="CI603" s="4" t="s">
        <v>509</v>
      </c>
      <c r="CJ603" s="4" t="s">
        <v>17</v>
      </c>
      <c r="CK603" s="4" t="s">
        <v>17</v>
      </c>
      <c r="CL603" s="4" t="s">
        <v>18</v>
      </c>
      <c r="CM603" s="4" t="s">
        <v>3404</v>
      </c>
      <c r="CN603" s="4" t="s">
        <v>3405</v>
      </c>
      <c r="CO603" s="4" t="s">
        <v>3406</v>
      </c>
      <c r="CP603" s="4" t="s">
        <v>3407</v>
      </c>
      <c r="CQ603" s="4" t="s">
        <v>3408</v>
      </c>
      <c r="CR603" s="4" t="s">
        <v>3409</v>
      </c>
      <c r="CS603" s="4" t="s">
        <v>3410</v>
      </c>
    </row>
    <row r="604" spans="1:97" ht="15.75" customHeight="1">
      <c r="A604" s="3">
        <v>45709.503576388888</v>
      </c>
      <c r="B604" s="3">
        <v>45709.514479166668</v>
      </c>
      <c r="C604" s="4" t="s">
        <v>194</v>
      </c>
      <c r="D604" s="4" t="s">
        <v>3411</v>
      </c>
      <c r="E604" s="1">
        <v>100</v>
      </c>
      <c r="F604" s="1">
        <v>941</v>
      </c>
      <c r="G604" s="4" t="s">
        <v>219</v>
      </c>
      <c r="H604" s="3">
        <v>45709.514489421294</v>
      </c>
      <c r="I604" s="4" t="s">
        <v>3412</v>
      </c>
      <c r="J604" s="1">
        <v>6.2529000000000003</v>
      </c>
      <c r="K604" s="1">
        <v>-75.564599999999999</v>
      </c>
      <c r="L604" s="4" t="s">
        <v>198</v>
      </c>
      <c r="M604" s="4" t="s">
        <v>199</v>
      </c>
      <c r="N604" s="4" t="s">
        <v>200</v>
      </c>
      <c r="O604" s="4" t="s">
        <v>3413</v>
      </c>
      <c r="P604" s="4" t="s">
        <v>3413</v>
      </c>
      <c r="Q604" s="1">
        <v>19</v>
      </c>
      <c r="R604" s="4" t="s">
        <v>222</v>
      </c>
      <c r="S604" s="4" t="s">
        <v>223</v>
      </c>
      <c r="T604" s="4" t="s">
        <v>713</v>
      </c>
      <c r="U604" s="4" t="s">
        <v>225</v>
      </c>
      <c r="V604" s="4" t="s">
        <v>423</v>
      </c>
      <c r="W604" s="4" t="s">
        <v>533</v>
      </c>
      <c r="X604" s="4" t="s">
        <v>230</v>
      </c>
      <c r="Y604" s="4" t="s">
        <v>231</v>
      </c>
      <c r="Z604" s="4" t="s">
        <v>230</v>
      </c>
      <c r="AA604" s="4" t="s">
        <v>230</v>
      </c>
      <c r="AB604" s="4" t="s">
        <v>230</v>
      </c>
      <c r="AC604" s="4" t="s">
        <v>230</v>
      </c>
      <c r="AD604" s="4" t="s">
        <v>229</v>
      </c>
      <c r="AE604" s="4" t="s">
        <v>230</v>
      </c>
      <c r="AF604" s="4" t="s">
        <v>230</v>
      </c>
      <c r="AG604" s="4" t="s">
        <v>229</v>
      </c>
      <c r="AH604" s="4" t="s">
        <v>229</v>
      </c>
      <c r="AI604" s="4" t="s">
        <v>229</v>
      </c>
      <c r="AJ604" s="4" t="s">
        <v>229</v>
      </c>
      <c r="AK604" s="4" t="s">
        <v>229</v>
      </c>
      <c r="AL604" s="4" t="s">
        <v>229</v>
      </c>
      <c r="AM604" s="4" t="s">
        <v>229</v>
      </c>
      <c r="AN604" s="4" t="s">
        <v>230</v>
      </c>
      <c r="AO604" s="4" t="s">
        <v>227</v>
      </c>
      <c r="AP604" s="4" t="s">
        <v>230</v>
      </c>
      <c r="AQ604" s="4" t="s">
        <v>230</v>
      </c>
      <c r="AR604" s="4" t="s">
        <v>230</v>
      </c>
      <c r="AS604" s="4" t="s">
        <v>230</v>
      </c>
      <c r="AT604" s="4" t="s">
        <v>230</v>
      </c>
      <c r="AU604" s="4" t="s">
        <v>232</v>
      </c>
      <c r="AV604" s="4" t="s">
        <v>229</v>
      </c>
      <c r="AW604" s="4" t="s">
        <v>229</v>
      </c>
      <c r="AX604" s="4" t="s">
        <v>232</v>
      </c>
      <c r="AY604" s="4" t="s">
        <v>229</v>
      </c>
      <c r="AZ604" s="4" t="s">
        <v>229</v>
      </c>
      <c r="BA604" s="4" t="s">
        <v>232</v>
      </c>
      <c r="BB604" s="4" t="s">
        <v>232</v>
      </c>
      <c r="BC604" s="4" t="s">
        <v>232</v>
      </c>
      <c r="BD604" s="4" t="s">
        <v>229</v>
      </c>
      <c r="BE604" s="4" t="s">
        <v>229</v>
      </c>
      <c r="BF604" s="4" t="s">
        <v>229</v>
      </c>
      <c r="BG604" s="4" t="s">
        <v>229</v>
      </c>
      <c r="BH604" s="4" t="s">
        <v>229</v>
      </c>
      <c r="BI604" s="4" t="s">
        <v>229</v>
      </c>
      <c r="BJ604" s="4" t="s">
        <v>229</v>
      </c>
      <c r="BK604" s="4" t="s">
        <v>229</v>
      </c>
      <c r="BL604" s="4" t="s">
        <v>229</v>
      </c>
      <c r="BM604" s="4" t="s">
        <v>229</v>
      </c>
      <c r="BN604" s="4" t="s">
        <v>229</v>
      </c>
      <c r="BO604" s="4" t="s">
        <v>229</v>
      </c>
      <c r="BP604" s="4" t="s">
        <v>229</v>
      </c>
      <c r="BQ604" s="4" t="s">
        <v>229</v>
      </c>
      <c r="BR604" s="4" t="s">
        <v>229</v>
      </c>
      <c r="BS604" s="4" t="s">
        <v>229</v>
      </c>
      <c r="BT604" s="4" t="s">
        <v>229</v>
      </c>
      <c r="BU604" s="4" t="s">
        <v>229</v>
      </c>
      <c r="BV604" s="4" t="s">
        <v>229</v>
      </c>
      <c r="BW604" s="4" t="s">
        <v>229</v>
      </c>
      <c r="BX604" s="4" t="s">
        <v>229</v>
      </c>
      <c r="BY604" s="4" t="s">
        <v>229</v>
      </c>
      <c r="BZ604" s="4" t="s">
        <v>229</v>
      </c>
      <c r="CA604" s="4" t="s">
        <v>229</v>
      </c>
      <c r="CB604" s="4" t="s">
        <v>229</v>
      </c>
      <c r="CC604" s="4" t="s">
        <v>229</v>
      </c>
      <c r="CD604" s="4" t="s">
        <v>229</v>
      </c>
      <c r="CE604" s="4" t="s">
        <v>229</v>
      </c>
      <c r="CF604" s="4" t="s">
        <v>229</v>
      </c>
      <c r="CG604" s="4" t="s">
        <v>229</v>
      </c>
      <c r="CH604" s="4" t="s">
        <v>229</v>
      </c>
      <c r="CI604" s="4" t="s">
        <v>229</v>
      </c>
      <c r="CJ604" s="4" t="s">
        <v>14</v>
      </c>
      <c r="CK604" s="4" t="s">
        <v>15</v>
      </c>
      <c r="CL604" s="4" t="s">
        <v>18</v>
      </c>
      <c r="CM604" s="4" t="s">
        <v>3414</v>
      </c>
      <c r="CN604" s="4" t="s">
        <v>3414</v>
      </c>
      <c r="CO604" s="4" t="s">
        <v>3415</v>
      </c>
      <c r="CP604" s="4" t="s">
        <v>3415</v>
      </c>
      <c r="CQ604" s="4" t="s">
        <v>1008</v>
      </c>
      <c r="CR604" s="4" t="s">
        <v>1008</v>
      </c>
      <c r="CS604" s="4"/>
    </row>
    <row r="605" spans="1:97" ht="15.75" customHeight="1">
      <c r="A605" s="3">
        <v>45714.698576388888</v>
      </c>
      <c r="B605" s="3">
        <v>45714.709513888891</v>
      </c>
      <c r="C605" s="4" t="s">
        <v>194</v>
      </c>
      <c r="D605" s="4" t="s">
        <v>238</v>
      </c>
      <c r="E605" s="1">
        <v>100</v>
      </c>
      <c r="F605" s="1">
        <v>944</v>
      </c>
      <c r="G605" s="4" t="s">
        <v>219</v>
      </c>
      <c r="H605" s="3">
        <v>45714.709520682867</v>
      </c>
      <c r="I605" s="4" t="s">
        <v>3416</v>
      </c>
      <c r="J605" s="1">
        <v>6.2529000000000003</v>
      </c>
      <c r="K605" s="1">
        <v>-75.564599999999999</v>
      </c>
      <c r="L605" s="4" t="s">
        <v>213</v>
      </c>
      <c r="M605" s="4" t="s">
        <v>199</v>
      </c>
      <c r="N605" s="4" t="s">
        <v>200</v>
      </c>
      <c r="O605" s="4" t="s">
        <v>3417</v>
      </c>
      <c r="P605" s="4" t="s">
        <v>3417</v>
      </c>
      <c r="Q605" s="1">
        <v>23</v>
      </c>
      <c r="R605" s="4" t="s">
        <v>222</v>
      </c>
      <c r="S605" s="4" t="s">
        <v>223</v>
      </c>
      <c r="T605" s="4" t="s">
        <v>531</v>
      </c>
      <c r="U605" s="4" t="s">
        <v>225</v>
      </c>
      <c r="V605" s="4" t="s">
        <v>226</v>
      </c>
      <c r="W605" s="4" t="s">
        <v>533</v>
      </c>
      <c r="X605" s="4" t="s">
        <v>230</v>
      </c>
      <c r="Y605" s="4" t="s">
        <v>231</v>
      </c>
      <c r="Z605" s="4" t="s">
        <v>231</v>
      </c>
      <c r="AA605" s="4" t="s">
        <v>230</v>
      </c>
      <c r="AB605" s="4" t="s">
        <v>230</v>
      </c>
      <c r="AC605" s="4" t="s">
        <v>230</v>
      </c>
      <c r="AD605" s="4" t="s">
        <v>229</v>
      </c>
      <c r="AE605" s="4" t="s">
        <v>230</v>
      </c>
      <c r="AF605" s="4" t="s">
        <v>230</v>
      </c>
      <c r="AG605" s="4" t="s">
        <v>229</v>
      </c>
      <c r="AH605" s="4" t="s">
        <v>230</v>
      </c>
      <c r="AI605" s="4" t="s">
        <v>231</v>
      </c>
      <c r="AJ605" s="4" t="s">
        <v>230</v>
      </c>
      <c r="AK605" s="4" t="s">
        <v>229</v>
      </c>
      <c r="AL605" s="4" t="s">
        <v>228</v>
      </c>
      <c r="AM605" s="4" t="s">
        <v>229</v>
      </c>
      <c r="AN605" s="4" t="s">
        <v>230</v>
      </c>
      <c r="AO605" s="4" t="s">
        <v>227</v>
      </c>
      <c r="AP605" s="4" t="s">
        <v>230</v>
      </c>
      <c r="AQ605" s="4" t="s">
        <v>230</v>
      </c>
      <c r="AR605" s="4" t="s">
        <v>230</v>
      </c>
      <c r="AS605" s="4" t="s">
        <v>230</v>
      </c>
      <c r="AT605" s="4" t="s">
        <v>230</v>
      </c>
      <c r="AU605" s="4" t="s">
        <v>231</v>
      </c>
      <c r="AV605" s="4" t="s">
        <v>231</v>
      </c>
      <c r="AW605" s="4" t="s">
        <v>231</v>
      </c>
      <c r="AX605" s="4" t="s">
        <v>231</v>
      </c>
      <c r="AY605" s="4" t="s">
        <v>232</v>
      </c>
      <c r="AZ605" s="4" t="s">
        <v>229</v>
      </c>
      <c r="BA605" s="4" t="s">
        <v>229</v>
      </c>
      <c r="BB605" s="4" t="s">
        <v>229</v>
      </c>
      <c r="BC605" s="4" t="s">
        <v>229</v>
      </c>
      <c r="BD605" s="4" t="s">
        <v>229</v>
      </c>
      <c r="BE605" s="4" t="s">
        <v>229</v>
      </c>
      <c r="BF605" s="4" t="s">
        <v>229</v>
      </c>
      <c r="BG605" s="4" t="s">
        <v>230</v>
      </c>
      <c r="BH605" s="4" t="s">
        <v>231</v>
      </c>
      <c r="BI605" s="4" t="s">
        <v>230</v>
      </c>
      <c r="BJ605" s="4" t="s">
        <v>231</v>
      </c>
      <c r="BK605" s="4" t="s">
        <v>231</v>
      </c>
      <c r="BL605" s="4" t="s">
        <v>231</v>
      </c>
      <c r="BM605" s="4" t="s">
        <v>229</v>
      </c>
      <c r="BN605" s="4" t="s">
        <v>230</v>
      </c>
      <c r="BO605" s="4" t="s">
        <v>230</v>
      </c>
      <c r="BP605" s="4" t="s">
        <v>232</v>
      </c>
      <c r="BQ605" s="4" t="s">
        <v>232</v>
      </c>
      <c r="BR605" s="4" t="s">
        <v>229</v>
      </c>
      <c r="BS605" s="4" t="s">
        <v>232</v>
      </c>
      <c r="BT605" s="4" t="s">
        <v>232</v>
      </c>
      <c r="BU605" s="4" t="s">
        <v>232</v>
      </c>
      <c r="BV605" s="4" t="s">
        <v>232</v>
      </c>
      <c r="BW605" s="4" t="s">
        <v>231</v>
      </c>
      <c r="BX605" s="4" t="s">
        <v>231</v>
      </c>
      <c r="BY605" s="4" t="s">
        <v>231</v>
      </c>
      <c r="BZ605" s="4" t="s">
        <v>231</v>
      </c>
      <c r="CA605" s="4" t="s">
        <v>231</v>
      </c>
      <c r="CB605" s="4" t="s">
        <v>231</v>
      </c>
      <c r="CC605" s="4" t="s">
        <v>231</v>
      </c>
      <c r="CD605" s="4" t="s">
        <v>231</v>
      </c>
      <c r="CE605" s="4" t="s">
        <v>509</v>
      </c>
      <c r="CF605" s="4" t="s">
        <v>509</v>
      </c>
      <c r="CG605" s="4" t="s">
        <v>509</v>
      </c>
      <c r="CH605" s="4" t="s">
        <v>509</v>
      </c>
      <c r="CI605" s="4" t="s">
        <v>509</v>
      </c>
      <c r="CJ605" s="4" t="s">
        <v>14</v>
      </c>
      <c r="CK605" s="4" t="s">
        <v>14</v>
      </c>
      <c r="CL605" s="4" t="s">
        <v>14</v>
      </c>
      <c r="CM605" s="4" t="s">
        <v>3418</v>
      </c>
      <c r="CN605" s="4" t="s">
        <v>3419</v>
      </c>
      <c r="CO605" s="4" t="s">
        <v>3420</v>
      </c>
      <c r="CP605" s="4" t="s">
        <v>3420</v>
      </c>
      <c r="CQ605" s="4" t="s">
        <v>514</v>
      </c>
      <c r="CR605" s="4" t="s">
        <v>3421</v>
      </c>
      <c r="CS605" s="4" t="s">
        <v>3422</v>
      </c>
    </row>
    <row r="606" spans="1:97" ht="15.75" customHeight="1">
      <c r="A606" s="3">
        <v>45715.335393518515</v>
      </c>
      <c r="B606" s="3">
        <v>45715.346342592595</v>
      </c>
      <c r="C606" s="4" t="s">
        <v>194</v>
      </c>
      <c r="D606" s="4" t="s">
        <v>3423</v>
      </c>
      <c r="E606" s="1">
        <v>100</v>
      </c>
      <c r="F606" s="1">
        <v>945</v>
      </c>
      <c r="G606" s="4" t="s">
        <v>219</v>
      </c>
      <c r="H606" s="3">
        <v>45715.346348819447</v>
      </c>
      <c r="I606" s="4" t="s">
        <v>3424</v>
      </c>
      <c r="J606" s="1">
        <v>6.2529000000000003</v>
      </c>
      <c r="K606" s="1">
        <v>-75.564599999999999</v>
      </c>
      <c r="L606" s="4" t="s">
        <v>198</v>
      </c>
      <c r="M606" s="4" t="s">
        <v>199</v>
      </c>
      <c r="N606" s="4" t="s">
        <v>200</v>
      </c>
      <c r="O606" s="4" t="s">
        <v>3425</v>
      </c>
      <c r="P606" s="4" t="s">
        <v>3425</v>
      </c>
      <c r="Q606" s="1">
        <v>20</v>
      </c>
      <c r="R606" s="4" t="s">
        <v>222</v>
      </c>
      <c r="S606" s="4" t="s">
        <v>253</v>
      </c>
      <c r="T606" s="4" t="s">
        <v>531</v>
      </c>
      <c r="U606" s="4" t="s">
        <v>225</v>
      </c>
      <c r="V606" s="4" t="s">
        <v>273</v>
      </c>
      <c r="W606" s="4" t="s">
        <v>226</v>
      </c>
      <c r="X606" s="4" t="s">
        <v>231</v>
      </c>
      <c r="Y606" s="4" t="s">
        <v>231</v>
      </c>
      <c r="Z606" s="4" t="s">
        <v>231</v>
      </c>
      <c r="AA606" s="4" t="s">
        <v>231</v>
      </c>
      <c r="AB606" s="4" t="s">
        <v>230</v>
      </c>
      <c r="AC606" s="4" t="s">
        <v>230</v>
      </c>
      <c r="AD606" s="4" t="s">
        <v>230</v>
      </c>
      <c r="AE606" s="4" t="s">
        <v>230</v>
      </c>
      <c r="AF606" s="4" t="s">
        <v>231</v>
      </c>
      <c r="AG606" s="4" t="s">
        <v>231</v>
      </c>
      <c r="AH606" s="4" t="s">
        <v>231</v>
      </c>
      <c r="AI606" s="4" t="s">
        <v>231</v>
      </c>
      <c r="AJ606" s="4" t="s">
        <v>231</v>
      </c>
      <c r="AK606" s="4" t="s">
        <v>230</v>
      </c>
      <c r="AL606" s="4" t="s">
        <v>230</v>
      </c>
      <c r="AM606" s="4" t="s">
        <v>230</v>
      </c>
      <c r="AN606" s="4" t="s">
        <v>231</v>
      </c>
      <c r="AO606" s="4" t="s">
        <v>231</v>
      </c>
      <c r="AP606" s="4" t="s">
        <v>231</v>
      </c>
      <c r="AQ606" s="4" t="s">
        <v>231</v>
      </c>
      <c r="AR606" s="4" t="s">
        <v>231</v>
      </c>
      <c r="AS606" s="4" t="s">
        <v>231</v>
      </c>
      <c r="AT606" s="4" t="s">
        <v>231</v>
      </c>
      <c r="AU606" s="4" t="s">
        <v>231</v>
      </c>
      <c r="AV606" s="4" t="s">
        <v>231</v>
      </c>
      <c r="AW606" s="4" t="s">
        <v>231</v>
      </c>
      <c r="AX606" s="4" t="s">
        <v>231</v>
      </c>
      <c r="AY606" s="4" t="s">
        <v>232</v>
      </c>
      <c r="AZ606" s="4" t="s">
        <v>232</v>
      </c>
      <c r="BA606" s="4" t="s">
        <v>232</v>
      </c>
      <c r="BB606" s="4" t="s">
        <v>232</v>
      </c>
      <c r="BC606" s="4" t="s">
        <v>232</v>
      </c>
      <c r="BD606" s="4" t="s">
        <v>232</v>
      </c>
      <c r="BE606" s="4" t="s">
        <v>232</v>
      </c>
      <c r="BF606" s="4" t="s">
        <v>231</v>
      </c>
      <c r="BG606" s="4" t="s">
        <v>231</v>
      </c>
      <c r="BH606" s="4" t="s">
        <v>231</v>
      </c>
      <c r="BI606" s="4" t="s">
        <v>231</v>
      </c>
      <c r="BJ606" s="4" t="s">
        <v>231</v>
      </c>
      <c r="BK606" s="4" t="s">
        <v>231</v>
      </c>
      <c r="BL606" s="4" t="s">
        <v>230</v>
      </c>
      <c r="BM606" s="4" t="s">
        <v>230</v>
      </c>
      <c r="BN606" s="4" t="s">
        <v>230</v>
      </c>
      <c r="BO606" s="4" t="s">
        <v>230</v>
      </c>
      <c r="BP606" s="4" t="s">
        <v>231</v>
      </c>
      <c r="BQ606" s="4" t="s">
        <v>231</v>
      </c>
      <c r="BR606" s="4" t="s">
        <v>231</v>
      </c>
      <c r="BS606" s="4" t="s">
        <v>231</v>
      </c>
      <c r="BT606" s="4" t="s">
        <v>231</v>
      </c>
      <c r="BU606" s="4" t="s">
        <v>231</v>
      </c>
      <c r="BV606" s="4" t="s">
        <v>231</v>
      </c>
      <c r="BW606" s="4" t="s">
        <v>232</v>
      </c>
      <c r="BX606" s="4" t="s">
        <v>231</v>
      </c>
      <c r="BY606" s="4" t="s">
        <v>231</v>
      </c>
      <c r="BZ606" s="4" t="s">
        <v>231</v>
      </c>
      <c r="CA606" s="4" t="s">
        <v>231</v>
      </c>
      <c r="CB606" s="4" t="s">
        <v>232</v>
      </c>
      <c r="CC606" s="4" t="s">
        <v>231</v>
      </c>
      <c r="CD606" s="4" t="s">
        <v>232</v>
      </c>
      <c r="CE606" s="4" t="s">
        <v>509</v>
      </c>
      <c r="CF606" s="4" t="s">
        <v>509</v>
      </c>
      <c r="CG606" s="4" t="s">
        <v>509</v>
      </c>
      <c r="CH606" s="4" t="s">
        <v>509</v>
      </c>
      <c r="CI606" s="4" t="s">
        <v>233</v>
      </c>
      <c r="CJ606" s="4" t="s">
        <v>234</v>
      </c>
      <c r="CK606" s="4" t="s">
        <v>19</v>
      </c>
      <c r="CL606" s="4" t="s">
        <v>234</v>
      </c>
      <c r="CM606" s="4" t="s">
        <v>3426</v>
      </c>
      <c r="CN606" s="4" t="s">
        <v>3427</v>
      </c>
      <c r="CO606" s="4" t="s">
        <v>3428</v>
      </c>
      <c r="CP606" s="4" t="s">
        <v>3429</v>
      </c>
      <c r="CQ606" s="4" t="s">
        <v>3430</v>
      </c>
      <c r="CR606" s="4" t="s">
        <v>3431</v>
      </c>
      <c r="CS606" s="4" t="s">
        <v>3432</v>
      </c>
    </row>
    <row r="607" spans="1:97" ht="15.75" customHeight="1">
      <c r="A607" s="3">
        <v>45714.593159722222</v>
      </c>
      <c r="B607" s="3">
        <v>45714.604155092595</v>
      </c>
      <c r="C607" s="4" t="s">
        <v>194</v>
      </c>
      <c r="D607" s="4" t="s">
        <v>256</v>
      </c>
      <c r="E607" s="1">
        <v>100</v>
      </c>
      <c r="F607" s="1">
        <v>949</v>
      </c>
      <c r="G607" s="4" t="s">
        <v>219</v>
      </c>
      <c r="H607" s="3">
        <v>45714.604160798612</v>
      </c>
      <c r="I607" s="4" t="s">
        <v>3433</v>
      </c>
      <c r="J607" s="1">
        <v>6.2529000000000003</v>
      </c>
      <c r="K607" s="1">
        <v>-75.564599999999999</v>
      </c>
      <c r="L607" s="4" t="s">
        <v>198</v>
      </c>
      <c r="M607" s="4" t="s">
        <v>199</v>
      </c>
      <c r="N607" s="4" t="s">
        <v>200</v>
      </c>
      <c r="O607" s="4" t="s">
        <v>3434</v>
      </c>
      <c r="P607" s="4" t="s">
        <v>3434</v>
      </c>
      <c r="Q607" s="1">
        <v>21</v>
      </c>
      <c r="R607" s="4" t="s">
        <v>222</v>
      </c>
      <c r="S607" s="4" t="s">
        <v>253</v>
      </c>
      <c r="T607" s="4" t="s">
        <v>571</v>
      </c>
      <c r="U607" s="4" t="s">
        <v>200</v>
      </c>
      <c r="V607" s="4" t="s">
        <v>714</v>
      </c>
      <c r="W607" s="4" t="s">
        <v>273</v>
      </c>
      <c r="X607" s="4" t="s">
        <v>231</v>
      </c>
      <c r="Y607" s="4" t="s">
        <v>231</v>
      </c>
      <c r="Z607" s="4" t="s">
        <v>231</v>
      </c>
      <c r="AA607" s="4" t="s">
        <v>231</v>
      </c>
      <c r="AB607" s="4" t="s">
        <v>231</v>
      </c>
      <c r="AC607" s="4" t="s">
        <v>231</v>
      </c>
      <c r="AD607" s="4" t="s">
        <v>231</v>
      </c>
      <c r="AE607" s="4" t="s">
        <v>230</v>
      </c>
      <c r="AF607" s="4" t="s">
        <v>230</v>
      </c>
      <c r="AG607" s="4" t="s">
        <v>231</v>
      </c>
      <c r="AH607" s="4" t="s">
        <v>230</v>
      </c>
      <c r="AI607" s="4" t="s">
        <v>229</v>
      </c>
      <c r="AJ607" s="4" t="s">
        <v>231</v>
      </c>
      <c r="AK607" s="4" t="s">
        <v>230</v>
      </c>
      <c r="AL607" s="4" t="s">
        <v>229</v>
      </c>
      <c r="AM607" s="4" t="s">
        <v>229</v>
      </c>
      <c r="AN607" s="4" t="s">
        <v>229</v>
      </c>
      <c r="AO607" s="4" t="s">
        <v>227</v>
      </c>
      <c r="AP607" s="4" t="s">
        <v>231</v>
      </c>
      <c r="AQ607" s="4" t="s">
        <v>231</v>
      </c>
      <c r="AR607" s="4" t="s">
        <v>230</v>
      </c>
      <c r="AS607" s="4" t="s">
        <v>230</v>
      </c>
      <c r="AT607" s="4" t="s">
        <v>231</v>
      </c>
      <c r="AU607" s="4" t="s">
        <v>231</v>
      </c>
      <c r="AV607" s="4" t="s">
        <v>231</v>
      </c>
      <c r="AW607" s="4" t="s">
        <v>232</v>
      </c>
      <c r="AX607" s="4" t="s">
        <v>232</v>
      </c>
      <c r="AY607" s="4" t="s">
        <v>231</v>
      </c>
      <c r="AZ607" s="4" t="s">
        <v>229</v>
      </c>
      <c r="BA607" s="4" t="s">
        <v>231</v>
      </c>
      <c r="BB607" s="4" t="s">
        <v>231</v>
      </c>
      <c r="BC607" s="4" t="s">
        <v>231</v>
      </c>
      <c r="BD607" s="4" t="s">
        <v>231</v>
      </c>
      <c r="BE607" s="4" t="s">
        <v>231</v>
      </c>
      <c r="BF607" s="4" t="s">
        <v>233</v>
      </c>
      <c r="BG607" s="4" t="s">
        <v>231</v>
      </c>
      <c r="BH607" s="4" t="s">
        <v>231</v>
      </c>
      <c r="BI607" s="4" t="s">
        <v>229</v>
      </c>
      <c r="BJ607" s="4" t="s">
        <v>231</v>
      </c>
      <c r="BK607" s="4" t="s">
        <v>230</v>
      </c>
      <c r="BL607" s="4" t="s">
        <v>231</v>
      </c>
      <c r="BM607" s="4" t="s">
        <v>230</v>
      </c>
      <c r="BN607" s="4" t="s">
        <v>231</v>
      </c>
      <c r="BO607" s="4" t="s">
        <v>231</v>
      </c>
      <c r="BP607" s="4" t="s">
        <v>231</v>
      </c>
      <c r="BQ607" s="4" t="s">
        <v>232</v>
      </c>
      <c r="BR607" s="4" t="s">
        <v>231</v>
      </c>
      <c r="BS607" s="4" t="s">
        <v>231</v>
      </c>
      <c r="BT607" s="4" t="s">
        <v>231</v>
      </c>
      <c r="BU607" s="4" t="s">
        <v>232</v>
      </c>
      <c r="BV607" s="4" t="s">
        <v>232</v>
      </c>
      <c r="BW607" s="4" t="s">
        <v>231</v>
      </c>
      <c r="BX607" s="4" t="s">
        <v>232</v>
      </c>
      <c r="BY607" s="4" t="s">
        <v>229</v>
      </c>
      <c r="BZ607" s="4" t="s">
        <v>232</v>
      </c>
      <c r="CA607" s="4" t="s">
        <v>232</v>
      </c>
      <c r="CB607" s="4" t="s">
        <v>231</v>
      </c>
      <c r="CC607" s="4" t="s">
        <v>231</v>
      </c>
      <c r="CD607" s="4" t="s">
        <v>231</v>
      </c>
      <c r="CE607" s="4" t="s">
        <v>509</v>
      </c>
      <c r="CF607" s="4" t="s">
        <v>509</v>
      </c>
      <c r="CG607" s="4" t="s">
        <v>509</v>
      </c>
      <c r="CH607" s="4" t="s">
        <v>509</v>
      </c>
      <c r="CI607" s="4" t="s">
        <v>229</v>
      </c>
      <c r="CJ607" s="4" t="s">
        <v>19</v>
      </c>
      <c r="CK607" s="4" t="s">
        <v>19</v>
      </c>
      <c r="CL607" s="4" t="s">
        <v>19</v>
      </c>
      <c r="CM607" s="4" t="s">
        <v>3435</v>
      </c>
      <c r="CN607" s="4" t="s">
        <v>3436</v>
      </c>
      <c r="CO607" s="4" t="s">
        <v>3437</v>
      </c>
      <c r="CP607" s="4" t="s">
        <v>3438</v>
      </c>
      <c r="CQ607" s="4" t="s">
        <v>3439</v>
      </c>
      <c r="CR607" s="4" t="s">
        <v>3440</v>
      </c>
      <c r="CS607" s="4" t="s">
        <v>3441</v>
      </c>
    </row>
    <row r="608" spans="1:97" ht="15.75" customHeight="1">
      <c r="A608" s="3">
        <v>45777.747372685182</v>
      </c>
      <c r="B608" s="3">
        <v>45777.758368055554</v>
      </c>
      <c r="C608" s="4" t="s">
        <v>194</v>
      </c>
      <c r="D608" s="4" t="s">
        <v>2470</v>
      </c>
      <c r="E608" s="1">
        <v>100</v>
      </c>
      <c r="F608" s="1">
        <v>950</v>
      </c>
      <c r="G608" s="4" t="s">
        <v>219</v>
      </c>
      <c r="H608" s="3">
        <v>45777.758384212961</v>
      </c>
      <c r="I608" s="4" t="s">
        <v>3442</v>
      </c>
      <c r="J608" s="1">
        <v>6.2529000000000003</v>
      </c>
      <c r="K608" s="1">
        <v>-75.564599999999999</v>
      </c>
      <c r="L608" s="4" t="s">
        <v>198</v>
      </c>
      <c r="M608" s="4" t="s">
        <v>199</v>
      </c>
      <c r="N608" s="4" t="s">
        <v>200</v>
      </c>
      <c r="O608" s="4" t="s">
        <v>3443</v>
      </c>
      <c r="P608" s="4" t="s">
        <v>3443</v>
      </c>
      <c r="Q608" s="1">
        <v>20</v>
      </c>
      <c r="R608" s="4" t="s">
        <v>222</v>
      </c>
      <c r="S608" s="4" t="s">
        <v>223</v>
      </c>
      <c r="T608" s="4" t="s">
        <v>224</v>
      </c>
      <c r="U608" s="4" t="s">
        <v>200</v>
      </c>
      <c r="V608" s="4" t="s">
        <v>532</v>
      </c>
      <c r="W608" s="4" t="s">
        <v>532</v>
      </c>
      <c r="X608" s="4" t="s">
        <v>230</v>
      </c>
      <c r="Y608" s="4" t="s">
        <v>230</v>
      </c>
      <c r="Z608" s="4" t="s">
        <v>230</v>
      </c>
      <c r="AA608" s="4" t="s">
        <v>229</v>
      </c>
      <c r="AB608" s="4" t="s">
        <v>230</v>
      </c>
      <c r="AC608" s="4" t="s">
        <v>230</v>
      </c>
      <c r="AD608" s="4" t="s">
        <v>228</v>
      </c>
      <c r="AE608" s="4" t="s">
        <v>230</v>
      </c>
      <c r="AF608" s="4" t="s">
        <v>230</v>
      </c>
      <c r="AG608" s="4" t="s">
        <v>229</v>
      </c>
      <c r="AH608" s="4" t="s">
        <v>229</v>
      </c>
      <c r="AI608" s="4" t="s">
        <v>231</v>
      </c>
      <c r="AJ608" s="4" t="s">
        <v>230</v>
      </c>
      <c r="AK608" s="4" t="s">
        <v>229</v>
      </c>
      <c r="AL608" s="4" t="s">
        <v>230</v>
      </c>
      <c r="AM608" s="4" t="s">
        <v>230</v>
      </c>
      <c r="AN608" s="4" t="s">
        <v>229</v>
      </c>
      <c r="AO608" s="4" t="s">
        <v>228</v>
      </c>
      <c r="AP608" s="4" t="s">
        <v>230</v>
      </c>
      <c r="AQ608" s="4" t="s">
        <v>230</v>
      </c>
      <c r="AR608" s="4" t="s">
        <v>229</v>
      </c>
      <c r="AS608" s="4" t="s">
        <v>229</v>
      </c>
      <c r="AT608" s="4" t="s">
        <v>229</v>
      </c>
      <c r="AU608" s="4" t="s">
        <v>232</v>
      </c>
      <c r="AV608" s="4" t="s">
        <v>232</v>
      </c>
      <c r="AW608" s="4" t="s">
        <v>232</v>
      </c>
      <c r="AX608" s="4" t="s">
        <v>232</v>
      </c>
      <c r="AY608" s="4" t="s">
        <v>232</v>
      </c>
      <c r="AZ608" s="4" t="s">
        <v>232</v>
      </c>
      <c r="BA608" s="4" t="s">
        <v>232</v>
      </c>
      <c r="BB608" s="4" t="s">
        <v>232</v>
      </c>
      <c r="BC608" s="4" t="s">
        <v>229</v>
      </c>
      <c r="BD608" s="4" t="s">
        <v>229</v>
      </c>
      <c r="BE608" s="4" t="s">
        <v>229</v>
      </c>
      <c r="BF608" s="4" t="s">
        <v>229</v>
      </c>
      <c r="BG608" s="4" t="s">
        <v>230</v>
      </c>
      <c r="BH608" s="4" t="s">
        <v>230</v>
      </c>
      <c r="BI608" s="4" t="s">
        <v>230</v>
      </c>
      <c r="BJ608" s="4" t="s">
        <v>230</v>
      </c>
      <c r="BK608" s="4" t="s">
        <v>231</v>
      </c>
      <c r="BL608" s="4" t="s">
        <v>231</v>
      </c>
      <c r="BM608" s="4" t="s">
        <v>231</v>
      </c>
      <c r="BN608" s="4" t="s">
        <v>231</v>
      </c>
      <c r="BO608" s="4" t="s">
        <v>231</v>
      </c>
      <c r="BP608" s="4" t="s">
        <v>232</v>
      </c>
      <c r="BQ608" s="4" t="s">
        <v>232</v>
      </c>
      <c r="BR608" s="4" t="s">
        <v>232</v>
      </c>
      <c r="BS608" s="4" t="s">
        <v>232</v>
      </c>
      <c r="BT608" s="4" t="s">
        <v>232</v>
      </c>
      <c r="BU608" s="4" t="s">
        <v>232</v>
      </c>
      <c r="BV608" s="4" t="s">
        <v>232</v>
      </c>
      <c r="BW608" s="4" t="s">
        <v>232</v>
      </c>
      <c r="BX608" s="4" t="s">
        <v>232</v>
      </c>
      <c r="BY608" s="4" t="s">
        <v>232</v>
      </c>
      <c r="BZ608" s="4" t="s">
        <v>232</v>
      </c>
      <c r="CA608" s="4" t="s">
        <v>232</v>
      </c>
      <c r="CB608" s="4" t="s">
        <v>229</v>
      </c>
      <c r="CC608" s="4" t="s">
        <v>232</v>
      </c>
      <c r="CD608" s="4" t="s">
        <v>232</v>
      </c>
      <c r="CE608" s="4" t="s">
        <v>509</v>
      </c>
      <c r="CF608" s="4" t="s">
        <v>509</v>
      </c>
      <c r="CG608" s="4" t="s">
        <v>509</v>
      </c>
      <c r="CH608" s="4" t="s">
        <v>509</v>
      </c>
      <c r="CI608" s="4" t="s">
        <v>509</v>
      </c>
      <c r="CJ608" s="4" t="s">
        <v>18</v>
      </c>
      <c r="CK608" s="4" t="s">
        <v>18</v>
      </c>
      <c r="CL608" s="4" t="s">
        <v>18</v>
      </c>
      <c r="CM608" s="4" t="s">
        <v>3444</v>
      </c>
      <c r="CN608" s="4" t="s">
        <v>3445</v>
      </c>
      <c r="CO608" s="4" t="s">
        <v>3446</v>
      </c>
      <c r="CP608" s="4" t="s">
        <v>1339</v>
      </c>
      <c r="CQ608" s="4" t="s">
        <v>3447</v>
      </c>
      <c r="CR608" s="4" t="s">
        <v>3448</v>
      </c>
      <c r="CS608" s="4" t="s">
        <v>3449</v>
      </c>
    </row>
    <row r="609" spans="1:97" ht="15.75" customHeight="1">
      <c r="A609" s="3">
        <v>45747.574050925927</v>
      </c>
      <c r="B609" s="3">
        <v>45747.585069444445</v>
      </c>
      <c r="C609" s="4" t="s">
        <v>194</v>
      </c>
      <c r="D609" s="4" t="s">
        <v>3450</v>
      </c>
      <c r="E609" s="1">
        <v>100</v>
      </c>
      <c r="F609" s="1">
        <v>951</v>
      </c>
      <c r="G609" s="4" t="s">
        <v>219</v>
      </c>
      <c r="H609" s="3">
        <v>45747.585077303243</v>
      </c>
      <c r="I609" s="4" t="s">
        <v>3451</v>
      </c>
      <c r="J609" s="1">
        <v>6.2529000000000003</v>
      </c>
      <c r="K609" s="1">
        <v>-75.564599999999999</v>
      </c>
      <c r="L609" s="4" t="s">
        <v>198</v>
      </c>
      <c r="M609" s="4" t="s">
        <v>199</v>
      </c>
      <c r="N609" s="4" t="s">
        <v>200</v>
      </c>
      <c r="O609" s="4" t="s">
        <v>3452</v>
      </c>
      <c r="P609" s="4" t="s">
        <v>3452</v>
      </c>
      <c r="Q609" s="1">
        <v>18</v>
      </c>
      <c r="R609" s="4" t="s">
        <v>222</v>
      </c>
      <c r="S609" s="4" t="s">
        <v>223</v>
      </c>
      <c r="T609" s="4" t="s">
        <v>872</v>
      </c>
      <c r="U609" s="4" t="s">
        <v>225</v>
      </c>
      <c r="V609" s="4" t="s">
        <v>273</v>
      </c>
      <c r="W609" s="4" t="s">
        <v>273</v>
      </c>
      <c r="X609" s="4" t="s">
        <v>230</v>
      </c>
      <c r="Y609" s="4" t="s">
        <v>231</v>
      </c>
      <c r="Z609" s="4" t="s">
        <v>230</v>
      </c>
      <c r="AA609" s="4" t="s">
        <v>230</v>
      </c>
      <c r="AB609" s="4" t="s">
        <v>230</v>
      </c>
      <c r="AC609" s="4" t="s">
        <v>231</v>
      </c>
      <c r="AD609" s="4" t="s">
        <v>230</v>
      </c>
      <c r="AE609" s="4" t="s">
        <v>229</v>
      </c>
      <c r="AF609" s="4" t="s">
        <v>228</v>
      </c>
      <c r="AG609" s="4" t="s">
        <v>230</v>
      </c>
      <c r="AH609" s="4" t="s">
        <v>229</v>
      </c>
      <c r="AI609" s="4" t="s">
        <v>231</v>
      </c>
      <c r="AJ609" s="4" t="s">
        <v>229</v>
      </c>
      <c r="AK609" s="4" t="s">
        <v>229</v>
      </c>
      <c r="AL609" s="4" t="s">
        <v>230</v>
      </c>
      <c r="AM609" s="4" t="s">
        <v>231</v>
      </c>
      <c r="AN609" s="4" t="s">
        <v>231</v>
      </c>
      <c r="AO609" s="4" t="s">
        <v>231</v>
      </c>
      <c r="AP609" s="4" t="s">
        <v>230</v>
      </c>
      <c r="AQ609" s="4" t="s">
        <v>231</v>
      </c>
      <c r="AR609" s="4" t="s">
        <v>231</v>
      </c>
      <c r="AS609" s="4" t="s">
        <v>230</v>
      </c>
      <c r="AT609" s="4" t="s">
        <v>230</v>
      </c>
      <c r="AU609" s="4" t="s">
        <v>229</v>
      </c>
      <c r="AV609" s="4" t="s">
        <v>233</v>
      </c>
      <c r="AW609" s="4" t="s">
        <v>233</v>
      </c>
      <c r="AX609" s="4" t="s">
        <v>229</v>
      </c>
      <c r="AY609" s="4" t="s">
        <v>509</v>
      </c>
      <c r="AZ609" s="4" t="s">
        <v>233</v>
      </c>
      <c r="BA609" s="4" t="s">
        <v>229</v>
      </c>
      <c r="BB609" s="4" t="s">
        <v>229</v>
      </c>
      <c r="BC609" s="4" t="s">
        <v>232</v>
      </c>
      <c r="BD609" s="4" t="s">
        <v>229</v>
      </c>
      <c r="BE609" s="4" t="s">
        <v>233</v>
      </c>
      <c r="BF609" s="4" t="s">
        <v>229</v>
      </c>
      <c r="BG609" s="4" t="s">
        <v>231</v>
      </c>
      <c r="BH609" s="4" t="s">
        <v>231</v>
      </c>
      <c r="BI609" s="4" t="s">
        <v>231</v>
      </c>
      <c r="BJ609" s="4" t="s">
        <v>231</v>
      </c>
      <c r="BK609" s="4" t="s">
        <v>231</v>
      </c>
      <c r="BL609" s="4" t="s">
        <v>230</v>
      </c>
      <c r="BM609" s="4" t="s">
        <v>229</v>
      </c>
      <c r="BN609" s="4" t="s">
        <v>230</v>
      </c>
      <c r="BO609" s="4" t="s">
        <v>230</v>
      </c>
      <c r="BP609" s="4" t="s">
        <v>232</v>
      </c>
      <c r="BQ609" s="4" t="s">
        <v>232</v>
      </c>
      <c r="BR609" s="4" t="s">
        <v>232</v>
      </c>
      <c r="BS609" s="4" t="s">
        <v>231</v>
      </c>
      <c r="BT609" s="4" t="s">
        <v>232</v>
      </c>
      <c r="BU609" s="4" t="s">
        <v>232</v>
      </c>
      <c r="BV609" s="4" t="s">
        <v>231</v>
      </c>
      <c r="BW609" s="4" t="s">
        <v>232</v>
      </c>
      <c r="BX609" s="4" t="s">
        <v>233</v>
      </c>
      <c r="BY609" s="4" t="s">
        <v>229</v>
      </c>
      <c r="BZ609" s="4" t="s">
        <v>233</v>
      </c>
      <c r="CA609" s="4" t="s">
        <v>232</v>
      </c>
      <c r="CB609" s="4" t="s">
        <v>232</v>
      </c>
      <c r="CC609" s="4" t="s">
        <v>229</v>
      </c>
      <c r="CD609" s="4" t="s">
        <v>232</v>
      </c>
      <c r="CE609" s="4" t="s">
        <v>229</v>
      </c>
      <c r="CF609" s="4" t="s">
        <v>509</v>
      </c>
      <c r="CG609" s="4" t="s">
        <v>509</v>
      </c>
      <c r="CH609" s="4" t="s">
        <v>229</v>
      </c>
      <c r="CI609" s="4" t="s">
        <v>229</v>
      </c>
      <c r="CJ609" s="4" t="s">
        <v>19</v>
      </c>
      <c r="CK609" s="4" t="s">
        <v>17</v>
      </c>
      <c r="CL609" s="4" t="s">
        <v>19</v>
      </c>
      <c r="CM609" s="4" t="s">
        <v>3453</v>
      </c>
      <c r="CN609" s="4" t="s">
        <v>3454</v>
      </c>
      <c r="CO609" s="4" t="s">
        <v>3455</v>
      </c>
      <c r="CP609" s="4" t="s">
        <v>3456</v>
      </c>
      <c r="CQ609" s="4" t="s">
        <v>3457</v>
      </c>
      <c r="CR609" s="4" t="s">
        <v>3458</v>
      </c>
      <c r="CS609" s="4" t="s">
        <v>3459</v>
      </c>
    </row>
    <row r="610" spans="1:97" ht="15.75" hidden="1" customHeight="1">
      <c r="A610" s="3">
        <v>45709.70584490741</v>
      </c>
      <c r="B610" s="3">
        <v>45709.714606481481</v>
      </c>
      <c r="C610" s="4" t="s">
        <v>194</v>
      </c>
      <c r="D610" s="4" t="s">
        <v>680</v>
      </c>
      <c r="E610" s="1">
        <v>100</v>
      </c>
      <c r="F610" s="1">
        <v>756</v>
      </c>
      <c r="G610" s="4" t="s">
        <v>219</v>
      </c>
      <c r="H610" s="3">
        <v>45709.714615023149</v>
      </c>
      <c r="I610" s="4" t="s">
        <v>3460</v>
      </c>
      <c r="J610" s="1">
        <v>6.2529000000000003</v>
      </c>
      <c r="K610" s="1">
        <v>-75.564599999999999</v>
      </c>
      <c r="L610" s="4" t="s">
        <v>198</v>
      </c>
      <c r="M610" s="4" t="s">
        <v>199</v>
      </c>
      <c r="N610" s="4" t="s">
        <v>200</v>
      </c>
      <c r="O610" s="4" t="s">
        <v>3461</v>
      </c>
      <c r="P610" s="4" t="s">
        <v>3461</v>
      </c>
      <c r="Q610" s="1">
        <v>17</v>
      </c>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row>
    <row r="611" spans="1:97" ht="15.75" customHeight="1">
      <c r="A611" s="3">
        <v>45713.713055555556</v>
      </c>
      <c r="B611" s="3">
        <v>45713.724108796298</v>
      </c>
      <c r="C611" s="4" t="s">
        <v>194</v>
      </c>
      <c r="D611" s="4" t="s">
        <v>3462</v>
      </c>
      <c r="E611" s="1">
        <v>100</v>
      </c>
      <c r="F611" s="1">
        <v>954</v>
      </c>
      <c r="G611" s="4" t="s">
        <v>219</v>
      </c>
      <c r="H611" s="3">
        <v>45713.724116736114</v>
      </c>
      <c r="I611" s="4" t="s">
        <v>3463</v>
      </c>
      <c r="J611" s="1">
        <v>6.2529000000000003</v>
      </c>
      <c r="K611" s="1">
        <v>-75.564599999999999</v>
      </c>
      <c r="L611" s="4" t="s">
        <v>198</v>
      </c>
      <c r="M611" s="4" t="s">
        <v>199</v>
      </c>
      <c r="N611" s="4" t="s">
        <v>200</v>
      </c>
      <c r="O611" s="4" t="s">
        <v>3464</v>
      </c>
      <c r="P611" s="4" t="s">
        <v>3464</v>
      </c>
      <c r="Q611" s="1">
        <v>21</v>
      </c>
      <c r="R611" s="4" t="s">
        <v>222</v>
      </c>
      <c r="S611" s="4" t="s">
        <v>223</v>
      </c>
      <c r="T611" s="4" t="s">
        <v>531</v>
      </c>
      <c r="U611" s="4" t="s">
        <v>225</v>
      </c>
      <c r="V611" s="4" t="s">
        <v>273</v>
      </c>
      <c r="W611" s="4" t="s">
        <v>226</v>
      </c>
      <c r="X611" s="4" t="s">
        <v>231</v>
      </c>
      <c r="Y611" s="4" t="s">
        <v>231</v>
      </c>
      <c r="Z611" s="4" t="s">
        <v>231</v>
      </c>
      <c r="AA611" s="4" t="s">
        <v>231</v>
      </c>
      <c r="AB611" s="4" t="s">
        <v>230</v>
      </c>
      <c r="AC611" s="4" t="s">
        <v>229</v>
      </c>
      <c r="AD611" s="4" t="s">
        <v>230</v>
      </c>
      <c r="AE611" s="4" t="s">
        <v>228</v>
      </c>
      <c r="AF611" s="4" t="s">
        <v>230</v>
      </c>
      <c r="AG611" s="4" t="s">
        <v>230</v>
      </c>
      <c r="AH611" s="4" t="s">
        <v>230</v>
      </c>
      <c r="AI611" s="4" t="s">
        <v>229</v>
      </c>
      <c r="AJ611" s="4" t="s">
        <v>229</v>
      </c>
      <c r="AK611" s="4" t="s">
        <v>228</v>
      </c>
      <c r="AL611" s="4" t="s">
        <v>230</v>
      </c>
      <c r="AM611" s="4" t="s">
        <v>229</v>
      </c>
      <c r="AN611" s="4" t="s">
        <v>229</v>
      </c>
      <c r="AO611" s="4" t="s">
        <v>228</v>
      </c>
      <c r="AP611" s="4" t="s">
        <v>231</v>
      </c>
      <c r="AQ611" s="4" t="s">
        <v>231</v>
      </c>
      <c r="AR611" s="4" t="s">
        <v>231</v>
      </c>
      <c r="AS611" s="4" t="s">
        <v>231</v>
      </c>
      <c r="AT611" s="4" t="s">
        <v>231</v>
      </c>
      <c r="AU611" s="4" t="s">
        <v>232</v>
      </c>
      <c r="AV611" s="4" t="s">
        <v>232</v>
      </c>
      <c r="AW611" s="4" t="s">
        <v>232</v>
      </c>
      <c r="AX611" s="4" t="s">
        <v>232</v>
      </c>
      <c r="AY611" s="4" t="s">
        <v>232</v>
      </c>
      <c r="AZ611" s="4" t="s">
        <v>232</v>
      </c>
      <c r="BA611" s="4" t="s">
        <v>232</v>
      </c>
      <c r="BB611" s="4" t="s">
        <v>232</v>
      </c>
      <c r="BC611" s="4" t="s">
        <v>232</v>
      </c>
      <c r="BD611" s="4" t="s">
        <v>232</v>
      </c>
      <c r="BE611" s="4" t="s">
        <v>232</v>
      </c>
      <c r="BF611" s="4" t="s">
        <v>232</v>
      </c>
      <c r="BG611" s="4" t="s">
        <v>231</v>
      </c>
      <c r="BH611" s="4" t="s">
        <v>230</v>
      </c>
      <c r="BI611" s="4" t="s">
        <v>231</v>
      </c>
      <c r="BJ611" s="4" t="s">
        <v>231</v>
      </c>
      <c r="BK611" s="4" t="s">
        <v>231</v>
      </c>
      <c r="BL611" s="4" t="s">
        <v>231</v>
      </c>
      <c r="BM611" s="4" t="s">
        <v>231</v>
      </c>
      <c r="BN611" s="4" t="s">
        <v>231</v>
      </c>
      <c r="BO611" s="4" t="s">
        <v>231</v>
      </c>
      <c r="BP611" s="4" t="s">
        <v>231</v>
      </c>
      <c r="BQ611" s="4" t="s">
        <v>229</v>
      </c>
      <c r="BR611" s="4" t="s">
        <v>232</v>
      </c>
      <c r="BS611" s="4" t="s">
        <v>232</v>
      </c>
      <c r="BT611" s="4" t="s">
        <v>231</v>
      </c>
      <c r="BU611" s="4" t="s">
        <v>232</v>
      </c>
      <c r="BV611" s="4" t="s">
        <v>232</v>
      </c>
      <c r="BW611" s="4" t="s">
        <v>231</v>
      </c>
      <c r="BX611" s="4" t="s">
        <v>232</v>
      </c>
      <c r="BY611" s="4" t="s">
        <v>231</v>
      </c>
      <c r="BZ611" s="4" t="s">
        <v>229</v>
      </c>
      <c r="CA611" s="4" t="s">
        <v>231</v>
      </c>
      <c r="CB611" s="4" t="s">
        <v>231</v>
      </c>
      <c r="CC611" s="4" t="s">
        <v>229</v>
      </c>
      <c r="CD611" s="4" t="s">
        <v>231</v>
      </c>
      <c r="CE611" s="4" t="s">
        <v>233</v>
      </c>
      <c r="CF611" s="4" t="s">
        <v>509</v>
      </c>
      <c r="CG611" s="4" t="s">
        <v>509</v>
      </c>
      <c r="CH611" s="4" t="s">
        <v>509</v>
      </c>
      <c r="CI611" s="4" t="s">
        <v>233</v>
      </c>
      <c r="CJ611" s="4" t="s">
        <v>234</v>
      </c>
      <c r="CK611" s="4" t="s">
        <v>18</v>
      </c>
      <c r="CL611" s="4" t="s">
        <v>234</v>
      </c>
      <c r="CM611" s="4" t="s">
        <v>3465</v>
      </c>
      <c r="CN611" s="4" t="s">
        <v>3465</v>
      </c>
      <c r="CO611" s="4" t="s">
        <v>3466</v>
      </c>
      <c r="CP611" s="4" t="s">
        <v>3467</v>
      </c>
      <c r="CQ611" s="4" t="s">
        <v>3468</v>
      </c>
      <c r="CR611" s="4" t="s">
        <v>3469</v>
      </c>
      <c r="CS611" s="4" t="s">
        <v>3470</v>
      </c>
    </row>
    <row r="612" spans="1:97" ht="15.75" customHeight="1">
      <c r="A612" s="3">
        <v>45754.487754629627</v>
      </c>
      <c r="B612" s="3">
        <v>45754.498831018522</v>
      </c>
      <c r="C612" s="4" t="s">
        <v>194</v>
      </c>
      <c r="D612" s="4" t="s">
        <v>3471</v>
      </c>
      <c r="E612" s="1">
        <v>100</v>
      </c>
      <c r="F612" s="1">
        <v>956</v>
      </c>
      <c r="G612" s="4" t="s">
        <v>219</v>
      </c>
      <c r="H612" s="3">
        <v>45754.498843414352</v>
      </c>
      <c r="I612" s="4" t="s">
        <v>3472</v>
      </c>
      <c r="J612" s="1">
        <v>6.2529000000000003</v>
      </c>
      <c r="K612" s="1">
        <v>-75.564599999999999</v>
      </c>
      <c r="L612" s="4" t="s">
        <v>198</v>
      </c>
      <c r="M612" s="4" t="s">
        <v>199</v>
      </c>
      <c r="N612" s="4" t="s">
        <v>200</v>
      </c>
      <c r="O612" s="4" t="s">
        <v>3473</v>
      </c>
      <c r="P612" s="4" t="s">
        <v>3473</v>
      </c>
      <c r="Q612" s="1">
        <v>21</v>
      </c>
      <c r="R612" s="4" t="s">
        <v>222</v>
      </c>
      <c r="S612" s="4" t="s">
        <v>223</v>
      </c>
      <c r="T612" s="4" t="s">
        <v>594</v>
      </c>
      <c r="U612" s="4" t="s">
        <v>225</v>
      </c>
      <c r="V612" s="4" t="s">
        <v>423</v>
      </c>
      <c r="W612" s="4" t="s">
        <v>423</v>
      </c>
      <c r="X612" s="4" t="s">
        <v>230</v>
      </c>
      <c r="Y612" s="4" t="s">
        <v>230</v>
      </c>
      <c r="Z612" s="4" t="s">
        <v>230</v>
      </c>
      <c r="AA612" s="4" t="s">
        <v>230</v>
      </c>
      <c r="AB612" s="4" t="s">
        <v>230</v>
      </c>
      <c r="AC612" s="4" t="s">
        <v>230</v>
      </c>
      <c r="AD612" s="4" t="s">
        <v>230</v>
      </c>
      <c r="AE612" s="4" t="s">
        <v>230</v>
      </c>
      <c r="AF612" s="4" t="s">
        <v>231</v>
      </c>
      <c r="AG612" s="4" t="s">
        <v>231</v>
      </c>
      <c r="AH612" s="4" t="s">
        <v>231</v>
      </c>
      <c r="AI612" s="4" t="s">
        <v>231</v>
      </c>
      <c r="AJ612" s="4" t="s">
        <v>230</v>
      </c>
      <c r="AK612" s="4" t="s">
        <v>230</v>
      </c>
      <c r="AL612" s="4" t="s">
        <v>229</v>
      </c>
      <c r="AM612" s="4" t="s">
        <v>229</v>
      </c>
      <c r="AN612" s="4" t="s">
        <v>231</v>
      </c>
      <c r="AO612" s="4" t="s">
        <v>230</v>
      </c>
      <c r="AP612" s="4" t="s">
        <v>230</v>
      </c>
      <c r="AQ612" s="4" t="s">
        <v>230</v>
      </c>
      <c r="AR612" s="4" t="s">
        <v>230</v>
      </c>
      <c r="AS612" s="4" t="s">
        <v>230</v>
      </c>
      <c r="AT612" s="4" t="s">
        <v>230</v>
      </c>
      <c r="AU612" s="4" t="s">
        <v>232</v>
      </c>
      <c r="AV612" s="4" t="s">
        <v>231</v>
      </c>
      <c r="AW612" s="4" t="s">
        <v>232</v>
      </c>
      <c r="AX612" s="4" t="s">
        <v>232</v>
      </c>
      <c r="AY612" s="4" t="s">
        <v>232</v>
      </c>
      <c r="AZ612" s="4" t="s">
        <v>232</v>
      </c>
      <c r="BA612" s="4" t="s">
        <v>232</v>
      </c>
      <c r="BB612" s="4" t="s">
        <v>232</v>
      </c>
      <c r="BC612" s="4" t="s">
        <v>231</v>
      </c>
      <c r="BD612" s="4" t="s">
        <v>231</v>
      </c>
      <c r="BE612" s="4" t="s">
        <v>231</v>
      </c>
      <c r="BF612" s="4" t="s">
        <v>229</v>
      </c>
      <c r="BG612" s="4" t="s">
        <v>231</v>
      </c>
      <c r="BH612" s="4" t="s">
        <v>231</v>
      </c>
      <c r="BI612" s="4" t="s">
        <v>230</v>
      </c>
      <c r="BJ612" s="4" t="s">
        <v>230</v>
      </c>
      <c r="BK612" s="4" t="s">
        <v>228</v>
      </c>
      <c r="BL612" s="4" t="s">
        <v>230</v>
      </c>
      <c r="BM612" s="4" t="s">
        <v>230</v>
      </c>
      <c r="BN612" s="4" t="s">
        <v>230</v>
      </c>
      <c r="BO612" s="4" t="s">
        <v>230</v>
      </c>
      <c r="BP612" s="4" t="s">
        <v>232</v>
      </c>
      <c r="BQ612" s="4" t="s">
        <v>232</v>
      </c>
      <c r="BR612" s="4" t="s">
        <v>232</v>
      </c>
      <c r="BS612" s="4" t="s">
        <v>232</v>
      </c>
      <c r="BT612" s="4" t="s">
        <v>231</v>
      </c>
      <c r="BU612" s="4" t="s">
        <v>231</v>
      </c>
      <c r="BV612" s="4" t="s">
        <v>231</v>
      </c>
      <c r="BW612" s="4" t="s">
        <v>232</v>
      </c>
      <c r="BX612" s="4" t="s">
        <v>231</v>
      </c>
      <c r="BY612" s="4" t="s">
        <v>231</v>
      </c>
      <c r="BZ612" s="4" t="s">
        <v>229</v>
      </c>
      <c r="CA612" s="4" t="s">
        <v>231</v>
      </c>
      <c r="CB612" s="4" t="s">
        <v>231</v>
      </c>
      <c r="CC612" s="4" t="s">
        <v>231</v>
      </c>
      <c r="CD612" s="4" t="s">
        <v>231</v>
      </c>
      <c r="CE612" s="4" t="s">
        <v>229</v>
      </c>
      <c r="CF612" s="4" t="s">
        <v>233</v>
      </c>
      <c r="CG612" s="4" t="s">
        <v>233</v>
      </c>
      <c r="CH612" s="4" t="s">
        <v>233</v>
      </c>
      <c r="CI612" s="4" t="s">
        <v>229</v>
      </c>
      <c r="CJ612" s="4" t="s">
        <v>234</v>
      </c>
      <c r="CK612" s="4" t="s">
        <v>234</v>
      </c>
      <c r="CL612" s="4" t="s">
        <v>234</v>
      </c>
      <c r="CM612" s="4" t="s">
        <v>3474</v>
      </c>
      <c r="CN612" s="4" t="s">
        <v>3475</v>
      </c>
      <c r="CO612" s="4" t="s">
        <v>3476</v>
      </c>
      <c r="CP612" s="4" t="s">
        <v>3477</v>
      </c>
      <c r="CQ612" s="4" t="s">
        <v>3478</v>
      </c>
      <c r="CR612" s="4" t="s">
        <v>3479</v>
      </c>
      <c r="CS612" s="4" t="s">
        <v>3480</v>
      </c>
    </row>
    <row r="613" spans="1:97" ht="15.75" customHeight="1">
      <c r="A613" s="3">
        <v>45775.5780787037</v>
      </c>
      <c r="B613" s="3">
        <v>45775.589166666665</v>
      </c>
      <c r="C613" s="4" t="s">
        <v>194</v>
      </c>
      <c r="D613" s="4" t="s">
        <v>1273</v>
      </c>
      <c r="E613" s="1">
        <v>100</v>
      </c>
      <c r="F613" s="1">
        <v>957</v>
      </c>
      <c r="G613" s="4" t="s">
        <v>219</v>
      </c>
      <c r="H613" s="3">
        <v>45775.589173217595</v>
      </c>
      <c r="I613" s="4" t="s">
        <v>3481</v>
      </c>
      <c r="J613" s="1">
        <v>6.2529000000000003</v>
      </c>
      <c r="K613" s="1">
        <v>-75.564599999999999</v>
      </c>
      <c r="L613" s="4" t="s">
        <v>198</v>
      </c>
      <c r="M613" s="4" t="s">
        <v>199</v>
      </c>
      <c r="N613" s="4" t="s">
        <v>200</v>
      </c>
      <c r="O613" s="4" t="s">
        <v>3482</v>
      </c>
      <c r="P613" s="4" t="s">
        <v>3482</v>
      </c>
      <c r="Q613" s="1">
        <v>18</v>
      </c>
      <c r="R613" s="4" t="s">
        <v>222</v>
      </c>
      <c r="S613" s="4" t="s">
        <v>965</v>
      </c>
      <c r="T613" s="4" t="s">
        <v>480</v>
      </c>
      <c r="U613" s="4" t="s">
        <v>200</v>
      </c>
      <c r="V613" s="4" t="s">
        <v>532</v>
      </c>
      <c r="W613" s="4" t="s">
        <v>532</v>
      </c>
      <c r="X613" s="4" t="s">
        <v>231</v>
      </c>
      <c r="Y613" s="4" t="s">
        <v>231</v>
      </c>
      <c r="Z613" s="4" t="s">
        <v>231</v>
      </c>
      <c r="AA613" s="4" t="s">
        <v>231</v>
      </c>
      <c r="AB613" s="4" t="s">
        <v>231</v>
      </c>
      <c r="AC613" s="4" t="s">
        <v>231</v>
      </c>
      <c r="AD613" s="4" t="s">
        <v>227</v>
      </c>
      <c r="AE613" s="4" t="s">
        <v>227</v>
      </c>
      <c r="AF613" s="4" t="s">
        <v>229</v>
      </c>
      <c r="AG613" s="4" t="s">
        <v>231</v>
      </c>
      <c r="AH613" s="4" t="s">
        <v>231</v>
      </c>
      <c r="AI613" s="4" t="s">
        <v>231</v>
      </c>
      <c r="AJ613" s="4" t="s">
        <v>231</v>
      </c>
      <c r="AK613" s="4" t="s">
        <v>229</v>
      </c>
      <c r="AL613" s="4" t="s">
        <v>231</v>
      </c>
      <c r="AM613" s="4" t="s">
        <v>229</v>
      </c>
      <c r="AN613" s="4" t="s">
        <v>231</v>
      </c>
      <c r="AO613" s="4" t="s">
        <v>231</v>
      </c>
      <c r="AP613" s="4" t="s">
        <v>231</v>
      </c>
      <c r="AQ613" s="4" t="s">
        <v>231</v>
      </c>
      <c r="AR613" s="4" t="s">
        <v>231</v>
      </c>
      <c r="AS613" s="4" t="s">
        <v>231</v>
      </c>
      <c r="AT613" s="4" t="s">
        <v>231</v>
      </c>
      <c r="AU613" s="4" t="s">
        <v>229</v>
      </c>
      <c r="AV613" s="4" t="s">
        <v>229</v>
      </c>
      <c r="AW613" s="4" t="s">
        <v>231</v>
      </c>
      <c r="AX613" s="4" t="s">
        <v>229</v>
      </c>
      <c r="AY613" s="4" t="s">
        <v>231</v>
      </c>
      <c r="AZ613" s="4" t="s">
        <v>231</v>
      </c>
      <c r="BA613" s="4" t="s">
        <v>231</v>
      </c>
      <c r="BB613" s="4" t="s">
        <v>231</v>
      </c>
      <c r="BC613" s="4" t="s">
        <v>229</v>
      </c>
      <c r="BD613" s="4" t="s">
        <v>229</v>
      </c>
      <c r="BE613" s="4" t="s">
        <v>229</v>
      </c>
      <c r="BF613" s="4" t="s">
        <v>229</v>
      </c>
      <c r="BG613" s="4" t="s">
        <v>231</v>
      </c>
      <c r="BH613" s="4" t="s">
        <v>231</v>
      </c>
      <c r="BI613" s="4" t="s">
        <v>231</v>
      </c>
      <c r="BJ613" s="4" t="s">
        <v>231</v>
      </c>
      <c r="BK613" s="4" t="s">
        <v>231</v>
      </c>
      <c r="BL613" s="4" t="s">
        <v>229</v>
      </c>
      <c r="BM613" s="4" t="s">
        <v>229</v>
      </c>
      <c r="BN613" s="4" t="s">
        <v>229</v>
      </c>
      <c r="BO613" s="4" t="s">
        <v>228</v>
      </c>
      <c r="BP613" s="4" t="s">
        <v>231</v>
      </c>
      <c r="BQ613" s="4" t="s">
        <v>229</v>
      </c>
      <c r="BR613" s="4" t="s">
        <v>229</v>
      </c>
      <c r="BS613" s="4" t="s">
        <v>229</v>
      </c>
      <c r="BT613" s="4" t="s">
        <v>229</v>
      </c>
      <c r="BU613" s="4" t="s">
        <v>231</v>
      </c>
      <c r="BV613" s="4" t="s">
        <v>229</v>
      </c>
      <c r="BW613" s="4" t="s">
        <v>229</v>
      </c>
      <c r="BX613" s="4" t="s">
        <v>229</v>
      </c>
      <c r="BY613" s="4" t="s">
        <v>229</v>
      </c>
      <c r="BZ613" s="4" t="s">
        <v>229</v>
      </c>
      <c r="CA613" s="4" t="s">
        <v>229</v>
      </c>
      <c r="CB613" s="4" t="s">
        <v>229</v>
      </c>
      <c r="CC613" s="4" t="s">
        <v>229</v>
      </c>
      <c r="CD613" s="4" t="s">
        <v>229</v>
      </c>
      <c r="CE613" s="4" t="s">
        <v>509</v>
      </c>
      <c r="CF613" s="4" t="s">
        <v>509</v>
      </c>
      <c r="CG613" s="4" t="s">
        <v>233</v>
      </c>
      <c r="CH613" s="4" t="s">
        <v>509</v>
      </c>
      <c r="CI613" s="4" t="s">
        <v>509</v>
      </c>
      <c r="CJ613" s="4" t="s">
        <v>14</v>
      </c>
      <c r="CK613" s="4" t="s">
        <v>19</v>
      </c>
      <c r="CL613" s="4" t="s">
        <v>19</v>
      </c>
      <c r="CM613" s="4" t="s">
        <v>274</v>
      </c>
      <c r="CN613" s="4" t="s">
        <v>274</v>
      </c>
      <c r="CO613" s="4" t="s">
        <v>3483</v>
      </c>
      <c r="CP613" s="4" t="s">
        <v>3484</v>
      </c>
      <c r="CQ613" s="4" t="s">
        <v>3485</v>
      </c>
      <c r="CR613" s="4" t="s">
        <v>3486</v>
      </c>
      <c r="CS613" s="4" t="s">
        <v>3487</v>
      </c>
    </row>
    <row r="614" spans="1:97" ht="15.75" hidden="1" customHeight="1">
      <c r="A614" s="3">
        <v>45715.441053240742</v>
      </c>
      <c r="B614" s="3">
        <v>45715.449872685182</v>
      </c>
      <c r="C614" s="4" t="s">
        <v>194</v>
      </c>
      <c r="D614" s="4" t="s">
        <v>3488</v>
      </c>
      <c r="E614" s="1">
        <v>3</v>
      </c>
      <c r="F614" s="1">
        <v>762</v>
      </c>
      <c r="G614" s="4" t="s">
        <v>196</v>
      </c>
      <c r="H614" s="3">
        <v>45722.449923935186</v>
      </c>
      <c r="I614" s="4" t="s">
        <v>3489</v>
      </c>
      <c r="J614" s="1">
        <v>6.1764000000000001</v>
      </c>
      <c r="K614" s="1">
        <v>-75.594300000000004</v>
      </c>
      <c r="L614" s="4" t="s">
        <v>213</v>
      </c>
      <c r="M614" s="4" t="s">
        <v>199</v>
      </c>
      <c r="N614" s="4" t="s">
        <v>200</v>
      </c>
      <c r="O614" s="4" t="s">
        <v>3490</v>
      </c>
      <c r="P614" s="4" t="s">
        <v>3490</v>
      </c>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row>
    <row r="615" spans="1:97" ht="15.75" customHeight="1">
      <c r="A615" s="3">
        <v>45728.359189814815</v>
      </c>
      <c r="B615" s="3">
        <v>45728.370312500003</v>
      </c>
      <c r="C615" s="4" t="s">
        <v>194</v>
      </c>
      <c r="D615" s="4" t="s">
        <v>2059</v>
      </c>
      <c r="E615" s="1">
        <v>100</v>
      </c>
      <c r="F615" s="1">
        <v>960</v>
      </c>
      <c r="G615" s="4" t="s">
        <v>219</v>
      </c>
      <c r="H615" s="3">
        <v>45728.370317800924</v>
      </c>
      <c r="I615" s="4" t="s">
        <v>3491</v>
      </c>
      <c r="J615" s="1">
        <v>6.2529000000000003</v>
      </c>
      <c r="K615" s="1">
        <v>-75.564599999999999</v>
      </c>
      <c r="L615" s="4" t="s">
        <v>198</v>
      </c>
      <c r="M615" s="4" t="s">
        <v>199</v>
      </c>
      <c r="N615" s="4" t="s">
        <v>200</v>
      </c>
      <c r="O615" s="4" t="s">
        <v>3492</v>
      </c>
      <c r="P615" s="4" t="s">
        <v>3492</v>
      </c>
      <c r="Q615" s="1">
        <v>19</v>
      </c>
      <c r="R615" s="4" t="s">
        <v>222</v>
      </c>
      <c r="S615" s="4" t="s">
        <v>1080</v>
      </c>
      <c r="T615" s="4" t="s">
        <v>594</v>
      </c>
      <c r="U615" s="4" t="s">
        <v>200</v>
      </c>
      <c r="V615" s="4" t="s">
        <v>532</v>
      </c>
      <c r="W615" s="4" t="s">
        <v>533</v>
      </c>
      <c r="X615" s="4" t="s">
        <v>231</v>
      </c>
      <c r="Y615" s="4" t="s">
        <v>231</v>
      </c>
      <c r="Z615" s="4" t="s">
        <v>231</v>
      </c>
      <c r="AA615" s="4" t="s">
        <v>230</v>
      </c>
      <c r="AB615" s="4" t="s">
        <v>230</v>
      </c>
      <c r="AC615" s="4" t="s">
        <v>230</v>
      </c>
      <c r="AD615" s="4" t="s">
        <v>230</v>
      </c>
      <c r="AE615" s="4" t="s">
        <v>229</v>
      </c>
      <c r="AF615" s="4" t="s">
        <v>230</v>
      </c>
      <c r="AG615" s="4" t="s">
        <v>231</v>
      </c>
      <c r="AH615" s="4" t="s">
        <v>230</v>
      </c>
      <c r="AI615" s="4" t="s">
        <v>230</v>
      </c>
      <c r="AJ615" s="4" t="s">
        <v>230</v>
      </c>
      <c r="AK615" s="4" t="s">
        <v>230</v>
      </c>
      <c r="AL615" s="4" t="s">
        <v>231</v>
      </c>
      <c r="AM615" s="4" t="s">
        <v>231</v>
      </c>
      <c r="AN615" s="4" t="s">
        <v>231</v>
      </c>
      <c r="AO615" s="4" t="s">
        <v>231</v>
      </c>
      <c r="AP615" s="4" t="s">
        <v>230</v>
      </c>
      <c r="AQ615" s="4" t="s">
        <v>230</v>
      </c>
      <c r="AR615" s="4" t="s">
        <v>229</v>
      </c>
      <c r="AS615" s="4" t="s">
        <v>230</v>
      </c>
      <c r="AT615" s="4" t="s">
        <v>230</v>
      </c>
      <c r="AU615" s="4" t="s">
        <v>232</v>
      </c>
      <c r="AV615" s="4" t="s">
        <v>231</v>
      </c>
      <c r="AW615" s="4" t="s">
        <v>232</v>
      </c>
      <c r="AX615" s="4" t="s">
        <v>232</v>
      </c>
      <c r="AY615" s="4" t="s">
        <v>232</v>
      </c>
      <c r="AZ615" s="4" t="s">
        <v>232</v>
      </c>
      <c r="BA615" s="4" t="s">
        <v>232</v>
      </c>
      <c r="BB615" s="4" t="s">
        <v>232</v>
      </c>
      <c r="BC615" s="4" t="s">
        <v>232</v>
      </c>
      <c r="BD615" s="4" t="s">
        <v>232</v>
      </c>
      <c r="BE615" s="4" t="s">
        <v>232</v>
      </c>
      <c r="BF615" s="4" t="s">
        <v>232</v>
      </c>
      <c r="BG615" s="4" t="s">
        <v>231</v>
      </c>
      <c r="BH615" s="4" t="s">
        <v>229</v>
      </c>
      <c r="BI615" s="4" t="s">
        <v>231</v>
      </c>
      <c r="BJ615" s="4" t="s">
        <v>231</v>
      </c>
      <c r="BK615" s="4" t="s">
        <v>231</v>
      </c>
      <c r="BL615" s="4" t="s">
        <v>231</v>
      </c>
      <c r="BM615" s="4" t="s">
        <v>231</v>
      </c>
      <c r="BN615" s="4" t="s">
        <v>231</v>
      </c>
      <c r="BO615" s="4" t="s">
        <v>231</v>
      </c>
      <c r="BP615" s="4" t="s">
        <v>231</v>
      </c>
      <c r="BQ615" s="4" t="s">
        <v>231</v>
      </c>
      <c r="BR615" s="4" t="s">
        <v>231</v>
      </c>
      <c r="BS615" s="4" t="s">
        <v>231</v>
      </c>
      <c r="BT615" s="4" t="s">
        <v>231</v>
      </c>
      <c r="BU615" s="4" t="s">
        <v>231</v>
      </c>
      <c r="BV615" s="4" t="s">
        <v>231</v>
      </c>
      <c r="BW615" s="4" t="s">
        <v>231</v>
      </c>
      <c r="BX615" s="4" t="s">
        <v>232</v>
      </c>
      <c r="BY615" s="4" t="s">
        <v>231</v>
      </c>
      <c r="BZ615" s="4" t="s">
        <v>232</v>
      </c>
      <c r="CA615" s="4" t="s">
        <v>232</v>
      </c>
      <c r="CB615" s="4" t="s">
        <v>231</v>
      </c>
      <c r="CC615" s="4" t="s">
        <v>231</v>
      </c>
      <c r="CD615" s="4" t="s">
        <v>231</v>
      </c>
      <c r="CE615" s="4" t="s">
        <v>509</v>
      </c>
      <c r="CF615" s="4" t="s">
        <v>509</v>
      </c>
      <c r="CG615" s="4" t="s">
        <v>509</v>
      </c>
      <c r="CH615" s="4" t="s">
        <v>509</v>
      </c>
      <c r="CI615" s="4" t="s">
        <v>509</v>
      </c>
      <c r="CJ615" s="4" t="s">
        <v>19</v>
      </c>
      <c r="CK615" s="4" t="s">
        <v>19</v>
      </c>
      <c r="CL615" s="4" t="s">
        <v>19</v>
      </c>
      <c r="CM615" s="4"/>
      <c r="CN615" s="4"/>
      <c r="CO615" s="4"/>
      <c r="CP615" s="4"/>
      <c r="CQ615" s="4"/>
      <c r="CR615" s="4"/>
      <c r="CS615" s="4"/>
    </row>
    <row r="616" spans="1:97" ht="15.75" customHeight="1">
      <c r="A616" s="3">
        <v>45747.652731481481</v>
      </c>
      <c r="B616" s="3">
        <v>45747.663865740738</v>
      </c>
      <c r="C616" s="4" t="s">
        <v>194</v>
      </c>
      <c r="D616" s="4" t="s">
        <v>3493</v>
      </c>
      <c r="E616" s="1">
        <v>100</v>
      </c>
      <c r="F616" s="1">
        <v>961</v>
      </c>
      <c r="G616" s="4" t="s">
        <v>219</v>
      </c>
      <c r="H616" s="3">
        <v>45747.663877916668</v>
      </c>
      <c r="I616" s="4" t="s">
        <v>3494</v>
      </c>
      <c r="J616" s="1">
        <v>6.2529000000000003</v>
      </c>
      <c r="K616" s="1">
        <v>-75.564599999999999</v>
      </c>
      <c r="L616" s="4" t="s">
        <v>213</v>
      </c>
      <c r="M616" s="4" t="s">
        <v>199</v>
      </c>
      <c r="N616" s="4" t="s">
        <v>200</v>
      </c>
      <c r="O616" s="4" t="s">
        <v>3495</v>
      </c>
      <c r="P616" s="4" t="s">
        <v>3495</v>
      </c>
      <c r="Q616" s="1">
        <v>21</v>
      </c>
      <c r="R616" s="4" t="s">
        <v>222</v>
      </c>
      <c r="S616" s="4" t="s">
        <v>223</v>
      </c>
      <c r="T616" s="4" t="s">
        <v>713</v>
      </c>
      <c r="U616" s="4" t="s">
        <v>225</v>
      </c>
      <c r="V616" s="4" t="s">
        <v>584</v>
      </c>
      <c r="W616" s="4" t="s">
        <v>423</v>
      </c>
      <c r="X616" s="4" t="s">
        <v>230</v>
      </c>
      <c r="Y616" s="4" t="s">
        <v>230</v>
      </c>
      <c r="Z616" s="4" t="s">
        <v>230</v>
      </c>
      <c r="AA616" s="4" t="s">
        <v>229</v>
      </c>
      <c r="AB616" s="4" t="s">
        <v>230</v>
      </c>
      <c r="AC616" s="4" t="s">
        <v>230</v>
      </c>
      <c r="AD616" s="4" t="s">
        <v>230</v>
      </c>
      <c r="AE616" s="4" t="s">
        <v>230</v>
      </c>
      <c r="AF616" s="4" t="s">
        <v>230</v>
      </c>
      <c r="AG616" s="4" t="s">
        <v>230</v>
      </c>
      <c r="AH616" s="4" t="s">
        <v>230</v>
      </c>
      <c r="AI616" s="4" t="s">
        <v>230</v>
      </c>
      <c r="AJ616" s="4" t="s">
        <v>230</v>
      </c>
      <c r="AK616" s="4" t="s">
        <v>230</v>
      </c>
      <c r="AL616" s="4" t="s">
        <v>230</v>
      </c>
      <c r="AM616" s="4" t="s">
        <v>230</v>
      </c>
      <c r="AN616" s="4" t="s">
        <v>230</v>
      </c>
      <c r="AO616" s="4" t="s">
        <v>230</v>
      </c>
      <c r="AP616" s="4" t="s">
        <v>230</v>
      </c>
      <c r="AQ616" s="4" t="s">
        <v>230</v>
      </c>
      <c r="AR616" s="4" t="s">
        <v>230</v>
      </c>
      <c r="AS616" s="4" t="s">
        <v>230</v>
      </c>
      <c r="AT616" s="4" t="s">
        <v>230</v>
      </c>
      <c r="AU616" s="4" t="s">
        <v>232</v>
      </c>
      <c r="AV616" s="4" t="s">
        <v>232</v>
      </c>
      <c r="AW616" s="4" t="s">
        <v>232</v>
      </c>
      <c r="AX616" s="4" t="s">
        <v>232</v>
      </c>
      <c r="AY616" s="4" t="s">
        <v>232</v>
      </c>
      <c r="AZ616" s="4" t="s">
        <v>232</v>
      </c>
      <c r="BA616" s="4" t="s">
        <v>229</v>
      </c>
      <c r="BB616" s="4" t="s">
        <v>232</v>
      </c>
      <c r="BC616" s="4" t="s">
        <v>232</v>
      </c>
      <c r="BD616" s="4" t="s">
        <v>232</v>
      </c>
      <c r="BE616" s="4" t="s">
        <v>232</v>
      </c>
      <c r="BF616" s="4" t="s">
        <v>232</v>
      </c>
      <c r="BG616" s="4" t="s">
        <v>230</v>
      </c>
      <c r="BH616" s="4" t="s">
        <v>230</v>
      </c>
      <c r="BI616" s="4" t="s">
        <v>230</v>
      </c>
      <c r="BJ616" s="4" t="s">
        <v>230</v>
      </c>
      <c r="BK616" s="4" t="s">
        <v>229</v>
      </c>
      <c r="BL616" s="4" t="s">
        <v>230</v>
      </c>
      <c r="BM616" s="4" t="s">
        <v>230</v>
      </c>
      <c r="BN616" s="4" t="s">
        <v>230</v>
      </c>
      <c r="BO616" s="4" t="s">
        <v>230</v>
      </c>
      <c r="BP616" s="4" t="s">
        <v>229</v>
      </c>
      <c r="BQ616" s="4" t="s">
        <v>229</v>
      </c>
      <c r="BR616" s="4" t="s">
        <v>229</v>
      </c>
      <c r="BS616" s="4" t="s">
        <v>229</v>
      </c>
      <c r="BT616" s="4" t="s">
        <v>229</v>
      </c>
      <c r="BU616" s="4" t="s">
        <v>229</v>
      </c>
      <c r="BV616" s="4" t="s">
        <v>229</v>
      </c>
      <c r="BW616" s="4" t="s">
        <v>232</v>
      </c>
      <c r="BX616" s="4" t="s">
        <v>232</v>
      </c>
      <c r="BY616" s="4" t="s">
        <v>232</v>
      </c>
      <c r="BZ616" s="4" t="s">
        <v>232</v>
      </c>
      <c r="CA616" s="4" t="s">
        <v>232</v>
      </c>
      <c r="CB616" s="4" t="s">
        <v>229</v>
      </c>
      <c r="CC616" s="4" t="s">
        <v>229</v>
      </c>
      <c r="CD616" s="4" t="s">
        <v>232</v>
      </c>
      <c r="CE616" s="4" t="s">
        <v>233</v>
      </c>
      <c r="CF616" s="4" t="s">
        <v>233</v>
      </c>
      <c r="CG616" s="4" t="s">
        <v>233</v>
      </c>
      <c r="CH616" s="4" t="s">
        <v>233</v>
      </c>
      <c r="CI616" s="4" t="s">
        <v>233</v>
      </c>
      <c r="CJ616" s="4" t="s">
        <v>18</v>
      </c>
      <c r="CK616" s="4" t="s">
        <v>17</v>
      </c>
      <c r="CL616" s="4" t="s">
        <v>18</v>
      </c>
      <c r="CM616" s="4"/>
      <c r="CN616" s="4"/>
      <c r="CO616" s="4"/>
      <c r="CP616" s="4"/>
      <c r="CQ616" s="4"/>
      <c r="CR616" s="4"/>
      <c r="CS616" s="4"/>
    </row>
    <row r="617" spans="1:97" ht="15.75" customHeight="1">
      <c r="A617" s="3">
        <v>45714.590624999997</v>
      </c>
      <c r="B617" s="3">
        <v>45714.601863425924</v>
      </c>
      <c r="C617" s="4" t="s">
        <v>194</v>
      </c>
      <c r="D617" s="4" t="s">
        <v>3496</v>
      </c>
      <c r="E617" s="1">
        <v>100</v>
      </c>
      <c r="F617" s="1">
        <v>971</v>
      </c>
      <c r="G617" s="4" t="s">
        <v>219</v>
      </c>
      <c r="H617" s="3">
        <v>45714.601877939815</v>
      </c>
      <c r="I617" s="4" t="s">
        <v>3497</v>
      </c>
      <c r="J617" s="1">
        <v>6.2529000000000003</v>
      </c>
      <c r="K617" s="1">
        <v>-75.564599999999999</v>
      </c>
      <c r="L617" s="4" t="s">
        <v>198</v>
      </c>
      <c r="M617" s="4" t="s">
        <v>199</v>
      </c>
      <c r="N617" s="4" t="s">
        <v>200</v>
      </c>
      <c r="O617" s="4" t="s">
        <v>3498</v>
      </c>
      <c r="P617" s="4" t="s">
        <v>3498</v>
      </c>
      <c r="Q617" s="1">
        <v>22</v>
      </c>
      <c r="R617" s="4" t="s">
        <v>222</v>
      </c>
      <c r="S617" s="4" t="s">
        <v>253</v>
      </c>
      <c r="T617" s="4" t="s">
        <v>254</v>
      </c>
      <c r="U617" s="4" t="s">
        <v>200</v>
      </c>
      <c r="V617" s="4" t="s">
        <v>584</v>
      </c>
      <c r="W617" s="4" t="s">
        <v>532</v>
      </c>
      <c r="X617" s="4" t="s">
        <v>231</v>
      </c>
      <c r="Y617" s="4" t="s">
        <v>230</v>
      </c>
      <c r="Z617" s="4" t="s">
        <v>231</v>
      </c>
      <c r="AA617" s="4" t="s">
        <v>230</v>
      </c>
      <c r="AB617" s="4" t="s">
        <v>231</v>
      </c>
      <c r="AC617" s="4" t="s">
        <v>230</v>
      </c>
      <c r="AD617" s="4" t="s">
        <v>230</v>
      </c>
      <c r="AE617" s="4" t="s">
        <v>229</v>
      </c>
      <c r="AF617" s="4" t="s">
        <v>228</v>
      </c>
      <c r="AG617" s="4" t="s">
        <v>231</v>
      </c>
      <c r="AH617" s="4" t="s">
        <v>231</v>
      </c>
      <c r="AI617" s="4" t="s">
        <v>229</v>
      </c>
      <c r="AJ617" s="4" t="s">
        <v>230</v>
      </c>
      <c r="AK617" s="4" t="s">
        <v>230</v>
      </c>
      <c r="AL617" s="4" t="s">
        <v>229</v>
      </c>
      <c r="AM617" s="4" t="s">
        <v>229</v>
      </c>
      <c r="AN617" s="4" t="s">
        <v>228</v>
      </c>
      <c r="AO617" s="4" t="s">
        <v>230</v>
      </c>
      <c r="AP617" s="4" t="s">
        <v>231</v>
      </c>
      <c r="AQ617" s="4" t="s">
        <v>231</v>
      </c>
      <c r="AR617" s="4" t="s">
        <v>231</v>
      </c>
      <c r="AS617" s="4" t="s">
        <v>231</v>
      </c>
      <c r="AT617" s="4" t="s">
        <v>231</v>
      </c>
      <c r="AU617" s="4" t="s">
        <v>232</v>
      </c>
      <c r="AV617" s="4" t="s">
        <v>231</v>
      </c>
      <c r="AW617" s="4" t="s">
        <v>232</v>
      </c>
      <c r="AX617" s="4" t="s">
        <v>231</v>
      </c>
      <c r="AY617" s="4" t="s">
        <v>229</v>
      </c>
      <c r="AZ617" s="4" t="s">
        <v>233</v>
      </c>
      <c r="BA617" s="4" t="s">
        <v>232</v>
      </c>
      <c r="BB617" s="4" t="s">
        <v>231</v>
      </c>
      <c r="BC617" s="4" t="s">
        <v>231</v>
      </c>
      <c r="BD617" s="4" t="s">
        <v>232</v>
      </c>
      <c r="BE617" s="4" t="s">
        <v>232</v>
      </c>
      <c r="BF617" s="4" t="s">
        <v>229</v>
      </c>
      <c r="BG617" s="4" t="s">
        <v>230</v>
      </c>
      <c r="BH617" s="4" t="s">
        <v>231</v>
      </c>
      <c r="BI617" s="4" t="s">
        <v>231</v>
      </c>
      <c r="BJ617" s="4" t="s">
        <v>231</v>
      </c>
      <c r="BK617" s="4" t="s">
        <v>231</v>
      </c>
      <c r="BL617" s="4" t="s">
        <v>229</v>
      </c>
      <c r="BM617" s="4" t="s">
        <v>229</v>
      </c>
      <c r="BN617" s="4" t="s">
        <v>229</v>
      </c>
      <c r="BO617" s="4" t="s">
        <v>229</v>
      </c>
      <c r="BP617" s="4" t="s">
        <v>229</v>
      </c>
      <c r="BQ617" s="4" t="s">
        <v>229</v>
      </c>
      <c r="BR617" s="4" t="s">
        <v>229</v>
      </c>
      <c r="BS617" s="4" t="s">
        <v>229</v>
      </c>
      <c r="BT617" s="4" t="s">
        <v>229</v>
      </c>
      <c r="BU617" s="4" t="s">
        <v>229</v>
      </c>
      <c r="BV617" s="4" t="s">
        <v>232</v>
      </c>
      <c r="BW617" s="4" t="s">
        <v>231</v>
      </c>
      <c r="BX617" s="4" t="s">
        <v>232</v>
      </c>
      <c r="BY617" s="4" t="s">
        <v>232</v>
      </c>
      <c r="BZ617" s="4" t="s">
        <v>229</v>
      </c>
      <c r="CA617" s="4" t="s">
        <v>229</v>
      </c>
      <c r="CB617" s="4" t="s">
        <v>229</v>
      </c>
      <c r="CC617" s="4" t="s">
        <v>229</v>
      </c>
      <c r="CD617" s="4" t="s">
        <v>229</v>
      </c>
      <c r="CE617" s="4" t="s">
        <v>229</v>
      </c>
      <c r="CF617" s="4" t="s">
        <v>231</v>
      </c>
      <c r="CG617" s="4" t="s">
        <v>231</v>
      </c>
      <c r="CH617" s="4" t="s">
        <v>231</v>
      </c>
      <c r="CI617" s="4" t="s">
        <v>231</v>
      </c>
      <c r="CJ617" s="4" t="s">
        <v>19</v>
      </c>
      <c r="CK617" s="4" t="s">
        <v>17</v>
      </c>
      <c r="CL617" s="4" t="s">
        <v>234</v>
      </c>
      <c r="CM617" s="4" t="s">
        <v>3499</v>
      </c>
      <c r="CN617" s="4" t="s">
        <v>3500</v>
      </c>
      <c r="CO617" s="4" t="s">
        <v>3501</v>
      </c>
      <c r="CP617" s="4" t="s">
        <v>3502</v>
      </c>
      <c r="CQ617" s="4" t="s">
        <v>3503</v>
      </c>
      <c r="CR617" s="4" t="s">
        <v>3504</v>
      </c>
      <c r="CS617" s="4" t="s">
        <v>3505</v>
      </c>
    </row>
    <row r="618" spans="1:97" ht="15.75" customHeight="1">
      <c r="A618" s="3">
        <v>45748.739606481482</v>
      </c>
      <c r="B618" s="3">
        <v>45748.748506944445</v>
      </c>
      <c r="C618" s="4" t="s">
        <v>194</v>
      </c>
      <c r="D618" s="4" t="s">
        <v>366</v>
      </c>
      <c r="E618" s="1">
        <v>76</v>
      </c>
      <c r="F618" s="1">
        <v>768</v>
      </c>
      <c r="G618" s="4" t="s">
        <v>196</v>
      </c>
      <c r="H618" s="3">
        <v>45755.748523206021</v>
      </c>
      <c r="I618" s="4" t="s">
        <v>3506</v>
      </c>
      <c r="J618" s="1">
        <v>6.2529000000000003</v>
      </c>
      <c r="K618" s="1">
        <v>-75.564599999999999</v>
      </c>
      <c r="L618" s="4" t="s">
        <v>198</v>
      </c>
      <c r="M618" s="4" t="s">
        <v>199</v>
      </c>
      <c r="N618" s="4" t="s">
        <v>200</v>
      </c>
      <c r="O618" s="4" t="s">
        <v>3507</v>
      </c>
      <c r="P618" s="4" t="s">
        <v>3507</v>
      </c>
      <c r="Q618" s="1">
        <v>25</v>
      </c>
      <c r="R618" s="4" t="s">
        <v>668</v>
      </c>
      <c r="S618" s="4" t="s">
        <v>1084</v>
      </c>
      <c r="T618" s="4" t="s">
        <v>872</v>
      </c>
      <c r="U618" s="4" t="s">
        <v>200</v>
      </c>
      <c r="V618" s="4" t="s">
        <v>532</v>
      </c>
      <c r="W618" s="4" t="s">
        <v>584</v>
      </c>
      <c r="X618" s="4" t="s">
        <v>231</v>
      </c>
      <c r="Y618" s="4" t="s">
        <v>231</v>
      </c>
      <c r="Z618" s="4" t="s">
        <v>231</v>
      </c>
      <c r="AA618" s="4" t="s">
        <v>231</v>
      </c>
      <c r="AB618" s="4" t="s">
        <v>231</v>
      </c>
      <c r="AC618" s="4" t="s">
        <v>231</v>
      </c>
      <c r="AD618" s="4" t="s">
        <v>231</v>
      </c>
      <c r="AE618" s="4" t="s">
        <v>230</v>
      </c>
      <c r="AF618" s="4" t="s">
        <v>231</v>
      </c>
      <c r="AG618" s="4" t="s">
        <v>231</v>
      </c>
      <c r="AH618" s="4" t="s">
        <v>230</v>
      </c>
      <c r="AI618" s="4" t="s">
        <v>230</v>
      </c>
      <c r="AJ618" s="4" t="s">
        <v>231</v>
      </c>
      <c r="AK618" s="4" t="s">
        <v>231</v>
      </c>
      <c r="AL618" s="4" t="s">
        <v>231</v>
      </c>
      <c r="AM618" s="4" t="s">
        <v>231</v>
      </c>
      <c r="AN618" s="4" t="s">
        <v>230</v>
      </c>
      <c r="AO618" s="4" t="s">
        <v>230</v>
      </c>
      <c r="AP618" s="4" t="s">
        <v>231</v>
      </c>
      <c r="AQ618" s="4" t="s">
        <v>231</v>
      </c>
      <c r="AR618" s="4" t="s">
        <v>231</v>
      </c>
      <c r="AS618" s="4" t="s">
        <v>230</v>
      </c>
      <c r="AT618" s="4" t="s">
        <v>230</v>
      </c>
      <c r="AU618" s="4" t="s">
        <v>231</v>
      </c>
      <c r="AV618" s="4" t="s">
        <v>231</v>
      </c>
      <c r="AW618" s="4" t="s">
        <v>231</v>
      </c>
      <c r="AX618" s="4" t="s">
        <v>231</v>
      </c>
      <c r="AY618" s="4" t="s">
        <v>231</v>
      </c>
      <c r="AZ618" s="4" t="s">
        <v>231</v>
      </c>
      <c r="BA618" s="4" t="s">
        <v>231</v>
      </c>
      <c r="BB618" s="4" t="s">
        <v>231</v>
      </c>
      <c r="BC618" s="4" t="s">
        <v>231</v>
      </c>
      <c r="BD618" s="4" t="s">
        <v>231</v>
      </c>
      <c r="BE618" s="4" t="s">
        <v>231</v>
      </c>
      <c r="BF618" s="4" t="s">
        <v>231</v>
      </c>
      <c r="BG618" s="4" t="s">
        <v>231</v>
      </c>
      <c r="BH618" s="4" t="s">
        <v>231</v>
      </c>
      <c r="BI618" s="4" t="s">
        <v>231</v>
      </c>
      <c r="BJ618" s="4" t="s">
        <v>231</v>
      </c>
      <c r="BK618" s="4" t="s">
        <v>231</v>
      </c>
      <c r="BL618" s="4" t="s">
        <v>231</v>
      </c>
      <c r="BM618" s="4" t="s">
        <v>231</v>
      </c>
      <c r="BN618" s="4" t="s">
        <v>231</v>
      </c>
      <c r="BO618" s="4" t="s">
        <v>231</v>
      </c>
      <c r="BP618" s="4" t="s">
        <v>231</v>
      </c>
      <c r="BQ618" s="4" t="s">
        <v>232</v>
      </c>
      <c r="BR618" s="4" t="s">
        <v>232</v>
      </c>
      <c r="BS618" s="4" t="s">
        <v>232</v>
      </c>
      <c r="BT618" s="4" t="s">
        <v>232</v>
      </c>
      <c r="BU618" s="4" t="s">
        <v>232</v>
      </c>
      <c r="BV618" s="4" t="s">
        <v>232</v>
      </c>
      <c r="BW618" s="4" t="s">
        <v>231</v>
      </c>
      <c r="BX618" s="4" t="s">
        <v>231</v>
      </c>
      <c r="BY618" s="4" t="s">
        <v>231</v>
      </c>
      <c r="BZ618" s="4" t="s">
        <v>231</v>
      </c>
      <c r="CA618" s="4" t="s">
        <v>231</v>
      </c>
      <c r="CB618" s="4" t="s">
        <v>231</v>
      </c>
      <c r="CC618" s="4" t="s">
        <v>232</v>
      </c>
      <c r="CD618" s="4" t="s">
        <v>231</v>
      </c>
      <c r="CE618" s="4" t="s">
        <v>509</v>
      </c>
      <c r="CF618" s="4" t="s">
        <v>509</v>
      </c>
      <c r="CG618" s="4" t="s">
        <v>509</v>
      </c>
      <c r="CH618" s="4" t="s">
        <v>509</v>
      </c>
      <c r="CI618" s="4" t="s">
        <v>509</v>
      </c>
      <c r="CJ618" s="4" t="s">
        <v>234</v>
      </c>
      <c r="CK618" s="4" t="s">
        <v>234</v>
      </c>
      <c r="CL618" s="4" t="s">
        <v>234</v>
      </c>
      <c r="CM618" s="4"/>
      <c r="CN618" s="4"/>
      <c r="CO618" s="4"/>
      <c r="CP618" s="4"/>
      <c r="CQ618" s="4"/>
      <c r="CR618" s="4"/>
      <c r="CS618" s="4"/>
    </row>
    <row r="619" spans="1:97" ht="15.75" customHeight="1">
      <c r="A619" s="3">
        <v>45714.590474537035</v>
      </c>
      <c r="B619" s="3">
        <v>45714.601736111108</v>
      </c>
      <c r="C619" s="4" t="s">
        <v>194</v>
      </c>
      <c r="D619" s="4" t="s">
        <v>3508</v>
      </c>
      <c r="E619" s="1">
        <v>100</v>
      </c>
      <c r="F619" s="1">
        <v>973</v>
      </c>
      <c r="G619" s="4" t="s">
        <v>219</v>
      </c>
      <c r="H619" s="3">
        <v>45714.601750358794</v>
      </c>
      <c r="I619" s="4" t="s">
        <v>3509</v>
      </c>
      <c r="J619" s="1">
        <v>6.2529000000000003</v>
      </c>
      <c r="K619" s="1">
        <v>-75.564599999999999</v>
      </c>
      <c r="L619" s="4" t="s">
        <v>198</v>
      </c>
      <c r="M619" s="4" t="s">
        <v>199</v>
      </c>
      <c r="N619" s="4" t="s">
        <v>200</v>
      </c>
      <c r="O619" s="4" t="s">
        <v>3510</v>
      </c>
      <c r="P619" s="4" t="s">
        <v>3510</v>
      </c>
      <c r="Q619" s="1">
        <v>20</v>
      </c>
      <c r="R619" s="4" t="s">
        <v>222</v>
      </c>
      <c r="S619" s="4" t="s">
        <v>253</v>
      </c>
      <c r="T619" s="4" t="s">
        <v>531</v>
      </c>
      <c r="U619" s="4" t="s">
        <v>225</v>
      </c>
      <c r="V619" s="4" t="s">
        <v>226</v>
      </c>
      <c r="W619" s="4" t="s">
        <v>226</v>
      </c>
      <c r="X619" s="4" t="s">
        <v>231</v>
      </c>
      <c r="Y619" s="4" t="s">
        <v>231</v>
      </c>
      <c r="Z619" s="4" t="s">
        <v>231</v>
      </c>
      <c r="AA619" s="4" t="s">
        <v>231</v>
      </c>
      <c r="AB619" s="4" t="s">
        <v>230</v>
      </c>
      <c r="AC619" s="4" t="s">
        <v>231</v>
      </c>
      <c r="AD619" s="4" t="s">
        <v>229</v>
      </c>
      <c r="AE619" s="4" t="s">
        <v>230</v>
      </c>
      <c r="AF619" s="4" t="s">
        <v>230</v>
      </c>
      <c r="AG619" s="4" t="s">
        <v>230</v>
      </c>
      <c r="AH619" s="4" t="s">
        <v>229</v>
      </c>
      <c r="AI619" s="4" t="s">
        <v>230</v>
      </c>
      <c r="AJ619" s="4" t="s">
        <v>231</v>
      </c>
      <c r="AK619" s="4" t="s">
        <v>230</v>
      </c>
      <c r="AL619" s="4" t="s">
        <v>230</v>
      </c>
      <c r="AM619" s="4" t="s">
        <v>229</v>
      </c>
      <c r="AN619" s="4" t="s">
        <v>230</v>
      </c>
      <c r="AO619" s="4" t="s">
        <v>229</v>
      </c>
      <c r="AP619" s="4" t="s">
        <v>231</v>
      </c>
      <c r="AQ619" s="4" t="s">
        <v>231</v>
      </c>
      <c r="AR619" s="4" t="s">
        <v>231</v>
      </c>
      <c r="AS619" s="4" t="s">
        <v>231</v>
      </c>
      <c r="AT619" s="4" t="s">
        <v>230</v>
      </c>
      <c r="AU619" s="4" t="s">
        <v>231</v>
      </c>
      <c r="AV619" s="4" t="s">
        <v>232</v>
      </c>
      <c r="AW619" s="4" t="s">
        <v>232</v>
      </c>
      <c r="AX619" s="4" t="s">
        <v>232</v>
      </c>
      <c r="AY619" s="4" t="s">
        <v>232</v>
      </c>
      <c r="AZ619" s="4" t="s">
        <v>232</v>
      </c>
      <c r="BA619" s="4" t="s">
        <v>232</v>
      </c>
      <c r="BB619" s="4" t="s">
        <v>232</v>
      </c>
      <c r="BC619" s="4" t="s">
        <v>229</v>
      </c>
      <c r="BD619" s="4" t="s">
        <v>229</v>
      </c>
      <c r="BE619" s="4" t="s">
        <v>229</v>
      </c>
      <c r="BF619" s="4" t="s">
        <v>229</v>
      </c>
      <c r="BG619" s="4" t="s">
        <v>230</v>
      </c>
      <c r="BH619" s="4" t="s">
        <v>230</v>
      </c>
      <c r="BI619" s="4" t="s">
        <v>230</v>
      </c>
      <c r="BJ619" s="4" t="s">
        <v>230</v>
      </c>
      <c r="BK619" s="4" t="s">
        <v>230</v>
      </c>
      <c r="BL619" s="4" t="s">
        <v>230</v>
      </c>
      <c r="BM619" s="4" t="s">
        <v>230</v>
      </c>
      <c r="BN619" s="4" t="s">
        <v>230</v>
      </c>
      <c r="BO619" s="4" t="s">
        <v>230</v>
      </c>
      <c r="BP619" s="4" t="s">
        <v>232</v>
      </c>
      <c r="BQ619" s="4" t="s">
        <v>232</v>
      </c>
      <c r="BR619" s="4" t="s">
        <v>232</v>
      </c>
      <c r="BS619" s="4" t="s">
        <v>232</v>
      </c>
      <c r="BT619" s="4" t="s">
        <v>232</v>
      </c>
      <c r="BU619" s="4" t="s">
        <v>232</v>
      </c>
      <c r="BV619" s="4" t="s">
        <v>232</v>
      </c>
      <c r="BW619" s="4" t="s">
        <v>229</v>
      </c>
      <c r="BX619" s="4" t="s">
        <v>229</v>
      </c>
      <c r="BY619" s="4" t="s">
        <v>232</v>
      </c>
      <c r="BZ619" s="4" t="s">
        <v>229</v>
      </c>
      <c r="CA619" s="4" t="s">
        <v>232</v>
      </c>
      <c r="CB619" s="4" t="s">
        <v>232</v>
      </c>
      <c r="CC619" s="4" t="s">
        <v>232</v>
      </c>
      <c r="CD619" s="4" t="s">
        <v>232</v>
      </c>
      <c r="CE619" s="4" t="s">
        <v>233</v>
      </c>
      <c r="CF619" s="4" t="s">
        <v>233</v>
      </c>
      <c r="CG619" s="4" t="s">
        <v>233</v>
      </c>
      <c r="CH619" s="4" t="s">
        <v>233</v>
      </c>
      <c r="CI619" s="4" t="s">
        <v>229</v>
      </c>
      <c r="CJ619" s="4" t="s">
        <v>14</v>
      </c>
      <c r="CK619" s="4" t="s">
        <v>18</v>
      </c>
      <c r="CL619" s="4" t="s">
        <v>14</v>
      </c>
      <c r="CM619" s="4" t="s">
        <v>3511</v>
      </c>
      <c r="CN619" s="4" t="s">
        <v>3512</v>
      </c>
      <c r="CO619" s="4" t="s">
        <v>3513</v>
      </c>
      <c r="CP619" s="4" t="s">
        <v>274</v>
      </c>
      <c r="CQ619" s="4" t="s">
        <v>3514</v>
      </c>
      <c r="CR619" s="4" t="s">
        <v>3515</v>
      </c>
      <c r="CS619" s="4" t="s">
        <v>2697</v>
      </c>
    </row>
    <row r="620" spans="1:97" ht="15.75" customHeight="1">
      <c r="A620" s="3">
        <v>45721.594687500001</v>
      </c>
      <c r="B620" s="3">
        <v>45721.60597222222</v>
      </c>
      <c r="C620" s="4" t="s">
        <v>194</v>
      </c>
      <c r="D620" s="4" t="s">
        <v>677</v>
      </c>
      <c r="E620" s="1">
        <v>100</v>
      </c>
      <c r="F620" s="1">
        <v>975</v>
      </c>
      <c r="G620" s="4" t="s">
        <v>219</v>
      </c>
      <c r="H620" s="3">
        <v>45721.605983217596</v>
      </c>
      <c r="I620" s="4" t="s">
        <v>3516</v>
      </c>
      <c r="J620" s="1">
        <v>6.2529000000000003</v>
      </c>
      <c r="K620" s="1">
        <v>-75.564599999999999</v>
      </c>
      <c r="L620" s="4" t="s">
        <v>213</v>
      </c>
      <c r="M620" s="4" t="s">
        <v>199</v>
      </c>
      <c r="N620" s="4" t="s">
        <v>200</v>
      </c>
      <c r="O620" s="4" t="s">
        <v>3517</v>
      </c>
      <c r="P620" s="4" t="s">
        <v>3517</v>
      </c>
      <c r="Q620" s="1">
        <v>19</v>
      </c>
      <c r="R620" s="4" t="s">
        <v>222</v>
      </c>
      <c r="S620" s="4" t="s">
        <v>223</v>
      </c>
      <c r="T620" s="4" t="s">
        <v>531</v>
      </c>
      <c r="U620" s="4" t="s">
        <v>200</v>
      </c>
      <c r="V620" s="4" t="s">
        <v>532</v>
      </c>
      <c r="W620" s="4" t="s">
        <v>532</v>
      </c>
      <c r="X620" s="4" t="s">
        <v>230</v>
      </c>
      <c r="Y620" s="4" t="s">
        <v>230</v>
      </c>
      <c r="Z620" s="4" t="s">
        <v>230</v>
      </c>
      <c r="AA620" s="4" t="s">
        <v>230</v>
      </c>
      <c r="AB620" s="4" t="s">
        <v>230</v>
      </c>
      <c r="AC620" s="4" t="s">
        <v>230</v>
      </c>
      <c r="AD620" s="4" t="s">
        <v>229</v>
      </c>
      <c r="AE620" s="4" t="s">
        <v>230</v>
      </c>
      <c r="AF620" s="4" t="s">
        <v>229</v>
      </c>
      <c r="AG620" s="4" t="s">
        <v>230</v>
      </c>
      <c r="AH620" s="4" t="s">
        <v>229</v>
      </c>
      <c r="AI620" s="4" t="s">
        <v>231</v>
      </c>
      <c r="AJ620" s="4" t="s">
        <v>230</v>
      </c>
      <c r="AK620" s="4" t="s">
        <v>229</v>
      </c>
      <c r="AL620" s="4" t="s">
        <v>231</v>
      </c>
      <c r="AM620" s="4" t="s">
        <v>231</v>
      </c>
      <c r="AN620" s="4" t="s">
        <v>229</v>
      </c>
      <c r="AO620" s="4" t="s">
        <v>229</v>
      </c>
      <c r="AP620" s="4" t="s">
        <v>230</v>
      </c>
      <c r="AQ620" s="4" t="s">
        <v>230</v>
      </c>
      <c r="AR620" s="4" t="s">
        <v>229</v>
      </c>
      <c r="AS620" s="4" t="s">
        <v>229</v>
      </c>
      <c r="AT620" s="4" t="s">
        <v>229</v>
      </c>
      <c r="AU620" s="4" t="s">
        <v>232</v>
      </c>
      <c r="AV620" s="4" t="s">
        <v>232</v>
      </c>
      <c r="AW620" s="4" t="s">
        <v>232</v>
      </c>
      <c r="AX620" s="4" t="s">
        <v>232</v>
      </c>
      <c r="AY620" s="4" t="s">
        <v>232</v>
      </c>
      <c r="AZ620" s="4" t="s">
        <v>229</v>
      </c>
      <c r="BA620" s="4" t="s">
        <v>232</v>
      </c>
      <c r="BB620" s="4" t="s">
        <v>232</v>
      </c>
      <c r="BC620" s="4" t="s">
        <v>232</v>
      </c>
      <c r="BD620" s="4" t="s">
        <v>232</v>
      </c>
      <c r="BE620" s="4" t="s">
        <v>232</v>
      </c>
      <c r="BF620" s="4" t="s">
        <v>229</v>
      </c>
      <c r="BG620" s="4" t="s">
        <v>231</v>
      </c>
      <c r="BH620" s="4" t="s">
        <v>230</v>
      </c>
      <c r="BI620" s="4" t="s">
        <v>231</v>
      </c>
      <c r="BJ620" s="4" t="s">
        <v>231</v>
      </c>
      <c r="BK620" s="4" t="s">
        <v>231</v>
      </c>
      <c r="BL620" s="4" t="s">
        <v>230</v>
      </c>
      <c r="BM620" s="4" t="s">
        <v>230</v>
      </c>
      <c r="BN620" s="4" t="s">
        <v>230</v>
      </c>
      <c r="BO620" s="4" t="s">
        <v>230</v>
      </c>
      <c r="BP620" s="4" t="s">
        <v>229</v>
      </c>
      <c r="BQ620" s="4" t="s">
        <v>232</v>
      </c>
      <c r="BR620" s="4" t="s">
        <v>232</v>
      </c>
      <c r="BS620" s="4" t="s">
        <v>229</v>
      </c>
      <c r="BT620" s="4" t="s">
        <v>229</v>
      </c>
      <c r="BU620" s="4" t="s">
        <v>229</v>
      </c>
      <c r="BV620" s="4" t="s">
        <v>232</v>
      </c>
      <c r="BW620" s="4" t="s">
        <v>232</v>
      </c>
      <c r="BX620" s="4" t="s">
        <v>232</v>
      </c>
      <c r="BY620" s="4" t="s">
        <v>232</v>
      </c>
      <c r="BZ620" s="4" t="s">
        <v>232</v>
      </c>
      <c r="CA620" s="4" t="s">
        <v>232</v>
      </c>
      <c r="CB620" s="4" t="s">
        <v>232</v>
      </c>
      <c r="CC620" s="4" t="s">
        <v>232</v>
      </c>
      <c r="CD620" s="4" t="s">
        <v>232</v>
      </c>
      <c r="CE620" s="4" t="s">
        <v>233</v>
      </c>
      <c r="CF620" s="4" t="s">
        <v>509</v>
      </c>
      <c r="CG620" s="4" t="s">
        <v>509</v>
      </c>
      <c r="CH620" s="4" t="s">
        <v>233</v>
      </c>
      <c r="CI620" s="4" t="s">
        <v>233</v>
      </c>
      <c r="CJ620" s="4" t="s">
        <v>234</v>
      </c>
      <c r="CK620" s="4" t="s">
        <v>234</v>
      </c>
      <c r="CL620" s="4" t="s">
        <v>234</v>
      </c>
      <c r="CM620" s="4" t="s">
        <v>3518</v>
      </c>
      <c r="CN620" s="4" t="s">
        <v>3519</v>
      </c>
      <c r="CO620" s="4" t="s">
        <v>3520</v>
      </c>
      <c r="CP620" s="4" t="s">
        <v>3521</v>
      </c>
      <c r="CQ620" s="4" t="s">
        <v>3522</v>
      </c>
      <c r="CR620" s="4" t="s">
        <v>3523</v>
      </c>
      <c r="CS620" s="4" t="s">
        <v>3524</v>
      </c>
    </row>
    <row r="621" spans="1:97" ht="15.75" customHeight="1">
      <c r="A621" s="3">
        <v>45710.408379629633</v>
      </c>
      <c r="B621" s="3">
        <v>45710.419710648152</v>
      </c>
      <c r="C621" s="4" t="s">
        <v>194</v>
      </c>
      <c r="D621" s="4" t="s">
        <v>3525</v>
      </c>
      <c r="E621" s="1">
        <v>100</v>
      </c>
      <c r="F621" s="1">
        <v>979</v>
      </c>
      <c r="G621" s="4" t="s">
        <v>219</v>
      </c>
      <c r="H621" s="3">
        <v>45710.419721481485</v>
      </c>
      <c r="I621" s="4" t="s">
        <v>3526</v>
      </c>
      <c r="J621" s="1">
        <v>6.2529000000000003</v>
      </c>
      <c r="K621" s="1">
        <v>-75.564599999999999</v>
      </c>
      <c r="L621" s="4" t="s">
        <v>198</v>
      </c>
      <c r="M621" s="4" t="s">
        <v>199</v>
      </c>
      <c r="N621" s="4" t="s">
        <v>200</v>
      </c>
      <c r="O621" s="4" t="s">
        <v>3527</v>
      </c>
      <c r="P621" s="4" t="s">
        <v>3527</v>
      </c>
      <c r="Q621" s="1">
        <v>20</v>
      </c>
      <c r="R621" s="4" t="s">
        <v>222</v>
      </c>
      <c r="S621" s="4" t="s">
        <v>223</v>
      </c>
      <c r="T621" s="4" t="s">
        <v>272</v>
      </c>
      <c r="U621" s="4" t="s">
        <v>200</v>
      </c>
      <c r="V621" s="4" t="s">
        <v>226</v>
      </c>
      <c r="W621" s="4" t="s">
        <v>532</v>
      </c>
      <c r="X621" s="4" t="s">
        <v>231</v>
      </c>
      <c r="Y621" s="4" t="s">
        <v>231</v>
      </c>
      <c r="Z621" s="4" t="s">
        <v>231</v>
      </c>
      <c r="AA621" s="4" t="s">
        <v>230</v>
      </c>
      <c r="AB621" s="4" t="s">
        <v>230</v>
      </c>
      <c r="AC621" s="4" t="s">
        <v>230</v>
      </c>
      <c r="AD621" s="4" t="s">
        <v>231</v>
      </c>
      <c r="AE621" s="4" t="s">
        <v>230</v>
      </c>
      <c r="AF621" s="4" t="s">
        <v>230</v>
      </c>
      <c r="AG621" s="4" t="s">
        <v>230</v>
      </c>
      <c r="AH621" s="4" t="s">
        <v>230</v>
      </c>
      <c r="AI621" s="4" t="s">
        <v>230</v>
      </c>
      <c r="AJ621" s="4" t="s">
        <v>230</v>
      </c>
      <c r="AK621" s="4" t="s">
        <v>230</v>
      </c>
      <c r="AL621" s="4" t="s">
        <v>230</v>
      </c>
      <c r="AM621" s="4" t="s">
        <v>230</v>
      </c>
      <c r="AN621" s="4" t="s">
        <v>230</v>
      </c>
      <c r="AO621" s="4" t="s">
        <v>230</v>
      </c>
      <c r="AP621" s="4" t="s">
        <v>230</v>
      </c>
      <c r="AQ621" s="4" t="s">
        <v>230</v>
      </c>
      <c r="AR621" s="4" t="s">
        <v>230</v>
      </c>
      <c r="AS621" s="4" t="s">
        <v>230</v>
      </c>
      <c r="AT621" s="4" t="s">
        <v>230</v>
      </c>
      <c r="AU621" s="4" t="s">
        <v>232</v>
      </c>
      <c r="AV621" s="4" t="s">
        <v>232</v>
      </c>
      <c r="AW621" s="4" t="s">
        <v>232</v>
      </c>
      <c r="AX621" s="4" t="s">
        <v>232</v>
      </c>
      <c r="AY621" s="4" t="s">
        <v>229</v>
      </c>
      <c r="AZ621" s="4" t="s">
        <v>229</v>
      </c>
      <c r="BA621" s="4" t="s">
        <v>232</v>
      </c>
      <c r="BB621" s="4" t="s">
        <v>232</v>
      </c>
      <c r="BC621" s="4" t="s">
        <v>231</v>
      </c>
      <c r="BD621" s="4" t="s">
        <v>231</v>
      </c>
      <c r="BE621" s="4" t="s">
        <v>231</v>
      </c>
      <c r="BF621" s="4" t="s">
        <v>231</v>
      </c>
      <c r="BG621" s="4" t="s">
        <v>231</v>
      </c>
      <c r="BH621" s="4" t="s">
        <v>231</v>
      </c>
      <c r="BI621" s="4" t="s">
        <v>231</v>
      </c>
      <c r="BJ621" s="4" t="s">
        <v>230</v>
      </c>
      <c r="BK621" s="4" t="s">
        <v>231</v>
      </c>
      <c r="BL621" s="4" t="s">
        <v>230</v>
      </c>
      <c r="BM621" s="4" t="s">
        <v>230</v>
      </c>
      <c r="BN621" s="4" t="s">
        <v>229</v>
      </c>
      <c r="BO621" s="4" t="s">
        <v>230</v>
      </c>
      <c r="BP621" s="4" t="s">
        <v>232</v>
      </c>
      <c r="BQ621" s="4" t="s">
        <v>232</v>
      </c>
      <c r="BR621" s="4" t="s">
        <v>232</v>
      </c>
      <c r="BS621" s="4" t="s">
        <v>232</v>
      </c>
      <c r="BT621" s="4" t="s">
        <v>232</v>
      </c>
      <c r="BU621" s="4" t="s">
        <v>232</v>
      </c>
      <c r="BV621" s="4" t="s">
        <v>232</v>
      </c>
      <c r="BW621" s="4" t="s">
        <v>232</v>
      </c>
      <c r="BX621" s="4" t="s">
        <v>232</v>
      </c>
      <c r="BY621" s="4" t="s">
        <v>232</v>
      </c>
      <c r="BZ621" s="4" t="s">
        <v>232</v>
      </c>
      <c r="CA621" s="4" t="s">
        <v>229</v>
      </c>
      <c r="CB621" s="4" t="s">
        <v>232</v>
      </c>
      <c r="CC621" s="4" t="s">
        <v>229</v>
      </c>
      <c r="CD621" s="4" t="s">
        <v>232</v>
      </c>
      <c r="CE621" s="4" t="s">
        <v>232</v>
      </c>
      <c r="CF621" s="4" t="s">
        <v>232</v>
      </c>
      <c r="CG621" s="4" t="s">
        <v>232</v>
      </c>
      <c r="CH621" s="4" t="s">
        <v>232</v>
      </c>
      <c r="CI621" s="4" t="s">
        <v>232</v>
      </c>
      <c r="CJ621" s="4" t="s">
        <v>234</v>
      </c>
      <c r="CK621" s="4" t="s">
        <v>234</v>
      </c>
      <c r="CL621" s="4" t="s">
        <v>234</v>
      </c>
      <c r="CM621" s="4" t="s">
        <v>3528</v>
      </c>
      <c r="CN621" s="4" t="s">
        <v>3529</v>
      </c>
      <c r="CO621" s="4" t="s">
        <v>3530</v>
      </c>
      <c r="CP621" s="4" t="s">
        <v>3531</v>
      </c>
      <c r="CQ621" s="4" t="s">
        <v>3532</v>
      </c>
      <c r="CR621" s="4" t="s">
        <v>3533</v>
      </c>
      <c r="CS621" s="4" t="s">
        <v>3534</v>
      </c>
    </row>
    <row r="622" spans="1:97" ht="15.75" customHeight="1">
      <c r="A622" s="3">
        <v>45747.364756944444</v>
      </c>
      <c r="B622" s="3">
        <v>45747.373668981483</v>
      </c>
      <c r="C622" s="4" t="s">
        <v>194</v>
      </c>
      <c r="D622" s="4" t="s">
        <v>783</v>
      </c>
      <c r="E622" s="1">
        <v>76</v>
      </c>
      <c r="F622" s="1">
        <v>769</v>
      </c>
      <c r="G622" s="4" t="s">
        <v>196</v>
      </c>
      <c r="H622" s="3">
        <v>45754.37372113426</v>
      </c>
      <c r="I622" s="4" t="s">
        <v>3535</v>
      </c>
      <c r="J622" s="1">
        <v>6.2529000000000003</v>
      </c>
      <c r="K622" s="1">
        <v>-75.564599999999999</v>
      </c>
      <c r="L622" s="4" t="s">
        <v>198</v>
      </c>
      <c r="M622" s="4" t="s">
        <v>199</v>
      </c>
      <c r="N622" s="4" t="s">
        <v>200</v>
      </c>
      <c r="O622" s="4" t="s">
        <v>3536</v>
      </c>
      <c r="P622" s="4" t="s">
        <v>3536</v>
      </c>
      <c r="Q622" s="1">
        <v>21</v>
      </c>
      <c r="R622" s="4" t="s">
        <v>222</v>
      </c>
      <c r="S622" s="4" t="s">
        <v>723</v>
      </c>
      <c r="T622" s="4" t="s">
        <v>254</v>
      </c>
      <c r="U622" s="4" t="s">
        <v>225</v>
      </c>
      <c r="V622" s="4" t="s">
        <v>533</v>
      </c>
      <c r="W622" s="4" t="s">
        <v>1147</v>
      </c>
      <c r="X622" s="4" t="s">
        <v>230</v>
      </c>
      <c r="Y622" s="4" t="s">
        <v>230</v>
      </c>
      <c r="Z622" s="4" t="s">
        <v>230</v>
      </c>
      <c r="AA622" s="4" t="s">
        <v>230</v>
      </c>
      <c r="AB622" s="4" t="s">
        <v>229</v>
      </c>
      <c r="AC622" s="4" t="s">
        <v>230</v>
      </c>
      <c r="AD622" s="4" t="s">
        <v>229</v>
      </c>
      <c r="AE622" s="4" t="s">
        <v>229</v>
      </c>
      <c r="AF622" s="4" t="s">
        <v>230</v>
      </c>
      <c r="AG622" s="4" t="s">
        <v>229</v>
      </c>
      <c r="AH622" s="4" t="s">
        <v>229</v>
      </c>
      <c r="AI622" s="4" t="s">
        <v>230</v>
      </c>
      <c r="AJ622" s="4" t="s">
        <v>230</v>
      </c>
      <c r="AK622" s="4" t="s">
        <v>230</v>
      </c>
      <c r="AL622" s="4" t="s">
        <v>229</v>
      </c>
      <c r="AM622" s="4" t="s">
        <v>229</v>
      </c>
      <c r="AN622" s="4" t="s">
        <v>229</v>
      </c>
      <c r="AO622" s="4" t="s">
        <v>229</v>
      </c>
      <c r="AP622" s="4" t="s">
        <v>230</v>
      </c>
      <c r="AQ622" s="4" t="s">
        <v>229</v>
      </c>
      <c r="AR622" s="4" t="s">
        <v>229</v>
      </c>
      <c r="AS622" s="4" t="s">
        <v>229</v>
      </c>
      <c r="AT622" s="4" t="s">
        <v>229</v>
      </c>
      <c r="AU622" s="4" t="s">
        <v>232</v>
      </c>
      <c r="AV622" s="4" t="s">
        <v>232</v>
      </c>
      <c r="AW622" s="4" t="s">
        <v>232</v>
      </c>
      <c r="AX622" s="4" t="s">
        <v>232</v>
      </c>
      <c r="AY622" s="4" t="s">
        <v>232</v>
      </c>
      <c r="AZ622" s="4" t="s">
        <v>232</v>
      </c>
      <c r="BA622" s="4" t="s">
        <v>229</v>
      </c>
      <c r="BB622" s="4" t="s">
        <v>232</v>
      </c>
      <c r="BC622" s="4" t="s">
        <v>229</v>
      </c>
      <c r="BD622" s="4" t="s">
        <v>229</v>
      </c>
      <c r="BE622" s="4" t="s">
        <v>229</v>
      </c>
      <c r="BF622" s="4" t="s">
        <v>229</v>
      </c>
      <c r="BG622" s="4" t="s">
        <v>230</v>
      </c>
      <c r="BH622" s="4" t="s">
        <v>230</v>
      </c>
      <c r="BI622" s="4" t="s">
        <v>229</v>
      </c>
      <c r="BJ622" s="4" t="s">
        <v>230</v>
      </c>
      <c r="BK622" s="4" t="s">
        <v>229</v>
      </c>
      <c r="BL622" s="4" t="s">
        <v>230</v>
      </c>
      <c r="BM622" s="4" t="s">
        <v>229</v>
      </c>
      <c r="BN622" s="4" t="s">
        <v>229</v>
      </c>
      <c r="BO622" s="4" t="s">
        <v>230</v>
      </c>
      <c r="BP622" s="4" t="s">
        <v>232</v>
      </c>
      <c r="BQ622" s="4" t="s">
        <v>229</v>
      </c>
      <c r="BR622" s="4" t="s">
        <v>229</v>
      </c>
      <c r="BS622" s="4" t="s">
        <v>229</v>
      </c>
      <c r="BT622" s="4" t="s">
        <v>229</v>
      </c>
      <c r="BU622" s="4" t="s">
        <v>229</v>
      </c>
      <c r="BV622" s="4" t="s">
        <v>229</v>
      </c>
      <c r="BW622" s="4" t="s">
        <v>229</v>
      </c>
      <c r="BX622" s="4" t="s">
        <v>232</v>
      </c>
      <c r="BY622" s="4" t="s">
        <v>232</v>
      </c>
      <c r="BZ622" s="4" t="s">
        <v>229</v>
      </c>
      <c r="CA622" s="4" t="s">
        <v>229</v>
      </c>
      <c r="CB622" s="4" t="s">
        <v>229</v>
      </c>
      <c r="CC622" s="4" t="s">
        <v>229</v>
      </c>
      <c r="CD622" s="4" t="s">
        <v>229</v>
      </c>
      <c r="CE622" s="4" t="s">
        <v>229</v>
      </c>
      <c r="CF622" s="4" t="s">
        <v>229</v>
      </c>
      <c r="CG622" s="4" t="s">
        <v>229</v>
      </c>
      <c r="CH622" s="4" t="s">
        <v>229</v>
      </c>
      <c r="CI622" s="4" t="s">
        <v>229</v>
      </c>
      <c r="CJ622" s="4" t="s">
        <v>15</v>
      </c>
      <c r="CK622" s="4" t="s">
        <v>18</v>
      </c>
      <c r="CL622" s="4" t="s">
        <v>15</v>
      </c>
      <c r="CM622" s="4"/>
      <c r="CN622" s="4"/>
      <c r="CO622" s="4"/>
      <c r="CP622" s="4"/>
      <c r="CQ622" s="4"/>
      <c r="CR622" s="4"/>
      <c r="CS622" s="4"/>
    </row>
    <row r="623" spans="1:97" ht="15.75" customHeight="1">
      <c r="A623" s="3">
        <v>45714.510520833333</v>
      </c>
      <c r="B623" s="3">
        <v>45714.521874999999</v>
      </c>
      <c r="C623" s="4" t="s">
        <v>194</v>
      </c>
      <c r="D623" s="4" t="s">
        <v>3537</v>
      </c>
      <c r="E623" s="1">
        <v>100</v>
      </c>
      <c r="F623" s="1">
        <v>980</v>
      </c>
      <c r="G623" s="4" t="s">
        <v>219</v>
      </c>
      <c r="H623" s="3">
        <v>45714.521888194446</v>
      </c>
      <c r="I623" s="4" t="s">
        <v>3538</v>
      </c>
      <c r="J623" s="1">
        <v>6.2529000000000003</v>
      </c>
      <c r="K623" s="1">
        <v>-75.564599999999999</v>
      </c>
      <c r="L623" s="4" t="s">
        <v>198</v>
      </c>
      <c r="M623" s="4" t="s">
        <v>199</v>
      </c>
      <c r="N623" s="4" t="s">
        <v>200</v>
      </c>
      <c r="O623" s="4" t="s">
        <v>3539</v>
      </c>
      <c r="P623" s="4" t="s">
        <v>3539</v>
      </c>
      <c r="Q623" s="1">
        <v>19</v>
      </c>
      <c r="R623" s="4" t="s">
        <v>222</v>
      </c>
      <c r="S623" s="4" t="s">
        <v>223</v>
      </c>
      <c r="T623" s="4" t="s">
        <v>713</v>
      </c>
      <c r="U623" s="4" t="s">
        <v>225</v>
      </c>
      <c r="V623" s="4" t="s">
        <v>532</v>
      </c>
      <c r="W623" s="4" t="s">
        <v>533</v>
      </c>
      <c r="X623" s="4" t="s">
        <v>230</v>
      </c>
      <c r="Y623" s="4" t="s">
        <v>230</v>
      </c>
      <c r="Z623" s="4" t="s">
        <v>229</v>
      </c>
      <c r="AA623" s="4" t="s">
        <v>230</v>
      </c>
      <c r="AB623" s="4" t="s">
        <v>231</v>
      </c>
      <c r="AC623" s="4" t="s">
        <v>229</v>
      </c>
      <c r="AD623" s="4" t="s">
        <v>229</v>
      </c>
      <c r="AE623" s="4" t="s">
        <v>230</v>
      </c>
      <c r="AF623" s="4" t="s">
        <v>230</v>
      </c>
      <c r="AG623" s="4" t="s">
        <v>231</v>
      </c>
      <c r="AH623" s="4" t="s">
        <v>230</v>
      </c>
      <c r="AI623" s="4" t="s">
        <v>231</v>
      </c>
      <c r="AJ623" s="4" t="s">
        <v>231</v>
      </c>
      <c r="AK623" s="4" t="s">
        <v>230</v>
      </c>
      <c r="AL623" s="4" t="s">
        <v>231</v>
      </c>
      <c r="AM623" s="4" t="s">
        <v>231</v>
      </c>
      <c r="AN623" s="4" t="s">
        <v>230</v>
      </c>
      <c r="AO623" s="4" t="s">
        <v>231</v>
      </c>
      <c r="AP623" s="4" t="s">
        <v>231</v>
      </c>
      <c r="AQ623" s="4" t="s">
        <v>231</v>
      </c>
      <c r="AR623" s="4" t="s">
        <v>231</v>
      </c>
      <c r="AS623" s="4" t="s">
        <v>230</v>
      </c>
      <c r="AT623" s="4" t="s">
        <v>230</v>
      </c>
      <c r="AU623" s="4" t="s">
        <v>231</v>
      </c>
      <c r="AV623" s="4" t="s">
        <v>232</v>
      </c>
      <c r="AW623" s="4" t="s">
        <v>231</v>
      </c>
      <c r="AX623" s="4" t="s">
        <v>231</v>
      </c>
      <c r="AY623" s="4" t="s">
        <v>232</v>
      </c>
      <c r="AZ623" s="4" t="s">
        <v>232</v>
      </c>
      <c r="BA623" s="4" t="s">
        <v>232</v>
      </c>
      <c r="BB623" s="4" t="s">
        <v>231</v>
      </c>
      <c r="BC623" s="4" t="s">
        <v>231</v>
      </c>
      <c r="BD623" s="4" t="s">
        <v>231</v>
      </c>
      <c r="BE623" s="4" t="s">
        <v>231</v>
      </c>
      <c r="BF623" s="4" t="s">
        <v>231</v>
      </c>
      <c r="BG623" s="4" t="s">
        <v>231</v>
      </c>
      <c r="BH623" s="4" t="s">
        <v>231</v>
      </c>
      <c r="BI623" s="4" t="s">
        <v>231</v>
      </c>
      <c r="BJ623" s="4" t="s">
        <v>231</v>
      </c>
      <c r="BK623" s="4" t="s">
        <v>231</v>
      </c>
      <c r="BL623" s="4" t="s">
        <v>231</v>
      </c>
      <c r="BM623" s="4" t="s">
        <v>231</v>
      </c>
      <c r="BN623" s="4" t="s">
        <v>231</v>
      </c>
      <c r="BO623" s="4" t="s">
        <v>231</v>
      </c>
      <c r="BP623" s="4" t="s">
        <v>232</v>
      </c>
      <c r="BQ623" s="4" t="s">
        <v>232</v>
      </c>
      <c r="BR623" s="4" t="s">
        <v>232</v>
      </c>
      <c r="BS623" s="4" t="s">
        <v>232</v>
      </c>
      <c r="BT623" s="4" t="s">
        <v>232</v>
      </c>
      <c r="BU623" s="4" t="s">
        <v>232</v>
      </c>
      <c r="BV623" s="4" t="s">
        <v>232</v>
      </c>
      <c r="BW623" s="4" t="s">
        <v>232</v>
      </c>
      <c r="BX623" s="4" t="s">
        <v>229</v>
      </c>
      <c r="BY623" s="4" t="s">
        <v>229</v>
      </c>
      <c r="BZ623" s="4" t="s">
        <v>229</v>
      </c>
      <c r="CA623" s="4" t="s">
        <v>232</v>
      </c>
      <c r="CB623" s="4" t="s">
        <v>232</v>
      </c>
      <c r="CC623" s="4" t="s">
        <v>232</v>
      </c>
      <c r="CD623" s="4" t="s">
        <v>232</v>
      </c>
      <c r="CE623" s="4" t="s">
        <v>229</v>
      </c>
      <c r="CF623" s="4" t="s">
        <v>509</v>
      </c>
      <c r="CG623" s="4" t="s">
        <v>509</v>
      </c>
      <c r="CH623" s="4" t="s">
        <v>509</v>
      </c>
      <c r="CI623" s="4" t="s">
        <v>509</v>
      </c>
      <c r="CJ623" s="4" t="s">
        <v>234</v>
      </c>
      <c r="CK623" s="4" t="s">
        <v>18</v>
      </c>
      <c r="CL623" s="4" t="s">
        <v>234</v>
      </c>
      <c r="CM623" s="4" t="s">
        <v>274</v>
      </c>
      <c r="CN623" s="4" t="s">
        <v>274</v>
      </c>
      <c r="CO623" s="4" t="s">
        <v>3540</v>
      </c>
      <c r="CP623" s="4" t="s">
        <v>3541</v>
      </c>
      <c r="CQ623" s="4" t="s">
        <v>3542</v>
      </c>
      <c r="CR623" s="4" t="s">
        <v>3543</v>
      </c>
      <c r="CS623" s="4" t="s">
        <v>3544</v>
      </c>
    </row>
    <row r="624" spans="1:97" ht="15.75" customHeight="1">
      <c r="A624" s="3">
        <v>45727.363240740742</v>
      </c>
      <c r="B624" s="3">
        <v>45727.374594907407</v>
      </c>
      <c r="C624" s="4" t="s">
        <v>194</v>
      </c>
      <c r="D624" s="4" t="s">
        <v>458</v>
      </c>
      <c r="E624" s="1">
        <v>100</v>
      </c>
      <c r="F624" s="1">
        <v>980</v>
      </c>
      <c r="G624" s="4" t="s">
        <v>219</v>
      </c>
      <c r="H624" s="3">
        <v>45727.374604398145</v>
      </c>
      <c r="I624" s="4" t="s">
        <v>3545</v>
      </c>
      <c r="J624" s="1">
        <v>6.2529000000000003</v>
      </c>
      <c r="K624" s="1">
        <v>-75.564599999999999</v>
      </c>
      <c r="L624" s="4" t="s">
        <v>198</v>
      </c>
      <c r="M624" s="4" t="s">
        <v>199</v>
      </c>
      <c r="N624" s="4" t="s">
        <v>200</v>
      </c>
      <c r="O624" s="4" t="s">
        <v>3546</v>
      </c>
      <c r="P624" s="4" t="s">
        <v>3546</v>
      </c>
      <c r="Q624" s="1">
        <v>25</v>
      </c>
      <c r="R624" s="4" t="s">
        <v>222</v>
      </c>
      <c r="S624" s="4" t="s">
        <v>253</v>
      </c>
      <c r="T624" s="4" t="s">
        <v>531</v>
      </c>
      <c r="U624" s="4" t="s">
        <v>225</v>
      </c>
      <c r="V624" s="4" t="s">
        <v>532</v>
      </c>
      <c r="W624" s="4" t="s">
        <v>1147</v>
      </c>
      <c r="X624" s="4" t="s">
        <v>231</v>
      </c>
      <c r="Y624" s="4" t="s">
        <v>231</v>
      </c>
      <c r="Z624" s="4" t="s">
        <v>229</v>
      </c>
      <c r="AA624" s="4" t="s">
        <v>230</v>
      </c>
      <c r="AB624" s="4" t="s">
        <v>230</v>
      </c>
      <c r="AC624" s="4" t="s">
        <v>230</v>
      </c>
      <c r="AD624" s="4" t="s">
        <v>229</v>
      </c>
      <c r="AE624" s="4" t="s">
        <v>230</v>
      </c>
      <c r="AF624" s="4" t="s">
        <v>231</v>
      </c>
      <c r="AG624" s="4" t="s">
        <v>229</v>
      </c>
      <c r="AH624" s="4" t="s">
        <v>230</v>
      </c>
      <c r="AI624" s="4" t="s">
        <v>231</v>
      </c>
      <c r="AJ624" s="4" t="s">
        <v>230</v>
      </c>
      <c r="AK624" s="4" t="s">
        <v>230</v>
      </c>
      <c r="AL624" s="4" t="s">
        <v>229</v>
      </c>
      <c r="AM624" s="4" t="s">
        <v>229</v>
      </c>
      <c r="AN624" s="4" t="s">
        <v>230</v>
      </c>
      <c r="AO624" s="4" t="s">
        <v>228</v>
      </c>
      <c r="AP624" s="4" t="s">
        <v>230</v>
      </c>
      <c r="AQ624" s="4" t="s">
        <v>230</v>
      </c>
      <c r="AR624" s="4" t="s">
        <v>230</v>
      </c>
      <c r="AS624" s="4" t="s">
        <v>230</v>
      </c>
      <c r="AT624" s="4" t="s">
        <v>229</v>
      </c>
      <c r="AU624" s="4" t="s">
        <v>232</v>
      </c>
      <c r="AV624" s="4" t="s">
        <v>232</v>
      </c>
      <c r="AW624" s="4" t="s">
        <v>232</v>
      </c>
      <c r="AX624" s="4" t="s">
        <v>232</v>
      </c>
      <c r="AY624" s="4" t="s">
        <v>229</v>
      </c>
      <c r="AZ624" s="4" t="s">
        <v>229</v>
      </c>
      <c r="BA624" s="4" t="s">
        <v>229</v>
      </c>
      <c r="BB624" s="4" t="s">
        <v>229</v>
      </c>
      <c r="BC624" s="4" t="s">
        <v>229</v>
      </c>
      <c r="BD624" s="4" t="s">
        <v>229</v>
      </c>
      <c r="BE624" s="4" t="s">
        <v>229</v>
      </c>
      <c r="BF624" s="4" t="s">
        <v>229</v>
      </c>
      <c r="BG624" s="4" t="s">
        <v>230</v>
      </c>
      <c r="BH624" s="4" t="s">
        <v>231</v>
      </c>
      <c r="BI624" s="4" t="s">
        <v>230</v>
      </c>
      <c r="BJ624" s="4" t="s">
        <v>231</v>
      </c>
      <c r="BK624" s="4" t="s">
        <v>230</v>
      </c>
      <c r="BL624" s="4" t="s">
        <v>230</v>
      </c>
      <c r="BM624" s="4" t="s">
        <v>230</v>
      </c>
      <c r="BN624" s="4" t="s">
        <v>230</v>
      </c>
      <c r="BO624" s="4" t="s">
        <v>230</v>
      </c>
      <c r="BP624" s="4" t="s">
        <v>232</v>
      </c>
      <c r="BQ624" s="4" t="s">
        <v>232</v>
      </c>
      <c r="BR624" s="4" t="s">
        <v>231</v>
      </c>
      <c r="BS624" s="4" t="s">
        <v>231</v>
      </c>
      <c r="BT624" s="4" t="s">
        <v>231</v>
      </c>
      <c r="BU624" s="4" t="s">
        <v>231</v>
      </c>
      <c r="BV624" s="4" t="s">
        <v>231</v>
      </c>
      <c r="BW624" s="4" t="s">
        <v>232</v>
      </c>
      <c r="BX624" s="4" t="s">
        <v>232</v>
      </c>
      <c r="BY624" s="4" t="s">
        <v>232</v>
      </c>
      <c r="BZ624" s="4" t="s">
        <v>232</v>
      </c>
      <c r="CA624" s="4" t="s">
        <v>232</v>
      </c>
      <c r="CB624" s="4" t="s">
        <v>232</v>
      </c>
      <c r="CC624" s="4" t="s">
        <v>232</v>
      </c>
      <c r="CD624" s="4" t="s">
        <v>232</v>
      </c>
      <c r="CE624" s="4" t="s">
        <v>233</v>
      </c>
      <c r="CF624" s="4" t="s">
        <v>509</v>
      </c>
      <c r="CG624" s="4" t="s">
        <v>509</v>
      </c>
      <c r="CH624" s="4" t="s">
        <v>509</v>
      </c>
      <c r="CI624" s="4" t="s">
        <v>509</v>
      </c>
      <c r="CJ624" s="4" t="s">
        <v>19</v>
      </c>
      <c r="CK624" s="4" t="s">
        <v>234</v>
      </c>
      <c r="CL624" s="4" t="s">
        <v>19</v>
      </c>
      <c r="CM624" s="4" t="s">
        <v>3547</v>
      </c>
      <c r="CN624" s="4" t="s">
        <v>3548</v>
      </c>
      <c r="CO624" s="4" t="s">
        <v>3549</v>
      </c>
      <c r="CP624" s="4" t="s">
        <v>3550</v>
      </c>
      <c r="CQ624" s="4" t="s">
        <v>3551</v>
      </c>
      <c r="CR624" s="4" t="s">
        <v>3552</v>
      </c>
      <c r="CS624" s="4" t="s">
        <v>3553</v>
      </c>
    </row>
    <row r="625" spans="1:97" ht="15.75" customHeight="1">
      <c r="A625" s="3">
        <v>45747.372488425928</v>
      </c>
      <c r="B625" s="3">
        <v>45747.383958333332</v>
      </c>
      <c r="C625" s="4" t="s">
        <v>194</v>
      </c>
      <c r="D625" s="4" t="s">
        <v>748</v>
      </c>
      <c r="E625" s="1">
        <v>100</v>
      </c>
      <c r="F625" s="1">
        <v>991</v>
      </c>
      <c r="G625" s="4" t="s">
        <v>219</v>
      </c>
      <c r="H625" s="3">
        <v>45747.383970972223</v>
      </c>
      <c r="I625" s="4" t="s">
        <v>3554</v>
      </c>
      <c r="J625" s="1">
        <v>6.2529000000000003</v>
      </c>
      <c r="K625" s="1">
        <v>-75.564599999999999</v>
      </c>
      <c r="L625" s="4" t="s">
        <v>198</v>
      </c>
      <c r="M625" s="4" t="s">
        <v>199</v>
      </c>
      <c r="N625" s="4" t="s">
        <v>200</v>
      </c>
      <c r="O625" s="4" t="s">
        <v>3555</v>
      </c>
      <c r="P625" s="4" t="s">
        <v>3555</v>
      </c>
      <c r="Q625" s="1">
        <v>18</v>
      </c>
      <c r="R625" s="4" t="s">
        <v>222</v>
      </c>
      <c r="S625" s="4" t="s">
        <v>223</v>
      </c>
      <c r="T625" s="4" t="s">
        <v>480</v>
      </c>
      <c r="U625" s="4" t="s">
        <v>200</v>
      </c>
      <c r="V625" s="4" t="s">
        <v>714</v>
      </c>
      <c r="W625" s="4" t="s">
        <v>1064</v>
      </c>
      <c r="X625" s="4" t="s">
        <v>231</v>
      </c>
      <c r="Y625" s="4" t="s">
        <v>231</v>
      </c>
      <c r="Z625" s="4" t="s">
        <v>230</v>
      </c>
      <c r="AA625" s="4" t="s">
        <v>230</v>
      </c>
      <c r="AB625" s="4" t="s">
        <v>230</v>
      </c>
      <c r="AC625" s="4" t="s">
        <v>231</v>
      </c>
      <c r="AD625" s="4" t="s">
        <v>231</v>
      </c>
      <c r="AE625" s="4" t="s">
        <v>230</v>
      </c>
      <c r="AF625" s="4" t="s">
        <v>230</v>
      </c>
      <c r="AG625" s="4" t="s">
        <v>231</v>
      </c>
      <c r="AH625" s="4" t="s">
        <v>231</v>
      </c>
      <c r="AI625" s="4" t="s">
        <v>230</v>
      </c>
      <c r="AJ625" s="4" t="s">
        <v>231</v>
      </c>
      <c r="AK625" s="4" t="s">
        <v>230</v>
      </c>
      <c r="AL625" s="4" t="s">
        <v>229</v>
      </c>
      <c r="AM625" s="4" t="s">
        <v>229</v>
      </c>
      <c r="AN625" s="4" t="s">
        <v>229</v>
      </c>
      <c r="AO625" s="4" t="s">
        <v>230</v>
      </c>
      <c r="AP625" s="4" t="s">
        <v>231</v>
      </c>
      <c r="AQ625" s="4" t="s">
        <v>231</v>
      </c>
      <c r="AR625" s="4" t="s">
        <v>231</v>
      </c>
      <c r="AS625" s="4" t="s">
        <v>231</v>
      </c>
      <c r="AT625" s="4" t="s">
        <v>231</v>
      </c>
      <c r="AU625" s="4" t="s">
        <v>231</v>
      </c>
      <c r="AV625" s="4" t="s">
        <v>231</v>
      </c>
      <c r="AW625" s="4" t="s">
        <v>232</v>
      </c>
      <c r="AX625" s="4" t="s">
        <v>232</v>
      </c>
      <c r="AY625" s="4" t="s">
        <v>231</v>
      </c>
      <c r="AZ625" s="4" t="s">
        <v>231</v>
      </c>
      <c r="BA625" s="4" t="s">
        <v>231</v>
      </c>
      <c r="BB625" s="4" t="s">
        <v>231</v>
      </c>
      <c r="BC625" s="4" t="s">
        <v>229</v>
      </c>
      <c r="BD625" s="4" t="s">
        <v>229</v>
      </c>
      <c r="BE625" s="4" t="s">
        <v>229</v>
      </c>
      <c r="BF625" s="4" t="s">
        <v>232</v>
      </c>
      <c r="BG625" s="4" t="s">
        <v>231</v>
      </c>
      <c r="BH625" s="4" t="s">
        <v>231</v>
      </c>
      <c r="BI625" s="4" t="s">
        <v>231</v>
      </c>
      <c r="BJ625" s="4" t="s">
        <v>231</v>
      </c>
      <c r="BK625" s="4" t="s">
        <v>231</v>
      </c>
      <c r="BL625" s="4" t="s">
        <v>230</v>
      </c>
      <c r="BM625" s="4" t="s">
        <v>230</v>
      </c>
      <c r="BN625" s="4" t="s">
        <v>230</v>
      </c>
      <c r="BO625" s="4" t="s">
        <v>230</v>
      </c>
      <c r="BP625" s="4" t="s">
        <v>231</v>
      </c>
      <c r="BQ625" s="4" t="s">
        <v>231</v>
      </c>
      <c r="BR625" s="4" t="s">
        <v>231</v>
      </c>
      <c r="BS625" s="4" t="s">
        <v>231</v>
      </c>
      <c r="BT625" s="4" t="s">
        <v>231</v>
      </c>
      <c r="BU625" s="4" t="s">
        <v>232</v>
      </c>
      <c r="BV625" s="4" t="s">
        <v>231</v>
      </c>
      <c r="BW625" s="4" t="s">
        <v>232</v>
      </c>
      <c r="BX625" s="4" t="s">
        <v>232</v>
      </c>
      <c r="BY625" s="4" t="s">
        <v>232</v>
      </c>
      <c r="BZ625" s="4" t="s">
        <v>232</v>
      </c>
      <c r="CA625" s="4" t="s">
        <v>232</v>
      </c>
      <c r="CB625" s="4" t="s">
        <v>231</v>
      </c>
      <c r="CC625" s="4" t="s">
        <v>231</v>
      </c>
      <c r="CD625" s="4" t="s">
        <v>231</v>
      </c>
      <c r="CE625" s="4" t="s">
        <v>229</v>
      </c>
      <c r="CF625" s="4" t="s">
        <v>229</v>
      </c>
      <c r="CG625" s="4" t="s">
        <v>229</v>
      </c>
      <c r="CH625" s="4" t="s">
        <v>229</v>
      </c>
      <c r="CI625" s="4" t="s">
        <v>233</v>
      </c>
      <c r="CJ625" s="4" t="s">
        <v>16</v>
      </c>
      <c r="CK625" s="4" t="s">
        <v>19</v>
      </c>
      <c r="CL625" s="4" t="s">
        <v>14</v>
      </c>
      <c r="CM625" s="4" t="s">
        <v>3556</v>
      </c>
      <c r="CN625" s="4" t="s">
        <v>3557</v>
      </c>
      <c r="CO625" s="4" t="s">
        <v>3558</v>
      </c>
      <c r="CP625" s="4" t="s">
        <v>3559</v>
      </c>
      <c r="CQ625" s="4" t="s">
        <v>3560</v>
      </c>
      <c r="CR625" s="4" t="s">
        <v>3561</v>
      </c>
      <c r="CS625" s="4" t="s">
        <v>3562</v>
      </c>
    </row>
    <row r="626" spans="1:97" ht="15.75" customHeight="1">
      <c r="A626" s="3">
        <v>45754.487638888888</v>
      </c>
      <c r="B626" s="3">
        <v>45754.499131944445</v>
      </c>
      <c r="C626" s="4" t="s">
        <v>194</v>
      </c>
      <c r="D626" s="4" t="s">
        <v>3563</v>
      </c>
      <c r="E626" s="1">
        <v>100</v>
      </c>
      <c r="F626" s="1">
        <v>992</v>
      </c>
      <c r="G626" s="4" t="s">
        <v>219</v>
      </c>
      <c r="H626" s="3">
        <v>45754.499137650462</v>
      </c>
      <c r="I626" s="4" t="s">
        <v>3564</v>
      </c>
      <c r="J626" s="1">
        <v>6.2529000000000003</v>
      </c>
      <c r="K626" s="1">
        <v>-75.564599999999999</v>
      </c>
      <c r="L626" s="4" t="s">
        <v>198</v>
      </c>
      <c r="M626" s="4" t="s">
        <v>199</v>
      </c>
      <c r="N626" s="4" t="s">
        <v>200</v>
      </c>
      <c r="O626" s="4" t="s">
        <v>3565</v>
      </c>
      <c r="P626" s="4" t="s">
        <v>3565</v>
      </c>
      <c r="Q626" s="1">
        <v>20</v>
      </c>
      <c r="R626" s="4" t="s">
        <v>222</v>
      </c>
      <c r="S626" s="4" t="s">
        <v>723</v>
      </c>
      <c r="T626" s="4" t="s">
        <v>224</v>
      </c>
      <c r="U626" s="4" t="s">
        <v>225</v>
      </c>
      <c r="V626" s="4" t="s">
        <v>226</v>
      </c>
      <c r="W626" s="4" t="s">
        <v>273</v>
      </c>
      <c r="X626" s="4" t="s">
        <v>228</v>
      </c>
      <c r="Y626" s="4" t="s">
        <v>228</v>
      </c>
      <c r="Z626" s="4" t="s">
        <v>230</v>
      </c>
      <c r="AA626" s="4" t="s">
        <v>230</v>
      </c>
      <c r="AB626" s="4" t="s">
        <v>228</v>
      </c>
      <c r="AC626" s="4" t="s">
        <v>230</v>
      </c>
      <c r="AD626" s="4" t="s">
        <v>228</v>
      </c>
      <c r="AE626" s="4" t="s">
        <v>230</v>
      </c>
      <c r="AF626" s="4" t="s">
        <v>230</v>
      </c>
      <c r="AG626" s="4" t="s">
        <v>230</v>
      </c>
      <c r="AH626" s="4" t="s">
        <v>228</v>
      </c>
      <c r="AI626" s="4" t="s">
        <v>229</v>
      </c>
      <c r="AJ626" s="4" t="s">
        <v>230</v>
      </c>
      <c r="AK626" s="4" t="s">
        <v>228</v>
      </c>
      <c r="AL626" s="4" t="s">
        <v>229</v>
      </c>
      <c r="AM626" s="4" t="s">
        <v>229</v>
      </c>
      <c r="AN626" s="4" t="s">
        <v>230</v>
      </c>
      <c r="AO626" s="4" t="s">
        <v>230</v>
      </c>
      <c r="AP626" s="4" t="s">
        <v>230</v>
      </c>
      <c r="AQ626" s="4" t="s">
        <v>231</v>
      </c>
      <c r="AR626" s="4" t="s">
        <v>229</v>
      </c>
      <c r="AS626" s="4" t="s">
        <v>230</v>
      </c>
      <c r="AT626" s="4" t="s">
        <v>229</v>
      </c>
      <c r="AU626" s="4" t="s">
        <v>229</v>
      </c>
      <c r="AV626" s="4" t="s">
        <v>229</v>
      </c>
      <c r="AW626" s="4" t="s">
        <v>232</v>
      </c>
      <c r="AX626" s="4" t="s">
        <v>232</v>
      </c>
      <c r="AY626" s="4" t="s">
        <v>232</v>
      </c>
      <c r="AZ626" s="4" t="s">
        <v>232</v>
      </c>
      <c r="BA626" s="4" t="s">
        <v>232</v>
      </c>
      <c r="BB626" s="4" t="s">
        <v>232</v>
      </c>
      <c r="BC626" s="4" t="s">
        <v>229</v>
      </c>
      <c r="BD626" s="4" t="s">
        <v>229</v>
      </c>
      <c r="BE626" s="4" t="s">
        <v>229</v>
      </c>
      <c r="BF626" s="4" t="s">
        <v>232</v>
      </c>
      <c r="BG626" s="4" t="s">
        <v>230</v>
      </c>
      <c r="BH626" s="4" t="s">
        <v>230</v>
      </c>
      <c r="BI626" s="4" t="s">
        <v>230</v>
      </c>
      <c r="BJ626" s="4" t="s">
        <v>230</v>
      </c>
      <c r="BK626" s="4" t="s">
        <v>228</v>
      </c>
      <c r="BL626" s="4" t="s">
        <v>230</v>
      </c>
      <c r="BM626" s="4" t="s">
        <v>230</v>
      </c>
      <c r="BN626" s="4" t="s">
        <v>230</v>
      </c>
      <c r="BO626" s="4" t="s">
        <v>230</v>
      </c>
      <c r="BP626" s="4" t="s">
        <v>229</v>
      </c>
      <c r="BQ626" s="4" t="s">
        <v>232</v>
      </c>
      <c r="BR626" s="4" t="s">
        <v>232</v>
      </c>
      <c r="BS626" s="4" t="s">
        <v>229</v>
      </c>
      <c r="BT626" s="4" t="s">
        <v>232</v>
      </c>
      <c r="BU626" s="4" t="s">
        <v>229</v>
      </c>
      <c r="BV626" s="4" t="s">
        <v>232</v>
      </c>
      <c r="BW626" s="4" t="s">
        <v>232</v>
      </c>
      <c r="BX626" s="4" t="s">
        <v>232</v>
      </c>
      <c r="BY626" s="4" t="s">
        <v>232</v>
      </c>
      <c r="BZ626" s="4" t="s">
        <v>232</v>
      </c>
      <c r="CA626" s="4" t="s">
        <v>232</v>
      </c>
      <c r="CB626" s="4" t="s">
        <v>232</v>
      </c>
      <c r="CC626" s="4" t="s">
        <v>232</v>
      </c>
      <c r="CD626" s="4" t="s">
        <v>231</v>
      </c>
      <c r="CE626" s="4" t="s">
        <v>229</v>
      </c>
      <c r="CF626" s="4" t="s">
        <v>509</v>
      </c>
      <c r="CG626" s="4" t="s">
        <v>509</v>
      </c>
      <c r="CH626" s="4" t="s">
        <v>509</v>
      </c>
      <c r="CI626" s="4" t="s">
        <v>232</v>
      </c>
      <c r="CJ626" s="4" t="s">
        <v>234</v>
      </c>
      <c r="CK626" s="4" t="s">
        <v>18</v>
      </c>
      <c r="CL626" s="4" t="s">
        <v>234</v>
      </c>
      <c r="CM626" s="4" t="s">
        <v>3566</v>
      </c>
      <c r="CN626" s="4" t="s">
        <v>3567</v>
      </c>
      <c r="CO626" s="4" t="s">
        <v>3568</v>
      </c>
      <c r="CP626" s="4" t="s">
        <v>3569</v>
      </c>
      <c r="CQ626" s="4" t="s">
        <v>3570</v>
      </c>
      <c r="CR626" s="4" t="s">
        <v>3571</v>
      </c>
      <c r="CS626" s="4" t="s">
        <v>3572</v>
      </c>
    </row>
    <row r="627" spans="1:97" ht="15.75" customHeight="1">
      <c r="A627" s="3">
        <v>45716.382511574076</v>
      </c>
      <c r="B627" s="3">
        <v>45716.394155092596</v>
      </c>
      <c r="C627" s="4" t="s">
        <v>194</v>
      </c>
      <c r="D627" s="4" t="s">
        <v>706</v>
      </c>
      <c r="E627" s="1">
        <v>100</v>
      </c>
      <c r="F627" s="1">
        <v>1005</v>
      </c>
      <c r="G627" s="4" t="s">
        <v>219</v>
      </c>
      <c r="H627" s="3">
        <v>45716.394162523145</v>
      </c>
      <c r="I627" s="4" t="s">
        <v>3573</v>
      </c>
      <c r="J627" s="1">
        <v>6.2529000000000003</v>
      </c>
      <c r="K627" s="1">
        <v>-75.564599999999999</v>
      </c>
      <c r="L627" s="4" t="s">
        <v>198</v>
      </c>
      <c r="M627" s="4" t="s">
        <v>199</v>
      </c>
      <c r="N627" s="4" t="s">
        <v>200</v>
      </c>
      <c r="O627" s="4" t="s">
        <v>3574</v>
      </c>
      <c r="P627" s="4" t="s">
        <v>3574</v>
      </c>
      <c r="Q627" s="1">
        <v>20</v>
      </c>
      <c r="R627" s="4" t="s">
        <v>222</v>
      </c>
      <c r="S627" s="4" t="s">
        <v>223</v>
      </c>
      <c r="T627" s="4" t="s">
        <v>531</v>
      </c>
      <c r="U627" s="4" t="s">
        <v>225</v>
      </c>
      <c r="V627" s="4" t="s">
        <v>423</v>
      </c>
      <c r="W627" s="4" t="s">
        <v>226</v>
      </c>
      <c r="X627" s="4" t="s">
        <v>230</v>
      </c>
      <c r="Y627" s="4" t="s">
        <v>230</v>
      </c>
      <c r="Z627" s="4" t="s">
        <v>231</v>
      </c>
      <c r="AA627" s="4" t="s">
        <v>230</v>
      </c>
      <c r="AB627" s="4" t="s">
        <v>229</v>
      </c>
      <c r="AC627" s="4" t="s">
        <v>229</v>
      </c>
      <c r="AD627" s="4" t="s">
        <v>230</v>
      </c>
      <c r="AE627" s="4" t="s">
        <v>230</v>
      </c>
      <c r="AF627" s="4" t="s">
        <v>230</v>
      </c>
      <c r="AG627" s="4" t="s">
        <v>231</v>
      </c>
      <c r="AH627" s="4" t="s">
        <v>229</v>
      </c>
      <c r="AI627" s="4" t="s">
        <v>230</v>
      </c>
      <c r="AJ627" s="4" t="s">
        <v>231</v>
      </c>
      <c r="AK627" s="4" t="s">
        <v>231</v>
      </c>
      <c r="AL627" s="4" t="s">
        <v>230</v>
      </c>
      <c r="AM627" s="4" t="s">
        <v>231</v>
      </c>
      <c r="AN627" s="4" t="s">
        <v>231</v>
      </c>
      <c r="AO627" s="4" t="s">
        <v>229</v>
      </c>
      <c r="AP627" s="4" t="s">
        <v>230</v>
      </c>
      <c r="AQ627" s="4" t="s">
        <v>230</v>
      </c>
      <c r="AR627" s="4" t="s">
        <v>231</v>
      </c>
      <c r="AS627" s="4" t="s">
        <v>230</v>
      </c>
      <c r="AT627" s="4" t="s">
        <v>229</v>
      </c>
      <c r="AU627" s="4" t="s">
        <v>232</v>
      </c>
      <c r="AV627" s="4" t="s">
        <v>232</v>
      </c>
      <c r="AW627" s="4" t="s">
        <v>232</v>
      </c>
      <c r="AX627" s="4" t="s">
        <v>229</v>
      </c>
      <c r="AY627" s="4" t="s">
        <v>229</v>
      </c>
      <c r="AZ627" s="4" t="s">
        <v>229</v>
      </c>
      <c r="BA627" s="4" t="s">
        <v>231</v>
      </c>
      <c r="BB627" s="4" t="s">
        <v>231</v>
      </c>
      <c r="BC627" s="4" t="s">
        <v>231</v>
      </c>
      <c r="BD627" s="4" t="s">
        <v>232</v>
      </c>
      <c r="BE627" s="4" t="s">
        <v>232</v>
      </c>
      <c r="BF627" s="4" t="s">
        <v>229</v>
      </c>
      <c r="BG627" s="4" t="s">
        <v>231</v>
      </c>
      <c r="BH627" s="4" t="s">
        <v>231</v>
      </c>
      <c r="BI627" s="4" t="s">
        <v>231</v>
      </c>
      <c r="BJ627" s="4" t="s">
        <v>231</v>
      </c>
      <c r="BK627" s="4" t="s">
        <v>229</v>
      </c>
      <c r="BL627" s="4" t="s">
        <v>231</v>
      </c>
      <c r="BM627" s="4" t="s">
        <v>231</v>
      </c>
      <c r="BN627" s="4" t="s">
        <v>231</v>
      </c>
      <c r="BO627" s="4" t="s">
        <v>231</v>
      </c>
      <c r="BP627" s="4" t="s">
        <v>232</v>
      </c>
      <c r="BQ627" s="4" t="s">
        <v>232</v>
      </c>
      <c r="BR627" s="4" t="s">
        <v>232</v>
      </c>
      <c r="BS627" s="4" t="s">
        <v>229</v>
      </c>
      <c r="BT627" s="4" t="s">
        <v>232</v>
      </c>
      <c r="BU627" s="4" t="s">
        <v>232</v>
      </c>
      <c r="BV627" s="4" t="s">
        <v>231</v>
      </c>
      <c r="BW627" s="4" t="s">
        <v>231</v>
      </c>
      <c r="BX627" s="4" t="s">
        <v>229</v>
      </c>
      <c r="BY627" s="4" t="s">
        <v>232</v>
      </c>
      <c r="BZ627" s="4" t="s">
        <v>232</v>
      </c>
      <c r="CA627" s="4" t="s">
        <v>231</v>
      </c>
      <c r="CB627" s="4" t="s">
        <v>232</v>
      </c>
      <c r="CC627" s="4" t="s">
        <v>231</v>
      </c>
      <c r="CD627" s="4" t="s">
        <v>231</v>
      </c>
      <c r="CE627" s="4" t="s">
        <v>233</v>
      </c>
      <c r="CF627" s="4" t="s">
        <v>509</v>
      </c>
      <c r="CG627" s="4" t="s">
        <v>509</v>
      </c>
      <c r="CH627" s="4" t="s">
        <v>509</v>
      </c>
      <c r="CI627" s="4" t="s">
        <v>229</v>
      </c>
      <c r="CJ627" s="4" t="s">
        <v>18</v>
      </c>
      <c r="CK627" s="4" t="s">
        <v>234</v>
      </c>
      <c r="CL627" s="4" t="s">
        <v>18</v>
      </c>
      <c r="CM627" s="4" t="s">
        <v>3575</v>
      </c>
      <c r="CN627" s="4" t="s">
        <v>3576</v>
      </c>
      <c r="CO627" s="4" t="s">
        <v>3577</v>
      </c>
      <c r="CP627" s="4" t="s">
        <v>3578</v>
      </c>
      <c r="CQ627" s="4" t="s">
        <v>3579</v>
      </c>
      <c r="CR627" s="4" t="s">
        <v>3580</v>
      </c>
      <c r="CS627" s="4" t="s">
        <v>3581</v>
      </c>
    </row>
    <row r="628" spans="1:97" ht="15.75" customHeight="1">
      <c r="A628" s="3">
        <v>45709.443194444444</v>
      </c>
      <c r="B628" s="3">
        <v>45709.454884259256</v>
      </c>
      <c r="C628" s="4" t="s">
        <v>194</v>
      </c>
      <c r="D628" s="4" t="s">
        <v>3582</v>
      </c>
      <c r="E628" s="1">
        <v>100</v>
      </c>
      <c r="F628" s="1">
        <v>1010</v>
      </c>
      <c r="G628" s="4" t="s">
        <v>219</v>
      </c>
      <c r="H628" s="3">
        <v>45709.454899560187</v>
      </c>
      <c r="I628" s="4" t="s">
        <v>3583</v>
      </c>
      <c r="J628" s="1">
        <v>6.2529000000000003</v>
      </c>
      <c r="K628" s="1">
        <v>-75.564599999999999</v>
      </c>
      <c r="L628" s="4" t="s">
        <v>198</v>
      </c>
      <c r="M628" s="4" t="s">
        <v>199</v>
      </c>
      <c r="N628" s="4" t="s">
        <v>200</v>
      </c>
      <c r="O628" s="4" t="s">
        <v>3584</v>
      </c>
      <c r="P628" s="4" t="s">
        <v>3584</v>
      </c>
      <c r="Q628" s="1">
        <v>21</v>
      </c>
      <c r="R628" s="4" t="s">
        <v>222</v>
      </c>
      <c r="S628" s="4" t="s">
        <v>223</v>
      </c>
      <c r="T628" s="4" t="s">
        <v>531</v>
      </c>
      <c r="U628" s="4" t="s">
        <v>200</v>
      </c>
      <c r="V628" s="4" t="s">
        <v>273</v>
      </c>
      <c r="W628" s="4" t="s">
        <v>532</v>
      </c>
      <c r="X628" s="4" t="s">
        <v>229</v>
      </c>
      <c r="Y628" s="4" t="s">
        <v>230</v>
      </c>
      <c r="Z628" s="4" t="s">
        <v>230</v>
      </c>
      <c r="AA628" s="4" t="s">
        <v>230</v>
      </c>
      <c r="AB628" s="4" t="s">
        <v>230</v>
      </c>
      <c r="AC628" s="4" t="s">
        <v>230</v>
      </c>
      <c r="AD628" s="4" t="s">
        <v>230</v>
      </c>
      <c r="AE628" s="4" t="s">
        <v>230</v>
      </c>
      <c r="AF628" s="4" t="s">
        <v>228</v>
      </c>
      <c r="AG628" s="4" t="s">
        <v>230</v>
      </c>
      <c r="AH628" s="4" t="s">
        <v>229</v>
      </c>
      <c r="AI628" s="4" t="s">
        <v>231</v>
      </c>
      <c r="AJ628" s="4" t="s">
        <v>230</v>
      </c>
      <c r="AK628" s="4" t="s">
        <v>230</v>
      </c>
      <c r="AL628" s="4" t="s">
        <v>231</v>
      </c>
      <c r="AM628" s="4" t="s">
        <v>231</v>
      </c>
      <c r="AN628" s="4" t="s">
        <v>230</v>
      </c>
      <c r="AO628" s="4" t="s">
        <v>231</v>
      </c>
      <c r="AP628" s="4" t="s">
        <v>230</v>
      </c>
      <c r="AQ628" s="4" t="s">
        <v>229</v>
      </c>
      <c r="AR628" s="4" t="s">
        <v>229</v>
      </c>
      <c r="AS628" s="4" t="s">
        <v>230</v>
      </c>
      <c r="AT628" s="4" t="s">
        <v>229</v>
      </c>
      <c r="AU628" s="4" t="s">
        <v>232</v>
      </c>
      <c r="AV628" s="4" t="s">
        <v>229</v>
      </c>
      <c r="AW628" s="4" t="s">
        <v>229</v>
      </c>
      <c r="AX628" s="4" t="s">
        <v>232</v>
      </c>
      <c r="AY628" s="4" t="s">
        <v>232</v>
      </c>
      <c r="AZ628" s="4" t="s">
        <v>232</v>
      </c>
      <c r="BA628" s="4" t="s">
        <v>232</v>
      </c>
      <c r="BB628" s="4" t="s">
        <v>232</v>
      </c>
      <c r="BC628" s="4" t="s">
        <v>229</v>
      </c>
      <c r="BD628" s="4" t="s">
        <v>229</v>
      </c>
      <c r="BE628" s="4" t="s">
        <v>232</v>
      </c>
      <c r="BF628" s="4" t="s">
        <v>231</v>
      </c>
      <c r="BG628" s="4" t="s">
        <v>230</v>
      </c>
      <c r="BH628" s="4" t="s">
        <v>230</v>
      </c>
      <c r="BI628" s="4" t="s">
        <v>230</v>
      </c>
      <c r="BJ628" s="4" t="s">
        <v>230</v>
      </c>
      <c r="BK628" s="4" t="s">
        <v>230</v>
      </c>
      <c r="BL628" s="4" t="s">
        <v>230</v>
      </c>
      <c r="BM628" s="4" t="s">
        <v>230</v>
      </c>
      <c r="BN628" s="4" t="s">
        <v>230</v>
      </c>
      <c r="BO628" s="4" t="s">
        <v>230</v>
      </c>
      <c r="BP628" s="4" t="s">
        <v>232</v>
      </c>
      <c r="BQ628" s="4" t="s">
        <v>232</v>
      </c>
      <c r="BR628" s="4" t="s">
        <v>232</v>
      </c>
      <c r="BS628" s="4" t="s">
        <v>229</v>
      </c>
      <c r="BT628" s="4" t="s">
        <v>229</v>
      </c>
      <c r="BU628" s="4" t="s">
        <v>232</v>
      </c>
      <c r="BV628" s="4" t="s">
        <v>232</v>
      </c>
      <c r="BW628" s="4" t="s">
        <v>232</v>
      </c>
      <c r="BX628" s="4" t="s">
        <v>232</v>
      </c>
      <c r="BY628" s="4" t="s">
        <v>229</v>
      </c>
      <c r="BZ628" s="4" t="s">
        <v>229</v>
      </c>
      <c r="CA628" s="4" t="s">
        <v>232</v>
      </c>
      <c r="CB628" s="4" t="s">
        <v>232</v>
      </c>
      <c r="CC628" s="4" t="s">
        <v>229</v>
      </c>
      <c r="CD628" s="4" t="s">
        <v>232</v>
      </c>
      <c r="CE628" s="4" t="s">
        <v>229</v>
      </c>
      <c r="CF628" s="4" t="s">
        <v>509</v>
      </c>
      <c r="CG628" s="4" t="s">
        <v>233</v>
      </c>
      <c r="CH628" s="4" t="s">
        <v>509</v>
      </c>
      <c r="CI628" s="4" t="s">
        <v>232</v>
      </c>
      <c r="CJ628" s="4" t="s">
        <v>17</v>
      </c>
      <c r="CK628" s="4" t="s">
        <v>17</v>
      </c>
      <c r="CL628" s="4" t="s">
        <v>18</v>
      </c>
      <c r="CM628" s="4" t="s">
        <v>2795</v>
      </c>
      <c r="CN628" s="4" t="s">
        <v>3585</v>
      </c>
      <c r="CO628" s="4" t="s">
        <v>3586</v>
      </c>
      <c r="CP628" s="4" t="s">
        <v>3587</v>
      </c>
      <c r="CQ628" s="4" t="s">
        <v>3588</v>
      </c>
      <c r="CR628" s="4" t="s">
        <v>3589</v>
      </c>
      <c r="CS628" s="4" t="s">
        <v>3590</v>
      </c>
    </row>
    <row r="629" spans="1:97" ht="15.75" customHeight="1">
      <c r="A629" s="3">
        <v>45728.360231481478</v>
      </c>
      <c r="B629" s="3">
        <v>45728.371967592589</v>
      </c>
      <c r="C629" s="4" t="s">
        <v>194</v>
      </c>
      <c r="D629" s="4" t="s">
        <v>3591</v>
      </c>
      <c r="E629" s="1">
        <v>100</v>
      </c>
      <c r="F629" s="1">
        <v>1013</v>
      </c>
      <c r="G629" s="4" t="s">
        <v>219</v>
      </c>
      <c r="H629" s="3">
        <v>45728.371973807873</v>
      </c>
      <c r="I629" s="4" t="s">
        <v>3592</v>
      </c>
      <c r="J629" s="1">
        <v>6.2529000000000003</v>
      </c>
      <c r="K629" s="1">
        <v>-75.564599999999999</v>
      </c>
      <c r="L629" s="4" t="s">
        <v>198</v>
      </c>
      <c r="M629" s="4" t="s">
        <v>199</v>
      </c>
      <c r="N629" s="4" t="s">
        <v>200</v>
      </c>
      <c r="O629" s="4" t="s">
        <v>3593</v>
      </c>
      <c r="P629" s="4" t="s">
        <v>3593</v>
      </c>
      <c r="Q629" s="1">
        <v>18</v>
      </c>
      <c r="R629" s="4" t="s">
        <v>222</v>
      </c>
      <c r="S629" s="4" t="s">
        <v>2394</v>
      </c>
      <c r="T629" s="4" t="s">
        <v>594</v>
      </c>
      <c r="U629" s="4" t="s">
        <v>200</v>
      </c>
      <c r="V629" s="4" t="s">
        <v>584</v>
      </c>
      <c r="W629" s="4" t="s">
        <v>532</v>
      </c>
      <c r="X629" s="4" t="s">
        <v>229</v>
      </c>
      <c r="Y629" s="4" t="s">
        <v>230</v>
      </c>
      <c r="Z629" s="4" t="s">
        <v>230</v>
      </c>
      <c r="AA629" s="4" t="s">
        <v>230</v>
      </c>
      <c r="AB629" s="4" t="s">
        <v>229</v>
      </c>
      <c r="AC629" s="4" t="s">
        <v>229</v>
      </c>
      <c r="AD629" s="4" t="s">
        <v>229</v>
      </c>
      <c r="AE629" s="4" t="s">
        <v>231</v>
      </c>
      <c r="AF629" s="4" t="s">
        <v>230</v>
      </c>
      <c r="AG629" s="4" t="s">
        <v>231</v>
      </c>
      <c r="AH629" s="4" t="s">
        <v>229</v>
      </c>
      <c r="AI629" s="4" t="s">
        <v>230</v>
      </c>
      <c r="AJ629" s="4" t="s">
        <v>229</v>
      </c>
      <c r="AK629" s="4" t="s">
        <v>228</v>
      </c>
      <c r="AL629" s="4" t="s">
        <v>230</v>
      </c>
      <c r="AM629" s="4" t="s">
        <v>229</v>
      </c>
      <c r="AN629" s="4" t="s">
        <v>231</v>
      </c>
      <c r="AO629" s="4" t="s">
        <v>230</v>
      </c>
      <c r="AP629" s="4" t="s">
        <v>230</v>
      </c>
      <c r="AQ629" s="4" t="s">
        <v>230</v>
      </c>
      <c r="AR629" s="4" t="s">
        <v>227</v>
      </c>
      <c r="AS629" s="4" t="s">
        <v>229</v>
      </c>
      <c r="AT629" s="4" t="s">
        <v>230</v>
      </c>
      <c r="AU629" s="4" t="s">
        <v>232</v>
      </c>
      <c r="AV629" s="4" t="s">
        <v>229</v>
      </c>
      <c r="AW629" s="4" t="s">
        <v>231</v>
      </c>
      <c r="AX629" s="4" t="s">
        <v>231</v>
      </c>
      <c r="AY629" s="4" t="s">
        <v>232</v>
      </c>
      <c r="AZ629" s="4" t="s">
        <v>232</v>
      </c>
      <c r="BA629" s="4" t="s">
        <v>231</v>
      </c>
      <c r="BB629" s="4" t="s">
        <v>231</v>
      </c>
      <c r="BC629" s="4" t="s">
        <v>229</v>
      </c>
      <c r="BD629" s="4" t="s">
        <v>229</v>
      </c>
      <c r="BE629" s="4" t="s">
        <v>229</v>
      </c>
      <c r="BF629" s="4" t="s">
        <v>232</v>
      </c>
      <c r="BG629" s="4" t="s">
        <v>231</v>
      </c>
      <c r="BH629" s="4" t="s">
        <v>231</v>
      </c>
      <c r="BI629" s="4" t="s">
        <v>231</v>
      </c>
      <c r="BJ629" s="4" t="s">
        <v>231</v>
      </c>
      <c r="BK629" s="4" t="s">
        <v>229</v>
      </c>
      <c r="BL629" s="4" t="s">
        <v>231</v>
      </c>
      <c r="BM629" s="4" t="s">
        <v>231</v>
      </c>
      <c r="BN629" s="4" t="s">
        <v>231</v>
      </c>
      <c r="BO629" s="4" t="s">
        <v>231</v>
      </c>
      <c r="BP629" s="4" t="s">
        <v>229</v>
      </c>
      <c r="BQ629" s="4" t="s">
        <v>232</v>
      </c>
      <c r="BR629" s="4" t="s">
        <v>231</v>
      </c>
      <c r="BS629" s="4" t="s">
        <v>231</v>
      </c>
      <c r="BT629" s="4" t="s">
        <v>231</v>
      </c>
      <c r="BU629" s="4" t="s">
        <v>231</v>
      </c>
      <c r="BV629" s="4" t="s">
        <v>231</v>
      </c>
      <c r="BW629" s="4" t="s">
        <v>231</v>
      </c>
      <c r="BX629" s="4" t="s">
        <v>231</v>
      </c>
      <c r="BY629" s="4" t="s">
        <v>232</v>
      </c>
      <c r="BZ629" s="4" t="s">
        <v>232</v>
      </c>
      <c r="CA629" s="4" t="s">
        <v>232</v>
      </c>
      <c r="CB629" s="4" t="s">
        <v>231</v>
      </c>
      <c r="CC629" s="4" t="s">
        <v>231</v>
      </c>
      <c r="CD629" s="4" t="s">
        <v>231</v>
      </c>
      <c r="CE629" s="4" t="s">
        <v>509</v>
      </c>
      <c r="CF629" s="4" t="s">
        <v>231</v>
      </c>
      <c r="CG629" s="4" t="s">
        <v>509</v>
      </c>
      <c r="CH629" s="4" t="s">
        <v>509</v>
      </c>
      <c r="CI629" s="4" t="s">
        <v>509</v>
      </c>
      <c r="CJ629" s="4" t="s">
        <v>19</v>
      </c>
      <c r="CK629" s="4" t="s">
        <v>234</v>
      </c>
      <c r="CL629" s="4" t="s">
        <v>19</v>
      </c>
      <c r="CM629" s="4" t="s">
        <v>3594</v>
      </c>
      <c r="CN629" s="4" t="s">
        <v>3595</v>
      </c>
      <c r="CO629" s="4" t="s">
        <v>3595</v>
      </c>
      <c r="CP629" s="4" t="s">
        <v>3595</v>
      </c>
      <c r="CQ629" s="4" t="s">
        <v>3596</v>
      </c>
      <c r="CR629" s="4" t="s">
        <v>3597</v>
      </c>
      <c r="CS629" s="4" t="s">
        <v>3598</v>
      </c>
    </row>
    <row r="630" spans="1:97" ht="15.75" customHeight="1">
      <c r="A630" s="3">
        <v>45770.63925925926</v>
      </c>
      <c r="B630" s="3">
        <v>45770.651006944441</v>
      </c>
      <c r="C630" s="4" t="s">
        <v>194</v>
      </c>
      <c r="D630" s="4" t="s">
        <v>997</v>
      </c>
      <c r="E630" s="1">
        <v>100</v>
      </c>
      <c r="F630" s="1">
        <v>1015</v>
      </c>
      <c r="G630" s="4" t="s">
        <v>219</v>
      </c>
      <c r="H630" s="3">
        <v>45770.651030706016</v>
      </c>
      <c r="I630" s="4" t="s">
        <v>3599</v>
      </c>
      <c r="J630" s="1">
        <v>6.2529000000000003</v>
      </c>
      <c r="K630" s="1">
        <v>-75.564599999999999</v>
      </c>
      <c r="L630" s="4" t="s">
        <v>198</v>
      </c>
      <c r="M630" s="4" t="s">
        <v>199</v>
      </c>
      <c r="N630" s="4" t="s">
        <v>200</v>
      </c>
      <c r="O630" s="4" t="s">
        <v>3600</v>
      </c>
      <c r="P630" s="4" t="s">
        <v>3600</v>
      </c>
      <c r="Q630" s="1">
        <v>18</v>
      </c>
      <c r="R630" s="4" t="s">
        <v>222</v>
      </c>
      <c r="S630" s="4" t="s">
        <v>271</v>
      </c>
      <c r="T630" s="4" t="s">
        <v>272</v>
      </c>
      <c r="U630" s="4" t="s">
        <v>200</v>
      </c>
      <c r="V630" s="4" t="s">
        <v>226</v>
      </c>
      <c r="W630" s="4" t="s">
        <v>226</v>
      </c>
      <c r="X630" s="4" t="s">
        <v>231</v>
      </c>
      <c r="Y630" s="4" t="s">
        <v>231</v>
      </c>
      <c r="Z630" s="4" t="s">
        <v>230</v>
      </c>
      <c r="AA630" s="4" t="s">
        <v>231</v>
      </c>
      <c r="AB630" s="4" t="s">
        <v>230</v>
      </c>
      <c r="AC630" s="4" t="s">
        <v>230</v>
      </c>
      <c r="AD630" s="4" t="s">
        <v>230</v>
      </c>
      <c r="AE630" s="4" t="s">
        <v>230</v>
      </c>
      <c r="AF630" s="4" t="s">
        <v>228</v>
      </c>
      <c r="AG630" s="4" t="s">
        <v>229</v>
      </c>
      <c r="AH630" s="4" t="s">
        <v>228</v>
      </c>
      <c r="AI630" s="4" t="s">
        <v>228</v>
      </c>
      <c r="AJ630" s="4" t="s">
        <v>231</v>
      </c>
      <c r="AK630" s="4" t="s">
        <v>230</v>
      </c>
      <c r="AL630" s="4" t="s">
        <v>230</v>
      </c>
      <c r="AM630" s="4" t="s">
        <v>231</v>
      </c>
      <c r="AN630" s="4" t="s">
        <v>230</v>
      </c>
      <c r="AO630" s="4" t="s">
        <v>229</v>
      </c>
      <c r="AP630" s="4" t="s">
        <v>231</v>
      </c>
      <c r="AQ630" s="4" t="s">
        <v>230</v>
      </c>
      <c r="AR630" s="4" t="s">
        <v>230</v>
      </c>
      <c r="AS630" s="4" t="s">
        <v>230</v>
      </c>
      <c r="AT630" s="4" t="s">
        <v>230</v>
      </c>
      <c r="AU630" s="4" t="s">
        <v>232</v>
      </c>
      <c r="AV630" s="4" t="s">
        <v>232</v>
      </c>
      <c r="AW630" s="4" t="s">
        <v>231</v>
      </c>
      <c r="AX630" s="4" t="s">
        <v>232</v>
      </c>
      <c r="AY630" s="4" t="s">
        <v>231</v>
      </c>
      <c r="AZ630" s="4" t="s">
        <v>231</v>
      </c>
      <c r="BA630" s="4" t="s">
        <v>231</v>
      </c>
      <c r="BB630" s="4" t="s">
        <v>231</v>
      </c>
      <c r="BC630" s="4" t="s">
        <v>232</v>
      </c>
      <c r="BD630" s="4" t="s">
        <v>232</v>
      </c>
      <c r="BE630" s="4" t="s">
        <v>229</v>
      </c>
      <c r="BF630" s="4" t="s">
        <v>229</v>
      </c>
      <c r="BG630" s="4" t="s">
        <v>230</v>
      </c>
      <c r="BH630" s="4" t="s">
        <v>230</v>
      </c>
      <c r="BI630" s="4" t="s">
        <v>230</v>
      </c>
      <c r="BJ630" s="4" t="s">
        <v>230</v>
      </c>
      <c r="BK630" s="4" t="s">
        <v>230</v>
      </c>
      <c r="BL630" s="4" t="s">
        <v>230</v>
      </c>
      <c r="BM630" s="4" t="s">
        <v>230</v>
      </c>
      <c r="BN630" s="4" t="s">
        <v>230</v>
      </c>
      <c r="BO630" s="4" t="s">
        <v>230</v>
      </c>
      <c r="BP630" s="4" t="s">
        <v>232</v>
      </c>
      <c r="BQ630" s="4" t="s">
        <v>232</v>
      </c>
      <c r="BR630" s="4" t="s">
        <v>232</v>
      </c>
      <c r="BS630" s="4" t="s">
        <v>232</v>
      </c>
      <c r="BT630" s="4" t="s">
        <v>232</v>
      </c>
      <c r="BU630" s="4" t="s">
        <v>232</v>
      </c>
      <c r="BV630" s="4" t="s">
        <v>232</v>
      </c>
      <c r="BW630" s="4" t="s">
        <v>229</v>
      </c>
      <c r="BX630" s="4" t="s">
        <v>229</v>
      </c>
      <c r="BY630" s="4" t="s">
        <v>232</v>
      </c>
      <c r="BZ630" s="4" t="s">
        <v>232</v>
      </c>
      <c r="CA630" s="4" t="s">
        <v>232</v>
      </c>
      <c r="CB630" s="4" t="s">
        <v>232</v>
      </c>
      <c r="CC630" s="4" t="s">
        <v>232</v>
      </c>
      <c r="CD630" s="4" t="s">
        <v>232</v>
      </c>
      <c r="CE630" s="4" t="s">
        <v>229</v>
      </c>
      <c r="CF630" s="4" t="s">
        <v>229</v>
      </c>
      <c r="CG630" s="4" t="s">
        <v>229</v>
      </c>
      <c r="CH630" s="4" t="s">
        <v>229</v>
      </c>
      <c r="CI630" s="4" t="s">
        <v>229</v>
      </c>
      <c r="CJ630" s="4" t="s">
        <v>234</v>
      </c>
      <c r="CK630" s="4" t="s">
        <v>17</v>
      </c>
      <c r="CL630" s="4" t="s">
        <v>18</v>
      </c>
      <c r="CM630" s="4" t="s">
        <v>3601</v>
      </c>
      <c r="CN630" s="4" t="s">
        <v>3602</v>
      </c>
      <c r="CO630" s="4" t="s">
        <v>3603</v>
      </c>
      <c r="CP630" s="4" t="s">
        <v>3604</v>
      </c>
      <c r="CQ630" s="4" t="s">
        <v>1008</v>
      </c>
      <c r="CR630" s="4" t="s">
        <v>3605</v>
      </c>
      <c r="CS630" s="4" t="s">
        <v>3606</v>
      </c>
    </row>
    <row r="631" spans="1:97" ht="15.75" customHeight="1">
      <c r="A631" s="3">
        <v>45713.371261574073</v>
      </c>
      <c r="B631" s="3">
        <v>45713.383020833331</v>
      </c>
      <c r="C631" s="4" t="s">
        <v>194</v>
      </c>
      <c r="D631" s="4" t="s">
        <v>2107</v>
      </c>
      <c r="E631" s="1">
        <v>100</v>
      </c>
      <c r="F631" s="1">
        <v>1016</v>
      </c>
      <c r="G631" s="4" t="s">
        <v>219</v>
      </c>
      <c r="H631" s="3">
        <v>45713.383035856481</v>
      </c>
      <c r="I631" s="4" t="s">
        <v>3607</v>
      </c>
      <c r="J631" s="1">
        <v>6.2529000000000003</v>
      </c>
      <c r="K631" s="1">
        <v>-75.564599999999999</v>
      </c>
      <c r="L631" s="4" t="s">
        <v>198</v>
      </c>
      <c r="M631" s="4" t="s">
        <v>199</v>
      </c>
      <c r="N631" s="4" t="s">
        <v>200</v>
      </c>
      <c r="O631" s="4" t="s">
        <v>3608</v>
      </c>
      <c r="P631" s="4" t="s">
        <v>3608</v>
      </c>
      <c r="Q631" s="1">
        <v>22</v>
      </c>
      <c r="R631" s="4" t="s">
        <v>222</v>
      </c>
      <c r="S631" s="4" t="s">
        <v>253</v>
      </c>
      <c r="T631" s="4" t="s">
        <v>571</v>
      </c>
      <c r="U631" s="4" t="s">
        <v>225</v>
      </c>
      <c r="V631" s="4" t="s">
        <v>226</v>
      </c>
      <c r="W631" s="4" t="s">
        <v>273</v>
      </c>
      <c r="X631" s="4" t="s">
        <v>231</v>
      </c>
      <c r="Y631" s="4" t="s">
        <v>230</v>
      </c>
      <c r="Z631" s="4" t="s">
        <v>231</v>
      </c>
      <c r="AA631" s="4" t="s">
        <v>230</v>
      </c>
      <c r="AB631" s="4" t="s">
        <v>229</v>
      </c>
      <c r="AC631" s="4" t="s">
        <v>230</v>
      </c>
      <c r="AD631" s="4" t="s">
        <v>231</v>
      </c>
      <c r="AE631" s="4" t="s">
        <v>230</v>
      </c>
      <c r="AF631" s="4" t="s">
        <v>230</v>
      </c>
      <c r="AG631" s="4" t="s">
        <v>230</v>
      </c>
      <c r="AH631" s="4" t="s">
        <v>230</v>
      </c>
      <c r="AI631" s="4" t="s">
        <v>230</v>
      </c>
      <c r="AJ631" s="4" t="s">
        <v>231</v>
      </c>
      <c r="AK631" s="4" t="s">
        <v>231</v>
      </c>
      <c r="AL631" s="4" t="s">
        <v>230</v>
      </c>
      <c r="AM631" s="4" t="s">
        <v>231</v>
      </c>
      <c r="AN631" s="4" t="s">
        <v>231</v>
      </c>
      <c r="AO631" s="4" t="s">
        <v>231</v>
      </c>
      <c r="AP631" s="4" t="s">
        <v>230</v>
      </c>
      <c r="AQ631" s="4" t="s">
        <v>230</v>
      </c>
      <c r="AR631" s="4" t="s">
        <v>231</v>
      </c>
      <c r="AS631" s="4" t="s">
        <v>230</v>
      </c>
      <c r="AT631" s="4" t="s">
        <v>231</v>
      </c>
      <c r="AU631" s="4" t="s">
        <v>231</v>
      </c>
      <c r="AV631" s="4" t="s">
        <v>232</v>
      </c>
      <c r="AW631" s="4" t="s">
        <v>232</v>
      </c>
      <c r="AX631" s="4" t="s">
        <v>232</v>
      </c>
      <c r="AY631" s="4" t="s">
        <v>231</v>
      </c>
      <c r="AZ631" s="4" t="s">
        <v>231</v>
      </c>
      <c r="BA631" s="4" t="s">
        <v>231</v>
      </c>
      <c r="BB631" s="4" t="s">
        <v>231</v>
      </c>
      <c r="BC631" s="4" t="s">
        <v>231</v>
      </c>
      <c r="BD631" s="4" t="s">
        <v>232</v>
      </c>
      <c r="BE631" s="4" t="s">
        <v>232</v>
      </c>
      <c r="BF631" s="4" t="s">
        <v>231</v>
      </c>
      <c r="BG631" s="4" t="s">
        <v>231</v>
      </c>
      <c r="BH631" s="4" t="s">
        <v>230</v>
      </c>
      <c r="BI631" s="4" t="s">
        <v>230</v>
      </c>
      <c r="BJ631" s="4" t="s">
        <v>230</v>
      </c>
      <c r="BK631" s="4" t="s">
        <v>231</v>
      </c>
      <c r="BL631" s="4" t="s">
        <v>230</v>
      </c>
      <c r="BM631" s="4" t="s">
        <v>230</v>
      </c>
      <c r="BN631" s="4" t="s">
        <v>229</v>
      </c>
      <c r="BO631" s="4" t="s">
        <v>230</v>
      </c>
      <c r="BP631" s="4" t="s">
        <v>231</v>
      </c>
      <c r="BQ631" s="4" t="s">
        <v>232</v>
      </c>
      <c r="BR631" s="4" t="s">
        <v>231</v>
      </c>
      <c r="BS631" s="4" t="s">
        <v>232</v>
      </c>
      <c r="BT631" s="4" t="s">
        <v>231</v>
      </c>
      <c r="BU631" s="4" t="s">
        <v>232</v>
      </c>
      <c r="BV631" s="4" t="s">
        <v>231</v>
      </c>
      <c r="BW631" s="4" t="s">
        <v>232</v>
      </c>
      <c r="BX631" s="4" t="s">
        <v>231</v>
      </c>
      <c r="BY631" s="4" t="s">
        <v>229</v>
      </c>
      <c r="BZ631" s="4" t="s">
        <v>232</v>
      </c>
      <c r="CA631" s="4" t="s">
        <v>229</v>
      </c>
      <c r="CB631" s="4" t="s">
        <v>232</v>
      </c>
      <c r="CC631" s="4" t="s">
        <v>232</v>
      </c>
      <c r="CD631" s="4" t="s">
        <v>231</v>
      </c>
      <c r="CE631" s="4" t="s">
        <v>233</v>
      </c>
      <c r="CF631" s="4" t="s">
        <v>509</v>
      </c>
      <c r="CG631" s="4" t="s">
        <v>509</v>
      </c>
      <c r="CH631" s="4" t="s">
        <v>233</v>
      </c>
      <c r="CI631" s="4" t="s">
        <v>509</v>
      </c>
      <c r="CJ631" s="4" t="s">
        <v>19</v>
      </c>
      <c r="CK631" s="4" t="s">
        <v>234</v>
      </c>
      <c r="CL631" s="4" t="s">
        <v>18</v>
      </c>
      <c r="CM631" s="4" t="s">
        <v>3609</v>
      </c>
      <c r="CN631" s="4" t="s">
        <v>3610</v>
      </c>
      <c r="CO631" s="4" t="s">
        <v>3611</v>
      </c>
      <c r="CP631" s="4" t="s">
        <v>3612</v>
      </c>
      <c r="CQ631" s="4" t="s">
        <v>3613</v>
      </c>
      <c r="CR631" s="4" t="s">
        <v>3614</v>
      </c>
      <c r="CS631" s="4" t="s">
        <v>3615</v>
      </c>
    </row>
    <row r="632" spans="1:97" ht="15.75" customHeight="1">
      <c r="A632" s="3">
        <v>45775.578344907408</v>
      </c>
      <c r="B632" s="3">
        <v>45775.590115740742</v>
      </c>
      <c r="C632" s="4" t="s">
        <v>194</v>
      </c>
      <c r="D632" s="4" t="s">
        <v>3616</v>
      </c>
      <c r="E632" s="1">
        <v>100</v>
      </c>
      <c r="F632" s="1">
        <v>1017</v>
      </c>
      <c r="G632" s="4" t="s">
        <v>219</v>
      </c>
      <c r="H632" s="3">
        <v>45775.590121539353</v>
      </c>
      <c r="I632" s="4" t="s">
        <v>3617</v>
      </c>
      <c r="J632" s="1">
        <v>6.2529000000000003</v>
      </c>
      <c r="K632" s="1">
        <v>-75.564599999999999</v>
      </c>
      <c r="L632" s="4" t="s">
        <v>198</v>
      </c>
      <c r="M632" s="4" t="s">
        <v>199</v>
      </c>
      <c r="N632" s="4" t="s">
        <v>200</v>
      </c>
      <c r="O632" s="4" t="s">
        <v>3618</v>
      </c>
      <c r="P632" s="4" t="s">
        <v>3618</v>
      </c>
      <c r="Q632" s="1">
        <v>18</v>
      </c>
      <c r="R632" s="4" t="s">
        <v>222</v>
      </c>
      <c r="S632" s="4" t="s">
        <v>965</v>
      </c>
      <c r="T632" s="4" t="s">
        <v>480</v>
      </c>
      <c r="U632" s="4" t="s">
        <v>200</v>
      </c>
      <c r="V632" s="4" t="s">
        <v>584</v>
      </c>
      <c r="W632" s="4" t="s">
        <v>584</v>
      </c>
      <c r="X632" s="4" t="s">
        <v>231</v>
      </c>
      <c r="Y632" s="4" t="s">
        <v>231</v>
      </c>
      <c r="Z632" s="4" t="s">
        <v>231</v>
      </c>
      <c r="AA632" s="4" t="s">
        <v>231</v>
      </c>
      <c r="AB632" s="4" t="s">
        <v>231</v>
      </c>
      <c r="AC632" s="4" t="s">
        <v>231</v>
      </c>
      <c r="AD632" s="4" t="s">
        <v>231</v>
      </c>
      <c r="AE632" s="4" t="s">
        <v>231</v>
      </c>
      <c r="AF632" s="4" t="s">
        <v>231</v>
      </c>
      <c r="AG632" s="4" t="s">
        <v>231</v>
      </c>
      <c r="AH632" s="4" t="s">
        <v>231</v>
      </c>
      <c r="AI632" s="4" t="s">
        <v>231</v>
      </c>
      <c r="AJ632" s="4" t="s">
        <v>231</v>
      </c>
      <c r="AK632" s="4" t="s">
        <v>231</v>
      </c>
      <c r="AL632" s="4" t="s">
        <v>231</v>
      </c>
      <c r="AM632" s="4" t="s">
        <v>230</v>
      </c>
      <c r="AN632" s="4" t="s">
        <v>231</v>
      </c>
      <c r="AO632" s="4" t="s">
        <v>228</v>
      </c>
      <c r="AP632" s="4" t="s">
        <v>231</v>
      </c>
      <c r="AQ632" s="4" t="s">
        <v>231</v>
      </c>
      <c r="AR632" s="4" t="s">
        <v>231</v>
      </c>
      <c r="AS632" s="4" t="s">
        <v>231</v>
      </c>
      <c r="AT632" s="4" t="s">
        <v>231</v>
      </c>
      <c r="AU632" s="4" t="s">
        <v>231</v>
      </c>
      <c r="AV632" s="4" t="s">
        <v>231</v>
      </c>
      <c r="AW632" s="4" t="s">
        <v>231</v>
      </c>
      <c r="AX632" s="4" t="s">
        <v>231</v>
      </c>
      <c r="AY632" s="4" t="s">
        <v>231</v>
      </c>
      <c r="AZ632" s="4" t="s">
        <v>231</v>
      </c>
      <c r="BA632" s="4" t="s">
        <v>231</v>
      </c>
      <c r="BB632" s="4" t="s">
        <v>231</v>
      </c>
      <c r="BC632" s="4" t="s">
        <v>231</v>
      </c>
      <c r="BD632" s="4" t="s">
        <v>231</v>
      </c>
      <c r="BE632" s="4" t="s">
        <v>231</v>
      </c>
      <c r="BF632" s="4" t="s">
        <v>231</v>
      </c>
      <c r="BG632" s="4" t="s">
        <v>231</v>
      </c>
      <c r="BH632" s="4" t="s">
        <v>231</v>
      </c>
      <c r="BI632" s="4" t="s">
        <v>231</v>
      </c>
      <c r="BJ632" s="4" t="s">
        <v>231</v>
      </c>
      <c r="BK632" s="4" t="s">
        <v>231</v>
      </c>
      <c r="BL632" s="4" t="s">
        <v>231</v>
      </c>
      <c r="BM632" s="4" t="s">
        <v>231</v>
      </c>
      <c r="BN632" s="4" t="s">
        <v>231</v>
      </c>
      <c r="BO632" s="4" t="s">
        <v>231</v>
      </c>
      <c r="BP632" s="4" t="s">
        <v>231</v>
      </c>
      <c r="BQ632" s="4" t="s">
        <v>231</v>
      </c>
      <c r="BR632" s="4" t="s">
        <v>231</v>
      </c>
      <c r="BS632" s="4" t="s">
        <v>231</v>
      </c>
      <c r="BT632" s="4" t="s">
        <v>231</v>
      </c>
      <c r="BU632" s="4" t="s">
        <v>231</v>
      </c>
      <c r="BV632" s="4" t="s">
        <v>231</v>
      </c>
      <c r="BW632" s="4" t="s">
        <v>231</v>
      </c>
      <c r="BX632" s="4" t="s">
        <v>231</v>
      </c>
      <c r="BY632" s="4" t="s">
        <v>231</v>
      </c>
      <c r="BZ632" s="4" t="s">
        <v>231</v>
      </c>
      <c r="CA632" s="4" t="s">
        <v>231</v>
      </c>
      <c r="CB632" s="4" t="s">
        <v>231</v>
      </c>
      <c r="CC632" s="4" t="s">
        <v>231</v>
      </c>
      <c r="CD632" s="4" t="s">
        <v>231</v>
      </c>
      <c r="CE632" s="4" t="s">
        <v>509</v>
      </c>
      <c r="CF632" s="4" t="s">
        <v>509</v>
      </c>
      <c r="CG632" s="4" t="s">
        <v>509</v>
      </c>
      <c r="CH632" s="4" t="s">
        <v>509</v>
      </c>
      <c r="CI632" s="4" t="s">
        <v>509</v>
      </c>
      <c r="CJ632" s="4" t="s">
        <v>19</v>
      </c>
      <c r="CK632" s="4" t="s">
        <v>19</v>
      </c>
      <c r="CL632" s="4" t="s">
        <v>19</v>
      </c>
      <c r="CM632" s="4" t="s">
        <v>3619</v>
      </c>
      <c r="CN632" s="4" t="s">
        <v>3620</v>
      </c>
      <c r="CO632" s="4" t="s">
        <v>3621</v>
      </c>
      <c r="CP632" s="4" t="s">
        <v>3622</v>
      </c>
      <c r="CQ632" s="4" t="s">
        <v>3623</v>
      </c>
      <c r="CR632" s="4" t="s">
        <v>3624</v>
      </c>
      <c r="CS632" s="4" t="s">
        <v>3625</v>
      </c>
    </row>
    <row r="633" spans="1:97" ht="15.75" customHeight="1">
      <c r="A633" s="3">
        <v>45728.753796296296</v>
      </c>
      <c r="B633" s="3">
        <v>45728.765601851854</v>
      </c>
      <c r="C633" s="4" t="s">
        <v>194</v>
      </c>
      <c r="D633" s="4" t="s">
        <v>3626</v>
      </c>
      <c r="E633" s="1">
        <v>100</v>
      </c>
      <c r="F633" s="1">
        <v>1020</v>
      </c>
      <c r="G633" s="4" t="s">
        <v>219</v>
      </c>
      <c r="H633" s="3">
        <v>45728.765612430558</v>
      </c>
      <c r="I633" s="4" t="s">
        <v>3627</v>
      </c>
      <c r="J633" s="1">
        <v>6.2529000000000003</v>
      </c>
      <c r="K633" s="1">
        <v>-75.564599999999999</v>
      </c>
      <c r="L633" s="4" t="s">
        <v>198</v>
      </c>
      <c r="M633" s="4" t="s">
        <v>199</v>
      </c>
      <c r="N633" s="4" t="s">
        <v>200</v>
      </c>
      <c r="O633" s="4" t="s">
        <v>3628</v>
      </c>
      <c r="P633" s="4" t="s">
        <v>3628</v>
      </c>
      <c r="Q633" s="1">
        <v>24</v>
      </c>
      <c r="R633" s="4" t="s">
        <v>222</v>
      </c>
      <c r="S633" s="4" t="s">
        <v>723</v>
      </c>
      <c r="T633" s="4" t="s">
        <v>1489</v>
      </c>
      <c r="U633" s="4" t="s">
        <v>225</v>
      </c>
      <c r="V633" s="4" t="s">
        <v>584</v>
      </c>
      <c r="W633" s="4" t="s">
        <v>273</v>
      </c>
      <c r="X633" s="4" t="s">
        <v>231</v>
      </c>
      <c r="Y633" s="4" t="s">
        <v>231</v>
      </c>
      <c r="Z633" s="4" t="s">
        <v>230</v>
      </c>
      <c r="AA633" s="4" t="s">
        <v>230</v>
      </c>
      <c r="AB633" s="4" t="s">
        <v>229</v>
      </c>
      <c r="AC633" s="4" t="s">
        <v>229</v>
      </c>
      <c r="AD633" s="4" t="s">
        <v>230</v>
      </c>
      <c r="AE633" s="4" t="s">
        <v>230</v>
      </c>
      <c r="AF633" s="4" t="s">
        <v>230</v>
      </c>
      <c r="AG633" s="4" t="s">
        <v>229</v>
      </c>
      <c r="AH633" s="4" t="s">
        <v>230</v>
      </c>
      <c r="AI633" s="4" t="s">
        <v>231</v>
      </c>
      <c r="AJ633" s="4" t="s">
        <v>231</v>
      </c>
      <c r="AK633" s="4" t="s">
        <v>230</v>
      </c>
      <c r="AL633" s="4" t="s">
        <v>230</v>
      </c>
      <c r="AM633" s="4" t="s">
        <v>229</v>
      </c>
      <c r="AN633" s="4" t="s">
        <v>229</v>
      </c>
      <c r="AO633" s="4" t="s">
        <v>228</v>
      </c>
      <c r="AP633" s="4" t="s">
        <v>231</v>
      </c>
      <c r="AQ633" s="4" t="s">
        <v>230</v>
      </c>
      <c r="AR633" s="4" t="s">
        <v>230</v>
      </c>
      <c r="AS633" s="4" t="s">
        <v>230</v>
      </c>
      <c r="AT633" s="4" t="s">
        <v>230</v>
      </c>
      <c r="AU633" s="4" t="s">
        <v>232</v>
      </c>
      <c r="AV633" s="4" t="s">
        <v>232</v>
      </c>
      <c r="AW633" s="4" t="s">
        <v>232</v>
      </c>
      <c r="AX633" s="4" t="s">
        <v>232</v>
      </c>
      <c r="AY633" s="4" t="s">
        <v>229</v>
      </c>
      <c r="AZ633" s="4" t="s">
        <v>232</v>
      </c>
      <c r="BA633" s="4" t="s">
        <v>233</v>
      </c>
      <c r="BB633" s="4" t="s">
        <v>233</v>
      </c>
      <c r="BC633" s="4" t="s">
        <v>232</v>
      </c>
      <c r="BD633" s="4" t="s">
        <v>232</v>
      </c>
      <c r="BE633" s="4" t="s">
        <v>232</v>
      </c>
      <c r="BF633" s="4" t="s">
        <v>232</v>
      </c>
      <c r="BG633" s="4" t="s">
        <v>230</v>
      </c>
      <c r="BH633" s="4" t="s">
        <v>230</v>
      </c>
      <c r="BI633" s="4" t="s">
        <v>230</v>
      </c>
      <c r="BJ633" s="4" t="s">
        <v>230</v>
      </c>
      <c r="BK633" s="4" t="s">
        <v>230</v>
      </c>
      <c r="BL633" s="4" t="s">
        <v>229</v>
      </c>
      <c r="BM633" s="4" t="s">
        <v>229</v>
      </c>
      <c r="BN633" s="4" t="s">
        <v>230</v>
      </c>
      <c r="BO633" s="4" t="s">
        <v>229</v>
      </c>
      <c r="BP633" s="4" t="s">
        <v>229</v>
      </c>
      <c r="BQ633" s="4" t="s">
        <v>232</v>
      </c>
      <c r="BR633" s="4" t="s">
        <v>229</v>
      </c>
      <c r="BS633" s="4" t="s">
        <v>232</v>
      </c>
      <c r="BT633" s="4" t="s">
        <v>232</v>
      </c>
      <c r="BU633" s="4" t="s">
        <v>232</v>
      </c>
      <c r="BV633" s="4" t="s">
        <v>232</v>
      </c>
      <c r="BW633" s="4" t="s">
        <v>232</v>
      </c>
      <c r="BX633" s="4" t="s">
        <v>229</v>
      </c>
      <c r="BY633" s="4" t="s">
        <v>232</v>
      </c>
      <c r="BZ633" s="4" t="s">
        <v>232</v>
      </c>
      <c r="CA633" s="4" t="s">
        <v>232</v>
      </c>
      <c r="CB633" s="4" t="s">
        <v>229</v>
      </c>
      <c r="CC633" s="4" t="s">
        <v>232</v>
      </c>
      <c r="CD633" s="4" t="s">
        <v>232</v>
      </c>
      <c r="CE633" s="4" t="s">
        <v>233</v>
      </c>
      <c r="CF633" s="4" t="s">
        <v>233</v>
      </c>
      <c r="CG633" s="4" t="s">
        <v>233</v>
      </c>
      <c r="CH633" s="4" t="s">
        <v>233</v>
      </c>
      <c r="CI633" s="4" t="s">
        <v>233</v>
      </c>
      <c r="CJ633" s="4" t="s">
        <v>19</v>
      </c>
      <c r="CK633" s="4" t="s">
        <v>234</v>
      </c>
      <c r="CL633" s="4" t="s">
        <v>19</v>
      </c>
      <c r="CM633" s="4" t="s">
        <v>3629</v>
      </c>
      <c r="CN633" s="4" t="s">
        <v>3630</v>
      </c>
      <c r="CO633" s="4" t="s">
        <v>3631</v>
      </c>
      <c r="CP633" s="4" t="s">
        <v>3632</v>
      </c>
      <c r="CQ633" s="4" t="s">
        <v>3633</v>
      </c>
      <c r="CR633" s="4" t="s">
        <v>3634</v>
      </c>
      <c r="CS633" s="4" t="s">
        <v>3635</v>
      </c>
    </row>
    <row r="634" spans="1:97" ht="15.75" customHeight="1">
      <c r="A634" s="3">
        <v>45756.566562499997</v>
      </c>
      <c r="B634" s="3">
        <v>45756.575567129628</v>
      </c>
      <c r="C634" s="4" t="s">
        <v>194</v>
      </c>
      <c r="D634" s="4" t="s">
        <v>869</v>
      </c>
      <c r="E634" s="1">
        <v>76</v>
      </c>
      <c r="F634" s="1">
        <v>777</v>
      </c>
      <c r="G634" s="4" t="s">
        <v>196</v>
      </c>
      <c r="H634" s="3">
        <v>45763.575620266201</v>
      </c>
      <c r="I634" s="4" t="s">
        <v>3636</v>
      </c>
      <c r="J634" s="1">
        <v>6.2529000000000003</v>
      </c>
      <c r="K634" s="1">
        <v>-75.564599999999999</v>
      </c>
      <c r="L634" s="4" t="s">
        <v>198</v>
      </c>
      <c r="M634" s="4" t="s">
        <v>199</v>
      </c>
      <c r="N634" s="4" t="s">
        <v>200</v>
      </c>
      <c r="O634" s="4" t="s">
        <v>3637</v>
      </c>
      <c r="P634" s="4" t="s">
        <v>3637</v>
      </c>
      <c r="Q634" s="1">
        <v>20</v>
      </c>
      <c r="R634" s="4" t="s">
        <v>668</v>
      </c>
      <c r="S634" s="4" t="s">
        <v>223</v>
      </c>
      <c r="T634" s="4" t="s">
        <v>594</v>
      </c>
      <c r="U634" s="4" t="s">
        <v>225</v>
      </c>
      <c r="V634" s="4" t="s">
        <v>255</v>
      </c>
      <c r="W634" s="4" t="s">
        <v>273</v>
      </c>
      <c r="X634" s="4" t="s">
        <v>229</v>
      </c>
      <c r="Y634" s="4" t="s">
        <v>229</v>
      </c>
      <c r="Z634" s="4" t="s">
        <v>229</v>
      </c>
      <c r="AA634" s="4" t="s">
        <v>229</v>
      </c>
      <c r="AB634" s="4" t="s">
        <v>228</v>
      </c>
      <c r="AC634" s="4" t="s">
        <v>228</v>
      </c>
      <c r="AD634" s="4" t="s">
        <v>230</v>
      </c>
      <c r="AE634" s="4" t="s">
        <v>230</v>
      </c>
      <c r="AF634" s="4" t="s">
        <v>230</v>
      </c>
      <c r="AG634" s="4" t="s">
        <v>230</v>
      </c>
      <c r="AH634" s="4" t="s">
        <v>230</v>
      </c>
      <c r="AI634" s="4" t="s">
        <v>230</v>
      </c>
      <c r="AJ634" s="4" t="s">
        <v>230</v>
      </c>
      <c r="AK634" s="4" t="s">
        <v>229</v>
      </c>
      <c r="AL634" s="4" t="s">
        <v>230</v>
      </c>
      <c r="AM634" s="4" t="s">
        <v>230</v>
      </c>
      <c r="AN634" s="4" t="s">
        <v>228</v>
      </c>
      <c r="AO634" s="4" t="s">
        <v>230</v>
      </c>
      <c r="AP634" s="4" t="s">
        <v>228</v>
      </c>
      <c r="AQ634" s="4" t="s">
        <v>229</v>
      </c>
      <c r="AR634" s="4" t="s">
        <v>228</v>
      </c>
      <c r="AS634" s="4" t="s">
        <v>228</v>
      </c>
      <c r="AT634" s="4" t="s">
        <v>229</v>
      </c>
      <c r="AU634" s="4" t="s">
        <v>232</v>
      </c>
      <c r="AV634" s="4" t="s">
        <v>232</v>
      </c>
      <c r="AW634" s="4" t="s">
        <v>232</v>
      </c>
      <c r="AX634" s="4" t="s">
        <v>232</v>
      </c>
      <c r="AY634" s="4" t="s">
        <v>232</v>
      </c>
      <c r="AZ634" s="4" t="s">
        <v>232</v>
      </c>
      <c r="BA634" s="4" t="s">
        <v>232</v>
      </c>
      <c r="BB634" s="4" t="s">
        <v>232</v>
      </c>
      <c r="BC634" s="4" t="s">
        <v>232</v>
      </c>
      <c r="BD634" s="4" t="s">
        <v>232</v>
      </c>
      <c r="BE634" s="4" t="s">
        <v>232</v>
      </c>
      <c r="BF634" s="4" t="s">
        <v>229</v>
      </c>
      <c r="BG634" s="4" t="s">
        <v>230</v>
      </c>
      <c r="BH634" s="4" t="s">
        <v>230</v>
      </c>
      <c r="BI634" s="4" t="s">
        <v>230</v>
      </c>
      <c r="BJ634" s="4" t="s">
        <v>230</v>
      </c>
      <c r="BK634" s="4" t="s">
        <v>230</v>
      </c>
      <c r="BL634" s="4" t="s">
        <v>230</v>
      </c>
      <c r="BM634" s="4" t="s">
        <v>230</v>
      </c>
      <c r="BN634" s="4" t="s">
        <v>230</v>
      </c>
      <c r="BO634" s="4" t="s">
        <v>230</v>
      </c>
      <c r="BP634" s="4" t="s">
        <v>229</v>
      </c>
      <c r="BQ634" s="4" t="s">
        <v>232</v>
      </c>
      <c r="BR634" s="4" t="s">
        <v>232</v>
      </c>
      <c r="BS634" s="4" t="s">
        <v>229</v>
      </c>
      <c r="BT634" s="4" t="s">
        <v>232</v>
      </c>
      <c r="BU634" s="4" t="s">
        <v>229</v>
      </c>
      <c r="BV634" s="4" t="s">
        <v>232</v>
      </c>
      <c r="BW634" s="4" t="s">
        <v>232</v>
      </c>
      <c r="BX634" s="4" t="s">
        <v>232</v>
      </c>
      <c r="BY634" s="4" t="s">
        <v>232</v>
      </c>
      <c r="BZ634" s="4" t="s">
        <v>232</v>
      </c>
      <c r="CA634" s="4" t="s">
        <v>232</v>
      </c>
      <c r="CB634" s="4" t="s">
        <v>232</v>
      </c>
      <c r="CC634" s="4" t="s">
        <v>232</v>
      </c>
      <c r="CD634" s="4" t="s">
        <v>232</v>
      </c>
      <c r="CE634" s="4" t="s">
        <v>233</v>
      </c>
      <c r="CF634" s="4" t="s">
        <v>233</v>
      </c>
      <c r="CG634" s="4" t="s">
        <v>233</v>
      </c>
      <c r="CH634" s="4" t="s">
        <v>233</v>
      </c>
      <c r="CI634" s="4" t="s">
        <v>233</v>
      </c>
      <c r="CJ634" s="4" t="s">
        <v>16</v>
      </c>
      <c r="CK634" s="4" t="s">
        <v>18</v>
      </c>
      <c r="CL634" s="4" t="s">
        <v>17</v>
      </c>
      <c r="CM634" s="4"/>
      <c r="CN634" s="4"/>
      <c r="CO634" s="4"/>
      <c r="CP634" s="4"/>
      <c r="CQ634" s="4"/>
      <c r="CR634" s="4"/>
      <c r="CS634" s="4"/>
    </row>
    <row r="635" spans="1:97" ht="15.75" customHeight="1">
      <c r="A635" s="3">
        <v>45713.371458333335</v>
      </c>
      <c r="B635" s="3">
        <v>45713.383263888885</v>
      </c>
      <c r="C635" s="4" t="s">
        <v>194</v>
      </c>
      <c r="D635" s="4" t="s">
        <v>3638</v>
      </c>
      <c r="E635" s="1">
        <v>100</v>
      </c>
      <c r="F635" s="1">
        <v>1020</v>
      </c>
      <c r="G635" s="4" t="s">
        <v>219</v>
      </c>
      <c r="H635" s="3">
        <v>45713.383273865744</v>
      </c>
      <c r="I635" s="4" t="s">
        <v>3639</v>
      </c>
      <c r="J635" s="1">
        <v>6.2529000000000003</v>
      </c>
      <c r="K635" s="1">
        <v>-75.564599999999999</v>
      </c>
      <c r="L635" s="4" t="s">
        <v>198</v>
      </c>
      <c r="M635" s="4" t="s">
        <v>199</v>
      </c>
      <c r="N635" s="4" t="s">
        <v>200</v>
      </c>
      <c r="O635" s="4" t="s">
        <v>3640</v>
      </c>
      <c r="P635" s="4" t="s">
        <v>3640</v>
      </c>
      <c r="Q635" s="1">
        <v>20</v>
      </c>
      <c r="R635" s="4" t="s">
        <v>222</v>
      </c>
      <c r="S635" s="4" t="s">
        <v>253</v>
      </c>
      <c r="T635" s="4" t="s">
        <v>1489</v>
      </c>
      <c r="U635" s="4" t="s">
        <v>200</v>
      </c>
      <c r="V635" s="4" t="s">
        <v>532</v>
      </c>
      <c r="W635" s="4" t="s">
        <v>532</v>
      </c>
      <c r="X635" s="4" t="s">
        <v>231</v>
      </c>
      <c r="Y635" s="4" t="s">
        <v>231</v>
      </c>
      <c r="Z635" s="4" t="s">
        <v>231</v>
      </c>
      <c r="AA635" s="4" t="s">
        <v>231</v>
      </c>
      <c r="AB635" s="4" t="s">
        <v>231</v>
      </c>
      <c r="AC635" s="4" t="s">
        <v>231</v>
      </c>
      <c r="AD635" s="4" t="s">
        <v>230</v>
      </c>
      <c r="AE635" s="4" t="s">
        <v>230</v>
      </c>
      <c r="AF635" s="4" t="s">
        <v>231</v>
      </c>
      <c r="AG635" s="4" t="s">
        <v>230</v>
      </c>
      <c r="AH635" s="4" t="s">
        <v>231</v>
      </c>
      <c r="AI635" s="4" t="s">
        <v>231</v>
      </c>
      <c r="AJ635" s="4" t="s">
        <v>231</v>
      </c>
      <c r="AK635" s="4" t="s">
        <v>230</v>
      </c>
      <c r="AL635" s="4" t="s">
        <v>230</v>
      </c>
      <c r="AM635" s="4" t="s">
        <v>229</v>
      </c>
      <c r="AN635" s="4" t="s">
        <v>229</v>
      </c>
      <c r="AO635" s="4" t="s">
        <v>231</v>
      </c>
      <c r="AP635" s="4" t="s">
        <v>231</v>
      </c>
      <c r="AQ635" s="4" t="s">
        <v>231</v>
      </c>
      <c r="AR635" s="4" t="s">
        <v>231</v>
      </c>
      <c r="AS635" s="4" t="s">
        <v>231</v>
      </c>
      <c r="AT635" s="4" t="s">
        <v>231</v>
      </c>
      <c r="AU635" s="4" t="s">
        <v>232</v>
      </c>
      <c r="AV635" s="4" t="s">
        <v>232</v>
      </c>
      <c r="AW635" s="4" t="s">
        <v>229</v>
      </c>
      <c r="AX635" s="4" t="s">
        <v>232</v>
      </c>
      <c r="AY635" s="4" t="s">
        <v>229</v>
      </c>
      <c r="AZ635" s="4" t="s">
        <v>229</v>
      </c>
      <c r="BA635" s="4" t="s">
        <v>231</v>
      </c>
      <c r="BB635" s="4" t="s">
        <v>231</v>
      </c>
      <c r="BC635" s="4" t="s">
        <v>231</v>
      </c>
      <c r="BD635" s="4" t="s">
        <v>231</v>
      </c>
      <c r="BE635" s="4" t="s">
        <v>231</v>
      </c>
      <c r="BF635" s="4" t="s">
        <v>231</v>
      </c>
      <c r="BG635" s="4" t="s">
        <v>231</v>
      </c>
      <c r="BH635" s="4" t="s">
        <v>231</v>
      </c>
      <c r="BI635" s="4" t="s">
        <v>231</v>
      </c>
      <c r="BJ635" s="4" t="s">
        <v>231</v>
      </c>
      <c r="BK635" s="4" t="s">
        <v>231</v>
      </c>
      <c r="BL635" s="4" t="s">
        <v>231</v>
      </c>
      <c r="BM635" s="4" t="s">
        <v>231</v>
      </c>
      <c r="BN635" s="4" t="s">
        <v>231</v>
      </c>
      <c r="BO635" s="4" t="s">
        <v>231</v>
      </c>
      <c r="BP635" s="4" t="s">
        <v>231</v>
      </c>
      <c r="BQ635" s="4" t="s">
        <v>231</v>
      </c>
      <c r="BR635" s="4" t="s">
        <v>231</v>
      </c>
      <c r="BS635" s="4" t="s">
        <v>231</v>
      </c>
      <c r="BT635" s="4" t="s">
        <v>231</v>
      </c>
      <c r="BU635" s="4" t="s">
        <v>231</v>
      </c>
      <c r="BV635" s="4" t="s">
        <v>231</v>
      </c>
      <c r="BW635" s="4" t="s">
        <v>232</v>
      </c>
      <c r="BX635" s="4" t="s">
        <v>232</v>
      </c>
      <c r="BY635" s="4" t="s">
        <v>232</v>
      </c>
      <c r="BZ635" s="4" t="s">
        <v>232</v>
      </c>
      <c r="CA635" s="4" t="s">
        <v>231</v>
      </c>
      <c r="CB635" s="4" t="s">
        <v>231</v>
      </c>
      <c r="CC635" s="4" t="s">
        <v>231</v>
      </c>
      <c r="CD635" s="4" t="s">
        <v>231</v>
      </c>
      <c r="CE635" s="4" t="s">
        <v>509</v>
      </c>
      <c r="CF635" s="4" t="s">
        <v>509</v>
      </c>
      <c r="CG635" s="4" t="s">
        <v>509</v>
      </c>
      <c r="CH635" s="4" t="s">
        <v>509</v>
      </c>
      <c r="CI635" s="4" t="s">
        <v>509</v>
      </c>
      <c r="CJ635" s="4" t="s">
        <v>19</v>
      </c>
      <c r="CK635" s="4" t="s">
        <v>19</v>
      </c>
      <c r="CL635" s="4" t="s">
        <v>19</v>
      </c>
      <c r="CM635" s="4" t="s">
        <v>3641</v>
      </c>
      <c r="CN635" s="4" t="s">
        <v>3642</v>
      </c>
      <c r="CO635" s="4" t="s">
        <v>3643</v>
      </c>
      <c r="CP635" s="4" t="s">
        <v>3644</v>
      </c>
      <c r="CQ635" s="4" t="s">
        <v>3645</v>
      </c>
      <c r="CR635" s="4" t="s">
        <v>3646</v>
      </c>
      <c r="CS635" s="4" t="s">
        <v>3647</v>
      </c>
    </row>
    <row r="636" spans="1:97" ht="15.75" customHeight="1">
      <c r="A636" s="3">
        <v>45747.364814814813</v>
      </c>
      <c r="B636" s="3">
        <v>45747.376631944448</v>
      </c>
      <c r="C636" s="4" t="s">
        <v>194</v>
      </c>
      <c r="D636" s="4" t="s">
        <v>360</v>
      </c>
      <c r="E636" s="1">
        <v>100</v>
      </c>
      <c r="F636" s="1">
        <v>1021</v>
      </c>
      <c r="G636" s="4" t="s">
        <v>219</v>
      </c>
      <c r="H636" s="3">
        <v>45747.376649039354</v>
      </c>
      <c r="I636" s="4" t="s">
        <v>3648</v>
      </c>
      <c r="J636" s="1">
        <v>6.2529000000000003</v>
      </c>
      <c r="K636" s="1">
        <v>-75.564599999999999</v>
      </c>
      <c r="L636" s="4" t="s">
        <v>198</v>
      </c>
      <c r="M636" s="4" t="s">
        <v>199</v>
      </c>
      <c r="N636" s="4" t="s">
        <v>200</v>
      </c>
      <c r="O636" s="4" t="s">
        <v>3649</v>
      </c>
      <c r="P636" s="4" t="s">
        <v>3649</v>
      </c>
      <c r="Q636" s="1">
        <v>19</v>
      </c>
      <c r="R636" s="4" t="s">
        <v>222</v>
      </c>
      <c r="S636" s="4" t="s">
        <v>271</v>
      </c>
      <c r="T636" s="4" t="s">
        <v>594</v>
      </c>
      <c r="U636" s="4" t="s">
        <v>200</v>
      </c>
      <c r="V636" s="4" t="s">
        <v>714</v>
      </c>
      <c r="W636" s="4" t="s">
        <v>532</v>
      </c>
      <c r="X636" s="4" t="s">
        <v>229</v>
      </c>
      <c r="Y636" s="4" t="s">
        <v>230</v>
      </c>
      <c r="Z636" s="4" t="s">
        <v>228</v>
      </c>
      <c r="AA636" s="4" t="s">
        <v>230</v>
      </c>
      <c r="AB636" s="4" t="s">
        <v>230</v>
      </c>
      <c r="AC636" s="4" t="s">
        <v>229</v>
      </c>
      <c r="AD636" s="4" t="s">
        <v>230</v>
      </c>
      <c r="AE636" s="4" t="s">
        <v>229</v>
      </c>
      <c r="AF636" s="4" t="s">
        <v>231</v>
      </c>
      <c r="AG636" s="4" t="s">
        <v>231</v>
      </c>
      <c r="AH636" s="4" t="s">
        <v>230</v>
      </c>
      <c r="AI636" s="4" t="s">
        <v>230</v>
      </c>
      <c r="AJ636" s="4" t="s">
        <v>231</v>
      </c>
      <c r="AK636" s="4" t="s">
        <v>231</v>
      </c>
      <c r="AL636" s="4" t="s">
        <v>231</v>
      </c>
      <c r="AM636" s="4" t="s">
        <v>231</v>
      </c>
      <c r="AN636" s="4" t="s">
        <v>231</v>
      </c>
      <c r="AO636" s="4" t="s">
        <v>231</v>
      </c>
      <c r="AP636" s="4" t="s">
        <v>230</v>
      </c>
      <c r="AQ636" s="4" t="s">
        <v>229</v>
      </c>
      <c r="AR636" s="4" t="s">
        <v>229</v>
      </c>
      <c r="AS636" s="4" t="s">
        <v>231</v>
      </c>
      <c r="AT636" s="4" t="s">
        <v>231</v>
      </c>
      <c r="AU636" s="4" t="s">
        <v>232</v>
      </c>
      <c r="AV636" s="4" t="s">
        <v>233</v>
      </c>
      <c r="AW636" s="4" t="s">
        <v>233</v>
      </c>
      <c r="AX636" s="4" t="s">
        <v>229</v>
      </c>
      <c r="AY636" s="4" t="s">
        <v>233</v>
      </c>
      <c r="AZ636" s="4" t="s">
        <v>229</v>
      </c>
      <c r="BA636" s="4" t="s">
        <v>232</v>
      </c>
      <c r="BB636" s="4" t="s">
        <v>231</v>
      </c>
      <c r="BC636" s="4" t="s">
        <v>229</v>
      </c>
      <c r="BD636" s="4" t="s">
        <v>229</v>
      </c>
      <c r="BE636" s="4" t="s">
        <v>229</v>
      </c>
      <c r="BF636" s="4" t="s">
        <v>233</v>
      </c>
      <c r="BG636" s="4" t="s">
        <v>231</v>
      </c>
      <c r="BH636" s="4" t="s">
        <v>231</v>
      </c>
      <c r="BI636" s="4" t="s">
        <v>231</v>
      </c>
      <c r="BJ636" s="4" t="s">
        <v>231</v>
      </c>
      <c r="BK636" s="4" t="s">
        <v>229</v>
      </c>
      <c r="BL636" s="4" t="s">
        <v>231</v>
      </c>
      <c r="BM636" s="4" t="s">
        <v>229</v>
      </c>
      <c r="BN636" s="4" t="s">
        <v>230</v>
      </c>
      <c r="BO636" s="4" t="s">
        <v>230</v>
      </c>
      <c r="BP636" s="4" t="s">
        <v>229</v>
      </c>
      <c r="BQ636" s="4" t="s">
        <v>232</v>
      </c>
      <c r="BR636" s="4" t="s">
        <v>231</v>
      </c>
      <c r="BS636" s="4" t="s">
        <v>232</v>
      </c>
      <c r="BT636" s="4" t="s">
        <v>232</v>
      </c>
      <c r="BU636" s="4" t="s">
        <v>229</v>
      </c>
      <c r="BV636" s="4" t="s">
        <v>232</v>
      </c>
      <c r="BW636" s="4" t="s">
        <v>231</v>
      </c>
      <c r="BX636" s="4" t="s">
        <v>232</v>
      </c>
      <c r="BY636" s="4" t="s">
        <v>232</v>
      </c>
      <c r="BZ636" s="4" t="s">
        <v>232</v>
      </c>
      <c r="CA636" s="4" t="s">
        <v>232</v>
      </c>
      <c r="CB636" s="4" t="s">
        <v>231</v>
      </c>
      <c r="CC636" s="4" t="s">
        <v>231</v>
      </c>
      <c r="CD636" s="4" t="s">
        <v>232</v>
      </c>
      <c r="CE636" s="4" t="s">
        <v>509</v>
      </c>
      <c r="CF636" s="4" t="s">
        <v>233</v>
      </c>
      <c r="CG636" s="4" t="s">
        <v>233</v>
      </c>
      <c r="CH636" s="4" t="s">
        <v>233</v>
      </c>
      <c r="CI636" s="4" t="s">
        <v>232</v>
      </c>
      <c r="CJ636" s="4" t="s">
        <v>17</v>
      </c>
      <c r="CK636" s="4" t="s">
        <v>234</v>
      </c>
      <c r="CL636" s="4" t="s">
        <v>17</v>
      </c>
      <c r="CM636" s="4" t="s">
        <v>3650</v>
      </c>
      <c r="CN636" s="4" t="s">
        <v>3651</v>
      </c>
      <c r="CO636" s="4" t="s">
        <v>3652</v>
      </c>
      <c r="CP636" s="4" t="s">
        <v>3653</v>
      </c>
      <c r="CQ636" s="4" t="s">
        <v>3654</v>
      </c>
      <c r="CR636" s="4" t="s">
        <v>3655</v>
      </c>
      <c r="CS636" s="4" t="s">
        <v>3656</v>
      </c>
    </row>
    <row r="637" spans="1:97" ht="15.75" customHeight="1">
      <c r="A637" s="3">
        <v>45776.678599537037</v>
      </c>
      <c r="B637" s="3">
        <v>45776.690428240741</v>
      </c>
      <c r="C637" s="4" t="s">
        <v>194</v>
      </c>
      <c r="D637" s="4" t="s">
        <v>3657</v>
      </c>
      <c r="E637" s="1">
        <v>100</v>
      </c>
      <c r="F637" s="1">
        <v>1021</v>
      </c>
      <c r="G637" s="4" t="s">
        <v>219</v>
      </c>
      <c r="H637" s="3">
        <v>45776.690442777777</v>
      </c>
      <c r="I637" s="4" t="s">
        <v>3658</v>
      </c>
      <c r="J637" s="1">
        <v>6.2529000000000003</v>
      </c>
      <c r="K637" s="1">
        <v>-75.564599999999999</v>
      </c>
      <c r="L637" s="4" t="s">
        <v>198</v>
      </c>
      <c r="M637" s="4" t="s">
        <v>199</v>
      </c>
      <c r="N637" s="4" t="s">
        <v>200</v>
      </c>
      <c r="O637" s="4" t="s">
        <v>3659</v>
      </c>
      <c r="P637" s="4" t="s">
        <v>3659</v>
      </c>
      <c r="Q637" s="1">
        <v>20</v>
      </c>
      <c r="R637" s="4" t="s">
        <v>222</v>
      </c>
      <c r="S637" s="4" t="s">
        <v>223</v>
      </c>
      <c r="T637" s="4" t="s">
        <v>531</v>
      </c>
      <c r="U637" s="4" t="s">
        <v>225</v>
      </c>
      <c r="V637" s="4" t="s">
        <v>273</v>
      </c>
      <c r="W637" s="4" t="s">
        <v>423</v>
      </c>
      <c r="X637" s="4" t="s">
        <v>231</v>
      </c>
      <c r="Y637" s="4" t="s">
        <v>230</v>
      </c>
      <c r="Z637" s="4" t="s">
        <v>230</v>
      </c>
      <c r="AA637" s="4" t="s">
        <v>230</v>
      </c>
      <c r="AB637" s="4" t="s">
        <v>229</v>
      </c>
      <c r="AC637" s="4" t="s">
        <v>230</v>
      </c>
      <c r="AD637" s="4" t="s">
        <v>230</v>
      </c>
      <c r="AE637" s="4" t="s">
        <v>228</v>
      </c>
      <c r="AF637" s="4" t="s">
        <v>227</v>
      </c>
      <c r="AG637" s="4" t="s">
        <v>231</v>
      </c>
      <c r="AH637" s="4" t="s">
        <v>229</v>
      </c>
      <c r="AI637" s="4" t="s">
        <v>231</v>
      </c>
      <c r="AJ637" s="4" t="s">
        <v>230</v>
      </c>
      <c r="AK637" s="4" t="s">
        <v>228</v>
      </c>
      <c r="AL637" s="4" t="s">
        <v>230</v>
      </c>
      <c r="AM637" s="4" t="s">
        <v>230</v>
      </c>
      <c r="AN637" s="4" t="s">
        <v>231</v>
      </c>
      <c r="AO637" s="4" t="s">
        <v>231</v>
      </c>
      <c r="AP637" s="4" t="s">
        <v>231</v>
      </c>
      <c r="AQ637" s="4" t="s">
        <v>231</v>
      </c>
      <c r="AR637" s="4" t="s">
        <v>231</v>
      </c>
      <c r="AS637" s="4" t="s">
        <v>231</v>
      </c>
      <c r="AT637" s="4" t="s">
        <v>231</v>
      </c>
      <c r="AU637" s="4" t="s">
        <v>232</v>
      </c>
      <c r="AV637" s="4" t="s">
        <v>231</v>
      </c>
      <c r="AW637" s="4" t="s">
        <v>232</v>
      </c>
      <c r="AX637" s="4" t="s">
        <v>232</v>
      </c>
      <c r="AY637" s="4" t="s">
        <v>232</v>
      </c>
      <c r="AZ637" s="4" t="s">
        <v>232</v>
      </c>
      <c r="BA637" s="4" t="s">
        <v>232</v>
      </c>
      <c r="BB637" s="4" t="s">
        <v>232</v>
      </c>
      <c r="BC637" s="4" t="s">
        <v>232</v>
      </c>
      <c r="BD637" s="4" t="s">
        <v>229</v>
      </c>
      <c r="BE637" s="4" t="s">
        <v>232</v>
      </c>
      <c r="BF637" s="4" t="s">
        <v>233</v>
      </c>
      <c r="BG637" s="4" t="s">
        <v>231</v>
      </c>
      <c r="BH637" s="4" t="s">
        <v>229</v>
      </c>
      <c r="BI637" s="4" t="s">
        <v>231</v>
      </c>
      <c r="BJ637" s="4" t="s">
        <v>231</v>
      </c>
      <c r="BK637" s="4" t="s">
        <v>231</v>
      </c>
      <c r="BL637" s="4" t="s">
        <v>230</v>
      </c>
      <c r="BM637" s="4" t="s">
        <v>230</v>
      </c>
      <c r="BN637" s="4" t="s">
        <v>229</v>
      </c>
      <c r="BO637" s="4" t="s">
        <v>229</v>
      </c>
      <c r="BP637" s="4" t="s">
        <v>232</v>
      </c>
      <c r="BQ637" s="4" t="s">
        <v>229</v>
      </c>
      <c r="BR637" s="4" t="s">
        <v>232</v>
      </c>
      <c r="BS637" s="4" t="s">
        <v>232</v>
      </c>
      <c r="BT637" s="4" t="s">
        <v>232</v>
      </c>
      <c r="BU637" s="4" t="s">
        <v>232</v>
      </c>
      <c r="BV637" s="4" t="s">
        <v>232</v>
      </c>
      <c r="BW637" s="4" t="s">
        <v>229</v>
      </c>
      <c r="BX637" s="4" t="s">
        <v>229</v>
      </c>
      <c r="BY637" s="4" t="s">
        <v>232</v>
      </c>
      <c r="BZ637" s="4" t="s">
        <v>232</v>
      </c>
      <c r="CA637" s="4" t="s">
        <v>232</v>
      </c>
      <c r="CB637" s="4" t="s">
        <v>229</v>
      </c>
      <c r="CC637" s="4" t="s">
        <v>232</v>
      </c>
      <c r="CD637" s="4" t="s">
        <v>232</v>
      </c>
      <c r="CE637" s="4" t="s">
        <v>233</v>
      </c>
      <c r="CF637" s="4" t="s">
        <v>233</v>
      </c>
      <c r="CG637" s="4" t="s">
        <v>509</v>
      </c>
      <c r="CH637" s="4" t="s">
        <v>509</v>
      </c>
      <c r="CI637" s="4" t="s">
        <v>229</v>
      </c>
      <c r="CJ637" s="4" t="s">
        <v>19</v>
      </c>
      <c r="CK637" s="4" t="s">
        <v>234</v>
      </c>
      <c r="CL637" s="4" t="s">
        <v>18</v>
      </c>
      <c r="CM637" s="4" t="s">
        <v>3660</v>
      </c>
      <c r="CN637" s="4" t="s">
        <v>3661</v>
      </c>
      <c r="CO637" s="4" t="s">
        <v>3662</v>
      </c>
      <c r="CP637" s="4" t="s">
        <v>3663</v>
      </c>
      <c r="CQ637" s="4" t="s">
        <v>3664</v>
      </c>
      <c r="CR637" s="4" t="s">
        <v>3665</v>
      </c>
      <c r="CS637" s="4" t="s">
        <v>3666</v>
      </c>
    </row>
    <row r="638" spans="1:97" ht="15.75" customHeight="1">
      <c r="A638" s="3">
        <v>45714.592627314814</v>
      </c>
      <c r="B638" s="3">
        <v>45714.60460648148</v>
      </c>
      <c r="C638" s="4" t="s">
        <v>194</v>
      </c>
      <c r="D638" s="4" t="s">
        <v>3667</v>
      </c>
      <c r="E638" s="1">
        <v>100</v>
      </c>
      <c r="F638" s="1">
        <v>1034</v>
      </c>
      <c r="G638" s="4" t="s">
        <v>219</v>
      </c>
      <c r="H638" s="3">
        <v>45714.604618668978</v>
      </c>
      <c r="I638" s="4" t="s">
        <v>3668</v>
      </c>
      <c r="J638" s="1">
        <v>6.2529000000000003</v>
      </c>
      <c r="K638" s="1">
        <v>-75.564599999999999</v>
      </c>
      <c r="L638" s="4" t="s">
        <v>198</v>
      </c>
      <c r="M638" s="4" t="s">
        <v>199</v>
      </c>
      <c r="N638" s="4" t="s">
        <v>200</v>
      </c>
      <c r="O638" s="4" t="s">
        <v>3669</v>
      </c>
      <c r="P638" s="4" t="s">
        <v>3669</v>
      </c>
      <c r="Q638" s="1">
        <v>23</v>
      </c>
      <c r="R638" s="4" t="s">
        <v>222</v>
      </c>
      <c r="S638" s="4" t="s">
        <v>253</v>
      </c>
      <c r="T638" s="4" t="s">
        <v>571</v>
      </c>
      <c r="U638" s="4" t="s">
        <v>200</v>
      </c>
      <c r="V638" s="4" t="s">
        <v>226</v>
      </c>
      <c r="W638" s="4" t="s">
        <v>226</v>
      </c>
      <c r="X638" s="4" t="s">
        <v>231</v>
      </c>
      <c r="Y638" s="4" t="s">
        <v>231</v>
      </c>
      <c r="Z638" s="4" t="s">
        <v>230</v>
      </c>
      <c r="AA638" s="4" t="s">
        <v>230</v>
      </c>
      <c r="AB638" s="4" t="s">
        <v>229</v>
      </c>
      <c r="AC638" s="4" t="s">
        <v>229</v>
      </c>
      <c r="AD638" s="4" t="s">
        <v>227</v>
      </c>
      <c r="AE638" s="4" t="s">
        <v>231</v>
      </c>
      <c r="AF638" s="4" t="s">
        <v>228</v>
      </c>
      <c r="AG638" s="4" t="s">
        <v>227</v>
      </c>
      <c r="AH638" s="4" t="s">
        <v>231</v>
      </c>
      <c r="AI638" s="4" t="s">
        <v>231</v>
      </c>
      <c r="AJ638" s="4" t="s">
        <v>229</v>
      </c>
      <c r="AK638" s="4" t="s">
        <v>229</v>
      </c>
      <c r="AL638" s="4" t="s">
        <v>228</v>
      </c>
      <c r="AM638" s="4" t="s">
        <v>229</v>
      </c>
      <c r="AN638" s="4" t="s">
        <v>229</v>
      </c>
      <c r="AO638" s="4" t="s">
        <v>231</v>
      </c>
      <c r="AP638" s="4" t="s">
        <v>231</v>
      </c>
      <c r="AQ638" s="4" t="s">
        <v>231</v>
      </c>
      <c r="AR638" s="4" t="s">
        <v>230</v>
      </c>
      <c r="AS638" s="4" t="s">
        <v>231</v>
      </c>
      <c r="AT638" s="4" t="s">
        <v>231</v>
      </c>
      <c r="AU638" s="4" t="s">
        <v>232</v>
      </c>
      <c r="AV638" s="4" t="s">
        <v>232</v>
      </c>
      <c r="AW638" s="4" t="s">
        <v>231</v>
      </c>
      <c r="AX638" s="4" t="s">
        <v>231</v>
      </c>
      <c r="AY638" s="4" t="s">
        <v>231</v>
      </c>
      <c r="AZ638" s="4" t="s">
        <v>231</v>
      </c>
      <c r="BA638" s="4" t="s">
        <v>232</v>
      </c>
      <c r="BB638" s="4" t="s">
        <v>232</v>
      </c>
      <c r="BC638" s="4" t="s">
        <v>231</v>
      </c>
      <c r="BD638" s="4" t="s">
        <v>231</v>
      </c>
      <c r="BE638" s="4" t="s">
        <v>231</v>
      </c>
      <c r="BF638" s="4" t="s">
        <v>232</v>
      </c>
      <c r="BG638" s="4" t="s">
        <v>231</v>
      </c>
      <c r="BH638" s="4" t="s">
        <v>230</v>
      </c>
      <c r="BI638" s="4" t="s">
        <v>231</v>
      </c>
      <c r="BJ638" s="4" t="s">
        <v>231</v>
      </c>
      <c r="BK638" s="4" t="s">
        <v>228</v>
      </c>
      <c r="BL638" s="4" t="s">
        <v>230</v>
      </c>
      <c r="BM638" s="4" t="s">
        <v>230</v>
      </c>
      <c r="BN638" s="4" t="s">
        <v>230</v>
      </c>
      <c r="BO638" s="4" t="s">
        <v>230</v>
      </c>
      <c r="BP638" s="4" t="s">
        <v>232</v>
      </c>
      <c r="BQ638" s="4" t="s">
        <v>232</v>
      </c>
      <c r="BR638" s="4" t="s">
        <v>232</v>
      </c>
      <c r="BS638" s="4" t="s">
        <v>232</v>
      </c>
      <c r="BT638" s="4" t="s">
        <v>232</v>
      </c>
      <c r="BU638" s="4" t="s">
        <v>232</v>
      </c>
      <c r="BV638" s="4" t="s">
        <v>232</v>
      </c>
      <c r="BW638" s="4" t="s">
        <v>229</v>
      </c>
      <c r="BX638" s="4" t="s">
        <v>232</v>
      </c>
      <c r="BY638" s="4" t="s">
        <v>232</v>
      </c>
      <c r="BZ638" s="4" t="s">
        <v>232</v>
      </c>
      <c r="CA638" s="4" t="s">
        <v>232</v>
      </c>
      <c r="CB638" s="4" t="s">
        <v>231</v>
      </c>
      <c r="CC638" s="4" t="s">
        <v>231</v>
      </c>
      <c r="CD638" s="4" t="s">
        <v>231</v>
      </c>
      <c r="CE638" s="4" t="s">
        <v>509</v>
      </c>
      <c r="CF638" s="4" t="s">
        <v>509</v>
      </c>
      <c r="CG638" s="4" t="s">
        <v>509</v>
      </c>
      <c r="CH638" s="4" t="s">
        <v>509</v>
      </c>
      <c r="CI638" s="4" t="s">
        <v>509</v>
      </c>
      <c r="CJ638" s="4" t="s">
        <v>19</v>
      </c>
      <c r="CK638" s="4" t="s">
        <v>234</v>
      </c>
      <c r="CL638" s="4" t="s">
        <v>19</v>
      </c>
      <c r="CM638" s="4" t="s">
        <v>3670</v>
      </c>
      <c r="CN638" s="4" t="s">
        <v>3671</v>
      </c>
      <c r="CO638" s="4" t="s">
        <v>3672</v>
      </c>
      <c r="CP638" s="4" t="s">
        <v>3673</v>
      </c>
      <c r="CQ638" s="4" t="s">
        <v>3674</v>
      </c>
      <c r="CR638" s="4" t="s">
        <v>3675</v>
      </c>
      <c r="CS638" s="4" t="s">
        <v>3676</v>
      </c>
    </row>
    <row r="639" spans="1:97" ht="15.75" customHeight="1">
      <c r="A639" s="3">
        <v>45716.400914351849</v>
      </c>
      <c r="B639" s="3">
        <v>45716.413043981483</v>
      </c>
      <c r="C639" s="4" t="s">
        <v>194</v>
      </c>
      <c r="D639" s="4" t="s">
        <v>556</v>
      </c>
      <c r="E639" s="1">
        <v>100</v>
      </c>
      <c r="F639" s="1">
        <v>1048</v>
      </c>
      <c r="G639" s="4" t="s">
        <v>219</v>
      </c>
      <c r="H639" s="3">
        <v>45716.413055428238</v>
      </c>
      <c r="I639" s="4" t="s">
        <v>3677</v>
      </c>
      <c r="J639" s="1">
        <v>6.2529000000000003</v>
      </c>
      <c r="K639" s="1">
        <v>-75.564599999999999</v>
      </c>
      <c r="L639" s="4" t="s">
        <v>198</v>
      </c>
      <c r="M639" s="4" t="s">
        <v>199</v>
      </c>
      <c r="N639" s="4" t="s">
        <v>200</v>
      </c>
      <c r="O639" s="4" t="s">
        <v>3678</v>
      </c>
      <c r="P639" s="4" t="s">
        <v>3678</v>
      </c>
      <c r="Q639" s="1">
        <v>22</v>
      </c>
      <c r="R639" s="4" t="s">
        <v>222</v>
      </c>
      <c r="S639" s="4" t="s">
        <v>223</v>
      </c>
      <c r="T639" s="4" t="s">
        <v>1489</v>
      </c>
      <c r="U639" s="4" t="s">
        <v>225</v>
      </c>
      <c r="V639" s="4" t="s">
        <v>226</v>
      </c>
      <c r="W639" s="4" t="s">
        <v>273</v>
      </c>
      <c r="X639" s="4" t="s">
        <v>231</v>
      </c>
      <c r="Y639" s="4" t="s">
        <v>231</v>
      </c>
      <c r="Z639" s="4" t="s">
        <v>231</v>
      </c>
      <c r="AA639" s="4" t="s">
        <v>231</v>
      </c>
      <c r="AB639" s="4" t="s">
        <v>230</v>
      </c>
      <c r="AC639" s="4" t="s">
        <v>230</v>
      </c>
      <c r="AD639" s="4" t="s">
        <v>229</v>
      </c>
      <c r="AE639" s="4" t="s">
        <v>229</v>
      </c>
      <c r="AF639" s="4" t="s">
        <v>229</v>
      </c>
      <c r="AG639" s="4" t="s">
        <v>231</v>
      </c>
      <c r="AH639" s="4" t="s">
        <v>230</v>
      </c>
      <c r="AI639" s="4" t="s">
        <v>231</v>
      </c>
      <c r="AJ639" s="4" t="s">
        <v>230</v>
      </c>
      <c r="AK639" s="4" t="s">
        <v>229</v>
      </c>
      <c r="AL639" s="4" t="s">
        <v>227</v>
      </c>
      <c r="AM639" s="4" t="s">
        <v>227</v>
      </c>
      <c r="AN639" s="4" t="s">
        <v>227</v>
      </c>
      <c r="AO639" s="4" t="s">
        <v>227</v>
      </c>
      <c r="AP639" s="4" t="s">
        <v>230</v>
      </c>
      <c r="AQ639" s="4" t="s">
        <v>230</v>
      </c>
      <c r="AR639" s="4" t="s">
        <v>229</v>
      </c>
      <c r="AS639" s="4" t="s">
        <v>231</v>
      </c>
      <c r="AT639" s="4" t="s">
        <v>229</v>
      </c>
      <c r="AU639" s="4" t="s">
        <v>232</v>
      </c>
      <c r="AV639" s="4" t="s">
        <v>229</v>
      </c>
      <c r="AW639" s="4" t="s">
        <v>229</v>
      </c>
      <c r="AX639" s="4" t="s">
        <v>229</v>
      </c>
      <c r="AY639" s="4" t="s">
        <v>229</v>
      </c>
      <c r="AZ639" s="4" t="s">
        <v>229</v>
      </c>
      <c r="BA639" s="4" t="s">
        <v>229</v>
      </c>
      <c r="BB639" s="4" t="s">
        <v>229</v>
      </c>
      <c r="BC639" s="4" t="s">
        <v>232</v>
      </c>
      <c r="BD639" s="4" t="s">
        <v>232</v>
      </c>
      <c r="BE639" s="4" t="s">
        <v>229</v>
      </c>
      <c r="BF639" s="4" t="s">
        <v>233</v>
      </c>
      <c r="BG639" s="4" t="s">
        <v>230</v>
      </c>
      <c r="BH639" s="4" t="s">
        <v>231</v>
      </c>
      <c r="BI639" s="4" t="s">
        <v>231</v>
      </c>
      <c r="BJ639" s="4" t="s">
        <v>231</v>
      </c>
      <c r="BK639" s="4" t="s">
        <v>229</v>
      </c>
      <c r="BL639" s="4" t="s">
        <v>230</v>
      </c>
      <c r="BM639" s="4" t="s">
        <v>230</v>
      </c>
      <c r="BN639" s="4" t="s">
        <v>230</v>
      </c>
      <c r="BO639" s="4" t="s">
        <v>230</v>
      </c>
      <c r="BP639" s="4" t="s">
        <v>232</v>
      </c>
      <c r="BQ639" s="4" t="s">
        <v>232</v>
      </c>
      <c r="BR639" s="4" t="s">
        <v>232</v>
      </c>
      <c r="BS639" s="4" t="s">
        <v>232</v>
      </c>
      <c r="BT639" s="4" t="s">
        <v>232</v>
      </c>
      <c r="BU639" s="4" t="s">
        <v>232</v>
      </c>
      <c r="BV639" s="4" t="s">
        <v>231</v>
      </c>
      <c r="BW639" s="4" t="s">
        <v>232</v>
      </c>
      <c r="BX639" s="4" t="s">
        <v>232</v>
      </c>
      <c r="BY639" s="4" t="s">
        <v>232</v>
      </c>
      <c r="BZ639" s="4" t="s">
        <v>229</v>
      </c>
      <c r="CA639" s="4" t="s">
        <v>229</v>
      </c>
      <c r="CB639" s="4" t="s">
        <v>232</v>
      </c>
      <c r="CC639" s="4" t="s">
        <v>232</v>
      </c>
      <c r="CD639" s="4" t="s">
        <v>232</v>
      </c>
      <c r="CE639" s="4" t="s">
        <v>233</v>
      </c>
      <c r="CF639" s="4" t="s">
        <v>233</v>
      </c>
      <c r="CG639" s="4" t="s">
        <v>233</v>
      </c>
      <c r="CH639" s="4" t="s">
        <v>233</v>
      </c>
      <c r="CI639" s="4" t="s">
        <v>232</v>
      </c>
      <c r="CJ639" s="4" t="s">
        <v>17</v>
      </c>
      <c r="CK639" s="4" t="s">
        <v>16</v>
      </c>
      <c r="CL639" s="4" t="s">
        <v>17</v>
      </c>
      <c r="CM639" s="4" t="s">
        <v>3679</v>
      </c>
      <c r="CN639" s="4" t="s">
        <v>3680</v>
      </c>
      <c r="CO639" s="4" t="s">
        <v>3681</v>
      </c>
      <c r="CP639" s="4" t="s">
        <v>3682</v>
      </c>
      <c r="CQ639" s="4" t="s">
        <v>3298</v>
      </c>
      <c r="CR639" s="4" t="s">
        <v>3683</v>
      </c>
      <c r="CS639" s="4" t="s">
        <v>3684</v>
      </c>
    </row>
    <row r="640" spans="1:97" ht="15.75" customHeight="1">
      <c r="A640" s="3">
        <v>45716.398831018516</v>
      </c>
      <c r="B640" s="3">
        <v>45716.41097222222</v>
      </c>
      <c r="C640" s="4" t="s">
        <v>194</v>
      </c>
      <c r="D640" s="4" t="s">
        <v>3685</v>
      </c>
      <c r="E640" s="1">
        <v>100</v>
      </c>
      <c r="F640" s="1">
        <v>1048</v>
      </c>
      <c r="G640" s="4" t="s">
        <v>219</v>
      </c>
      <c r="H640" s="3">
        <v>45716.410984016205</v>
      </c>
      <c r="I640" s="4" t="s">
        <v>3686</v>
      </c>
      <c r="J640" s="1">
        <v>6.2529000000000003</v>
      </c>
      <c r="K640" s="1">
        <v>-75.564599999999999</v>
      </c>
      <c r="L640" s="4" t="s">
        <v>198</v>
      </c>
      <c r="M640" s="4" t="s">
        <v>199</v>
      </c>
      <c r="N640" s="4" t="s">
        <v>200</v>
      </c>
      <c r="O640" s="4" t="s">
        <v>3687</v>
      </c>
      <c r="P640" s="4" t="s">
        <v>3687</v>
      </c>
      <c r="Q640" s="1">
        <v>20</v>
      </c>
      <c r="R640" s="4" t="s">
        <v>222</v>
      </c>
      <c r="S640" s="4" t="s">
        <v>223</v>
      </c>
      <c r="T640" s="4" t="s">
        <v>531</v>
      </c>
      <c r="U640" s="4" t="s">
        <v>225</v>
      </c>
      <c r="V640" s="4" t="s">
        <v>226</v>
      </c>
      <c r="W640" s="4" t="s">
        <v>226</v>
      </c>
      <c r="X640" s="4" t="s">
        <v>230</v>
      </c>
      <c r="Y640" s="4" t="s">
        <v>231</v>
      </c>
      <c r="Z640" s="4" t="s">
        <v>230</v>
      </c>
      <c r="AA640" s="4" t="s">
        <v>230</v>
      </c>
      <c r="AB640" s="4" t="s">
        <v>230</v>
      </c>
      <c r="AC640" s="4" t="s">
        <v>231</v>
      </c>
      <c r="AD640" s="4" t="s">
        <v>230</v>
      </c>
      <c r="AE640" s="4" t="s">
        <v>230</v>
      </c>
      <c r="AF640" s="4" t="s">
        <v>230</v>
      </c>
      <c r="AG640" s="4" t="s">
        <v>231</v>
      </c>
      <c r="AH640" s="4" t="s">
        <v>230</v>
      </c>
      <c r="AI640" s="4" t="s">
        <v>231</v>
      </c>
      <c r="AJ640" s="4" t="s">
        <v>229</v>
      </c>
      <c r="AK640" s="4" t="s">
        <v>230</v>
      </c>
      <c r="AL640" s="4" t="s">
        <v>230</v>
      </c>
      <c r="AM640" s="4" t="s">
        <v>229</v>
      </c>
      <c r="AN640" s="4" t="s">
        <v>230</v>
      </c>
      <c r="AO640" s="4" t="s">
        <v>229</v>
      </c>
      <c r="AP640" s="4" t="s">
        <v>231</v>
      </c>
      <c r="AQ640" s="4" t="s">
        <v>230</v>
      </c>
      <c r="AR640" s="4" t="s">
        <v>230</v>
      </c>
      <c r="AS640" s="4" t="s">
        <v>229</v>
      </c>
      <c r="AT640" s="4" t="s">
        <v>230</v>
      </c>
      <c r="AU640" s="4" t="s">
        <v>231</v>
      </c>
      <c r="AV640" s="4" t="s">
        <v>232</v>
      </c>
      <c r="AW640" s="4" t="s">
        <v>231</v>
      </c>
      <c r="AX640" s="4" t="s">
        <v>231</v>
      </c>
      <c r="AY640" s="4" t="s">
        <v>232</v>
      </c>
      <c r="AZ640" s="4" t="s">
        <v>232</v>
      </c>
      <c r="BA640" s="4" t="s">
        <v>232</v>
      </c>
      <c r="BB640" s="4" t="s">
        <v>232</v>
      </c>
      <c r="BC640" s="4" t="s">
        <v>231</v>
      </c>
      <c r="BD640" s="4" t="s">
        <v>232</v>
      </c>
      <c r="BE640" s="4" t="s">
        <v>229</v>
      </c>
      <c r="BF640" s="4" t="s">
        <v>229</v>
      </c>
      <c r="BG640" s="4" t="s">
        <v>231</v>
      </c>
      <c r="BH640" s="4" t="s">
        <v>231</v>
      </c>
      <c r="BI640" s="4" t="s">
        <v>231</v>
      </c>
      <c r="BJ640" s="4" t="s">
        <v>231</v>
      </c>
      <c r="BK640" s="4" t="s">
        <v>231</v>
      </c>
      <c r="BL640" s="4" t="s">
        <v>231</v>
      </c>
      <c r="BM640" s="4" t="s">
        <v>231</v>
      </c>
      <c r="BN640" s="4" t="s">
        <v>231</v>
      </c>
      <c r="BO640" s="4" t="s">
        <v>231</v>
      </c>
      <c r="BP640" s="4" t="s">
        <v>232</v>
      </c>
      <c r="BQ640" s="4" t="s">
        <v>232</v>
      </c>
      <c r="BR640" s="4" t="s">
        <v>231</v>
      </c>
      <c r="BS640" s="4" t="s">
        <v>229</v>
      </c>
      <c r="BT640" s="4" t="s">
        <v>232</v>
      </c>
      <c r="BU640" s="4" t="s">
        <v>232</v>
      </c>
      <c r="BV640" s="4" t="s">
        <v>232</v>
      </c>
      <c r="BW640" s="4" t="s">
        <v>232</v>
      </c>
      <c r="BX640" s="4" t="s">
        <v>232</v>
      </c>
      <c r="BY640" s="4" t="s">
        <v>229</v>
      </c>
      <c r="BZ640" s="4" t="s">
        <v>232</v>
      </c>
      <c r="CA640" s="4" t="s">
        <v>229</v>
      </c>
      <c r="CB640" s="4" t="s">
        <v>231</v>
      </c>
      <c r="CC640" s="4" t="s">
        <v>231</v>
      </c>
      <c r="CD640" s="4" t="s">
        <v>231</v>
      </c>
      <c r="CE640" s="4" t="s">
        <v>233</v>
      </c>
      <c r="CF640" s="4" t="s">
        <v>509</v>
      </c>
      <c r="CG640" s="4" t="s">
        <v>509</v>
      </c>
      <c r="CH640" s="4" t="s">
        <v>509</v>
      </c>
      <c r="CI640" s="4" t="s">
        <v>509</v>
      </c>
      <c r="CJ640" s="4" t="s">
        <v>19</v>
      </c>
      <c r="CK640" s="4" t="s">
        <v>18</v>
      </c>
      <c r="CL640" s="4" t="s">
        <v>19</v>
      </c>
      <c r="CM640" s="4" t="s">
        <v>3688</v>
      </c>
      <c r="CN640" s="4" t="s">
        <v>3689</v>
      </c>
      <c r="CO640" s="4" t="s">
        <v>3690</v>
      </c>
      <c r="CP640" s="4" t="s">
        <v>3691</v>
      </c>
      <c r="CQ640" s="4" t="s">
        <v>3692</v>
      </c>
      <c r="CR640" s="4" t="s">
        <v>3693</v>
      </c>
      <c r="CS640" s="4" t="s">
        <v>3694</v>
      </c>
    </row>
    <row r="641" spans="1:97" ht="15.75" customHeight="1">
      <c r="A641" s="3">
        <v>45776.679236111115</v>
      </c>
      <c r="B641" s="3">
        <v>45776.691423611112</v>
      </c>
      <c r="C641" s="4" t="s">
        <v>194</v>
      </c>
      <c r="D641" s="4" t="s">
        <v>3695</v>
      </c>
      <c r="E641" s="1">
        <v>100</v>
      </c>
      <c r="F641" s="1">
        <v>1052</v>
      </c>
      <c r="G641" s="4" t="s">
        <v>219</v>
      </c>
      <c r="H641" s="3">
        <v>45776.691427997685</v>
      </c>
      <c r="I641" s="4" t="s">
        <v>3696</v>
      </c>
      <c r="J641" s="1">
        <v>6.2529000000000003</v>
      </c>
      <c r="K641" s="1">
        <v>-75.564599999999999</v>
      </c>
      <c r="L641" s="4" t="s">
        <v>198</v>
      </c>
      <c r="M641" s="4" t="s">
        <v>199</v>
      </c>
      <c r="N641" s="4" t="s">
        <v>200</v>
      </c>
      <c r="O641" s="4" t="s">
        <v>3697</v>
      </c>
      <c r="P641" s="4" t="s">
        <v>3697</v>
      </c>
      <c r="Q641" s="1">
        <v>21</v>
      </c>
      <c r="R641" s="4" t="s">
        <v>222</v>
      </c>
      <c r="S641" s="4" t="s">
        <v>223</v>
      </c>
      <c r="T641" s="4" t="s">
        <v>531</v>
      </c>
      <c r="U641" s="4" t="s">
        <v>225</v>
      </c>
      <c r="V641" s="4" t="s">
        <v>273</v>
      </c>
      <c r="W641" s="4" t="s">
        <v>255</v>
      </c>
      <c r="X641" s="4" t="s">
        <v>231</v>
      </c>
      <c r="Y641" s="4" t="s">
        <v>231</v>
      </c>
      <c r="Z641" s="4" t="s">
        <v>231</v>
      </c>
      <c r="AA641" s="4" t="s">
        <v>231</v>
      </c>
      <c r="AB641" s="4" t="s">
        <v>231</v>
      </c>
      <c r="AC641" s="4" t="s">
        <v>231</v>
      </c>
      <c r="AD641" s="4" t="s">
        <v>231</v>
      </c>
      <c r="AE641" s="4" t="s">
        <v>231</v>
      </c>
      <c r="AF641" s="4" t="s">
        <v>231</v>
      </c>
      <c r="AG641" s="4" t="s">
        <v>231</v>
      </c>
      <c r="AH641" s="4" t="s">
        <v>231</v>
      </c>
      <c r="AI641" s="4" t="s">
        <v>231</v>
      </c>
      <c r="AJ641" s="4" t="s">
        <v>231</v>
      </c>
      <c r="AK641" s="4" t="s">
        <v>231</v>
      </c>
      <c r="AL641" s="4" t="s">
        <v>228</v>
      </c>
      <c r="AM641" s="4" t="s">
        <v>229</v>
      </c>
      <c r="AN641" s="4" t="s">
        <v>231</v>
      </c>
      <c r="AO641" s="4" t="s">
        <v>230</v>
      </c>
      <c r="AP641" s="4" t="s">
        <v>231</v>
      </c>
      <c r="AQ641" s="4" t="s">
        <v>231</v>
      </c>
      <c r="AR641" s="4" t="s">
        <v>231</v>
      </c>
      <c r="AS641" s="4" t="s">
        <v>231</v>
      </c>
      <c r="AT641" s="4" t="s">
        <v>231</v>
      </c>
      <c r="AU641" s="4" t="s">
        <v>231</v>
      </c>
      <c r="AV641" s="4" t="s">
        <v>231</v>
      </c>
      <c r="AW641" s="4" t="s">
        <v>231</v>
      </c>
      <c r="AX641" s="4" t="s">
        <v>231</v>
      </c>
      <c r="AY641" s="4" t="s">
        <v>231</v>
      </c>
      <c r="AZ641" s="4" t="s">
        <v>231</v>
      </c>
      <c r="BA641" s="4" t="s">
        <v>231</v>
      </c>
      <c r="BB641" s="4" t="s">
        <v>231</v>
      </c>
      <c r="BC641" s="4" t="s">
        <v>231</v>
      </c>
      <c r="BD641" s="4" t="s">
        <v>231</v>
      </c>
      <c r="BE641" s="4" t="s">
        <v>231</v>
      </c>
      <c r="BF641" s="4" t="s">
        <v>231</v>
      </c>
      <c r="BG641" s="4" t="s">
        <v>231</v>
      </c>
      <c r="BH641" s="4" t="s">
        <v>231</v>
      </c>
      <c r="BI641" s="4" t="s">
        <v>229</v>
      </c>
      <c r="BJ641" s="4" t="s">
        <v>231</v>
      </c>
      <c r="BK641" s="4" t="s">
        <v>231</v>
      </c>
      <c r="BL641" s="4" t="s">
        <v>231</v>
      </c>
      <c r="BM641" s="4" t="s">
        <v>231</v>
      </c>
      <c r="BN641" s="4" t="s">
        <v>231</v>
      </c>
      <c r="BO641" s="4" t="s">
        <v>231</v>
      </c>
      <c r="BP641" s="4" t="s">
        <v>231</v>
      </c>
      <c r="BQ641" s="4" t="s">
        <v>231</v>
      </c>
      <c r="BR641" s="4" t="s">
        <v>231</v>
      </c>
      <c r="BS641" s="4" t="s">
        <v>231</v>
      </c>
      <c r="BT641" s="4" t="s">
        <v>231</v>
      </c>
      <c r="BU641" s="4" t="s">
        <v>231</v>
      </c>
      <c r="BV641" s="4" t="s">
        <v>231</v>
      </c>
      <c r="BW641" s="4" t="s">
        <v>231</v>
      </c>
      <c r="BX641" s="4" t="s">
        <v>231</v>
      </c>
      <c r="BY641" s="4" t="s">
        <v>231</v>
      </c>
      <c r="BZ641" s="4" t="s">
        <v>231</v>
      </c>
      <c r="CA641" s="4" t="s">
        <v>231</v>
      </c>
      <c r="CB641" s="4" t="s">
        <v>231</v>
      </c>
      <c r="CC641" s="4" t="s">
        <v>231</v>
      </c>
      <c r="CD641" s="4" t="s">
        <v>231</v>
      </c>
      <c r="CE641" s="4" t="s">
        <v>509</v>
      </c>
      <c r="CF641" s="4" t="s">
        <v>509</v>
      </c>
      <c r="CG641" s="4" t="s">
        <v>509</v>
      </c>
      <c r="CH641" s="4" t="s">
        <v>509</v>
      </c>
      <c r="CI641" s="4" t="s">
        <v>509</v>
      </c>
      <c r="CJ641" s="4" t="s">
        <v>19</v>
      </c>
      <c r="CK641" s="4" t="s">
        <v>19</v>
      </c>
      <c r="CL641" s="4" t="s">
        <v>19</v>
      </c>
      <c r="CM641" s="4" t="s">
        <v>424</v>
      </c>
      <c r="CN641" s="4" t="s">
        <v>424</v>
      </c>
      <c r="CO641" s="4" t="s">
        <v>3698</v>
      </c>
      <c r="CP641" s="4" t="s">
        <v>2003</v>
      </c>
      <c r="CQ641" s="4" t="s">
        <v>277</v>
      </c>
      <c r="CR641" s="4" t="s">
        <v>3699</v>
      </c>
      <c r="CS641" s="4" t="s">
        <v>3700</v>
      </c>
    </row>
    <row r="642" spans="1:97" ht="15.75" customHeight="1">
      <c r="A642" s="3">
        <v>45713.703668981485</v>
      </c>
      <c r="B642" s="3">
        <v>45713.715868055559</v>
      </c>
      <c r="C642" s="4" t="s">
        <v>194</v>
      </c>
      <c r="D642" s="4" t="s">
        <v>1442</v>
      </c>
      <c r="E642" s="1">
        <v>100</v>
      </c>
      <c r="F642" s="1">
        <v>1053</v>
      </c>
      <c r="G642" s="4" t="s">
        <v>219</v>
      </c>
      <c r="H642" s="3">
        <v>45713.715880729163</v>
      </c>
      <c r="I642" s="4" t="s">
        <v>3701</v>
      </c>
      <c r="J642" s="1">
        <v>6.2529000000000003</v>
      </c>
      <c r="K642" s="1">
        <v>-75.564599999999999</v>
      </c>
      <c r="L642" s="4" t="s">
        <v>213</v>
      </c>
      <c r="M642" s="4" t="s">
        <v>199</v>
      </c>
      <c r="N642" s="4" t="s">
        <v>200</v>
      </c>
      <c r="O642" s="4" t="s">
        <v>3702</v>
      </c>
      <c r="P642" s="4" t="s">
        <v>3702</v>
      </c>
      <c r="Q642" s="1">
        <v>20</v>
      </c>
      <c r="R642" s="4" t="s">
        <v>222</v>
      </c>
      <c r="S642" s="4" t="s">
        <v>223</v>
      </c>
      <c r="T642" s="4" t="s">
        <v>531</v>
      </c>
      <c r="U642" s="4" t="s">
        <v>225</v>
      </c>
      <c r="V642" s="4" t="s">
        <v>226</v>
      </c>
      <c r="W642" s="4" t="s">
        <v>532</v>
      </c>
      <c r="X642" s="4" t="s">
        <v>229</v>
      </c>
      <c r="Y642" s="4" t="s">
        <v>229</v>
      </c>
      <c r="Z642" s="4" t="s">
        <v>231</v>
      </c>
      <c r="AA642" s="4" t="s">
        <v>230</v>
      </c>
      <c r="AB642" s="4" t="s">
        <v>228</v>
      </c>
      <c r="AC642" s="4" t="s">
        <v>229</v>
      </c>
      <c r="AD642" s="4" t="s">
        <v>227</v>
      </c>
      <c r="AE642" s="4" t="s">
        <v>229</v>
      </c>
      <c r="AF642" s="4" t="s">
        <v>230</v>
      </c>
      <c r="AG642" s="4" t="s">
        <v>228</v>
      </c>
      <c r="AH642" s="4" t="s">
        <v>231</v>
      </c>
      <c r="AI642" s="4" t="s">
        <v>231</v>
      </c>
      <c r="AJ642" s="4" t="s">
        <v>231</v>
      </c>
      <c r="AK642" s="4" t="s">
        <v>231</v>
      </c>
      <c r="AL642" s="4" t="s">
        <v>230</v>
      </c>
      <c r="AM642" s="4" t="s">
        <v>228</v>
      </c>
      <c r="AN642" s="4" t="s">
        <v>230</v>
      </c>
      <c r="AO642" s="4" t="s">
        <v>228</v>
      </c>
      <c r="AP642" s="4" t="s">
        <v>229</v>
      </c>
      <c r="AQ642" s="4" t="s">
        <v>229</v>
      </c>
      <c r="AR642" s="4" t="s">
        <v>229</v>
      </c>
      <c r="AS642" s="4" t="s">
        <v>229</v>
      </c>
      <c r="AT642" s="4" t="s">
        <v>230</v>
      </c>
      <c r="AU642" s="4" t="s">
        <v>231</v>
      </c>
      <c r="AV642" s="4" t="s">
        <v>232</v>
      </c>
      <c r="AW642" s="4" t="s">
        <v>233</v>
      </c>
      <c r="AX642" s="4" t="s">
        <v>231</v>
      </c>
      <c r="AY642" s="4" t="s">
        <v>233</v>
      </c>
      <c r="AZ642" s="4" t="s">
        <v>233</v>
      </c>
      <c r="BA642" s="4" t="s">
        <v>231</v>
      </c>
      <c r="BB642" s="4" t="s">
        <v>231</v>
      </c>
      <c r="BC642" s="4" t="s">
        <v>229</v>
      </c>
      <c r="BD642" s="4" t="s">
        <v>232</v>
      </c>
      <c r="BE642" s="4" t="s">
        <v>232</v>
      </c>
      <c r="BF642" s="4" t="s">
        <v>233</v>
      </c>
      <c r="BG642" s="4" t="s">
        <v>231</v>
      </c>
      <c r="BH642" s="4" t="s">
        <v>231</v>
      </c>
      <c r="BI642" s="4" t="s">
        <v>231</v>
      </c>
      <c r="BJ642" s="4" t="s">
        <v>231</v>
      </c>
      <c r="BK642" s="4" t="s">
        <v>231</v>
      </c>
      <c r="BL642" s="4" t="s">
        <v>230</v>
      </c>
      <c r="BM642" s="4" t="s">
        <v>231</v>
      </c>
      <c r="BN642" s="4" t="s">
        <v>231</v>
      </c>
      <c r="BO642" s="4" t="s">
        <v>231</v>
      </c>
      <c r="BP642" s="4" t="s">
        <v>232</v>
      </c>
      <c r="BQ642" s="4" t="s">
        <v>232</v>
      </c>
      <c r="BR642" s="4" t="s">
        <v>229</v>
      </c>
      <c r="BS642" s="4" t="s">
        <v>232</v>
      </c>
      <c r="BT642" s="4" t="s">
        <v>231</v>
      </c>
      <c r="BU642" s="4" t="s">
        <v>232</v>
      </c>
      <c r="BV642" s="4" t="s">
        <v>232</v>
      </c>
      <c r="BW642" s="4" t="s">
        <v>232</v>
      </c>
      <c r="BX642" s="4" t="s">
        <v>231</v>
      </c>
      <c r="BY642" s="4" t="s">
        <v>231</v>
      </c>
      <c r="BZ642" s="4" t="s">
        <v>231</v>
      </c>
      <c r="CA642" s="4" t="s">
        <v>231</v>
      </c>
      <c r="CB642" s="4" t="s">
        <v>231</v>
      </c>
      <c r="CC642" s="4" t="s">
        <v>231</v>
      </c>
      <c r="CD642" s="4" t="s">
        <v>231</v>
      </c>
      <c r="CE642" s="4" t="s">
        <v>509</v>
      </c>
      <c r="CF642" s="4" t="s">
        <v>509</v>
      </c>
      <c r="CG642" s="4" t="s">
        <v>509</v>
      </c>
      <c r="CH642" s="4" t="s">
        <v>509</v>
      </c>
      <c r="CI642" s="4" t="s">
        <v>509</v>
      </c>
      <c r="CJ642" s="4" t="s">
        <v>19</v>
      </c>
      <c r="CK642" s="4" t="s">
        <v>17</v>
      </c>
      <c r="CL642" s="4" t="s">
        <v>19</v>
      </c>
      <c r="CM642" s="4" t="s">
        <v>274</v>
      </c>
      <c r="CN642" s="4" t="s">
        <v>1246</v>
      </c>
      <c r="CO642" s="4" t="s">
        <v>3703</v>
      </c>
      <c r="CP642" s="4" t="s">
        <v>3704</v>
      </c>
      <c r="CQ642" s="4" t="s">
        <v>3705</v>
      </c>
      <c r="CR642" s="4" t="s">
        <v>3706</v>
      </c>
      <c r="CS642" s="4" t="s">
        <v>3707</v>
      </c>
    </row>
    <row r="643" spans="1:97" ht="15.75" hidden="1" customHeight="1">
      <c r="A643" s="3">
        <v>45756.569537037038</v>
      </c>
      <c r="B643" s="3">
        <v>45756.578622685185</v>
      </c>
      <c r="C643" s="4" t="s">
        <v>194</v>
      </c>
      <c r="D643" s="4" t="s">
        <v>814</v>
      </c>
      <c r="E643" s="1">
        <v>52</v>
      </c>
      <c r="F643" s="1">
        <v>784</v>
      </c>
      <c r="G643" s="4" t="s">
        <v>196</v>
      </c>
      <c r="H643" s="3">
        <v>45763.578667430556</v>
      </c>
      <c r="I643" s="4" t="s">
        <v>3708</v>
      </c>
      <c r="J643" s="1">
        <v>6.2529000000000003</v>
      </c>
      <c r="K643" s="1">
        <v>-75.564599999999999</v>
      </c>
      <c r="L643" s="4" t="s">
        <v>198</v>
      </c>
      <c r="M643" s="4" t="s">
        <v>199</v>
      </c>
      <c r="N643" s="4" t="s">
        <v>200</v>
      </c>
      <c r="O643" s="4" t="s">
        <v>3709</v>
      </c>
      <c r="P643" s="4" t="s">
        <v>3709</v>
      </c>
      <c r="Q643" s="1">
        <v>19</v>
      </c>
      <c r="R643" s="4" t="s">
        <v>668</v>
      </c>
      <c r="S643" s="4" t="s">
        <v>223</v>
      </c>
      <c r="T643" s="4" t="s">
        <v>272</v>
      </c>
      <c r="U643" s="4" t="s">
        <v>200</v>
      </c>
      <c r="V643" s="4" t="s">
        <v>532</v>
      </c>
      <c r="W643" s="4" t="s">
        <v>532</v>
      </c>
      <c r="X643" s="4" t="s">
        <v>230</v>
      </c>
      <c r="Y643" s="4" t="s">
        <v>230</v>
      </c>
      <c r="Z643" s="4" t="s">
        <v>231</v>
      </c>
      <c r="AA643" s="4" t="s">
        <v>231</v>
      </c>
      <c r="AB643" s="4" t="s">
        <v>230</v>
      </c>
      <c r="AC643" s="4" t="s">
        <v>231</v>
      </c>
      <c r="AD643" s="4" t="s">
        <v>229</v>
      </c>
      <c r="AE643" s="4" t="s">
        <v>229</v>
      </c>
      <c r="AF643" s="4" t="s">
        <v>230</v>
      </c>
      <c r="AG643" s="4" t="s">
        <v>231</v>
      </c>
      <c r="AH643" s="4" t="s">
        <v>228</v>
      </c>
      <c r="AI643" s="4" t="s">
        <v>229</v>
      </c>
      <c r="AJ643" s="4" t="s">
        <v>230</v>
      </c>
      <c r="AK643" s="4" t="s">
        <v>229</v>
      </c>
      <c r="AL643" s="4" t="s">
        <v>231</v>
      </c>
      <c r="AM643" s="4" t="s">
        <v>229</v>
      </c>
      <c r="AN643" s="4" t="s">
        <v>231</v>
      </c>
      <c r="AO643" s="4" t="s">
        <v>228</v>
      </c>
      <c r="AP643" s="4" t="s">
        <v>230</v>
      </c>
      <c r="AQ643" s="4" t="s">
        <v>231</v>
      </c>
      <c r="AR643" s="4" t="s">
        <v>231</v>
      </c>
      <c r="AS643" s="4" t="s">
        <v>230</v>
      </c>
      <c r="AT643" s="4" t="s">
        <v>230</v>
      </c>
      <c r="AU643" s="4" t="s">
        <v>231</v>
      </c>
      <c r="AV643" s="4" t="s">
        <v>229</v>
      </c>
      <c r="AW643" s="4" t="s">
        <v>231</v>
      </c>
      <c r="AX643" s="4" t="s">
        <v>231</v>
      </c>
      <c r="AY643" s="4" t="s">
        <v>231</v>
      </c>
      <c r="AZ643" s="4" t="s">
        <v>231</v>
      </c>
      <c r="BA643" s="4" t="s">
        <v>232</v>
      </c>
      <c r="BB643" s="4" t="s">
        <v>231</v>
      </c>
      <c r="BC643" s="4" t="s">
        <v>231</v>
      </c>
      <c r="BD643" s="4" t="s">
        <v>231</v>
      </c>
      <c r="BE643" s="4" t="s">
        <v>231</v>
      </c>
      <c r="BF643" s="4" t="s">
        <v>231</v>
      </c>
      <c r="BG643" s="4" t="s">
        <v>231</v>
      </c>
      <c r="BH643" s="4" t="s">
        <v>231</v>
      </c>
      <c r="BI643" s="4" t="s">
        <v>231</v>
      </c>
      <c r="BJ643" s="4" t="s">
        <v>231</v>
      </c>
      <c r="BK643" s="4" t="s">
        <v>231</v>
      </c>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row>
    <row r="644" spans="1:97" ht="15.75" customHeight="1">
      <c r="A644" s="3">
        <v>45713.371365740742</v>
      </c>
      <c r="B644" s="3">
        <v>45713.383668981478</v>
      </c>
      <c r="C644" s="4" t="s">
        <v>194</v>
      </c>
      <c r="D644" s="4" t="s">
        <v>814</v>
      </c>
      <c r="E644" s="1">
        <v>100</v>
      </c>
      <c r="F644" s="1">
        <v>1062</v>
      </c>
      <c r="G644" s="4" t="s">
        <v>219</v>
      </c>
      <c r="H644" s="3">
        <v>45713.383677754631</v>
      </c>
      <c r="I644" s="4" t="s">
        <v>3710</v>
      </c>
      <c r="J644" s="1">
        <v>6.2529000000000003</v>
      </c>
      <c r="K644" s="1">
        <v>-75.564599999999999</v>
      </c>
      <c r="L644" s="4" t="s">
        <v>198</v>
      </c>
      <c r="M644" s="4" t="s">
        <v>199</v>
      </c>
      <c r="N644" s="4" t="s">
        <v>200</v>
      </c>
      <c r="O644" s="4" t="s">
        <v>3711</v>
      </c>
      <c r="P644" s="4" t="s">
        <v>3711</v>
      </c>
      <c r="Q644" s="1">
        <v>22</v>
      </c>
      <c r="R644" s="4" t="s">
        <v>222</v>
      </c>
      <c r="S644" s="4" t="s">
        <v>253</v>
      </c>
      <c r="T644" s="4" t="s">
        <v>531</v>
      </c>
      <c r="U644" s="4" t="s">
        <v>225</v>
      </c>
      <c r="V644" s="4" t="s">
        <v>226</v>
      </c>
      <c r="W644" s="4" t="s">
        <v>273</v>
      </c>
      <c r="X644" s="4" t="s">
        <v>231</v>
      </c>
      <c r="Y644" s="4" t="s">
        <v>231</v>
      </c>
      <c r="Z644" s="4" t="s">
        <v>231</v>
      </c>
      <c r="AA644" s="4" t="s">
        <v>231</v>
      </c>
      <c r="AB644" s="4" t="s">
        <v>230</v>
      </c>
      <c r="AC644" s="4" t="s">
        <v>228</v>
      </c>
      <c r="AD644" s="4" t="s">
        <v>231</v>
      </c>
      <c r="AE644" s="4" t="s">
        <v>230</v>
      </c>
      <c r="AF644" s="4" t="s">
        <v>229</v>
      </c>
      <c r="AG644" s="4" t="s">
        <v>231</v>
      </c>
      <c r="AH644" s="4" t="s">
        <v>230</v>
      </c>
      <c r="AI644" s="4" t="s">
        <v>231</v>
      </c>
      <c r="AJ644" s="4" t="s">
        <v>231</v>
      </c>
      <c r="AK644" s="4" t="s">
        <v>230</v>
      </c>
      <c r="AL644" s="4" t="s">
        <v>229</v>
      </c>
      <c r="AM644" s="4" t="s">
        <v>229</v>
      </c>
      <c r="AN644" s="4" t="s">
        <v>230</v>
      </c>
      <c r="AO644" s="4" t="s">
        <v>229</v>
      </c>
      <c r="AP644" s="4" t="s">
        <v>231</v>
      </c>
      <c r="AQ644" s="4" t="s">
        <v>231</v>
      </c>
      <c r="AR644" s="4" t="s">
        <v>231</v>
      </c>
      <c r="AS644" s="4" t="s">
        <v>231</v>
      </c>
      <c r="AT644" s="4" t="s">
        <v>231</v>
      </c>
      <c r="AU644" s="4" t="s">
        <v>231</v>
      </c>
      <c r="AV644" s="4" t="s">
        <v>231</v>
      </c>
      <c r="AW644" s="4" t="s">
        <v>231</v>
      </c>
      <c r="AX644" s="4" t="s">
        <v>231</v>
      </c>
      <c r="AY644" s="4" t="s">
        <v>231</v>
      </c>
      <c r="AZ644" s="4" t="s">
        <v>231</v>
      </c>
      <c r="BA644" s="4" t="s">
        <v>231</v>
      </c>
      <c r="BB644" s="4" t="s">
        <v>231</v>
      </c>
      <c r="BC644" s="4" t="s">
        <v>231</v>
      </c>
      <c r="BD644" s="4" t="s">
        <v>231</v>
      </c>
      <c r="BE644" s="4" t="s">
        <v>231</v>
      </c>
      <c r="BF644" s="4" t="s">
        <v>231</v>
      </c>
      <c r="BG644" s="4" t="s">
        <v>231</v>
      </c>
      <c r="BH644" s="4" t="s">
        <v>231</v>
      </c>
      <c r="BI644" s="4" t="s">
        <v>231</v>
      </c>
      <c r="BJ644" s="4" t="s">
        <v>231</v>
      </c>
      <c r="BK644" s="4" t="s">
        <v>231</v>
      </c>
      <c r="BL644" s="4" t="s">
        <v>231</v>
      </c>
      <c r="BM644" s="4" t="s">
        <v>231</v>
      </c>
      <c r="BN644" s="4" t="s">
        <v>231</v>
      </c>
      <c r="BO644" s="4" t="s">
        <v>231</v>
      </c>
      <c r="BP644" s="4" t="s">
        <v>231</v>
      </c>
      <c r="BQ644" s="4" t="s">
        <v>231</v>
      </c>
      <c r="BR644" s="4" t="s">
        <v>231</v>
      </c>
      <c r="BS644" s="4" t="s">
        <v>231</v>
      </c>
      <c r="BT644" s="4" t="s">
        <v>231</v>
      </c>
      <c r="BU644" s="4" t="s">
        <v>231</v>
      </c>
      <c r="BV644" s="4" t="s">
        <v>231</v>
      </c>
      <c r="BW644" s="4" t="s">
        <v>231</v>
      </c>
      <c r="BX644" s="4" t="s">
        <v>231</v>
      </c>
      <c r="BY644" s="4" t="s">
        <v>231</v>
      </c>
      <c r="BZ644" s="4" t="s">
        <v>231</v>
      </c>
      <c r="CA644" s="4" t="s">
        <v>231</v>
      </c>
      <c r="CB644" s="4" t="s">
        <v>231</v>
      </c>
      <c r="CC644" s="4" t="s">
        <v>231</v>
      </c>
      <c r="CD644" s="4" t="s">
        <v>231</v>
      </c>
      <c r="CE644" s="4" t="s">
        <v>509</v>
      </c>
      <c r="CF644" s="4" t="s">
        <v>509</v>
      </c>
      <c r="CG644" s="4" t="s">
        <v>509</v>
      </c>
      <c r="CH644" s="4" t="s">
        <v>509</v>
      </c>
      <c r="CI644" s="4" t="s">
        <v>509</v>
      </c>
      <c r="CJ644" s="4" t="s">
        <v>15</v>
      </c>
      <c r="CK644" s="4" t="s">
        <v>234</v>
      </c>
      <c r="CL644" s="4" t="s">
        <v>15</v>
      </c>
      <c r="CM644" s="4" t="s">
        <v>3712</v>
      </c>
      <c r="CN644" s="4" t="s">
        <v>3713</v>
      </c>
      <c r="CO644" s="4" t="s">
        <v>3714</v>
      </c>
      <c r="CP644" s="4" t="s">
        <v>3714</v>
      </c>
      <c r="CQ644" s="4" t="s">
        <v>3715</v>
      </c>
      <c r="CR644" s="4" t="s">
        <v>3716</v>
      </c>
      <c r="CS644" s="4" t="s">
        <v>3717</v>
      </c>
    </row>
    <row r="645" spans="1:97" ht="15.75" customHeight="1">
      <c r="A645" s="3">
        <v>45748.739733796298</v>
      </c>
      <c r="B645" s="3">
        <v>45748.752083333333</v>
      </c>
      <c r="C645" s="4" t="s">
        <v>194</v>
      </c>
      <c r="D645" s="4" t="s">
        <v>3718</v>
      </c>
      <c r="E645" s="1">
        <v>100</v>
      </c>
      <c r="F645" s="1">
        <v>1067</v>
      </c>
      <c r="G645" s="4" t="s">
        <v>219</v>
      </c>
      <c r="H645" s="3">
        <v>45748.752098553239</v>
      </c>
      <c r="I645" s="4" t="s">
        <v>3719</v>
      </c>
      <c r="J645" s="1">
        <v>6.2529000000000003</v>
      </c>
      <c r="K645" s="1">
        <v>-75.564599999999999</v>
      </c>
      <c r="L645" s="4" t="s">
        <v>198</v>
      </c>
      <c r="M645" s="4" t="s">
        <v>199</v>
      </c>
      <c r="N645" s="4" t="s">
        <v>200</v>
      </c>
      <c r="O645" s="4" t="s">
        <v>3720</v>
      </c>
      <c r="P645" s="4" t="s">
        <v>3720</v>
      </c>
      <c r="Q645" s="1">
        <v>18</v>
      </c>
      <c r="R645" s="4" t="s">
        <v>222</v>
      </c>
      <c r="S645" s="4" t="s">
        <v>223</v>
      </c>
      <c r="T645" s="4" t="s">
        <v>872</v>
      </c>
      <c r="U645" s="4" t="s">
        <v>225</v>
      </c>
      <c r="V645" s="4" t="s">
        <v>273</v>
      </c>
      <c r="W645" s="4" t="s">
        <v>423</v>
      </c>
      <c r="X645" s="4" t="s">
        <v>231</v>
      </c>
      <c r="Y645" s="4" t="s">
        <v>231</v>
      </c>
      <c r="Z645" s="4" t="s">
        <v>230</v>
      </c>
      <c r="AA645" s="4" t="s">
        <v>230</v>
      </c>
      <c r="AB645" s="4" t="s">
        <v>231</v>
      </c>
      <c r="AC645" s="4" t="s">
        <v>231</v>
      </c>
      <c r="AD645" s="4" t="s">
        <v>229</v>
      </c>
      <c r="AE645" s="4" t="s">
        <v>230</v>
      </c>
      <c r="AF645" s="4" t="s">
        <v>230</v>
      </c>
      <c r="AG645" s="4" t="s">
        <v>231</v>
      </c>
      <c r="AH645" s="4" t="s">
        <v>230</v>
      </c>
      <c r="AI645" s="4" t="s">
        <v>229</v>
      </c>
      <c r="AJ645" s="4" t="s">
        <v>231</v>
      </c>
      <c r="AK645" s="4" t="s">
        <v>230</v>
      </c>
      <c r="AL645" s="4" t="s">
        <v>230</v>
      </c>
      <c r="AM645" s="4" t="s">
        <v>230</v>
      </c>
      <c r="AN645" s="4" t="s">
        <v>228</v>
      </c>
      <c r="AO645" s="4" t="s">
        <v>228</v>
      </c>
      <c r="AP645" s="4" t="s">
        <v>230</v>
      </c>
      <c r="AQ645" s="4" t="s">
        <v>230</v>
      </c>
      <c r="AR645" s="4" t="s">
        <v>231</v>
      </c>
      <c r="AS645" s="4" t="s">
        <v>231</v>
      </c>
      <c r="AT645" s="4" t="s">
        <v>231</v>
      </c>
      <c r="AU645" s="4" t="s">
        <v>231</v>
      </c>
      <c r="AV645" s="4" t="s">
        <v>231</v>
      </c>
      <c r="AW645" s="4" t="s">
        <v>231</v>
      </c>
      <c r="AX645" s="4" t="s">
        <v>231</v>
      </c>
      <c r="AY645" s="4" t="s">
        <v>231</v>
      </c>
      <c r="AZ645" s="4" t="s">
        <v>231</v>
      </c>
      <c r="BA645" s="4" t="s">
        <v>229</v>
      </c>
      <c r="BB645" s="4" t="s">
        <v>232</v>
      </c>
      <c r="BC645" s="4" t="s">
        <v>232</v>
      </c>
      <c r="BD645" s="4" t="s">
        <v>232</v>
      </c>
      <c r="BE645" s="4" t="s">
        <v>229</v>
      </c>
      <c r="BF645" s="4" t="s">
        <v>229</v>
      </c>
      <c r="BG645" s="4" t="s">
        <v>231</v>
      </c>
      <c r="BH645" s="4" t="s">
        <v>231</v>
      </c>
      <c r="BI645" s="4" t="s">
        <v>231</v>
      </c>
      <c r="BJ645" s="4" t="s">
        <v>231</v>
      </c>
      <c r="BK645" s="4" t="s">
        <v>231</v>
      </c>
      <c r="BL645" s="4" t="s">
        <v>230</v>
      </c>
      <c r="BM645" s="4" t="s">
        <v>229</v>
      </c>
      <c r="BN645" s="4" t="s">
        <v>230</v>
      </c>
      <c r="BO645" s="4" t="s">
        <v>230</v>
      </c>
      <c r="BP645" s="4" t="s">
        <v>232</v>
      </c>
      <c r="BQ645" s="4" t="s">
        <v>232</v>
      </c>
      <c r="BR645" s="4" t="s">
        <v>232</v>
      </c>
      <c r="BS645" s="4" t="s">
        <v>232</v>
      </c>
      <c r="BT645" s="4" t="s">
        <v>232</v>
      </c>
      <c r="BU645" s="4" t="s">
        <v>232</v>
      </c>
      <c r="BV645" s="4" t="s">
        <v>232</v>
      </c>
      <c r="BW645" s="4" t="s">
        <v>231</v>
      </c>
      <c r="BX645" s="4" t="s">
        <v>232</v>
      </c>
      <c r="BY645" s="4" t="s">
        <v>232</v>
      </c>
      <c r="BZ645" s="4" t="s">
        <v>232</v>
      </c>
      <c r="CA645" s="4" t="s">
        <v>232</v>
      </c>
      <c r="CB645" s="4" t="s">
        <v>232</v>
      </c>
      <c r="CC645" s="4" t="s">
        <v>232</v>
      </c>
      <c r="CD645" s="4" t="s">
        <v>232</v>
      </c>
      <c r="CE645" s="4" t="s">
        <v>233</v>
      </c>
      <c r="CF645" s="4" t="s">
        <v>229</v>
      </c>
      <c r="CG645" s="4" t="s">
        <v>509</v>
      </c>
      <c r="CH645" s="4" t="s">
        <v>509</v>
      </c>
      <c r="CI645" s="4" t="s">
        <v>509</v>
      </c>
      <c r="CJ645" s="4" t="s">
        <v>19</v>
      </c>
      <c r="CK645" s="4" t="s">
        <v>234</v>
      </c>
      <c r="CL645" s="4" t="s">
        <v>19</v>
      </c>
      <c r="CM645" s="4" t="s">
        <v>3721</v>
      </c>
      <c r="CN645" s="4" t="s">
        <v>3722</v>
      </c>
      <c r="CO645" s="4" t="s">
        <v>3723</v>
      </c>
      <c r="CP645" s="4" t="s">
        <v>3724</v>
      </c>
      <c r="CQ645" s="4" t="s">
        <v>3725</v>
      </c>
      <c r="CR645" s="4" t="s">
        <v>3726</v>
      </c>
      <c r="CS645" s="4" t="s">
        <v>3590</v>
      </c>
    </row>
    <row r="646" spans="1:97" ht="15.75" customHeight="1">
      <c r="A646" s="3">
        <v>45776.679166666669</v>
      </c>
      <c r="B646" s="3">
        <v>45776.691527777781</v>
      </c>
      <c r="C646" s="4" t="s">
        <v>194</v>
      </c>
      <c r="D646" s="4" t="s">
        <v>3727</v>
      </c>
      <c r="E646" s="1">
        <v>100</v>
      </c>
      <c r="F646" s="1">
        <v>1068</v>
      </c>
      <c r="G646" s="4" t="s">
        <v>219</v>
      </c>
      <c r="H646" s="3">
        <v>45776.691542094908</v>
      </c>
      <c r="I646" s="4" t="s">
        <v>3728</v>
      </c>
      <c r="J646" s="1">
        <v>6.2529000000000003</v>
      </c>
      <c r="K646" s="1">
        <v>-75.564599999999999</v>
      </c>
      <c r="L646" s="4" t="s">
        <v>198</v>
      </c>
      <c r="M646" s="4" t="s">
        <v>199</v>
      </c>
      <c r="N646" s="4" t="s">
        <v>200</v>
      </c>
      <c r="O646" s="4" t="s">
        <v>3729</v>
      </c>
      <c r="P646" s="4" t="s">
        <v>3729</v>
      </c>
      <c r="Q646" s="1">
        <v>20</v>
      </c>
      <c r="R646" s="4" t="s">
        <v>222</v>
      </c>
      <c r="S646" s="4" t="s">
        <v>223</v>
      </c>
      <c r="T646" s="4" t="s">
        <v>531</v>
      </c>
      <c r="U646" s="4" t="s">
        <v>200</v>
      </c>
      <c r="V646" s="4" t="s">
        <v>532</v>
      </c>
      <c r="W646" s="4" t="s">
        <v>533</v>
      </c>
      <c r="X646" s="4" t="s">
        <v>231</v>
      </c>
      <c r="Y646" s="4" t="s">
        <v>231</v>
      </c>
      <c r="Z646" s="4" t="s">
        <v>231</v>
      </c>
      <c r="AA646" s="4" t="s">
        <v>230</v>
      </c>
      <c r="AB646" s="4" t="s">
        <v>229</v>
      </c>
      <c r="AC646" s="4" t="s">
        <v>230</v>
      </c>
      <c r="AD646" s="4" t="s">
        <v>230</v>
      </c>
      <c r="AE646" s="4" t="s">
        <v>230</v>
      </c>
      <c r="AF646" s="4" t="s">
        <v>230</v>
      </c>
      <c r="AG646" s="4" t="s">
        <v>231</v>
      </c>
      <c r="AH646" s="4" t="s">
        <v>230</v>
      </c>
      <c r="AI646" s="4" t="s">
        <v>230</v>
      </c>
      <c r="AJ646" s="4" t="s">
        <v>230</v>
      </c>
      <c r="AK646" s="4" t="s">
        <v>229</v>
      </c>
      <c r="AL646" s="4" t="s">
        <v>230</v>
      </c>
      <c r="AM646" s="4" t="s">
        <v>230</v>
      </c>
      <c r="AN646" s="4" t="s">
        <v>229</v>
      </c>
      <c r="AO646" s="4" t="s">
        <v>231</v>
      </c>
      <c r="AP646" s="4" t="s">
        <v>231</v>
      </c>
      <c r="AQ646" s="4" t="s">
        <v>231</v>
      </c>
      <c r="AR646" s="4" t="s">
        <v>231</v>
      </c>
      <c r="AS646" s="4" t="s">
        <v>231</v>
      </c>
      <c r="AT646" s="4" t="s">
        <v>231</v>
      </c>
      <c r="AU646" s="4" t="s">
        <v>231</v>
      </c>
      <c r="AV646" s="4" t="s">
        <v>231</v>
      </c>
      <c r="AW646" s="4" t="s">
        <v>231</v>
      </c>
      <c r="AX646" s="4" t="s">
        <v>231</v>
      </c>
      <c r="AY646" s="4" t="s">
        <v>231</v>
      </c>
      <c r="AZ646" s="4" t="s">
        <v>231</v>
      </c>
      <c r="BA646" s="4" t="s">
        <v>231</v>
      </c>
      <c r="BB646" s="4" t="s">
        <v>231</v>
      </c>
      <c r="BC646" s="4" t="s">
        <v>231</v>
      </c>
      <c r="BD646" s="4" t="s">
        <v>231</v>
      </c>
      <c r="BE646" s="4" t="s">
        <v>231</v>
      </c>
      <c r="BF646" s="4" t="s">
        <v>231</v>
      </c>
      <c r="BG646" s="4" t="s">
        <v>231</v>
      </c>
      <c r="BH646" s="4" t="s">
        <v>231</v>
      </c>
      <c r="BI646" s="4" t="s">
        <v>231</v>
      </c>
      <c r="BJ646" s="4" t="s">
        <v>231</v>
      </c>
      <c r="BK646" s="4" t="s">
        <v>230</v>
      </c>
      <c r="BL646" s="4" t="s">
        <v>231</v>
      </c>
      <c r="BM646" s="4" t="s">
        <v>231</v>
      </c>
      <c r="BN646" s="4" t="s">
        <v>231</v>
      </c>
      <c r="BO646" s="4" t="s">
        <v>231</v>
      </c>
      <c r="BP646" s="4" t="s">
        <v>231</v>
      </c>
      <c r="BQ646" s="4" t="s">
        <v>231</v>
      </c>
      <c r="BR646" s="4" t="s">
        <v>231</v>
      </c>
      <c r="BS646" s="4" t="s">
        <v>231</v>
      </c>
      <c r="BT646" s="4" t="s">
        <v>231</v>
      </c>
      <c r="BU646" s="4" t="s">
        <v>231</v>
      </c>
      <c r="BV646" s="4" t="s">
        <v>231</v>
      </c>
      <c r="BW646" s="4" t="s">
        <v>231</v>
      </c>
      <c r="BX646" s="4" t="s">
        <v>231</v>
      </c>
      <c r="BY646" s="4" t="s">
        <v>231</v>
      </c>
      <c r="BZ646" s="4" t="s">
        <v>231</v>
      </c>
      <c r="CA646" s="4" t="s">
        <v>231</v>
      </c>
      <c r="CB646" s="4" t="s">
        <v>231</v>
      </c>
      <c r="CC646" s="4" t="s">
        <v>231</v>
      </c>
      <c r="CD646" s="4" t="s">
        <v>231</v>
      </c>
      <c r="CE646" s="4" t="s">
        <v>509</v>
      </c>
      <c r="CF646" s="4" t="s">
        <v>509</v>
      </c>
      <c r="CG646" s="4" t="s">
        <v>509</v>
      </c>
      <c r="CH646" s="4" t="s">
        <v>509</v>
      </c>
      <c r="CI646" s="4" t="s">
        <v>509</v>
      </c>
      <c r="CJ646" s="4" t="s">
        <v>19</v>
      </c>
      <c r="CK646" s="4" t="s">
        <v>19</v>
      </c>
      <c r="CL646" s="4" t="s">
        <v>19</v>
      </c>
      <c r="CM646" s="4" t="s">
        <v>3730</v>
      </c>
      <c r="CN646" s="4" t="s">
        <v>3731</v>
      </c>
      <c r="CO646" s="4" t="s">
        <v>3732</v>
      </c>
      <c r="CP646" s="4" t="s">
        <v>3733</v>
      </c>
      <c r="CQ646" s="4" t="s">
        <v>3734</v>
      </c>
      <c r="CR646" s="4" t="s">
        <v>3735</v>
      </c>
      <c r="CS646" s="4" t="s">
        <v>3736</v>
      </c>
    </row>
    <row r="647" spans="1:97" ht="15.75" customHeight="1">
      <c r="A647" s="3">
        <v>45709.503611111111</v>
      </c>
      <c r="B647" s="3">
        <v>45709.51599537037</v>
      </c>
      <c r="C647" s="4" t="s">
        <v>194</v>
      </c>
      <c r="D647" s="4" t="s">
        <v>3737</v>
      </c>
      <c r="E647" s="1">
        <v>100</v>
      </c>
      <c r="F647" s="1">
        <v>1069</v>
      </c>
      <c r="G647" s="4" t="s">
        <v>219</v>
      </c>
      <c r="H647" s="3">
        <v>45709.516007835649</v>
      </c>
      <c r="I647" s="4" t="s">
        <v>3738</v>
      </c>
      <c r="J647" s="1">
        <v>6.2529000000000003</v>
      </c>
      <c r="K647" s="1">
        <v>-75.564599999999999</v>
      </c>
      <c r="L647" s="4" t="s">
        <v>198</v>
      </c>
      <c r="M647" s="4" t="s">
        <v>199</v>
      </c>
      <c r="N647" s="4" t="s">
        <v>200</v>
      </c>
      <c r="O647" s="4" t="s">
        <v>3739</v>
      </c>
      <c r="P647" s="4" t="s">
        <v>3739</v>
      </c>
      <c r="Q647" s="1">
        <v>19</v>
      </c>
      <c r="R647" s="4" t="s">
        <v>222</v>
      </c>
      <c r="S647" s="4" t="s">
        <v>223</v>
      </c>
      <c r="T647" s="4" t="s">
        <v>594</v>
      </c>
      <c r="U647" s="4" t="s">
        <v>200</v>
      </c>
      <c r="V647" s="4" t="s">
        <v>226</v>
      </c>
      <c r="W647" s="4" t="s">
        <v>226</v>
      </c>
      <c r="X647" s="4" t="s">
        <v>231</v>
      </c>
      <c r="Y647" s="4" t="s">
        <v>231</v>
      </c>
      <c r="Z647" s="4" t="s">
        <v>230</v>
      </c>
      <c r="AA647" s="4" t="s">
        <v>230</v>
      </c>
      <c r="AB647" s="4" t="s">
        <v>231</v>
      </c>
      <c r="AC647" s="4" t="s">
        <v>227</v>
      </c>
      <c r="AD647" s="4" t="s">
        <v>227</v>
      </c>
      <c r="AE647" s="4" t="s">
        <v>231</v>
      </c>
      <c r="AF647" s="4" t="s">
        <v>229</v>
      </c>
      <c r="AG647" s="4" t="s">
        <v>230</v>
      </c>
      <c r="AH647" s="4" t="s">
        <v>230</v>
      </c>
      <c r="AI647" s="4" t="s">
        <v>228</v>
      </c>
      <c r="AJ647" s="4" t="s">
        <v>231</v>
      </c>
      <c r="AK647" s="4" t="s">
        <v>227</v>
      </c>
      <c r="AL647" s="4" t="s">
        <v>231</v>
      </c>
      <c r="AM647" s="4" t="s">
        <v>231</v>
      </c>
      <c r="AN647" s="4" t="s">
        <v>231</v>
      </c>
      <c r="AO647" s="4" t="s">
        <v>227</v>
      </c>
      <c r="AP647" s="4" t="s">
        <v>229</v>
      </c>
      <c r="AQ647" s="4" t="s">
        <v>230</v>
      </c>
      <c r="AR647" s="4" t="s">
        <v>230</v>
      </c>
      <c r="AS647" s="4" t="s">
        <v>229</v>
      </c>
      <c r="AT647" s="4" t="s">
        <v>231</v>
      </c>
      <c r="AU647" s="4" t="s">
        <v>232</v>
      </c>
      <c r="AV647" s="4" t="s">
        <v>232</v>
      </c>
      <c r="AW647" s="4" t="s">
        <v>232</v>
      </c>
      <c r="AX647" s="4" t="s">
        <v>232</v>
      </c>
      <c r="AY647" s="4" t="s">
        <v>229</v>
      </c>
      <c r="AZ647" s="4" t="s">
        <v>229</v>
      </c>
      <c r="BA647" s="4" t="s">
        <v>232</v>
      </c>
      <c r="BB647" s="4" t="s">
        <v>232</v>
      </c>
      <c r="BC647" s="4" t="s">
        <v>231</v>
      </c>
      <c r="BD647" s="4" t="s">
        <v>229</v>
      </c>
      <c r="BE647" s="4" t="s">
        <v>232</v>
      </c>
      <c r="BF647" s="4" t="s">
        <v>509</v>
      </c>
      <c r="BG647" s="4" t="s">
        <v>231</v>
      </c>
      <c r="BH647" s="4" t="s">
        <v>231</v>
      </c>
      <c r="BI647" s="4" t="s">
        <v>231</v>
      </c>
      <c r="BJ647" s="4" t="s">
        <v>231</v>
      </c>
      <c r="BK647" s="4" t="s">
        <v>227</v>
      </c>
      <c r="BL647" s="4" t="s">
        <v>229</v>
      </c>
      <c r="BM647" s="4" t="s">
        <v>230</v>
      </c>
      <c r="BN647" s="4" t="s">
        <v>229</v>
      </c>
      <c r="BO647" s="4" t="s">
        <v>231</v>
      </c>
      <c r="BP647" s="4" t="s">
        <v>231</v>
      </c>
      <c r="BQ647" s="4" t="s">
        <v>229</v>
      </c>
      <c r="BR647" s="4" t="s">
        <v>229</v>
      </c>
      <c r="BS647" s="4" t="s">
        <v>231</v>
      </c>
      <c r="BT647" s="4" t="s">
        <v>232</v>
      </c>
      <c r="BU647" s="4" t="s">
        <v>232</v>
      </c>
      <c r="BV647" s="4" t="s">
        <v>232</v>
      </c>
      <c r="BW647" s="4" t="s">
        <v>232</v>
      </c>
      <c r="BX647" s="4" t="s">
        <v>232</v>
      </c>
      <c r="BY647" s="4" t="s">
        <v>229</v>
      </c>
      <c r="BZ647" s="4" t="s">
        <v>232</v>
      </c>
      <c r="CA647" s="4" t="s">
        <v>232</v>
      </c>
      <c r="CB647" s="4" t="s">
        <v>232</v>
      </c>
      <c r="CC647" s="4" t="s">
        <v>232</v>
      </c>
      <c r="CD647" s="4" t="s">
        <v>232</v>
      </c>
      <c r="CE647" s="4" t="s">
        <v>229</v>
      </c>
      <c r="CF647" s="4" t="s">
        <v>509</v>
      </c>
      <c r="CG647" s="4" t="s">
        <v>509</v>
      </c>
      <c r="CH647" s="4" t="s">
        <v>509</v>
      </c>
      <c r="CI647" s="4" t="s">
        <v>509</v>
      </c>
      <c r="CJ647" s="4" t="s">
        <v>19</v>
      </c>
      <c r="CK647" s="4" t="s">
        <v>18</v>
      </c>
      <c r="CL647" s="4" t="s">
        <v>19</v>
      </c>
      <c r="CM647" s="4" t="s">
        <v>3740</v>
      </c>
      <c r="CN647" s="4" t="s">
        <v>3741</v>
      </c>
      <c r="CO647" s="4" t="s">
        <v>3742</v>
      </c>
      <c r="CP647" s="4" t="s">
        <v>3743</v>
      </c>
      <c r="CQ647" s="4" t="s">
        <v>3744</v>
      </c>
      <c r="CR647" s="4" t="s">
        <v>3745</v>
      </c>
      <c r="CS647" s="4" t="s">
        <v>3746</v>
      </c>
    </row>
    <row r="648" spans="1:97" ht="15.75" customHeight="1">
      <c r="A648" s="3">
        <v>45713.371504629627</v>
      </c>
      <c r="B648" s="3">
        <v>45713.383969907409</v>
      </c>
      <c r="C648" s="4" t="s">
        <v>194</v>
      </c>
      <c r="D648" s="4" t="s">
        <v>3747</v>
      </c>
      <c r="E648" s="1">
        <v>100</v>
      </c>
      <c r="F648" s="1">
        <v>1076</v>
      </c>
      <c r="G648" s="4" t="s">
        <v>219</v>
      </c>
      <c r="H648" s="3">
        <v>45713.383981342595</v>
      </c>
      <c r="I648" s="4" t="s">
        <v>3748</v>
      </c>
      <c r="J648" s="1">
        <v>6.2529000000000003</v>
      </c>
      <c r="K648" s="1">
        <v>-75.564599999999999</v>
      </c>
      <c r="L648" s="4" t="s">
        <v>198</v>
      </c>
      <c r="M648" s="4" t="s">
        <v>199</v>
      </c>
      <c r="N648" s="4" t="s">
        <v>200</v>
      </c>
      <c r="O648" s="4" t="s">
        <v>3749</v>
      </c>
      <c r="P648" s="4" t="s">
        <v>3749</v>
      </c>
      <c r="Q648" s="1">
        <v>22</v>
      </c>
      <c r="R648" s="4" t="s">
        <v>222</v>
      </c>
      <c r="S648" s="4" t="s">
        <v>253</v>
      </c>
      <c r="T648" s="4" t="s">
        <v>531</v>
      </c>
      <c r="U648" s="4" t="s">
        <v>225</v>
      </c>
      <c r="V648" s="4" t="s">
        <v>584</v>
      </c>
      <c r="W648" s="4" t="s">
        <v>226</v>
      </c>
      <c r="X648" s="4" t="s">
        <v>230</v>
      </c>
      <c r="Y648" s="4" t="s">
        <v>230</v>
      </c>
      <c r="Z648" s="4" t="s">
        <v>230</v>
      </c>
      <c r="AA648" s="4" t="s">
        <v>230</v>
      </c>
      <c r="AB648" s="4" t="s">
        <v>229</v>
      </c>
      <c r="AC648" s="4" t="s">
        <v>229</v>
      </c>
      <c r="AD648" s="4" t="s">
        <v>230</v>
      </c>
      <c r="AE648" s="4" t="s">
        <v>229</v>
      </c>
      <c r="AF648" s="4" t="s">
        <v>228</v>
      </c>
      <c r="AG648" s="4" t="s">
        <v>231</v>
      </c>
      <c r="AH648" s="4" t="s">
        <v>230</v>
      </c>
      <c r="AI648" s="4" t="s">
        <v>230</v>
      </c>
      <c r="AJ648" s="4" t="s">
        <v>230</v>
      </c>
      <c r="AK648" s="4" t="s">
        <v>229</v>
      </c>
      <c r="AL648" s="4" t="s">
        <v>229</v>
      </c>
      <c r="AM648" s="4" t="s">
        <v>229</v>
      </c>
      <c r="AN648" s="4" t="s">
        <v>229</v>
      </c>
      <c r="AO648" s="4" t="s">
        <v>229</v>
      </c>
      <c r="AP648" s="4" t="s">
        <v>230</v>
      </c>
      <c r="AQ648" s="4" t="s">
        <v>230</v>
      </c>
      <c r="AR648" s="4" t="s">
        <v>230</v>
      </c>
      <c r="AS648" s="4" t="s">
        <v>230</v>
      </c>
      <c r="AT648" s="4" t="s">
        <v>230</v>
      </c>
      <c r="AU648" s="4" t="s">
        <v>229</v>
      </c>
      <c r="AV648" s="4" t="s">
        <v>229</v>
      </c>
      <c r="AW648" s="4" t="s">
        <v>232</v>
      </c>
      <c r="AX648" s="4" t="s">
        <v>229</v>
      </c>
      <c r="AY648" s="4" t="s">
        <v>232</v>
      </c>
      <c r="AZ648" s="4" t="s">
        <v>232</v>
      </c>
      <c r="BA648" s="4" t="s">
        <v>232</v>
      </c>
      <c r="BB648" s="4" t="s">
        <v>232</v>
      </c>
      <c r="BC648" s="4" t="s">
        <v>232</v>
      </c>
      <c r="BD648" s="4" t="s">
        <v>232</v>
      </c>
      <c r="BE648" s="4" t="s">
        <v>232</v>
      </c>
      <c r="BF648" s="4" t="s">
        <v>232</v>
      </c>
      <c r="BG648" s="4" t="s">
        <v>230</v>
      </c>
      <c r="BH648" s="4" t="s">
        <v>230</v>
      </c>
      <c r="BI648" s="4" t="s">
        <v>230</v>
      </c>
      <c r="BJ648" s="4" t="s">
        <v>230</v>
      </c>
      <c r="BK648" s="4" t="s">
        <v>228</v>
      </c>
      <c r="BL648" s="4" t="s">
        <v>230</v>
      </c>
      <c r="BM648" s="4" t="s">
        <v>230</v>
      </c>
      <c r="BN648" s="4" t="s">
        <v>230</v>
      </c>
      <c r="BO648" s="4" t="s">
        <v>230</v>
      </c>
      <c r="BP648" s="4" t="s">
        <v>229</v>
      </c>
      <c r="BQ648" s="4" t="s">
        <v>229</v>
      </c>
      <c r="BR648" s="4" t="s">
        <v>229</v>
      </c>
      <c r="BS648" s="4" t="s">
        <v>229</v>
      </c>
      <c r="BT648" s="4" t="s">
        <v>229</v>
      </c>
      <c r="BU648" s="4" t="s">
        <v>229</v>
      </c>
      <c r="BV648" s="4" t="s">
        <v>229</v>
      </c>
      <c r="BW648" s="4" t="s">
        <v>232</v>
      </c>
      <c r="BX648" s="4" t="s">
        <v>232</v>
      </c>
      <c r="BY648" s="4" t="s">
        <v>232</v>
      </c>
      <c r="BZ648" s="4" t="s">
        <v>232</v>
      </c>
      <c r="CA648" s="4" t="s">
        <v>232</v>
      </c>
      <c r="CB648" s="4" t="s">
        <v>232</v>
      </c>
      <c r="CC648" s="4" t="s">
        <v>232</v>
      </c>
      <c r="CD648" s="4" t="s">
        <v>232</v>
      </c>
      <c r="CE648" s="4" t="s">
        <v>229</v>
      </c>
      <c r="CF648" s="4" t="s">
        <v>233</v>
      </c>
      <c r="CG648" s="4" t="s">
        <v>233</v>
      </c>
      <c r="CH648" s="4" t="s">
        <v>233</v>
      </c>
      <c r="CI648" s="4" t="s">
        <v>233</v>
      </c>
      <c r="CJ648" s="4" t="s">
        <v>19</v>
      </c>
      <c r="CK648" s="4" t="s">
        <v>18</v>
      </c>
      <c r="CL648" s="4" t="s">
        <v>19</v>
      </c>
      <c r="CM648" s="4" t="s">
        <v>3750</v>
      </c>
      <c r="CN648" s="4" t="s">
        <v>3751</v>
      </c>
      <c r="CO648" s="4" t="s">
        <v>3752</v>
      </c>
      <c r="CP648" s="4" t="s">
        <v>3753</v>
      </c>
      <c r="CQ648" s="4" t="s">
        <v>3754</v>
      </c>
      <c r="CR648" s="4" t="s">
        <v>3755</v>
      </c>
      <c r="CS648" s="4" t="s">
        <v>3756</v>
      </c>
    </row>
    <row r="649" spans="1:97" ht="15.75" customHeight="1">
      <c r="A649" s="3">
        <v>45716.400046296294</v>
      </c>
      <c r="B649" s="3">
        <v>45716.412557870368</v>
      </c>
      <c r="C649" s="4" t="s">
        <v>194</v>
      </c>
      <c r="D649" s="4" t="s">
        <v>2850</v>
      </c>
      <c r="E649" s="1">
        <v>100</v>
      </c>
      <c r="F649" s="1">
        <v>1080</v>
      </c>
      <c r="G649" s="4" t="s">
        <v>219</v>
      </c>
      <c r="H649" s="3">
        <v>45716.412570694447</v>
      </c>
      <c r="I649" s="4" t="s">
        <v>3757</v>
      </c>
      <c r="J649" s="1">
        <v>6.2529000000000003</v>
      </c>
      <c r="K649" s="1">
        <v>-75.564599999999999</v>
      </c>
      <c r="L649" s="4" t="s">
        <v>198</v>
      </c>
      <c r="M649" s="4" t="s">
        <v>199</v>
      </c>
      <c r="N649" s="4" t="s">
        <v>200</v>
      </c>
      <c r="O649" s="4" t="s">
        <v>3758</v>
      </c>
      <c r="P649" s="4" t="s">
        <v>3758</v>
      </c>
      <c r="Q649" s="1">
        <v>20</v>
      </c>
      <c r="R649" s="4" t="s">
        <v>222</v>
      </c>
      <c r="S649" s="4" t="s">
        <v>223</v>
      </c>
      <c r="T649" s="4" t="s">
        <v>531</v>
      </c>
      <c r="U649" s="4" t="s">
        <v>225</v>
      </c>
      <c r="V649" s="4" t="s">
        <v>584</v>
      </c>
      <c r="W649" s="4" t="s">
        <v>226</v>
      </c>
      <c r="X649" s="4" t="s">
        <v>230</v>
      </c>
      <c r="Y649" s="4" t="s">
        <v>229</v>
      </c>
      <c r="Z649" s="4" t="s">
        <v>230</v>
      </c>
      <c r="AA649" s="4" t="s">
        <v>230</v>
      </c>
      <c r="AB649" s="4" t="s">
        <v>230</v>
      </c>
      <c r="AC649" s="4" t="s">
        <v>231</v>
      </c>
      <c r="AD649" s="4" t="s">
        <v>229</v>
      </c>
      <c r="AE649" s="4" t="s">
        <v>231</v>
      </c>
      <c r="AF649" s="4" t="s">
        <v>230</v>
      </c>
      <c r="AG649" s="4" t="s">
        <v>231</v>
      </c>
      <c r="AH649" s="4" t="s">
        <v>230</v>
      </c>
      <c r="AI649" s="4" t="s">
        <v>230</v>
      </c>
      <c r="AJ649" s="4" t="s">
        <v>231</v>
      </c>
      <c r="AK649" s="4" t="s">
        <v>229</v>
      </c>
      <c r="AL649" s="4" t="s">
        <v>230</v>
      </c>
      <c r="AM649" s="4" t="s">
        <v>231</v>
      </c>
      <c r="AN649" s="4" t="s">
        <v>231</v>
      </c>
      <c r="AO649" s="4" t="s">
        <v>231</v>
      </c>
      <c r="AP649" s="4" t="s">
        <v>229</v>
      </c>
      <c r="AQ649" s="4" t="s">
        <v>231</v>
      </c>
      <c r="AR649" s="4" t="s">
        <v>230</v>
      </c>
      <c r="AS649" s="4" t="s">
        <v>230</v>
      </c>
      <c r="AT649" s="4" t="s">
        <v>231</v>
      </c>
      <c r="AU649" s="4" t="s">
        <v>231</v>
      </c>
      <c r="AV649" s="4" t="s">
        <v>231</v>
      </c>
      <c r="AW649" s="4" t="s">
        <v>231</v>
      </c>
      <c r="AX649" s="4" t="s">
        <v>231</v>
      </c>
      <c r="AY649" s="4" t="s">
        <v>232</v>
      </c>
      <c r="AZ649" s="4" t="s">
        <v>232</v>
      </c>
      <c r="BA649" s="4" t="s">
        <v>232</v>
      </c>
      <c r="BB649" s="4" t="s">
        <v>232</v>
      </c>
      <c r="BC649" s="4" t="s">
        <v>231</v>
      </c>
      <c r="BD649" s="4" t="s">
        <v>231</v>
      </c>
      <c r="BE649" s="4" t="s">
        <v>231</v>
      </c>
      <c r="BF649" s="4" t="s">
        <v>231</v>
      </c>
      <c r="BG649" s="4" t="s">
        <v>231</v>
      </c>
      <c r="BH649" s="4" t="s">
        <v>231</v>
      </c>
      <c r="BI649" s="4" t="s">
        <v>230</v>
      </c>
      <c r="BJ649" s="4" t="s">
        <v>231</v>
      </c>
      <c r="BK649" s="4" t="s">
        <v>231</v>
      </c>
      <c r="BL649" s="4" t="s">
        <v>231</v>
      </c>
      <c r="BM649" s="4" t="s">
        <v>231</v>
      </c>
      <c r="BN649" s="4" t="s">
        <v>231</v>
      </c>
      <c r="BO649" s="4" t="s">
        <v>231</v>
      </c>
      <c r="BP649" s="4" t="s">
        <v>232</v>
      </c>
      <c r="BQ649" s="4" t="s">
        <v>231</v>
      </c>
      <c r="BR649" s="4" t="s">
        <v>231</v>
      </c>
      <c r="BS649" s="4" t="s">
        <v>232</v>
      </c>
      <c r="BT649" s="4" t="s">
        <v>232</v>
      </c>
      <c r="BU649" s="4" t="s">
        <v>232</v>
      </c>
      <c r="BV649" s="4" t="s">
        <v>232</v>
      </c>
      <c r="BW649" s="4" t="s">
        <v>231</v>
      </c>
      <c r="BX649" s="4" t="s">
        <v>232</v>
      </c>
      <c r="BY649" s="4" t="s">
        <v>232</v>
      </c>
      <c r="BZ649" s="4" t="s">
        <v>232</v>
      </c>
      <c r="CA649" s="4" t="s">
        <v>229</v>
      </c>
      <c r="CB649" s="4" t="s">
        <v>232</v>
      </c>
      <c r="CC649" s="4" t="s">
        <v>231</v>
      </c>
      <c r="CD649" s="4" t="s">
        <v>232</v>
      </c>
      <c r="CE649" s="4" t="s">
        <v>233</v>
      </c>
      <c r="CF649" s="4" t="s">
        <v>233</v>
      </c>
      <c r="CG649" s="4" t="s">
        <v>509</v>
      </c>
      <c r="CH649" s="4" t="s">
        <v>509</v>
      </c>
      <c r="CI649" s="4" t="s">
        <v>509</v>
      </c>
      <c r="CJ649" s="4" t="s">
        <v>234</v>
      </c>
      <c r="CK649" s="4" t="s">
        <v>234</v>
      </c>
      <c r="CL649" s="4" t="s">
        <v>18</v>
      </c>
      <c r="CM649" s="4" t="s">
        <v>3759</v>
      </c>
      <c r="CN649" s="4" t="s">
        <v>3760</v>
      </c>
      <c r="CO649" s="4" t="s">
        <v>3761</v>
      </c>
      <c r="CP649" s="4" t="s">
        <v>3762</v>
      </c>
      <c r="CQ649" s="4" t="s">
        <v>3763</v>
      </c>
      <c r="CR649" s="4" t="s">
        <v>3764</v>
      </c>
      <c r="CS649" s="4" t="s">
        <v>3765</v>
      </c>
    </row>
    <row r="650" spans="1:97" ht="15.75" customHeight="1">
      <c r="A650" s="3">
        <v>45747.37226851852</v>
      </c>
      <c r="B650" s="3">
        <v>45747.384826388887</v>
      </c>
      <c r="C650" s="4" t="s">
        <v>194</v>
      </c>
      <c r="D650" s="4" t="s">
        <v>3766</v>
      </c>
      <c r="E650" s="1">
        <v>100</v>
      </c>
      <c r="F650" s="1">
        <v>1085</v>
      </c>
      <c r="G650" s="4" t="s">
        <v>219</v>
      </c>
      <c r="H650" s="3">
        <v>45747.384839699072</v>
      </c>
      <c r="I650" s="4" t="s">
        <v>3767</v>
      </c>
      <c r="J650" s="1">
        <v>10.9711</v>
      </c>
      <c r="K650" s="1">
        <v>-74.783699999999996</v>
      </c>
      <c r="L650" s="4" t="s">
        <v>198</v>
      </c>
      <c r="M650" s="4" t="s">
        <v>199</v>
      </c>
      <c r="N650" s="4" t="s">
        <v>200</v>
      </c>
      <c r="O650" s="4" t="s">
        <v>3768</v>
      </c>
      <c r="P650" s="4" t="s">
        <v>3768</v>
      </c>
      <c r="Q650" s="1">
        <v>28</v>
      </c>
      <c r="R650" s="4" t="s">
        <v>222</v>
      </c>
      <c r="S650" s="4" t="s">
        <v>723</v>
      </c>
      <c r="T650" s="4" t="s">
        <v>480</v>
      </c>
      <c r="U650" s="4" t="s">
        <v>200</v>
      </c>
      <c r="V650" s="4" t="s">
        <v>532</v>
      </c>
      <c r="W650" s="4" t="s">
        <v>532</v>
      </c>
      <c r="X650" s="4" t="s">
        <v>230</v>
      </c>
      <c r="Y650" s="4" t="s">
        <v>230</v>
      </c>
      <c r="Z650" s="4" t="s">
        <v>230</v>
      </c>
      <c r="AA650" s="4" t="s">
        <v>230</v>
      </c>
      <c r="AB650" s="4" t="s">
        <v>230</v>
      </c>
      <c r="AC650" s="4" t="s">
        <v>231</v>
      </c>
      <c r="AD650" s="4" t="s">
        <v>230</v>
      </c>
      <c r="AE650" s="4" t="s">
        <v>231</v>
      </c>
      <c r="AF650" s="4" t="s">
        <v>230</v>
      </c>
      <c r="AG650" s="4" t="s">
        <v>231</v>
      </c>
      <c r="AH650" s="4" t="s">
        <v>231</v>
      </c>
      <c r="AI650" s="4" t="s">
        <v>230</v>
      </c>
      <c r="AJ650" s="4" t="s">
        <v>231</v>
      </c>
      <c r="AK650" s="4" t="s">
        <v>230</v>
      </c>
      <c r="AL650" s="4" t="s">
        <v>230</v>
      </c>
      <c r="AM650" s="4" t="s">
        <v>230</v>
      </c>
      <c r="AN650" s="4" t="s">
        <v>230</v>
      </c>
      <c r="AO650" s="4" t="s">
        <v>230</v>
      </c>
      <c r="AP650" s="4" t="s">
        <v>230</v>
      </c>
      <c r="AQ650" s="4" t="s">
        <v>230</v>
      </c>
      <c r="AR650" s="4" t="s">
        <v>230</v>
      </c>
      <c r="AS650" s="4" t="s">
        <v>230</v>
      </c>
      <c r="AT650" s="4" t="s">
        <v>230</v>
      </c>
      <c r="AU650" s="4" t="s">
        <v>232</v>
      </c>
      <c r="AV650" s="4" t="s">
        <v>231</v>
      </c>
      <c r="AW650" s="4" t="s">
        <v>231</v>
      </c>
      <c r="AX650" s="4" t="s">
        <v>231</v>
      </c>
      <c r="AY650" s="4" t="s">
        <v>231</v>
      </c>
      <c r="AZ650" s="4" t="s">
        <v>231</v>
      </c>
      <c r="BA650" s="4" t="s">
        <v>231</v>
      </c>
      <c r="BB650" s="4" t="s">
        <v>231</v>
      </c>
      <c r="BC650" s="4" t="s">
        <v>232</v>
      </c>
      <c r="BD650" s="4" t="s">
        <v>231</v>
      </c>
      <c r="BE650" s="4" t="s">
        <v>232</v>
      </c>
      <c r="BF650" s="4" t="s">
        <v>232</v>
      </c>
      <c r="BG650" s="4" t="s">
        <v>230</v>
      </c>
      <c r="BH650" s="4" t="s">
        <v>230</v>
      </c>
      <c r="BI650" s="4" t="s">
        <v>230</v>
      </c>
      <c r="BJ650" s="4" t="s">
        <v>230</v>
      </c>
      <c r="BK650" s="4" t="s">
        <v>227</v>
      </c>
      <c r="BL650" s="4" t="s">
        <v>230</v>
      </c>
      <c r="BM650" s="4" t="s">
        <v>230</v>
      </c>
      <c r="BN650" s="4" t="s">
        <v>230</v>
      </c>
      <c r="BO650" s="4" t="s">
        <v>230</v>
      </c>
      <c r="BP650" s="4" t="s">
        <v>232</v>
      </c>
      <c r="BQ650" s="4" t="s">
        <v>232</v>
      </c>
      <c r="BR650" s="4" t="s">
        <v>232</v>
      </c>
      <c r="BS650" s="4" t="s">
        <v>232</v>
      </c>
      <c r="BT650" s="4" t="s">
        <v>232</v>
      </c>
      <c r="BU650" s="4" t="s">
        <v>232</v>
      </c>
      <c r="BV650" s="4" t="s">
        <v>232</v>
      </c>
      <c r="BW650" s="4" t="s">
        <v>232</v>
      </c>
      <c r="BX650" s="4" t="s">
        <v>232</v>
      </c>
      <c r="BY650" s="4" t="s">
        <v>232</v>
      </c>
      <c r="BZ650" s="4" t="s">
        <v>232</v>
      </c>
      <c r="CA650" s="4" t="s">
        <v>232</v>
      </c>
      <c r="CB650" s="4" t="s">
        <v>232</v>
      </c>
      <c r="CC650" s="4" t="s">
        <v>232</v>
      </c>
      <c r="CD650" s="4" t="s">
        <v>232</v>
      </c>
      <c r="CE650" s="4" t="s">
        <v>232</v>
      </c>
      <c r="CF650" s="4" t="s">
        <v>509</v>
      </c>
      <c r="CG650" s="4" t="s">
        <v>509</v>
      </c>
      <c r="CH650" s="4" t="s">
        <v>509</v>
      </c>
      <c r="CI650" s="4" t="s">
        <v>509</v>
      </c>
      <c r="CJ650" s="4" t="s">
        <v>19</v>
      </c>
      <c r="CK650" s="4" t="s">
        <v>19</v>
      </c>
      <c r="CL650" s="4" t="s">
        <v>19</v>
      </c>
      <c r="CM650" s="4" t="s">
        <v>2713</v>
      </c>
      <c r="CN650" s="4" t="s">
        <v>1343</v>
      </c>
      <c r="CO650" s="4" t="s">
        <v>3769</v>
      </c>
      <c r="CP650" s="4" t="s">
        <v>3770</v>
      </c>
      <c r="CQ650" s="4" t="s">
        <v>3771</v>
      </c>
      <c r="CR650" s="4" t="s">
        <v>3772</v>
      </c>
      <c r="CS650" s="4" t="s">
        <v>1755</v>
      </c>
    </row>
    <row r="651" spans="1:97" ht="15.75" customHeight="1">
      <c r="A651" s="3">
        <v>45777.760601851849</v>
      </c>
      <c r="B651" s="3">
        <v>45777.773321759261</v>
      </c>
      <c r="C651" s="4" t="s">
        <v>194</v>
      </c>
      <c r="D651" s="4" t="s">
        <v>3773</v>
      </c>
      <c r="E651" s="1">
        <v>100</v>
      </c>
      <c r="F651" s="1">
        <v>1098</v>
      </c>
      <c r="G651" s="4" t="s">
        <v>219</v>
      </c>
      <c r="H651" s="3">
        <v>45777.77333084491</v>
      </c>
      <c r="I651" s="4" t="s">
        <v>3774</v>
      </c>
      <c r="J651" s="1">
        <v>6.2529000000000003</v>
      </c>
      <c r="K651" s="1">
        <v>-75.564599999999999</v>
      </c>
      <c r="L651" s="4" t="s">
        <v>198</v>
      </c>
      <c r="M651" s="4" t="s">
        <v>199</v>
      </c>
      <c r="N651" s="4" t="s">
        <v>200</v>
      </c>
      <c r="O651" s="4" t="s">
        <v>3775</v>
      </c>
      <c r="P651" s="4" t="s">
        <v>3775</v>
      </c>
      <c r="Q651" s="1">
        <v>21</v>
      </c>
      <c r="R651" s="4" t="s">
        <v>222</v>
      </c>
      <c r="S651" s="4" t="s">
        <v>223</v>
      </c>
      <c r="T651" s="4" t="s">
        <v>224</v>
      </c>
      <c r="U651" s="4" t="s">
        <v>200</v>
      </c>
      <c r="V651" s="4" t="s">
        <v>226</v>
      </c>
      <c r="W651" s="4" t="s">
        <v>1064</v>
      </c>
      <c r="X651" s="4" t="s">
        <v>230</v>
      </c>
      <c r="Y651" s="4" t="s">
        <v>230</v>
      </c>
      <c r="Z651" s="4" t="s">
        <v>228</v>
      </c>
      <c r="AA651" s="4" t="s">
        <v>228</v>
      </c>
      <c r="AB651" s="4" t="s">
        <v>229</v>
      </c>
      <c r="AC651" s="4" t="s">
        <v>229</v>
      </c>
      <c r="AD651" s="4" t="s">
        <v>228</v>
      </c>
      <c r="AE651" s="4" t="s">
        <v>230</v>
      </c>
      <c r="AF651" s="4" t="s">
        <v>230</v>
      </c>
      <c r="AG651" s="4" t="s">
        <v>229</v>
      </c>
      <c r="AH651" s="4" t="s">
        <v>229</v>
      </c>
      <c r="AI651" s="4" t="s">
        <v>229</v>
      </c>
      <c r="AJ651" s="4" t="s">
        <v>229</v>
      </c>
      <c r="AK651" s="4" t="s">
        <v>229</v>
      </c>
      <c r="AL651" s="4" t="s">
        <v>228</v>
      </c>
      <c r="AM651" s="4" t="s">
        <v>228</v>
      </c>
      <c r="AN651" s="4" t="s">
        <v>229</v>
      </c>
      <c r="AO651" s="4" t="s">
        <v>229</v>
      </c>
      <c r="AP651" s="4" t="s">
        <v>229</v>
      </c>
      <c r="AQ651" s="4" t="s">
        <v>229</v>
      </c>
      <c r="AR651" s="4" t="s">
        <v>229</v>
      </c>
      <c r="AS651" s="4" t="s">
        <v>229</v>
      </c>
      <c r="AT651" s="4" t="s">
        <v>228</v>
      </c>
      <c r="AU651" s="4" t="s">
        <v>231</v>
      </c>
      <c r="AV651" s="4" t="s">
        <v>231</v>
      </c>
      <c r="AW651" s="4" t="s">
        <v>232</v>
      </c>
      <c r="AX651" s="4" t="s">
        <v>232</v>
      </c>
      <c r="AY651" s="4" t="s">
        <v>233</v>
      </c>
      <c r="AZ651" s="4" t="s">
        <v>233</v>
      </c>
      <c r="BA651" s="4" t="s">
        <v>231</v>
      </c>
      <c r="BB651" s="4" t="s">
        <v>231</v>
      </c>
      <c r="BC651" s="4" t="s">
        <v>232</v>
      </c>
      <c r="BD651" s="4" t="s">
        <v>232</v>
      </c>
      <c r="BE651" s="4" t="s">
        <v>232</v>
      </c>
      <c r="BF651" s="4" t="s">
        <v>229</v>
      </c>
      <c r="BG651" s="4" t="s">
        <v>231</v>
      </c>
      <c r="BH651" s="4" t="s">
        <v>231</v>
      </c>
      <c r="BI651" s="4" t="s">
        <v>231</v>
      </c>
      <c r="BJ651" s="4" t="s">
        <v>231</v>
      </c>
      <c r="BK651" s="4" t="s">
        <v>229</v>
      </c>
      <c r="BL651" s="4" t="s">
        <v>231</v>
      </c>
      <c r="BM651" s="4" t="s">
        <v>231</v>
      </c>
      <c r="BN651" s="4" t="s">
        <v>230</v>
      </c>
      <c r="BO651" s="4" t="s">
        <v>230</v>
      </c>
      <c r="BP651" s="4" t="s">
        <v>232</v>
      </c>
      <c r="BQ651" s="4" t="s">
        <v>232</v>
      </c>
      <c r="BR651" s="4" t="s">
        <v>509</v>
      </c>
      <c r="BS651" s="4" t="s">
        <v>231</v>
      </c>
      <c r="BT651" s="4" t="s">
        <v>232</v>
      </c>
      <c r="BU651" s="4" t="s">
        <v>232</v>
      </c>
      <c r="BV651" s="4" t="s">
        <v>231</v>
      </c>
      <c r="BW651" s="4" t="s">
        <v>231</v>
      </c>
      <c r="BX651" s="4" t="s">
        <v>231</v>
      </c>
      <c r="BY651" s="4" t="s">
        <v>231</v>
      </c>
      <c r="BZ651" s="4" t="s">
        <v>231</v>
      </c>
      <c r="CA651" s="4" t="s">
        <v>232</v>
      </c>
      <c r="CB651" s="4" t="s">
        <v>232</v>
      </c>
      <c r="CC651" s="4" t="s">
        <v>232</v>
      </c>
      <c r="CD651" s="4" t="s">
        <v>232</v>
      </c>
      <c r="CE651" s="4" t="s">
        <v>509</v>
      </c>
      <c r="CF651" s="4" t="s">
        <v>509</v>
      </c>
      <c r="CG651" s="4" t="s">
        <v>509</v>
      </c>
      <c r="CH651" s="4" t="s">
        <v>509</v>
      </c>
      <c r="CI651" s="4" t="s">
        <v>509</v>
      </c>
      <c r="CJ651" s="4" t="s">
        <v>17</v>
      </c>
      <c r="CK651" s="4" t="s">
        <v>17</v>
      </c>
      <c r="CL651" s="4" t="s">
        <v>234</v>
      </c>
      <c r="CM651" s="4"/>
      <c r="CN651" s="4"/>
      <c r="CO651" s="4"/>
      <c r="CP651" s="4"/>
      <c r="CQ651" s="4"/>
      <c r="CR651" s="4"/>
      <c r="CS651" s="4"/>
    </row>
    <row r="652" spans="1:97" ht="15.75" customHeight="1">
      <c r="A652" s="3">
        <v>45756.569201388891</v>
      </c>
      <c r="B652" s="3">
        <v>45756.581956018519</v>
      </c>
      <c r="C652" s="4" t="s">
        <v>194</v>
      </c>
      <c r="D652" s="4" t="s">
        <v>369</v>
      </c>
      <c r="E652" s="1">
        <v>100</v>
      </c>
      <c r="F652" s="1">
        <v>1102</v>
      </c>
      <c r="G652" s="4" t="s">
        <v>219</v>
      </c>
      <c r="H652" s="3">
        <v>45756.58197097222</v>
      </c>
      <c r="I652" s="4" t="s">
        <v>3776</v>
      </c>
      <c r="J652" s="1">
        <v>6.2529000000000003</v>
      </c>
      <c r="K652" s="1">
        <v>-75.564599999999999</v>
      </c>
      <c r="L652" s="4" t="s">
        <v>198</v>
      </c>
      <c r="M652" s="4" t="s">
        <v>199</v>
      </c>
      <c r="N652" s="4" t="s">
        <v>200</v>
      </c>
      <c r="O652" s="4" t="s">
        <v>3777</v>
      </c>
      <c r="P652" s="4" t="s">
        <v>3777</v>
      </c>
      <c r="Q652" s="1">
        <v>19</v>
      </c>
      <c r="R652" s="4" t="s">
        <v>222</v>
      </c>
      <c r="S652" s="4" t="s">
        <v>223</v>
      </c>
      <c r="T652" s="4" t="s">
        <v>272</v>
      </c>
      <c r="U652" s="4" t="s">
        <v>200</v>
      </c>
      <c r="V652" s="4" t="s">
        <v>532</v>
      </c>
      <c r="W652" s="4" t="s">
        <v>584</v>
      </c>
      <c r="X652" s="4" t="s">
        <v>231</v>
      </c>
      <c r="Y652" s="4" t="s">
        <v>231</v>
      </c>
      <c r="Z652" s="4" t="s">
        <v>231</v>
      </c>
      <c r="AA652" s="4" t="s">
        <v>231</v>
      </c>
      <c r="AB652" s="4" t="s">
        <v>231</v>
      </c>
      <c r="AC652" s="4" t="s">
        <v>231</v>
      </c>
      <c r="AD652" s="4" t="s">
        <v>231</v>
      </c>
      <c r="AE652" s="4" t="s">
        <v>230</v>
      </c>
      <c r="AF652" s="4" t="s">
        <v>230</v>
      </c>
      <c r="AG652" s="4" t="s">
        <v>230</v>
      </c>
      <c r="AH652" s="4" t="s">
        <v>229</v>
      </c>
      <c r="AI652" s="4" t="s">
        <v>229</v>
      </c>
      <c r="AJ652" s="4" t="s">
        <v>231</v>
      </c>
      <c r="AK652" s="4" t="s">
        <v>230</v>
      </c>
      <c r="AL652" s="4" t="s">
        <v>230</v>
      </c>
      <c r="AM652" s="4" t="s">
        <v>229</v>
      </c>
      <c r="AN652" s="4" t="s">
        <v>231</v>
      </c>
      <c r="AO652" s="4" t="s">
        <v>230</v>
      </c>
      <c r="AP652" s="4" t="s">
        <v>231</v>
      </c>
      <c r="AQ652" s="4" t="s">
        <v>231</v>
      </c>
      <c r="AR652" s="4" t="s">
        <v>231</v>
      </c>
      <c r="AS652" s="4" t="s">
        <v>231</v>
      </c>
      <c r="AT652" s="4" t="s">
        <v>231</v>
      </c>
      <c r="AU652" s="4" t="s">
        <v>231</v>
      </c>
      <c r="AV652" s="4" t="s">
        <v>231</v>
      </c>
      <c r="AW652" s="4" t="s">
        <v>231</v>
      </c>
      <c r="AX652" s="4" t="s">
        <v>231</v>
      </c>
      <c r="AY652" s="4" t="s">
        <v>232</v>
      </c>
      <c r="AZ652" s="4" t="s">
        <v>232</v>
      </c>
      <c r="BA652" s="4" t="s">
        <v>232</v>
      </c>
      <c r="BB652" s="4" t="s">
        <v>232</v>
      </c>
      <c r="BC652" s="4" t="s">
        <v>231</v>
      </c>
      <c r="BD652" s="4" t="s">
        <v>232</v>
      </c>
      <c r="BE652" s="4" t="s">
        <v>231</v>
      </c>
      <c r="BF652" s="4" t="s">
        <v>231</v>
      </c>
      <c r="BG652" s="4" t="s">
        <v>231</v>
      </c>
      <c r="BH652" s="4" t="s">
        <v>230</v>
      </c>
      <c r="BI652" s="4" t="s">
        <v>230</v>
      </c>
      <c r="BJ652" s="4" t="s">
        <v>230</v>
      </c>
      <c r="BK652" s="4" t="s">
        <v>230</v>
      </c>
      <c r="BL652" s="4" t="s">
        <v>230</v>
      </c>
      <c r="BM652" s="4" t="s">
        <v>230</v>
      </c>
      <c r="BN652" s="4" t="s">
        <v>230</v>
      </c>
      <c r="BO652" s="4" t="s">
        <v>229</v>
      </c>
      <c r="BP652" s="4" t="s">
        <v>231</v>
      </c>
      <c r="BQ652" s="4" t="s">
        <v>232</v>
      </c>
      <c r="BR652" s="4" t="s">
        <v>232</v>
      </c>
      <c r="BS652" s="4" t="s">
        <v>229</v>
      </c>
      <c r="BT652" s="4" t="s">
        <v>232</v>
      </c>
      <c r="BU652" s="4" t="s">
        <v>232</v>
      </c>
      <c r="BV652" s="4" t="s">
        <v>231</v>
      </c>
      <c r="BW652" s="4" t="s">
        <v>229</v>
      </c>
      <c r="BX652" s="4" t="s">
        <v>229</v>
      </c>
      <c r="BY652" s="4" t="s">
        <v>232</v>
      </c>
      <c r="BZ652" s="4" t="s">
        <v>231</v>
      </c>
      <c r="CA652" s="4" t="s">
        <v>232</v>
      </c>
      <c r="CB652" s="4" t="s">
        <v>232</v>
      </c>
      <c r="CC652" s="4" t="s">
        <v>229</v>
      </c>
      <c r="CD652" s="4" t="s">
        <v>232</v>
      </c>
      <c r="CE652" s="4" t="s">
        <v>509</v>
      </c>
      <c r="CF652" s="4" t="s">
        <v>509</v>
      </c>
      <c r="CG652" s="4" t="s">
        <v>509</v>
      </c>
      <c r="CH652" s="4" t="s">
        <v>233</v>
      </c>
      <c r="CI652" s="4" t="s">
        <v>509</v>
      </c>
      <c r="CJ652" s="4" t="s">
        <v>234</v>
      </c>
      <c r="CK652" s="4" t="s">
        <v>234</v>
      </c>
      <c r="CL652" s="4" t="s">
        <v>234</v>
      </c>
      <c r="CM652" s="4" t="s">
        <v>3778</v>
      </c>
      <c r="CN652" s="4" t="s">
        <v>274</v>
      </c>
      <c r="CO652" s="4" t="s">
        <v>3779</v>
      </c>
      <c r="CP652" s="4" t="s">
        <v>3780</v>
      </c>
      <c r="CQ652" s="4" t="s">
        <v>3781</v>
      </c>
      <c r="CR652" s="4" t="s">
        <v>3782</v>
      </c>
      <c r="CS652" s="4" t="s">
        <v>3783</v>
      </c>
    </row>
    <row r="653" spans="1:97" ht="15.75" customHeight="1">
      <c r="A653" s="3">
        <v>45715.336134259262</v>
      </c>
      <c r="B653" s="3">
        <v>45715.348993055559</v>
      </c>
      <c r="C653" s="4" t="s">
        <v>194</v>
      </c>
      <c r="D653" s="4" t="s">
        <v>528</v>
      </c>
      <c r="E653" s="1">
        <v>100</v>
      </c>
      <c r="F653" s="1">
        <v>1111</v>
      </c>
      <c r="G653" s="4" t="s">
        <v>219</v>
      </c>
      <c r="H653" s="3">
        <v>45715.349000856484</v>
      </c>
      <c r="I653" s="4" t="s">
        <v>3784</v>
      </c>
      <c r="J653" s="1">
        <v>6.2529000000000003</v>
      </c>
      <c r="K653" s="1">
        <v>-75.564599999999999</v>
      </c>
      <c r="L653" s="4" t="s">
        <v>198</v>
      </c>
      <c r="M653" s="4" t="s">
        <v>199</v>
      </c>
      <c r="N653" s="4" t="s">
        <v>200</v>
      </c>
      <c r="O653" s="4" t="s">
        <v>3785</v>
      </c>
      <c r="P653" s="4" t="s">
        <v>3785</v>
      </c>
      <c r="Q653" s="1">
        <v>20</v>
      </c>
      <c r="R653" s="4" t="s">
        <v>222</v>
      </c>
      <c r="S653" s="4" t="s">
        <v>253</v>
      </c>
      <c r="T653" s="4" t="s">
        <v>224</v>
      </c>
      <c r="U653" s="4" t="s">
        <v>225</v>
      </c>
      <c r="V653" s="4" t="s">
        <v>226</v>
      </c>
      <c r="W653" s="4" t="s">
        <v>273</v>
      </c>
      <c r="X653" s="4" t="s">
        <v>230</v>
      </c>
      <c r="Y653" s="4" t="s">
        <v>230</v>
      </c>
      <c r="Z653" s="4" t="s">
        <v>230</v>
      </c>
      <c r="AA653" s="4" t="s">
        <v>230</v>
      </c>
      <c r="AB653" s="4" t="s">
        <v>230</v>
      </c>
      <c r="AC653" s="4" t="s">
        <v>230</v>
      </c>
      <c r="AD653" s="4" t="s">
        <v>230</v>
      </c>
      <c r="AE653" s="4" t="s">
        <v>230</v>
      </c>
      <c r="AF653" s="4" t="s">
        <v>230</v>
      </c>
      <c r="AG653" s="4" t="s">
        <v>230</v>
      </c>
      <c r="AH653" s="4" t="s">
        <v>230</v>
      </c>
      <c r="AI653" s="4" t="s">
        <v>230</v>
      </c>
      <c r="AJ653" s="4" t="s">
        <v>230</v>
      </c>
      <c r="AK653" s="4" t="s">
        <v>230</v>
      </c>
      <c r="AL653" s="4" t="s">
        <v>230</v>
      </c>
      <c r="AM653" s="4" t="s">
        <v>230</v>
      </c>
      <c r="AN653" s="4" t="s">
        <v>230</v>
      </c>
      <c r="AO653" s="4" t="s">
        <v>230</v>
      </c>
      <c r="AP653" s="4" t="s">
        <v>230</v>
      </c>
      <c r="AQ653" s="4" t="s">
        <v>230</v>
      </c>
      <c r="AR653" s="4" t="s">
        <v>230</v>
      </c>
      <c r="AS653" s="4" t="s">
        <v>230</v>
      </c>
      <c r="AT653" s="4" t="s">
        <v>230</v>
      </c>
      <c r="AU653" s="4" t="s">
        <v>232</v>
      </c>
      <c r="AV653" s="4" t="s">
        <v>232</v>
      </c>
      <c r="AW653" s="4" t="s">
        <v>232</v>
      </c>
      <c r="AX653" s="4" t="s">
        <v>232</v>
      </c>
      <c r="AY653" s="4" t="s">
        <v>232</v>
      </c>
      <c r="AZ653" s="4" t="s">
        <v>232</v>
      </c>
      <c r="BA653" s="4" t="s">
        <v>232</v>
      </c>
      <c r="BB653" s="4" t="s">
        <v>232</v>
      </c>
      <c r="BC653" s="4" t="s">
        <v>232</v>
      </c>
      <c r="BD653" s="4" t="s">
        <v>232</v>
      </c>
      <c r="BE653" s="4" t="s">
        <v>232</v>
      </c>
      <c r="BF653" s="4" t="s">
        <v>232</v>
      </c>
      <c r="BG653" s="4" t="s">
        <v>231</v>
      </c>
      <c r="BH653" s="4" t="s">
        <v>231</v>
      </c>
      <c r="BI653" s="4" t="s">
        <v>230</v>
      </c>
      <c r="BJ653" s="4" t="s">
        <v>230</v>
      </c>
      <c r="BK653" s="4" t="s">
        <v>230</v>
      </c>
      <c r="BL653" s="4" t="s">
        <v>230</v>
      </c>
      <c r="BM653" s="4" t="s">
        <v>230</v>
      </c>
      <c r="BN653" s="4" t="s">
        <v>230</v>
      </c>
      <c r="BO653" s="4" t="s">
        <v>230</v>
      </c>
      <c r="BP653" s="4" t="s">
        <v>232</v>
      </c>
      <c r="BQ653" s="4" t="s">
        <v>232</v>
      </c>
      <c r="BR653" s="4" t="s">
        <v>232</v>
      </c>
      <c r="BS653" s="4" t="s">
        <v>232</v>
      </c>
      <c r="BT653" s="4" t="s">
        <v>232</v>
      </c>
      <c r="BU653" s="4" t="s">
        <v>232</v>
      </c>
      <c r="BV653" s="4" t="s">
        <v>232</v>
      </c>
      <c r="BW653" s="4" t="s">
        <v>232</v>
      </c>
      <c r="BX653" s="4" t="s">
        <v>232</v>
      </c>
      <c r="BY653" s="4" t="s">
        <v>232</v>
      </c>
      <c r="BZ653" s="4" t="s">
        <v>232</v>
      </c>
      <c r="CA653" s="4" t="s">
        <v>232</v>
      </c>
      <c r="CB653" s="4" t="s">
        <v>232</v>
      </c>
      <c r="CC653" s="4" t="s">
        <v>232</v>
      </c>
      <c r="CD653" s="4" t="s">
        <v>232</v>
      </c>
      <c r="CE653" s="4" t="s">
        <v>233</v>
      </c>
      <c r="CF653" s="4" t="s">
        <v>233</v>
      </c>
      <c r="CG653" s="4" t="s">
        <v>233</v>
      </c>
      <c r="CH653" s="4" t="s">
        <v>233</v>
      </c>
      <c r="CI653" s="4" t="s">
        <v>233</v>
      </c>
      <c r="CJ653" s="4" t="s">
        <v>234</v>
      </c>
      <c r="CK653" s="4" t="s">
        <v>234</v>
      </c>
      <c r="CL653" s="4" t="s">
        <v>234</v>
      </c>
      <c r="CM653" s="4" t="s">
        <v>3786</v>
      </c>
      <c r="CN653" s="4" t="s">
        <v>3787</v>
      </c>
      <c r="CO653" s="4" t="s">
        <v>3788</v>
      </c>
      <c r="CP653" s="4" t="s">
        <v>3789</v>
      </c>
      <c r="CQ653" s="4" t="s">
        <v>3790</v>
      </c>
      <c r="CR653" s="4" t="s">
        <v>3791</v>
      </c>
      <c r="CS653" s="4" t="s">
        <v>1755</v>
      </c>
    </row>
    <row r="654" spans="1:97" ht="15.75" customHeight="1">
      <c r="A654" s="3">
        <v>45748.73945601852</v>
      </c>
      <c r="B654" s="3">
        <v>45748.752349537041</v>
      </c>
      <c r="C654" s="4" t="s">
        <v>194</v>
      </c>
      <c r="D654" s="4" t="s">
        <v>3792</v>
      </c>
      <c r="E654" s="1">
        <v>100</v>
      </c>
      <c r="F654" s="1">
        <v>1114</v>
      </c>
      <c r="G654" s="4" t="s">
        <v>219</v>
      </c>
      <c r="H654" s="3">
        <v>45748.752363958331</v>
      </c>
      <c r="I654" s="4" t="s">
        <v>3793</v>
      </c>
      <c r="J654" s="1">
        <v>6.2529000000000003</v>
      </c>
      <c r="K654" s="1">
        <v>-75.564599999999999</v>
      </c>
      <c r="L654" s="4" t="s">
        <v>198</v>
      </c>
      <c r="M654" s="4" t="s">
        <v>199</v>
      </c>
      <c r="N654" s="4" t="s">
        <v>200</v>
      </c>
      <c r="O654" s="4" t="s">
        <v>3794</v>
      </c>
      <c r="P654" s="4" t="s">
        <v>3794</v>
      </c>
      <c r="Q654" s="1">
        <v>20</v>
      </c>
      <c r="R654" s="4" t="s">
        <v>222</v>
      </c>
      <c r="S654" s="4" t="s">
        <v>223</v>
      </c>
      <c r="T654" s="4" t="s">
        <v>872</v>
      </c>
      <c r="U654" s="4" t="s">
        <v>225</v>
      </c>
      <c r="V654" s="4" t="s">
        <v>255</v>
      </c>
      <c r="W654" s="4" t="s">
        <v>255</v>
      </c>
      <c r="X654" s="4" t="s">
        <v>231</v>
      </c>
      <c r="Y654" s="4" t="s">
        <v>231</v>
      </c>
      <c r="Z654" s="4" t="s">
        <v>230</v>
      </c>
      <c r="AA654" s="4" t="s">
        <v>231</v>
      </c>
      <c r="AB654" s="4" t="s">
        <v>231</v>
      </c>
      <c r="AC654" s="4" t="s">
        <v>231</v>
      </c>
      <c r="AD654" s="4" t="s">
        <v>230</v>
      </c>
      <c r="AE654" s="4" t="s">
        <v>231</v>
      </c>
      <c r="AF654" s="4" t="s">
        <v>231</v>
      </c>
      <c r="AG654" s="4" t="s">
        <v>230</v>
      </c>
      <c r="AH654" s="4" t="s">
        <v>230</v>
      </c>
      <c r="AI654" s="4" t="s">
        <v>231</v>
      </c>
      <c r="AJ654" s="4" t="s">
        <v>231</v>
      </c>
      <c r="AK654" s="4" t="s">
        <v>231</v>
      </c>
      <c r="AL654" s="4" t="s">
        <v>229</v>
      </c>
      <c r="AM654" s="4" t="s">
        <v>230</v>
      </c>
      <c r="AN654" s="4" t="s">
        <v>231</v>
      </c>
      <c r="AO654" s="4" t="s">
        <v>231</v>
      </c>
      <c r="AP654" s="4" t="s">
        <v>231</v>
      </c>
      <c r="AQ654" s="4" t="s">
        <v>231</v>
      </c>
      <c r="AR654" s="4" t="s">
        <v>230</v>
      </c>
      <c r="AS654" s="4" t="s">
        <v>230</v>
      </c>
      <c r="AT654" s="4" t="s">
        <v>230</v>
      </c>
      <c r="AU654" s="4" t="s">
        <v>231</v>
      </c>
      <c r="AV654" s="4" t="s">
        <v>232</v>
      </c>
      <c r="AW654" s="4" t="s">
        <v>231</v>
      </c>
      <c r="AX654" s="4" t="s">
        <v>231</v>
      </c>
      <c r="AY654" s="4" t="s">
        <v>231</v>
      </c>
      <c r="AZ654" s="4" t="s">
        <v>231</v>
      </c>
      <c r="BA654" s="4" t="s">
        <v>231</v>
      </c>
      <c r="BB654" s="4" t="s">
        <v>232</v>
      </c>
      <c r="BC654" s="4" t="s">
        <v>232</v>
      </c>
      <c r="BD654" s="4" t="s">
        <v>231</v>
      </c>
      <c r="BE654" s="4" t="s">
        <v>231</v>
      </c>
      <c r="BF654" s="4" t="s">
        <v>229</v>
      </c>
      <c r="BG654" s="4" t="s">
        <v>231</v>
      </c>
      <c r="BH654" s="4" t="s">
        <v>231</v>
      </c>
      <c r="BI654" s="4" t="s">
        <v>231</v>
      </c>
      <c r="BJ654" s="4" t="s">
        <v>231</v>
      </c>
      <c r="BK654" s="4" t="s">
        <v>231</v>
      </c>
      <c r="BL654" s="4" t="s">
        <v>231</v>
      </c>
      <c r="BM654" s="4" t="s">
        <v>231</v>
      </c>
      <c r="BN654" s="4" t="s">
        <v>231</v>
      </c>
      <c r="BO654" s="4" t="s">
        <v>231</v>
      </c>
      <c r="BP654" s="4" t="s">
        <v>231</v>
      </c>
      <c r="BQ654" s="4" t="s">
        <v>231</v>
      </c>
      <c r="BR654" s="4" t="s">
        <v>231</v>
      </c>
      <c r="BS654" s="4" t="s">
        <v>231</v>
      </c>
      <c r="BT654" s="4" t="s">
        <v>231</v>
      </c>
      <c r="BU654" s="4" t="s">
        <v>231</v>
      </c>
      <c r="BV654" s="4" t="s">
        <v>231</v>
      </c>
      <c r="BW654" s="4" t="s">
        <v>231</v>
      </c>
      <c r="BX654" s="4" t="s">
        <v>231</v>
      </c>
      <c r="BY654" s="4" t="s">
        <v>231</v>
      </c>
      <c r="BZ654" s="4" t="s">
        <v>231</v>
      </c>
      <c r="CA654" s="4" t="s">
        <v>231</v>
      </c>
      <c r="CB654" s="4" t="s">
        <v>231</v>
      </c>
      <c r="CC654" s="4" t="s">
        <v>231</v>
      </c>
      <c r="CD654" s="4" t="s">
        <v>231</v>
      </c>
      <c r="CE654" s="4" t="s">
        <v>231</v>
      </c>
      <c r="CF654" s="4" t="s">
        <v>231</v>
      </c>
      <c r="CG654" s="4" t="s">
        <v>231</v>
      </c>
      <c r="CH654" s="4" t="s">
        <v>231</v>
      </c>
      <c r="CI654" s="4" t="s">
        <v>231</v>
      </c>
      <c r="CJ654" s="4" t="s">
        <v>19</v>
      </c>
      <c r="CK654" s="4" t="s">
        <v>19</v>
      </c>
      <c r="CL654" s="4" t="s">
        <v>19</v>
      </c>
      <c r="CM654" s="4" t="s">
        <v>274</v>
      </c>
      <c r="CN654" s="4" t="s">
        <v>1246</v>
      </c>
      <c r="CO654" s="4" t="s">
        <v>3795</v>
      </c>
      <c r="CP654" s="4" t="s">
        <v>3795</v>
      </c>
      <c r="CQ654" s="4" t="s">
        <v>3796</v>
      </c>
      <c r="CR654" s="4" t="s">
        <v>1343</v>
      </c>
      <c r="CS654" s="4" t="s">
        <v>3797</v>
      </c>
    </row>
    <row r="655" spans="1:97" ht="15.75" customHeight="1">
      <c r="A655" s="3">
        <v>45747.743148148147</v>
      </c>
      <c r="B655" s="3">
        <v>45747.75608796296</v>
      </c>
      <c r="C655" s="4" t="s">
        <v>194</v>
      </c>
      <c r="D655" s="4" t="s">
        <v>1544</v>
      </c>
      <c r="E655" s="1">
        <v>100</v>
      </c>
      <c r="F655" s="1">
        <v>1118</v>
      </c>
      <c r="G655" s="4" t="s">
        <v>219</v>
      </c>
      <c r="H655" s="3">
        <v>45747.756104594904</v>
      </c>
      <c r="I655" s="4" t="s">
        <v>3798</v>
      </c>
      <c r="J655" s="1">
        <v>6.2529000000000003</v>
      </c>
      <c r="K655" s="1">
        <v>-75.564599999999999</v>
      </c>
      <c r="L655" s="4" t="s">
        <v>213</v>
      </c>
      <c r="M655" s="4" t="s">
        <v>199</v>
      </c>
      <c r="N655" s="4" t="s">
        <v>200</v>
      </c>
      <c r="O655" s="4" t="s">
        <v>3799</v>
      </c>
      <c r="P655" s="4" t="s">
        <v>3799</v>
      </c>
      <c r="Q655" s="1">
        <v>20</v>
      </c>
      <c r="R655" s="4" t="s">
        <v>222</v>
      </c>
      <c r="S655" s="4" t="s">
        <v>223</v>
      </c>
      <c r="T655" s="4" t="s">
        <v>531</v>
      </c>
      <c r="U655" s="4" t="s">
        <v>200</v>
      </c>
      <c r="V655" s="4" t="s">
        <v>226</v>
      </c>
      <c r="W655" s="4" t="s">
        <v>584</v>
      </c>
      <c r="X655" s="4" t="s">
        <v>230</v>
      </c>
      <c r="Y655" s="4" t="s">
        <v>231</v>
      </c>
      <c r="Z655" s="4" t="s">
        <v>230</v>
      </c>
      <c r="AA655" s="4" t="s">
        <v>231</v>
      </c>
      <c r="AB655" s="4" t="s">
        <v>230</v>
      </c>
      <c r="AC655" s="4" t="s">
        <v>229</v>
      </c>
      <c r="AD655" s="4" t="s">
        <v>230</v>
      </c>
      <c r="AE655" s="4" t="s">
        <v>229</v>
      </c>
      <c r="AF655" s="4" t="s">
        <v>231</v>
      </c>
      <c r="AG655" s="4" t="s">
        <v>229</v>
      </c>
      <c r="AH655" s="4" t="s">
        <v>230</v>
      </c>
      <c r="AI655" s="4" t="s">
        <v>231</v>
      </c>
      <c r="AJ655" s="4" t="s">
        <v>230</v>
      </c>
      <c r="AK655" s="4" t="s">
        <v>231</v>
      </c>
      <c r="AL655" s="4" t="s">
        <v>228</v>
      </c>
      <c r="AM655" s="4" t="s">
        <v>229</v>
      </c>
      <c r="AN655" s="4" t="s">
        <v>230</v>
      </c>
      <c r="AO655" s="4" t="s">
        <v>228</v>
      </c>
      <c r="AP655" s="4" t="s">
        <v>231</v>
      </c>
      <c r="AQ655" s="4" t="s">
        <v>230</v>
      </c>
      <c r="AR655" s="4" t="s">
        <v>229</v>
      </c>
      <c r="AS655" s="4" t="s">
        <v>230</v>
      </c>
      <c r="AT655" s="4" t="s">
        <v>231</v>
      </c>
      <c r="AU655" s="4" t="s">
        <v>231</v>
      </c>
      <c r="AV655" s="4" t="s">
        <v>231</v>
      </c>
      <c r="AW655" s="4" t="s">
        <v>231</v>
      </c>
      <c r="AX655" s="4" t="s">
        <v>231</v>
      </c>
      <c r="AY655" s="4" t="s">
        <v>231</v>
      </c>
      <c r="AZ655" s="4" t="s">
        <v>231</v>
      </c>
      <c r="BA655" s="4" t="s">
        <v>231</v>
      </c>
      <c r="BB655" s="4" t="s">
        <v>231</v>
      </c>
      <c r="BC655" s="4" t="s">
        <v>231</v>
      </c>
      <c r="BD655" s="4" t="s">
        <v>232</v>
      </c>
      <c r="BE655" s="4" t="s">
        <v>231</v>
      </c>
      <c r="BF655" s="4" t="s">
        <v>232</v>
      </c>
      <c r="BG655" s="4" t="s">
        <v>230</v>
      </c>
      <c r="BH655" s="4" t="s">
        <v>230</v>
      </c>
      <c r="BI655" s="4" t="s">
        <v>231</v>
      </c>
      <c r="BJ655" s="4" t="s">
        <v>231</v>
      </c>
      <c r="BK655" s="4" t="s">
        <v>231</v>
      </c>
      <c r="BL655" s="4" t="s">
        <v>231</v>
      </c>
      <c r="BM655" s="4" t="s">
        <v>231</v>
      </c>
      <c r="BN655" s="4" t="s">
        <v>231</v>
      </c>
      <c r="BO655" s="4" t="s">
        <v>231</v>
      </c>
      <c r="BP655" s="4" t="s">
        <v>231</v>
      </c>
      <c r="BQ655" s="4" t="s">
        <v>231</v>
      </c>
      <c r="BR655" s="4" t="s">
        <v>231</v>
      </c>
      <c r="BS655" s="4" t="s">
        <v>231</v>
      </c>
      <c r="BT655" s="4" t="s">
        <v>231</v>
      </c>
      <c r="BU655" s="4" t="s">
        <v>231</v>
      </c>
      <c r="BV655" s="4" t="s">
        <v>232</v>
      </c>
      <c r="BW655" s="4" t="s">
        <v>231</v>
      </c>
      <c r="BX655" s="4" t="s">
        <v>232</v>
      </c>
      <c r="BY655" s="4" t="s">
        <v>232</v>
      </c>
      <c r="BZ655" s="4" t="s">
        <v>231</v>
      </c>
      <c r="CA655" s="4" t="s">
        <v>231</v>
      </c>
      <c r="CB655" s="4" t="s">
        <v>231</v>
      </c>
      <c r="CC655" s="4" t="s">
        <v>231</v>
      </c>
      <c r="CD655" s="4" t="s">
        <v>231</v>
      </c>
      <c r="CE655" s="4" t="s">
        <v>233</v>
      </c>
      <c r="CF655" s="4" t="s">
        <v>233</v>
      </c>
      <c r="CG655" s="4" t="s">
        <v>509</v>
      </c>
      <c r="CH655" s="4" t="s">
        <v>509</v>
      </c>
      <c r="CI655" s="4" t="s">
        <v>509</v>
      </c>
      <c r="CJ655" s="4" t="s">
        <v>19</v>
      </c>
      <c r="CK655" s="4" t="s">
        <v>19</v>
      </c>
      <c r="CL655" s="4" t="s">
        <v>19</v>
      </c>
      <c r="CM655" s="4" t="s">
        <v>3800</v>
      </c>
      <c r="CN655" s="4" t="s">
        <v>3801</v>
      </c>
      <c r="CO655" s="4" t="s">
        <v>3802</v>
      </c>
      <c r="CP655" s="4" t="s">
        <v>3803</v>
      </c>
      <c r="CQ655" s="4" t="s">
        <v>3804</v>
      </c>
      <c r="CR655" s="4" t="s">
        <v>3805</v>
      </c>
      <c r="CS655" s="4" t="s">
        <v>3806</v>
      </c>
    </row>
    <row r="656" spans="1:97" ht="15.75" customHeight="1">
      <c r="A656" s="3">
        <v>45721.593680555554</v>
      </c>
      <c r="B656" s="3">
        <v>45721.60670138889</v>
      </c>
      <c r="C656" s="4" t="s">
        <v>194</v>
      </c>
      <c r="D656" s="4" t="s">
        <v>1208</v>
      </c>
      <c r="E656" s="1">
        <v>100</v>
      </c>
      <c r="F656" s="1">
        <v>1125</v>
      </c>
      <c r="G656" s="4" t="s">
        <v>219</v>
      </c>
      <c r="H656" s="3">
        <v>45721.606717430557</v>
      </c>
      <c r="I656" s="4" t="s">
        <v>3807</v>
      </c>
      <c r="J656" s="1">
        <v>6.2529000000000003</v>
      </c>
      <c r="K656" s="1">
        <v>-75.564599999999999</v>
      </c>
      <c r="L656" s="4" t="s">
        <v>213</v>
      </c>
      <c r="M656" s="4" t="s">
        <v>199</v>
      </c>
      <c r="N656" s="4" t="s">
        <v>200</v>
      </c>
      <c r="O656" s="4" t="s">
        <v>3808</v>
      </c>
      <c r="P656" s="4" t="s">
        <v>3808</v>
      </c>
      <c r="Q656" s="1">
        <v>20</v>
      </c>
      <c r="R656" s="4" t="s">
        <v>222</v>
      </c>
      <c r="S656" s="4" t="s">
        <v>223</v>
      </c>
      <c r="T656" s="4" t="s">
        <v>531</v>
      </c>
      <c r="U656" s="4" t="s">
        <v>200</v>
      </c>
      <c r="V656" s="4" t="s">
        <v>532</v>
      </c>
      <c r="W656" s="4" t="s">
        <v>532</v>
      </c>
      <c r="X656" s="4" t="s">
        <v>230</v>
      </c>
      <c r="Y656" s="4" t="s">
        <v>230</v>
      </c>
      <c r="Z656" s="4" t="s">
        <v>231</v>
      </c>
      <c r="AA656" s="4" t="s">
        <v>231</v>
      </c>
      <c r="AB656" s="4" t="s">
        <v>230</v>
      </c>
      <c r="AC656" s="4" t="s">
        <v>229</v>
      </c>
      <c r="AD656" s="4" t="s">
        <v>228</v>
      </c>
      <c r="AE656" s="4" t="s">
        <v>228</v>
      </c>
      <c r="AF656" s="4" t="s">
        <v>230</v>
      </c>
      <c r="AG656" s="4" t="s">
        <v>231</v>
      </c>
      <c r="AH656" s="4" t="s">
        <v>231</v>
      </c>
      <c r="AI656" s="4" t="s">
        <v>230</v>
      </c>
      <c r="AJ656" s="4" t="s">
        <v>231</v>
      </c>
      <c r="AK656" s="4" t="s">
        <v>231</v>
      </c>
      <c r="AL656" s="4" t="s">
        <v>231</v>
      </c>
      <c r="AM656" s="4" t="s">
        <v>229</v>
      </c>
      <c r="AN656" s="4" t="s">
        <v>229</v>
      </c>
      <c r="AO656" s="4" t="s">
        <v>231</v>
      </c>
      <c r="AP656" s="4" t="s">
        <v>231</v>
      </c>
      <c r="AQ656" s="4" t="s">
        <v>231</v>
      </c>
      <c r="AR656" s="4" t="s">
        <v>231</v>
      </c>
      <c r="AS656" s="4" t="s">
        <v>231</v>
      </c>
      <c r="AT656" s="4" t="s">
        <v>231</v>
      </c>
      <c r="AU656" s="4" t="s">
        <v>229</v>
      </c>
      <c r="AV656" s="4" t="s">
        <v>229</v>
      </c>
      <c r="AW656" s="4" t="s">
        <v>231</v>
      </c>
      <c r="AX656" s="4" t="s">
        <v>232</v>
      </c>
      <c r="AY656" s="4" t="s">
        <v>231</v>
      </c>
      <c r="AZ656" s="4" t="s">
        <v>231</v>
      </c>
      <c r="BA656" s="4" t="s">
        <v>231</v>
      </c>
      <c r="BB656" s="4" t="s">
        <v>231</v>
      </c>
      <c r="BC656" s="4" t="s">
        <v>232</v>
      </c>
      <c r="BD656" s="4" t="s">
        <v>232</v>
      </c>
      <c r="BE656" s="4" t="s">
        <v>229</v>
      </c>
      <c r="BF656" s="4" t="s">
        <v>229</v>
      </c>
      <c r="BG656" s="4" t="s">
        <v>231</v>
      </c>
      <c r="BH656" s="4" t="s">
        <v>231</v>
      </c>
      <c r="BI656" s="4" t="s">
        <v>231</v>
      </c>
      <c r="BJ656" s="4" t="s">
        <v>231</v>
      </c>
      <c r="BK656" s="4" t="s">
        <v>231</v>
      </c>
      <c r="BL656" s="4" t="s">
        <v>231</v>
      </c>
      <c r="BM656" s="4" t="s">
        <v>231</v>
      </c>
      <c r="BN656" s="4" t="s">
        <v>231</v>
      </c>
      <c r="BO656" s="4" t="s">
        <v>231</v>
      </c>
      <c r="BP656" s="4" t="s">
        <v>232</v>
      </c>
      <c r="BQ656" s="4" t="s">
        <v>231</v>
      </c>
      <c r="BR656" s="4" t="s">
        <v>231</v>
      </c>
      <c r="BS656" s="4" t="s">
        <v>231</v>
      </c>
      <c r="BT656" s="4" t="s">
        <v>231</v>
      </c>
      <c r="BU656" s="4" t="s">
        <v>231</v>
      </c>
      <c r="BV656" s="4" t="s">
        <v>231</v>
      </c>
      <c r="BW656" s="4" t="s">
        <v>231</v>
      </c>
      <c r="BX656" s="4" t="s">
        <v>231</v>
      </c>
      <c r="BY656" s="4" t="s">
        <v>232</v>
      </c>
      <c r="BZ656" s="4" t="s">
        <v>232</v>
      </c>
      <c r="CA656" s="4" t="s">
        <v>231</v>
      </c>
      <c r="CB656" s="4" t="s">
        <v>231</v>
      </c>
      <c r="CC656" s="4" t="s">
        <v>231</v>
      </c>
      <c r="CD656" s="4" t="s">
        <v>231</v>
      </c>
      <c r="CE656" s="4" t="s">
        <v>229</v>
      </c>
      <c r="CF656" s="4" t="s">
        <v>509</v>
      </c>
      <c r="CG656" s="4" t="s">
        <v>509</v>
      </c>
      <c r="CH656" s="4" t="s">
        <v>509</v>
      </c>
      <c r="CI656" s="4" t="s">
        <v>231</v>
      </c>
      <c r="CJ656" s="4" t="s">
        <v>19</v>
      </c>
      <c r="CK656" s="4" t="s">
        <v>17</v>
      </c>
      <c r="CL656" s="4" t="s">
        <v>19</v>
      </c>
      <c r="CM656" s="4" t="s">
        <v>3809</v>
      </c>
      <c r="CN656" s="4" t="s">
        <v>3810</v>
      </c>
      <c r="CO656" s="4" t="s">
        <v>3811</v>
      </c>
      <c r="CP656" s="4" t="s">
        <v>3812</v>
      </c>
      <c r="CQ656" s="4" t="s">
        <v>3813</v>
      </c>
      <c r="CR656" s="4" t="s">
        <v>3814</v>
      </c>
      <c r="CS656" s="4" t="s">
        <v>3815</v>
      </c>
    </row>
    <row r="657" spans="1:97" ht="15.75" customHeight="1">
      <c r="A657" s="3">
        <v>45714.592442129629</v>
      </c>
      <c r="B657" s="3">
        <v>45714.605486111112</v>
      </c>
      <c r="C657" s="4" t="s">
        <v>194</v>
      </c>
      <c r="D657" s="4" t="s">
        <v>598</v>
      </c>
      <c r="E657" s="1">
        <v>100</v>
      </c>
      <c r="F657" s="1">
        <v>1127</v>
      </c>
      <c r="G657" s="4" t="s">
        <v>219</v>
      </c>
      <c r="H657" s="3">
        <v>45714.605500844904</v>
      </c>
      <c r="I657" s="4" t="s">
        <v>3816</v>
      </c>
      <c r="J657" s="1">
        <v>6.2529000000000003</v>
      </c>
      <c r="K657" s="1">
        <v>-75.564599999999999</v>
      </c>
      <c r="L657" s="4" t="s">
        <v>198</v>
      </c>
      <c r="M657" s="4" t="s">
        <v>199</v>
      </c>
      <c r="N657" s="4" t="s">
        <v>200</v>
      </c>
      <c r="O657" s="4" t="s">
        <v>3817</v>
      </c>
      <c r="P657" s="4" t="s">
        <v>3817</v>
      </c>
      <c r="Q657" s="1">
        <v>24</v>
      </c>
      <c r="R657" s="4" t="s">
        <v>222</v>
      </c>
      <c r="S657" s="4" t="s">
        <v>253</v>
      </c>
      <c r="T657" s="4" t="s">
        <v>571</v>
      </c>
      <c r="U657" s="4" t="s">
        <v>225</v>
      </c>
      <c r="V657" s="4" t="s">
        <v>273</v>
      </c>
      <c r="W657" s="4" t="s">
        <v>423</v>
      </c>
      <c r="X657" s="4" t="s">
        <v>230</v>
      </c>
      <c r="Y657" s="4" t="s">
        <v>230</v>
      </c>
      <c r="Z657" s="4" t="s">
        <v>230</v>
      </c>
      <c r="AA657" s="4" t="s">
        <v>231</v>
      </c>
      <c r="AB657" s="4" t="s">
        <v>229</v>
      </c>
      <c r="AC657" s="4" t="s">
        <v>230</v>
      </c>
      <c r="AD657" s="4" t="s">
        <v>229</v>
      </c>
      <c r="AE657" s="4" t="s">
        <v>230</v>
      </c>
      <c r="AF657" s="4" t="s">
        <v>230</v>
      </c>
      <c r="AG657" s="4" t="s">
        <v>230</v>
      </c>
      <c r="AH657" s="4" t="s">
        <v>228</v>
      </c>
      <c r="AI657" s="4" t="s">
        <v>230</v>
      </c>
      <c r="AJ657" s="4" t="s">
        <v>230</v>
      </c>
      <c r="AK657" s="4" t="s">
        <v>229</v>
      </c>
      <c r="AL657" s="4" t="s">
        <v>229</v>
      </c>
      <c r="AM657" s="4" t="s">
        <v>229</v>
      </c>
      <c r="AN657" s="4" t="s">
        <v>230</v>
      </c>
      <c r="AO657" s="4" t="s">
        <v>229</v>
      </c>
      <c r="AP657" s="4" t="s">
        <v>230</v>
      </c>
      <c r="AQ657" s="4" t="s">
        <v>230</v>
      </c>
      <c r="AR657" s="4" t="s">
        <v>230</v>
      </c>
      <c r="AS657" s="4" t="s">
        <v>230</v>
      </c>
      <c r="AT657" s="4" t="s">
        <v>230</v>
      </c>
      <c r="AU657" s="4" t="s">
        <v>232</v>
      </c>
      <c r="AV657" s="4" t="s">
        <v>229</v>
      </c>
      <c r="AW657" s="4" t="s">
        <v>233</v>
      </c>
      <c r="AX657" s="4" t="s">
        <v>229</v>
      </c>
      <c r="AY657" s="4" t="s">
        <v>233</v>
      </c>
      <c r="AZ657" s="4" t="s">
        <v>229</v>
      </c>
      <c r="BA657" s="4" t="s">
        <v>229</v>
      </c>
      <c r="BB657" s="4" t="s">
        <v>232</v>
      </c>
      <c r="BC657" s="4" t="s">
        <v>233</v>
      </c>
      <c r="BD657" s="4" t="s">
        <v>229</v>
      </c>
      <c r="BE657" s="4" t="s">
        <v>233</v>
      </c>
      <c r="BF657" s="4" t="s">
        <v>233</v>
      </c>
      <c r="BG657" s="4" t="s">
        <v>229</v>
      </c>
      <c r="BH657" s="4" t="s">
        <v>230</v>
      </c>
      <c r="BI657" s="4" t="s">
        <v>230</v>
      </c>
      <c r="BJ657" s="4" t="s">
        <v>230</v>
      </c>
      <c r="BK657" s="4" t="s">
        <v>228</v>
      </c>
      <c r="BL657" s="4" t="s">
        <v>230</v>
      </c>
      <c r="BM657" s="4" t="s">
        <v>230</v>
      </c>
      <c r="BN657" s="4" t="s">
        <v>230</v>
      </c>
      <c r="BO657" s="4" t="s">
        <v>230</v>
      </c>
      <c r="BP657" s="4" t="s">
        <v>229</v>
      </c>
      <c r="BQ657" s="4" t="s">
        <v>232</v>
      </c>
      <c r="BR657" s="4" t="s">
        <v>232</v>
      </c>
      <c r="BS657" s="4" t="s">
        <v>232</v>
      </c>
      <c r="BT657" s="4" t="s">
        <v>229</v>
      </c>
      <c r="BU657" s="4" t="s">
        <v>232</v>
      </c>
      <c r="BV657" s="4" t="s">
        <v>232</v>
      </c>
      <c r="BW657" s="4" t="s">
        <v>232</v>
      </c>
      <c r="BX657" s="4" t="s">
        <v>232</v>
      </c>
      <c r="BY657" s="4" t="s">
        <v>229</v>
      </c>
      <c r="BZ657" s="4" t="s">
        <v>229</v>
      </c>
      <c r="CA657" s="4" t="s">
        <v>233</v>
      </c>
      <c r="CB657" s="4" t="s">
        <v>229</v>
      </c>
      <c r="CC657" s="4" t="s">
        <v>229</v>
      </c>
      <c r="CD657" s="4" t="s">
        <v>232</v>
      </c>
      <c r="CE657" s="4" t="s">
        <v>233</v>
      </c>
      <c r="CF657" s="4" t="s">
        <v>233</v>
      </c>
      <c r="CG657" s="4" t="s">
        <v>233</v>
      </c>
      <c r="CH657" s="4" t="s">
        <v>233</v>
      </c>
      <c r="CI657" s="4" t="s">
        <v>233</v>
      </c>
      <c r="CJ657" s="4" t="s">
        <v>16</v>
      </c>
      <c r="CK657" s="4" t="s">
        <v>17</v>
      </c>
      <c r="CL657" s="4" t="s">
        <v>18</v>
      </c>
      <c r="CM657" s="4" t="s">
        <v>3818</v>
      </c>
      <c r="CN657" s="4" t="s">
        <v>3819</v>
      </c>
      <c r="CO657" s="4" t="s">
        <v>3820</v>
      </c>
      <c r="CP657" s="4" t="s">
        <v>3821</v>
      </c>
      <c r="CQ657" s="4" t="s">
        <v>3822</v>
      </c>
      <c r="CR657" s="4" t="s">
        <v>3823</v>
      </c>
      <c r="CS657" s="4" t="s">
        <v>3824</v>
      </c>
    </row>
    <row r="658" spans="1:97" ht="15.75" customHeight="1">
      <c r="A658" s="3">
        <v>45716.398055555554</v>
      </c>
      <c r="B658" s="3">
        <v>45716.411099537036</v>
      </c>
      <c r="C658" s="4" t="s">
        <v>194</v>
      </c>
      <c r="D658" s="4" t="s">
        <v>3825</v>
      </c>
      <c r="E658" s="1">
        <v>100</v>
      </c>
      <c r="F658" s="1">
        <v>1127</v>
      </c>
      <c r="G658" s="4" t="s">
        <v>219</v>
      </c>
      <c r="H658" s="3">
        <v>45716.411110069443</v>
      </c>
      <c r="I658" s="4" t="s">
        <v>3826</v>
      </c>
      <c r="J658" s="1">
        <v>6.2529000000000003</v>
      </c>
      <c r="K658" s="1">
        <v>-75.564599999999999</v>
      </c>
      <c r="L658" s="4" t="s">
        <v>198</v>
      </c>
      <c r="M658" s="4" t="s">
        <v>199</v>
      </c>
      <c r="N658" s="4" t="s">
        <v>200</v>
      </c>
      <c r="O658" s="4" t="s">
        <v>3827</v>
      </c>
      <c r="P658" s="4" t="s">
        <v>3827</v>
      </c>
      <c r="Q658" s="1">
        <v>19</v>
      </c>
      <c r="R658" s="4" t="s">
        <v>222</v>
      </c>
      <c r="S658" s="4" t="s">
        <v>223</v>
      </c>
      <c r="T658" s="4" t="s">
        <v>224</v>
      </c>
      <c r="U658" s="4" t="s">
        <v>200</v>
      </c>
      <c r="V658" s="4" t="s">
        <v>533</v>
      </c>
      <c r="W658" s="4" t="s">
        <v>532</v>
      </c>
      <c r="X658" s="4" t="s">
        <v>230</v>
      </c>
      <c r="Y658" s="4" t="s">
        <v>230</v>
      </c>
      <c r="Z658" s="4" t="s">
        <v>230</v>
      </c>
      <c r="AA658" s="4" t="s">
        <v>230</v>
      </c>
      <c r="AB658" s="4" t="s">
        <v>230</v>
      </c>
      <c r="AC658" s="4" t="s">
        <v>229</v>
      </c>
      <c r="AD658" s="4" t="s">
        <v>229</v>
      </c>
      <c r="AE658" s="4" t="s">
        <v>231</v>
      </c>
      <c r="AF658" s="4" t="s">
        <v>229</v>
      </c>
      <c r="AG658" s="4" t="s">
        <v>231</v>
      </c>
      <c r="AH658" s="4" t="s">
        <v>230</v>
      </c>
      <c r="AI658" s="4" t="s">
        <v>230</v>
      </c>
      <c r="AJ658" s="4" t="s">
        <v>229</v>
      </c>
      <c r="AK658" s="4" t="s">
        <v>231</v>
      </c>
      <c r="AL658" s="4" t="s">
        <v>229</v>
      </c>
      <c r="AM658" s="4" t="s">
        <v>228</v>
      </c>
      <c r="AN658" s="4" t="s">
        <v>229</v>
      </c>
      <c r="AO658" s="4" t="s">
        <v>230</v>
      </c>
      <c r="AP658" s="4" t="s">
        <v>230</v>
      </c>
      <c r="AQ658" s="4" t="s">
        <v>230</v>
      </c>
      <c r="AR658" s="4" t="s">
        <v>230</v>
      </c>
      <c r="AS658" s="4" t="s">
        <v>230</v>
      </c>
      <c r="AT658" s="4" t="s">
        <v>230</v>
      </c>
      <c r="AU658" s="4" t="s">
        <v>232</v>
      </c>
      <c r="AV658" s="4" t="s">
        <v>232</v>
      </c>
      <c r="AW658" s="4" t="s">
        <v>231</v>
      </c>
      <c r="AX658" s="4" t="s">
        <v>231</v>
      </c>
      <c r="AY658" s="4" t="s">
        <v>231</v>
      </c>
      <c r="AZ658" s="4" t="s">
        <v>231</v>
      </c>
      <c r="BA658" s="4" t="s">
        <v>232</v>
      </c>
      <c r="BB658" s="4" t="s">
        <v>232</v>
      </c>
      <c r="BC658" s="4" t="s">
        <v>232</v>
      </c>
      <c r="BD658" s="4" t="s">
        <v>229</v>
      </c>
      <c r="BE658" s="4" t="s">
        <v>229</v>
      </c>
      <c r="BF658" s="4" t="s">
        <v>229</v>
      </c>
      <c r="BG658" s="4" t="s">
        <v>231</v>
      </c>
      <c r="BH658" s="4" t="s">
        <v>231</v>
      </c>
      <c r="BI658" s="4" t="s">
        <v>231</v>
      </c>
      <c r="BJ658" s="4" t="s">
        <v>231</v>
      </c>
      <c r="BK658" s="4" t="s">
        <v>231</v>
      </c>
      <c r="BL658" s="4" t="s">
        <v>231</v>
      </c>
      <c r="BM658" s="4" t="s">
        <v>231</v>
      </c>
      <c r="BN658" s="4" t="s">
        <v>230</v>
      </c>
      <c r="BO658" s="4" t="s">
        <v>230</v>
      </c>
      <c r="BP658" s="4" t="s">
        <v>232</v>
      </c>
      <c r="BQ658" s="4" t="s">
        <v>229</v>
      </c>
      <c r="BR658" s="4" t="s">
        <v>232</v>
      </c>
      <c r="BS658" s="4" t="s">
        <v>229</v>
      </c>
      <c r="BT658" s="4" t="s">
        <v>232</v>
      </c>
      <c r="BU658" s="4" t="s">
        <v>232</v>
      </c>
      <c r="BV658" s="4" t="s">
        <v>231</v>
      </c>
      <c r="BW658" s="4" t="s">
        <v>231</v>
      </c>
      <c r="BX658" s="4" t="s">
        <v>232</v>
      </c>
      <c r="BY658" s="4" t="s">
        <v>232</v>
      </c>
      <c r="BZ658" s="4" t="s">
        <v>229</v>
      </c>
      <c r="CA658" s="4" t="s">
        <v>231</v>
      </c>
      <c r="CB658" s="4" t="s">
        <v>231</v>
      </c>
      <c r="CC658" s="4" t="s">
        <v>231</v>
      </c>
      <c r="CD658" s="4" t="s">
        <v>231</v>
      </c>
      <c r="CE658" s="4" t="s">
        <v>233</v>
      </c>
      <c r="CF658" s="4" t="s">
        <v>509</v>
      </c>
      <c r="CG658" s="4" t="s">
        <v>509</v>
      </c>
      <c r="CH658" s="4" t="s">
        <v>509</v>
      </c>
      <c r="CI658" s="4" t="s">
        <v>509</v>
      </c>
      <c r="CJ658" s="4" t="s">
        <v>19</v>
      </c>
      <c r="CK658" s="4" t="s">
        <v>18</v>
      </c>
      <c r="CL658" s="4" t="s">
        <v>19</v>
      </c>
      <c r="CM658" s="4" t="s">
        <v>3828</v>
      </c>
      <c r="CN658" s="4" t="s">
        <v>3829</v>
      </c>
      <c r="CO658" s="4" t="s">
        <v>3830</v>
      </c>
      <c r="CP658" s="4" t="s">
        <v>3831</v>
      </c>
      <c r="CQ658" s="4" t="s">
        <v>3832</v>
      </c>
      <c r="CR658" s="4" t="s">
        <v>3833</v>
      </c>
      <c r="CS658" s="4" t="s">
        <v>3834</v>
      </c>
    </row>
    <row r="659" spans="1:97" ht="15.75" customHeight="1">
      <c r="A659" s="3">
        <v>45756.570405092592</v>
      </c>
      <c r="B659" s="3">
        <v>45756.583460648151</v>
      </c>
      <c r="C659" s="4" t="s">
        <v>194</v>
      </c>
      <c r="D659" s="4" t="s">
        <v>649</v>
      </c>
      <c r="E659" s="1">
        <v>100</v>
      </c>
      <c r="F659" s="1">
        <v>1128</v>
      </c>
      <c r="G659" s="4" t="s">
        <v>219</v>
      </c>
      <c r="H659" s="3">
        <v>45756.583476747684</v>
      </c>
      <c r="I659" s="4" t="s">
        <v>3835</v>
      </c>
      <c r="J659" s="1">
        <v>6.2529000000000003</v>
      </c>
      <c r="K659" s="1">
        <v>-75.564599999999999</v>
      </c>
      <c r="L659" s="4" t="s">
        <v>198</v>
      </c>
      <c r="M659" s="4" t="s">
        <v>199</v>
      </c>
      <c r="N659" s="4" t="s">
        <v>200</v>
      </c>
      <c r="O659" s="4" t="s">
        <v>3836</v>
      </c>
      <c r="P659" s="4" t="s">
        <v>3836</v>
      </c>
      <c r="Q659" s="1">
        <v>18</v>
      </c>
      <c r="R659" s="4" t="s">
        <v>222</v>
      </c>
      <c r="S659" s="4" t="s">
        <v>223</v>
      </c>
      <c r="T659" s="4" t="s">
        <v>272</v>
      </c>
      <c r="U659" s="4" t="s">
        <v>200</v>
      </c>
      <c r="V659" s="4" t="s">
        <v>714</v>
      </c>
      <c r="W659" s="4" t="s">
        <v>532</v>
      </c>
      <c r="X659" s="4" t="s">
        <v>231</v>
      </c>
      <c r="Y659" s="4" t="s">
        <v>231</v>
      </c>
      <c r="Z659" s="4" t="s">
        <v>231</v>
      </c>
      <c r="AA659" s="4" t="s">
        <v>231</v>
      </c>
      <c r="AB659" s="4" t="s">
        <v>230</v>
      </c>
      <c r="AC659" s="4" t="s">
        <v>230</v>
      </c>
      <c r="AD659" s="4" t="s">
        <v>230</v>
      </c>
      <c r="AE659" s="4" t="s">
        <v>229</v>
      </c>
      <c r="AF659" s="4" t="s">
        <v>228</v>
      </c>
      <c r="AG659" s="4" t="s">
        <v>231</v>
      </c>
      <c r="AH659" s="4" t="s">
        <v>231</v>
      </c>
      <c r="AI659" s="4" t="s">
        <v>231</v>
      </c>
      <c r="AJ659" s="4" t="s">
        <v>231</v>
      </c>
      <c r="AK659" s="4" t="s">
        <v>231</v>
      </c>
      <c r="AL659" s="4" t="s">
        <v>231</v>
      </c>
      <c r="AM659" s="4" t="s">
        <v>230</v>
      </c>
      <c r="AN659" s="4" t="s">
        <v>230</v>
      </c>
      <c r="AO659" s="4" t="s">
        <v>228</v>
      </c>
      <c r="AP659" s="4" t="s">
        <v>231</v>
      </c>
      <c r="AQ659" s="4" t="s">
        <v>231</v>
      </c>
      <c r="AR659" s="4" t="s">
        <v>231</v>
      </c>
      <c r="AS659" s="4" t="s">
        <v>231</v>
      </c>
      <c r="AT659" s="4" t="s">
        <v>231</v>
      </c>
      <c r="AU659" s="4" t="s">
        <v>231</v>
      </c>
      <c r="AV659" s="4" t="s">
        <v>231</v>
      </c>
      <c r="AW659" s="4" t="s">
        <v>231</v>
      </c>
      <c r="AX659" s="4" t="s">
        <v>231</v>
      </c>
      <c r="AY659" s="4" t="s">
        <v>231</v>
      </c>
      <c r="AZ659" s="4" t="s">
        <v>231</v>
      </c>
      <c r="BA659" s="4" t="s">
        <v>231</v>
      </c>
      <c r="BB659" s="4" t="s">
        <v>231</v>
      </c>
      <c r="BC659" s="4" t="s">
        <v>231</v>
      </c>
      <c r="BD659" s="4" t="s">
        <v>231</v>
      </c>
      <c r="BE659" s="4" t="s">
        <v>231</v>
      </c>
      <c r="BF659" s="4" t="s">
        <v>231</v>
      </c>
      <c r="BG659" s="4" t="s">
        <v>231</v>
      </c>
      <c r="BH659" s="4" t="s">
        <v>231</v>
      </c>
      <c r="BI659" s="4" t="s">
        <v>231</v>
      </c>
      <c r="BJ659" s="4" t="s">
        <v>231</v>
      </c>
      <c r="BK659" s="4" t="s">
        <v>231</v>
      </c>
      <c r="BL659" s="4" t="s">
        <v>231</v>
      </c>
      <c r="BM659" s="4" t="s">
        <v>231</v>
      </c>
      <c r="BN659" s="4" t="s">
        <v>231</v>
      </c>
      <c r="BO659" s="4" t="s">
        <v>231</v>
      </c>
      <c r="BP659" s="4" t="s">
        <v>231</v>
      </c>
      <c r="BQ659" s="4" t="s">
        <v>231</v>
      </c>
      <c r="BR659" s="4" t="s">
        <v>231</v>
      </c>
      <c r="BS659" s="4" t="s">
        <v>231</v>
      </c>
      <c r="BT659" s="4" t="s">
        <v>231</v>
      </c>
      <c r="BU659" s="4" t="s">
        <v>231</v>
      </c>
      <c r="BV659" s="4" t="s">
        <v>231</v>
      </c>
      <c r="BW659" s="4" t="s">
        <v>231</v>
      </c>
      <c r="BX659" s="4" t="s">
        <v>231</v>
      </c>
      <c r="BY659" s="4" t="s">
        <v>231</v>
      </c>
      <c r="BZ659" s="4" t="s">
        <v>231</v>
      </c>
      <c r="CA659" s="4" t="s">
        <v>231</v>
      </c>
      <c r="CB659" s="4" t="s">
        <v>231</v>
      </c>
      <c r="CC659" s="4" t="s">
        <v>231</v>
      </c>
      <c r="CD659" s="4" t="s">
        <v>231</v>
      </c>
      <c r="CE659" s="4" t="s">
        <v>509</v>
      </c>
      <c r="CF659" s="4" t="s">
        <v>233</v>
      </c>
      <c r="CG659" s="4" t="s">
        <v>509</v>
      </c>
      <c r="CH659" s="4" t="s">
        <v>509</v>
      </c>
      <c r="CI659" s="4" t="s">
        <v>509</v>
      </c>
      <c r="CJ659" s="4" t="s">
        <v>17</v>
      </c>
      <c r="CK659" s="4" t="s">
        <v>19</v>
      </c>
      <c r="CL659" s="4" t="s">
        <v>17</v>
      </c>
      <c r="CM659" s="4" t="s">
        <v>1179</v>
      </c>
      <c r="CN659" s="4" t="s">
        <v>1180</v>
      </c>
      <c r="CO659" s="4" t="s">
        <v>3837</v>
      </c>
      <c r="CP659" s="4" t="s">
        <v>3838</v>
      </c>
      <c r="CQ659" s="4" t="s">
        <v>3839</v>
      </c>
      <c r="CR659" s="4" t="s">
        <v>3840</v>
      </c>
      <c r="CS659" s="4" t="s">
        <v>3841</v>
      </c>
    </row>
    <row r="660" spans="1:97" ht="15.75" customHeight="1">
      <c r="A660" s="3">
        <v>45716.337673611109</v>
      </c>
      <c r="B660" s="3">
        <v>45716.350752314815</v>
      </c>
      <c r="C660" s="4" t="s">
        <v>194</v>
      </c>
      <c r="D660" s="4" t="s">
        <v>751</v>
      </c>
      <c r="E660" s="1">
        <v>100</v>
      </c>
      <c r="F660" s="1">
        <v>1129</v>
      </c>
      <c r="G660" s="4" t="s">
        <v>219</v>
      </c>
      <c r="H660" s="3">
        <v>45716.350765416668</v>
      </c>
      <c r="I660" s="4" t="s">
        <v>3842</v>
      </c>
      <c r="J660" s="1">
        <v>6.2529000000000003</v>
      </c>
      <c r="K660" s="1">
        <v>-75.564599999999999</v>
      </c>
      <c r="L660" s="4" t="s">
        <v>198</v>
      </c>
      <c r="M660" s="4" t="s">
        <v>199</v>
      </c>
      <c r="N660" s="4" t="s">
        <v>200</v>
      </c>
      <c r="O660" s="4" t="s">
        <v>3843</v>
      </c>
      <c r="P660" s="4" t="s">
        <v>3843</v>
      </c>
      <c r="Q660" s="1">
        <v>20</v>
      </c>
      <c r="R660" s="4" t="s">
        <v>222</v>
      </c>
      <c r="S660" s="4" t="s">
        <v>253</v>
      </c>
      <c r="T660" s="4" t="s">
        <v>713</v>
      </c>
      <c r="U660" s="4" t="s">
        <v>200</v>
      </c>
      <c r="V660" s="4" t="s">
        <v>226</v>
      </c>
      <c r="W660" s="4" t="s">
        <v>423</v>
      </c>
      <c r="X660" s="4" t="s">
        <v>231</v>
      </c>
      <c r="Y660" s="4" t="s">
        <v>231</v>
      </c>
      <c r="Z660" s="4" t="s">
        <v>231</v>
      </c>
      <c r="AA660" s="4" t="s">
        <v>231</v>
      </c>
      <c r="AB660" s="4" t="s">
        <v>231</v>
      </c>
      <c r="AC660" s="4" t="s">
        <v>230</v>
      </c>
      <c r="AD660" s="4" t="s">
        <v>229</v>
      </c>
      <c r="AE660" s="4" t="s">
        <v>230</v>
      </c>
      <c r="AF660" s="4" t="s">
        <v>230</v>
      </c>
      <c r="AG660" s="4" t="s">
        <v>230</v>
      </c>
      <c r="AH660" s="4" t="s">
        <v>229</v>
      </c>
      <c r="AI660" s="4" t="s">
        <v>231</v>
      </c>
      <c r="AJ660" s="4" t="s">
        <v>230</v>
      </c>
      <c r="AK660" s="4" t="s">
        <v>229</v>
      </c>
      <c r="AL660" s="4" t="s">
        <v>230</v>
      </c>
      <c r="AM660" s="4" t="s">
        <v>230</v>
      </c>
      <c r="AN660" s="4" t="s">
        <v>230</v>
      </c>
      <c r="AO660" s="4" t="s">
        <v>230</v>
      </c>
      <c r="AP660" s="4" t="s">
        <v>231</v>
      </c>
      <c r="AQ660" s="4" t="s">
        <v>231</v>
      </c>
      <c r="AR660" s="4" t="s">
        <v>231</v>
      </c>
      <c r="AS660" s="4" t="s">
        <v>231</v>
      </c>
      <c r="AT660" s="4" t="s">
        <v>231</v>
      </c>
      <c r="AU660" s="4" t="s">
        <v>231</v>
      </c>
      <c r="AV660" s="4" t="s">
        <v>231</v>
      </c>
      <c r="AW660" s="4" t="s">
        <v>231</v>
      </c>
      <c r="AX660" s="4" t="s">
        <v>231</v>
      </c>
      <c r="AY660" s="4" t="s">
        <v>232</v>
      </c>
      <c r="AZ660" s="4" t="s">
        <v>232</v>
      </c>
      <c r="BA660" s="4" t="s">
        <v>231</v>
      </c>
      <c r="BB660" s="4" t="s">
        <v>231</v>
      </c>
      <c r="BC660" s="4" t="s">
        <v>232</v>
      </c>
      <c r="BD660" s="4" t="s">
        <v>229</v>
      </c>
      <c r="BE660" s="4" t="s">
        <v>229</v>
      </c>
      <c r="BF660" s="4" t="s">
        <v>233</v>
      </c>
      <c r="BG660" s="4" t="s">
        <v>231</v>
      </c>
      <c r="BH660" s="4" t="s">
        <v>231</v>
      </c>
      <c r="BI660" s="4" t="s">
        <v>231</v>
      </c>
      <c r="BJ660" s="4" t="s">
        <v>231</v>
      </c>
      <c r="BK660" s="4" t="s">
        <v>231</v>
      </c>
      <c r="BL660" s="4" t="s">
        <v>229</v>
      </c>
      <c r="BM660" s="4" t="s">
        <v>229</v>
      </c>
      <c r="BN660" s="4" t="s">
        <v>229</v>
      </c>
      <c r="BO660" s="4" t="s">
        <v>229</v>
      </c>
      <c r="BP660" s="4" t="s">
        <v>229</v>
      </c>
      <c r="BQ660" s="4" t="s">
        <v>229</v>
      </c>
      <c r="BR660" s="4" t="s">
        <v>229</v>
      </c>
      <c r="BS660" s="4" t="s">
        <v>229</v>
      </c>
      <c r="BT660" s="4" t="s">
        <v>229</v>
      </c>
      <c r="BU660" s="4" t="s">
        <v>229</v>
      </c>
      <c r="BV660" s="4" t="s">
        <v>229</v>
      </c>
      <c r="BW660" s="4" t="s">
        <v>509</v>
      </c>
      <c r="BX660" s="4" t="s">
        <v>509</v>
      </c>
      <c r="BY660" s="4" t="s">
        <v>233</v>
      </c>
      <c r="BZ660" s="4" t="s">
        <v>229</v>
      </c>
      <c r="CA660" s="4" t="s">
        <v>229</v>
      </c>
      <c r="CB660" s="4" t="s">
        <v>232</v>
      </c>
      <c r="CC660" s="4" t="s">
        <v>232</v>
      </c>
      <c r="CD660" s="4" t="s">
        <v>229</v>
      </c>
      <c r="CE660" s="4" t="s">
        <v>231</v>
      </c>
      <c r="CF660" s="4" t="s">
        <v>509</v>
      </c>
      <c r="CG660" s="4" t="s">
        <v>229</v>
      </c>
      <c r="CH660" s="4" t="s">
        <v>229</v>
      </c>
      <c r="CI660" s="4" t="s">
        <v>232</v>
      </c>
      <c r="CJ660" s="4" t="s">
        <v>234</v>
      </c>
      <c r="CK660" s="4" t="s">
        <v>18</v>
      </c>
      <c r="CL660" s="4" t="s">
        <v>19</v>
      </c>
      <c r="CM660" s="4" t="s">
        <v>1179</v>
      </c>
      <c r="CN660" s="4" t="s">
        <v>3844</v>
      </c>
      <c r="CO660" s="4" t="s">
        <v>3845</v>
      </c>
      <c r="CP660" s="4" t="s">
        <v>3846</v>
      </c>
      <c r="CQ660" s="4" t="s">
        <v>3847</v>
      </c>
      <c r="CR660" s="4" t="s">
        <v>3848</v>
      </c>
      <c r="CS660" s="4" t="s">
        <v>3849</v>
      </c>
    </row>
    <row r="661" spans="1:97" ht="15.75" customHeight="1">
      <c r="A661" s="3">
        <v>45728.754594907405</v>
      </c>
      <c r="B661" s="3">
        <v>45728.767685185187</v>
      </c>
      <c r="C661" s="4" t="s">
        <v>194</v>
      </c>
      <c r="D661" s="4" t="s">
        <v>3850</v>
      </c>
      <c r="E661" s="1">
        <v>100</v>
      </c>
      <c r="F661" s="1">
        <v>1131</v>
      </c>
      <c r="G661" s="4" t="s">
        <v>219</v>
      </c>
      <c r="H661" s="3">
        <v>45728.767698750002</v>
      </c>
      <c r="I661" s="4" t="s">
        <v>3851</v>
      </c>
      <c r="J661" s="1">
        <v>6.2529000000000003</v>
      </c>
      <c r="K661" s="1">
        <v>-75.564599999999999</v>
      </c>
      <c r="L661" s="4" t="s">
        <v>198</v>
      </c>
      <c r="M661" s="4" t="s">
        <v>199</v>
      </c>
      <c r="N661" s="4" t="s">
        <v>200</v>
      </c>
      <c r="O661" s="4" t="s">
        <v>3852</v>
      </c>
      <c r="P661" s="4" t="s">
        <v>3852</v>
      </c>
      <c r="Q661" s="1">
        <v>21</v>
      </c>
      <c r="R661" s="4" t="s">
        <v>222</v>
      </c>
      <c r="S661" s="4" t="s">
        <v>723</v>
      </c>
      <c r="T661" s="4" t="s">
        <v>571</v>
      </c>
      <c r="U661" s="4" t="s">
        <v>225</v>
      </c>
      <c r="V661" s="4" t="s">
        <v>226</v>
      </c>
      <c r="W661" s="4" t="s">
        <v>226</v>
      </c>
      <c r="X661" s="4" t="s">
        <v>230</v>
      </c>
      <c r="Y661" s="4" t="s">
        <v>230</v>
      </c>
      <c r="Z661" s="4" t="s">
        <v>230</v>
      </c>
      <c r="AA661" s="4" t="s">
        <v>230</v>
      </c>
      <c r="AB661" s="4" t="s">
        <v>230</v>
      </c>
      <c r="AC661" s="4" t="s">
        <v>230</v>
      </c>
      <c r="AD661" s="4" t="s">
        <v>228</v>
      </c>
      <c r="AE661" s="4" t="s">
        <v>229</v>
      </c>
      <c r="AF661" s="4" t="s">
        <v>229</v>
      </c>
      <c r="AG661" s="4" t="s">
        <v>230</v>
      </c>
      <c r="AH661" s="4" t="s">
        <v>230</v>
      </c>
      <c r="AI661" s="4" t="s">
        <v>230</v>
      </c>
      <c r="AJ661" s="4" t="s">
        <v>230</v>
      </c>
      <c r="AK661" s="4" t="s">
        <v>228</v>
      </c>
      <c r="AL661" s="4" t="s">
        <v>231</v>
      </c>
      <c r="AM661" s="4" t="s">
        <v>230</v>
      </c>
      <c r="AN661" s="4" t="s">
        <v>231</v>
      </c>
      <c r="AO661" s="4" t="s">
        <v>228</v>
      </c>
      <c r="AP661" s="4" t="s">
        <v>229</v>
      </c>
      <c r="AQ661" s="4" t="s">
        <v>229</v>
      </c>
      <c r="AR661" s="4" t="s">
        <v>228</v>
      </c>
      <c r="AS661" s="4" t="s">
        <v>229</v>
      </c>
      <c r="AT661" s="4" t="s">
        <v>229</v>
      </c>
      <c r="AU661" s="4" t="s">
        <v>231</v>
      </c>
      <c r="AV661" s="4" t="s">
        <v>231</v>
      </c>
      <c r="AW661" s="4" t="s">
        <v>231</v>
      </c>
      <c r="AX661" s="4" t="s">
        <v>231</v>
      </c>
      <c r="AY661" s="4" t="s">
        <v>232</v>
      </c>
      <c r="AZ661" s="4" t="s">
        <v>232</v>
      </c>
      <c r="BA661" s="4" t="s">
        <v>231</v>
      </c>
      <c r="BB661" s="4" t="s">
        <v>231</v>
      </c>
      <c r="BC661" s="4" t="s">
        <v>233</v>
      </c>
      <c r="BD661" s="4" t="s">
        <v>233</v>
      </c>
      <c r="BE661" s="4" t="s">
        <v>233</v>
      </c>
      <c r="BF661" s="4" t="s">
        <v>229</v>
      </c>
      <c r="BG661" s="4" t="s">
        <v>230</v>
      </c>
      <c r="BH661" s="4" t="s">
        <v>230</v>
      </c>
      <c r="BI661" s="4" t="s">
        <v>231</v>
      </c>
      <c r="BJ661" s="4" t="s">
        <v>231</v>
      </c>
      <c r="BK661" s="4" t="s">
        <v>231</v>
      </c>
      <c r="BL661" s="4" t="s">
        <v>229</v>
      </c>
      <c r="BM661" s="4" t="s">
        <v>229</v>
      </c>
      <c r="BN661" s="4" t="s">
        <v>230</v>
      </c>
      <c r="BO661" s="4" t="s">
        <v>230</v>
      </c>
      <c r="BP661" s="4" t="s">
        <v>229</v>
      </c>
      <c r="BQ661" s="4" t="s">
        <v>232</v>
      </c>
      <c r="BR661" s="4" t="s">
        <v>232</v>
      </c>
      <c r="BS661" s="4" t="s">
        <v>229</v>
      </c>
      <c r="BT661" s="4" t="s">
        <v>232</v>
      </c>
      <c r="BU661" s="4" t="s">
        <v>232</v>
      </c>
      <c r="BV661" s="4" t="s">
        <v>232</v>
      </c>
      <c r="BW661" s="4" t="s">
        <v>233</v>
      </c>
      <c r="BX661" s="4" t="s">
        <v>229</v>
      </c>
      <c r="BY661" s="4" t="s">
        <v>229</v>
      </c>
      <c r="BZ661" s="4" t="s">
        <v>232</v>
      </c>
      <c r="CA661" s="4" t="s">
        <v>232</v>
      </c>
      <c r="CB661" s="4" t="s">
        <v>232</v>
      </c>
      <c r="CC661" s="4" t="s">
        <v>229</v>
      </c>
      <c r="CD661" s="4" t="s">
        <v>232</v>
      </c>
      <c r="CE661" s="4" t="s">
        <v>233</v>
      </c>
      <c r="CF661" s="4" t="s">
        <v>509</v>
      </c>
      <c r="CG661" s="4" t="s">
        <v>229</v>
      </c>
      <c r="CH661" s="4" t="s">
        <v>509</v>
      </c>
      <c r="CI661" s="4" t="s">
        <v>509</v>
      </c>
      <c r="CJ661" s="4" t="s">
        <v>234</v>
      </c>
      <c r="CK661" s="4" t="s">
        <v>234</v>
      </c>
      <c r="CL661" s="4" t="s">
        <v>18</v>
      </c>
      <c r="CM661" s="4" t="s">
        <v>3853</v>
      </c>
      <c r="CN661" s="4" t="s">
        <v>3854</v>
      </c>
      <c r="CO661" s="4" t="s">
        <v>3855</v>
      </c>
      <c r="CP661" s="4" t="s">
        <v>3856</v>
      </c>
      <c r="CQ661" s="4" t="s">
        <v>3857</v>
      </c>
      <c r="CR661" s="4" t="s">
        <v>3858</v>
      </c>
      <c r="CS661" s="4" t="s">
        <v>3795</v>
      </c>
    </row>
    <row r="662" spans="1:97" ht="15.75" customHeight="1">
      <c r="A662" s="3">
        <v>45713.370995370373</v>
      </c>
      <c r="B662" s="3">
        <v>45713.384085648147</v>
      </c>
      <c r="C662" s="4" t="s">
        <v>194</v>
      </c>
      <c r="D662" s="4" t="s">
        <v>1442</v>
      </c>
      <c r="E662" s="1">
        <v>100</v>
      </c>
      <c r="F662" s="1">
        <v>1131</v>
      </c>
      <c r="G662" s="4" t="s">
        <v>219</v>
      </c>
      <c r="H662" s="3">
        <v>45713.384098437498</v>
      </c>
      <c r="I662" s="4" t="s">
        <v>3859</v>
      </c>
      <c r="J662" s="1">
        <v>6.2529000000000003</v>
      </c>
      <c r="K662" s="1">
        <v>-75.564599999999999</v>
      </c>
      <c r="L662" s="4" t="s">
        <v>198</v>
      </c>
      <c r="M662" s="4" t="s">
        <v>199</v>
      </c>
      <c r="N662" s="4" t="s">
        <v>200</v>
      </c>
      <c r="O662" s="4" t="s">
        <v>3860</v>
      </c>
      <c r="P662" s="4" t="s">
        <v>3860</v>
      </c>
      <c r="Q662" s="1">
        <v>22</v>
      </c>
      <c r="R662" s="4" t="s">
        <v>222</v>
      </c>
      <c r="S662" s="4" t="s">
        <v>253</v>
      </c>
      <c r="T662" s="4" t="s">
        <v>571</v>
      </c>
      <c r="U662" s="4" t="s">
        <v>225</v>
      </c>
      <c r="V662" s="4" t="s">
        <v>584</v>
      </c>
      <c r="W662" s="4" t="s">
        <v>226</v>
      </c>
      <c r="X662" s="4" t="s">
        <v>231</v>
      </c>
      <c r="Y662" s="4" t="s">
        <v>231</v>
      </c>
      <c r="Z662" s="4" t="s">
        <v>231</v>
      </c>
      <c r="AA662" s="4" t="s">
        <v>231</v>
      </c>
      <c r="AB662" s="4" t="s">
        <v>231</v>
      </c>
      <c r="AC662" s="4" t="s">
        <v>231</v>
      </c>
      <c r="AD662" s="4" t="s">
        <v>231</v>
      </c>
      <c r="AE662" s="4" t="s">
        <v>231</v>
      </c>
      <c r="AF662" s="4" t="s">
        <v>231</v>
      </c>
      <c r="AG662" s="4" t="s">
        <v>231</v>
      </c>
      <c r="AH662" s="4" t="s">
        <v>229</v>
      </c>
      <c r="AI662" s="4" t="s">
        <v>231</v>
      </c>
      <c r="AJ662" s="4" t="s">
        <v>231</v>
      </c>
      <c r="AK662" s="4" t="s">
        <v>231</v>
      </c>
      <c r="AL662" s="4" t="s">
        <v>230</v>
      </c>
      <c r="AM662" s="4" t="s">
        <v>230</v>
      </c>
      <c r="AN662" s="4" t="s">
        <v>231</v>
      </c>
      <c r="AO662" s="4" t="s">
        <v>230</v>
      </c>
      <c r="AP662" s="4" t="s">
        <v>231</v>
      </c>
      <c r="AQ662" s="4" t="s">
        <v>231</v>
      </c>
      <c r="AR662" s="4" t="s">
        <v>231</v>
      </c>
      <c r="AS662" s="4" t="s">
        <v>231</v>
      </c>
      <c r="AT662" s="4" t="s">
        <v>231</v>
      </c>
      <c r="AU662" s="4" t="s">
        <v>231</v>
      </c>
      <c r="AV662" s="4" t="s">
        <v>231</v>
      </c>
      <c r="AW662" s="4" t="s">
        <v>231</v>
      </c>
      <c r="AX662" s="4" t="s">
        <v>231</v>
      </c>
      <c r="AY662" s="4" t="s">
        <v>231</v>
      </c>
      <c r="AZ662" s="4" t="s">
        <v>231</v>
      </c>
      <c r="BA662" s="4" t="s">
        <v>232</v>
      </c>
      <c r="BB662" s="4" t="s">
        <v>232</v>
      </c>
      <c r="BC662" s="4" t="s">
        <v>231</v>
      </c>
      <c r="BD662" s="4" t="s">
        <v>232</v>
      </c>
      <c r="BE662" s="4" t="s">
        <v>232</v>
      </c>
      <c r="BF662" s="4" t="s">
        <v>229</v>
      </c>
      <c r="BG662" s="4" t="s">
        <v>231</v>
      </c>
      <c r="BH662" s="4" t="s">
        <v>231</v>
      </c>
      <c r="BI662" s="4" t="s">
        <v>231</v>
      </c>
      <c r="BJ662" s="4" t="s">
        <v>231</v>
      </c>
      <c r="BK662" s="4" t="s">
        <v>231</v>
      </c>
      <c r="BL662" s="4" t="s">
        <v>231</v>
      </c>
      <c r="BM662" s="4" t="s">
        <v>231</v>
      </c>
      <c r="BN662" s="4" t="s">
        <v>231</v>
      </c>
      <c r="BO662" s="4" t="s">
        <v>231</v>
      </c>
      <c r="BP662" s="4" t="s">
        <v>231</v>
      </c>
      <c r="BQ662" s="4" t="s">
        <v>231</v>
      </c>
      <c r="BR662" s="4" t="s">
        <v>231</v>
      </c>
      <c r="BS662" s="4" t="s">
        <v>231</v>
      </c>
      <c r="BT662" s="4" t="s">
        <v>232</v>
      </c>
      <c r="BU662" s="4" t="s">
        <v>231</v>
      </c>
      <c r="BV662" s="4" t="s">
        <v>231</v>
      </c>
      <c r="BW662" s="4" t="s">
        <v>231</v>
      </c>
      <c r="BX662" s="4" t="s">
        <v>231</v>
      </c>
      <c r="BY662" s="4" t="s">
        <v>231</v>
      </c>
      <c r="BZ662" s="4" t="s">
        <v>231</v>
      </c>
      <c r="CA662" s="4" t="s">
        <v>231</v>
      </c>
      <c r="CB662" s="4" t="s">
        <v>231</v>
      </c>
      <c r="CC662" s="4" t="s">
        <v>231</v>
      </c>
      <c r="CD662" s="4" t="s">
        <v>231</v>
      </c>
      <c r="CE662" s="4" t="s">
        <v>229</v>
      </c>
      <c r="CF662" s="4" t="s">
        <v>509</v>
      </c>
      <c r="CG662" s="4" t="s">
        <v>509</v>
      </c>
      <c r="CH662" s="4" t="s">
        <v>509</v>
      </c>
      <c r="CI662" s="4" t="s">
        <v>509</v>
      </c>
      <c r="CJ662" s="4" t="s">
        <v>19</v>
      </c>
      <c r="CK662" s="4" t="s">
        <v>19</v>
      </c>
      <c r="CL662" s="4" t="s">
        <v>19</v>
      </c>
      <c r="CM662" s="4" t="s">
        <v>3861</v>
      </c>
      <c r="CN662" s="4" t="s">
        <v>3861</v>
      </c>
      <c r="CO662" s="4" t="s">
        <v>3862</v>
      </c>
      <c r="CP662" s="4" t="s">
        <v>3862</v>
      </c>
      <c r="CQ662" s="4" t="s">
        <v>277</v>
      </c>
      <c r="CR662" s="4" t="s">
        <v>3863</v>
      </c>
      <c r="CS662" s="4" t="s">
        <v>3864</v>
      </c>
    </row>
    <row r="663" spans="1:97" ht="15.75" customHeight="1">
      <c r="A663" s="3">
        <v>45715.335370370369</v>
      </c>
      <c r="B663" s="3">
        <v>45715.348530092589</v>
      </c>
      <c r="C663" s="4" t="s">
        <v>194</v>
      </c>
      <c r="D663" s="4" t="s">
        <v>3865</v>
      </c>
      <c r="E663" s="1">
        <v>100</v>
      </c>
      <c r="F663" s="1">
        <v>1136</v>
      </c>
      <c r="G663" s="4" t="s">
        <v>219</v>
      </c>
      <c r="H663" s="3">
        <v>45715.348544745371</v>
      </c>
      <c r="I663" s="4" t="s">
        <v>3866</v>
      </c>
      <c r="J663" s="1">
        <v>6.2529000000000003</v>
      </c>
      <c r="K663" s="1">
        <v>-75.564599999999999</v>
      </c>
      <c r="L663" s="4" t="s">
        <v>198</v>
      </c>
      <c r="M663" s="4" t="s">
        <v>199</v>
      </c>
      <c r="N663" s="4" t="s">
        <v>200</v>
      </c>
      <c r="O663" s="4" t="s">
        <v>3867</v>
      </c>
      <c r="P663" s="4" t="s">
        <v>3867</v>
      </c>
      <c r="Q663" s="1">
        <v>21</v>
      </c>
      <c r="R663" s="4" t="s">
        <v>222</v>
      </c>
      <c r="S663" s="4" t="s">
        <v>253</v>
      </c>
      <c r="T663" s="4" t="s">
        <v>224</v>
      </c>
      <c r="U663" s="4" t="s">
        <v>225</v>
      </c>
      <c r="V663" s="4" t="s">
        <v>584</v>
      </c>
      <c r="W663" s="4" t="s">
        <v>423</v>
      </c>
      <c r="X663" s="4" t="s">
        <v>230</v>
      </c>
      <c r="Y663" s="4" t="s">
        <v>230</v>
      </c>
      <c r="Z663" s="4" t="s">
        <v>230</v>
      </c>
      <c r="AA663" s="4" t="s">
        <v>230</v>
      </c>
      <c r="AB663" s="4" t="s">
        <v>230</v>
      </c>
      <c r="AC663" s="4" t="s">
        <v>229</v>
      </c>
      <c r="AD663" s="4" t="s">
        <v>229</v>
      </c>
      <c r="AE663" s="4" t="s">
        <v>229</v>
      </c>
      <c r="AF663" s="4" t="s">
        <v>229</v>
      </c>
      <c r="AG663" s="4" t="s">
        <v>230</v>
      </c>
      <c r="AH663" s="4" t="s">
        <v>230</v>
      </c>
      <c r="AI663" s="4" t="s">
        <v>230</v>
      </c>
      <c r="AJ663" s="4" t="s">
        <v>229</v>
      </c>
      <c r="AK663" s="4" t="s">
        <v>229</v>
      </c>
      <c r="AL663" s="4" t="s">
        <v>230</v>
      </c>
      <c r="AM663" s="4" t="s">
        <v>229</v>
      </c>
      <c r="AN663" s="4" t="s">
        <v>229</v>
      </c>
      <c r="AO663" s="4" t="s">
        <v>230</v>
      </c>
      <c r="AP663" s="4" t="s">
        <v>230</v>
      </c>
      <c r="AQ663" s="4" t="s">
        <v>230</v>
      </c>
      <c r="AR663" s="4" t="s">
        <v>230</v>
      </c>
      <c r="AS663" s="4" t="s">
        <v>230</v>
      </c>
      <c r="AT663" s="4" t="s">
        <v>229</v>
      </c>
      <c r="AU663" s="4" t="s">
        <v>232</v>
      </c>
      <c r="AV663" s="4" t="s">
        <v>232</v>
      </c>
      <c r="AW663" s="4" t="s">
        <v>232</v>
      </c>
      <c r="AX663" s="4" t="s">
        <v>232</v>
      </c>
      <c r="AY663" s="4" t="s">
        <v>229</v>
      </c>
      <c r="AZ663" s="4" t="s">
        <v>229</v>
      </c>
      <c r="BA663" s="4" t="s">
        <v>229</v>
      </c>
      <c r="BB663" s="4" t="s">
        <v>229</v>
      </c>
      <c r="BC663" s="4" t="s">
        <v>229</v>
      </c>
      <c r="BD663" s="4" t="s">
        <v>229</v>
      </c>
      <c r="BE663" s="4" t="s">
        <v>229</v>
      </c>
      <c r="BF663" s="4" t="s">
        <v>229</v>
      </c>
      <c r="BG663" s="4" t="s">
        <v>230</v>
      </c>
      <c r="BH663" s="4" t="s">
        <v>230</v>
      </c>
      <c r="BI663" s="4" t="s">
        <v>230</v>
      </c>
      <c r="BJ663" s="4" t="s">
        <v>230</v>
      </c>
      <c r="BK663" s="4" t="s">
        <v>229</v>
      </c>
      <c r="BL663" s="4" t="s">
        <v>229</v>
      </c>
      <c r="BM663" s="4" t="s">
        <v>229</v>
      </c>
      <c r="BN663" s="4" t="s">
        <v>229</v>
      </c>
      <c r="BO663" s="4" t="s">
        <v>229</v>
      </c>
      <c r="BP663" s="4" t="s">
        <v>229</v>
      </c>
      <c r="BQ663" s="4" t="s">
        <v>229</v>
      </c>
      <c r="BR663" s="4" t="s">
        <v>229</v>
      </c>
      <c r="BS663" s="4" t="s">
        <v>229</v>
      </c>
      <c r="BT663" s="4" t="s">
        <v>229</v>
      </c>
      <c r="BU663" s="4" t="s">
        <v>229</v>
      </c>
      <c r="BV663" s="4" t="s">
        <v>229</v>
      </c>
      <c r="BW663" s="4" t="s">
        <v>229</v>
      </c>
      <c r="BX663" s="4" t="s">
        <v>229</v>
      </c>
      <c r="BY663" s="4" t="s">
        <v>229</v>
      </c>
      <c r="BZ663" s="4" t="s">
        <v>229</v>
      </c>
      <c r="CA663" s="4" t="s">
        <v>229</v>
      </c>
      <c r="CB663" s="4" t="s">
        <v>229</v>
      </c>
      <c r="CC663" s="4" t="s">
        <v>229</v>
      </c>
      <c r="CD663" s="4" t="s">
        <v>229</v>
      </c>
      <c r="CE663" s="4" t="s">
        <v>229</v>
      </c>
      <c r="CF663" s="4" t="s">
        <v>229</v>
      </c>
      <c r="CG663" s="4" t="s">
        <v>229</v>
      </c>
      <c r="CH663" s="4" t="s">
        <v>229</v>
      </c>
      <c r="CI663" s="4" t="s">
        <v>233</v>
      </c>
      <c r="CJ663" s="4" t="s">
        <v>234</v>
      </c>
      <c r="CK663" s="4" t="s">
        <v>18</v>
      </c>
      <c r="CL663" s="4" t="s">
        <v>234</v>
      </c>
      <c r="CM663" s="4" t="s">
        <v>274</v>
      </c>
      <c r="CN663" s="4" t="s">
        <v>3868</v>
      </c>
      <c r="CO663" s="4" t="s">
        <v>1447</v>
      </c>
      <c r="CP663" s="4" t="s">
        <v>1448</v>
      </c>
      <c r="CQ663" s="4" t="s">
        <v>3869</v>
      </c>
      <c r="CR663" s="4" t="s">
        <v>3870</v>
      </c>
      <c r="CS663" s="4" t="s">
        <v>3871</v>
      </c>
    </row>
    <row r="664" spans="1:97" ht="15.75" customHeight="1">
      <c r="A664" s="3">
        <v>45714.510625000003</v>
      </c>
      <c r="B664" s="3">
        <v>45714.523877314816</v>
      </c>
      <c r="C664" s="4" t="s">
        <v>194</v>
      </c>
      <c r="D664" s="4" t="s">
        <v>3872</v>
      </c>
      <c r="E664" s="1">
        <v>100</v>
      </c>
      <c r="F664" s="1">
        <v>1144</v>
      </c>
      <c r="G664" s="4" t="s">
        <v>219</v>
      </c>
      <c r="H664" s="3">
        <v>45714.523885196759</v>
      </c>
      <c r="I664" s="4" t="s">
        <v>3873</v>
      </c>
      <c r="J664" s="1">
        <v>6.2529000000000003</v>
      </c>
      <c r="K664" s="1">
        <v>-75.564599999999999</v>
      </c>
      <c r="L664" s="4" t="s">
        <v>198</v>
      </c>
      <c r="M664" s="4" t="s">
        <v>199</v>
      </c>
      <c r="N664" s="4" t="s">
        <v>200</v>
      </c>
      <c r="O664" s="4" t="s">
        <v>3874</v>
      </c>
      <c r="P664" s="4" t="s">
        <v>3874</v>
      </c>
      <c r="Q664" s="1">
        <v>20</v>
      </c>
      <c r="R664" s="4" t="s">
        <v>222</v>
      </c>
      <c r="S664" s="4" t="s">
        <v>223</v>
      </c>
      <c r="T664" s="4" t="s">
        <v>713</v>
      </c>
      <c r="U664" s="4" t="s">
        <v>225</v>
      </c>
      <c r="V664" s="4" t="s">
        <v>273</v>
      </c>
      <c r="W664" s="4" t="s">
        <v>1064</v>
      </c>
      <c r="X664" s="4" t="s">
        <v>231</v>
      </c>
      <c r="Y664" s="4" t="s">
        <v>231</v>
      </c>
      <c r="Z664" s="4" t="s">
        <v>231</v>
      </c>
      <c r="AA664" s="4" t="s">
        <v>231</v>
      </c>
      <c r="AB664" s="4" t="s">
        <v>231</v>
      </c>
      <c r="AC664" s="4" t="s">
        <v>230</v>
      </c>
      <c r="AD664" s="4" t="s">
        <v>230</v>
      </c>
      <c r="AE664" s="4" t="s">
        <v>230</v>
      </c>
      <c r="AF664" s="4" t="s">
        <v>230</v>
      </c>
      <c r="AG664" s="4" t="s">
        <v>231</v>
      </c>
      <c r="AH664" s="4" t="s">
        <v>231</v>
      </c>
      <c r="AI664" s="4" t="s">
        <v>230</v>
      </c>
      <c r="AJ664" s="4" t="s">
        <v>230</v>
      </c>
      <c r="AK664" s="4" t="s">
        <v>228</v>
      </c>
      <c r="AL664" s="4" t="s">
        <v>230</v>
      </c>
      <c r="AM664" s="4" t="s">
        <v>230</v>
      </c>
      <c r="AN664" s="4" t="s">
        <v>230</v>
      </c>
      <c r="AO664" s="4" t="s">
        <v>230</v>
      </c>
      <c r="AP664" s="4" t="s">
        <v>231</v>
      </c>
      <c r="AQ664" s="4" t="s">
        <v>231</v>
      </c>
      <c r="AR664" s="4" t="s">
        <v>230</v>
      </c>
      <c r="AS664" s="4" t="s">
        <v>231</v>
      </c>
      <c r="AT664" s="4" t="s">
        <v>229</v>
      </c>
      <c r="AU664" s="4" t="s">
        <v>231</v>
      </c>
      <c r="AV664" s="4" t="s">
        <v>231</v>
      </c>
      <c r="AW664" s="4" t="s">
        <v>231</v>
      </c>
      <c r="AX664" s="4" t="s">
        <v>231</v>
      </c>
      <c r="AY664" s="4" t="s">
        <v>232</v>
      </c>
      <c r="AZ664" s="4" t="s">
        <v>232</v>
      </c>
      <c r="BA664" s="4" t="s">
        <v>232</v>
      </c>
      <c r="BB664" s="4" t="s">
        <v>232</v>
      </c>
      <c r="BC664" s="4" t="s">
        <v>232</v>
      </c>
      <c r="BD664" s="4" t="s">
        <v>232</v>
      </c>
      <c r="BE664" s="4" t="s">
        <v>232</v>
      </c>
      <c r="BF664" s="4" t="s">
        <v>232</v>
      </c>
      <c r="BG664" s="4" t="s">
        <v>231</v>
      </c>
      <c r="BH664" s="4" t="s">
        <v>231</v>
      </c>
      <c r="BI664" s="4" t="s">
        <v>231</v>
      </c>
      <c r="BJ664" s="4" t="s">
        <v>231</v>
      </c>
      <c r="BK664" s="4" t="s">
        <v>228</v>
      </c>
      <c r="BL664" s="4" t="s">
        <v>231</v>
      </c>
      <c r="BM664" s="4" t="s">
        <v>231</v>
      </c>
      <c r="BN664" s="4" t="s">
        <v>231</v>
      </c>
      <c r="BO664" s="4" t="s">
        <v>231</v>
      </c>
      <c r="BP664" s="4" t="s">
        <v>232</v>
      </c>
      <c r="BQ664" s="4" t="s">
        <v>232</v>
      </c>
      <c r="BR664" s="4" t="s">
        <v>232</v>
      </c>
      <c r="BS664" s="4" t="s">
        <v>232</v>
      </c>
      <c r="BT664" s="4" t="s">
        <v>231</v>
      </c>
      <c r="BU664" s="4" t="s">
        <v>232</v>
      </c>
      <c r="BV664" s="4" t="s">
        <v>232</v>
      </c>
      <c r="BW664" s="4" t="s">
        <v>231</v>
      </c>
      <c r="BX664" s="4" t="s">
        <v>229</v>
      </c>
      <c r="BY664" s="4" t="s">
        <v>229</v>
      </c>
      <c r="BZ664" s="4" t="s">
        <v>229</v>
      </c>
      <c r="CA664" s="4" t="s">
        <v>232</v>
      </c>
      <c r="CB664" s="4" t="s">
        <v>229</v>
      </c>
      <c r="CC664" s="4" t="s">
        <v>232</v>
      </c>
      <c r="CD664" s="4" t="s">
        <v>232</v>
      </c>
      <c r="CE664" s="4" t="s">
        <v>509</v>
      </c>
      <c r="CF664" s="4" t="s">
        <v>509</v>
      </c>
      <c r="CG664" s="4" t="s">
        <v>509</v>
      </c>
      <c r="CH664" s="4" t="s">
        <v>509</v>
      </c>
      <c r="CI664" s="4" t="s">
        <v>509</v>
      </c>
      <c r="CJ664" s="4" t="s">
        <v>19</v>
      </c>
      <c r="CK664" s="4" t="s">
        <v>234</v>
      </c>
      <c r="CL664" s="4" t="s">
        <v>19</v>
      </c>
      <c r="CM664" s="4" t="s">
        <v>3875</v>
      </c>
      <c r="CN664" s="4" t="s">
        <v>3876</v>
      </c>
      <c r="CO664" s="4" t="s">
        <v>3877</v>
      </c>
      <c r="CP664" s="4" t="s">
        <v>3878</v>
      </c>
      <c r="CQ664" s="4" t="s">
        <v>3879</v>
      </c>
      <c r="CR664" s="4" t="s">
        <v>3880</v>
      </c>
      <c r="CS664" s="4" t="s">
        <v>3881</v>
      </c>
    </row>
    <row r="665" spans="1:97" ht="15.75" customHeight="1">
      <c r="A665" s="3">
        <v>45747.365185185183</v>
      </c>
      <c r="B665" s="3">
        <v>45747.378437500003</v>
      </c>
      <c r="C665" s="4" t="s">
        <v>194</v>
      </c>
      <c r="D665" s="4" t="s">
        <v>1685</v>
      </c>
      <c r="E665" s="1">
        <v>100</v>
      </c>
      <c r="F665" s="1">
        <v>1145</v>
      </c>
      <c r="G665" s="4" t="s">
        <v>219</v>
      </c>
      <c r="H665" s="3">
        <v>45747.378449050928</v>
      </c>
      <c r="I665" s="4" t="s">
        <v>3882</v>
      </c>
      <c r="J665" s="1">
        <v>6.2529000000000003</v>
      </c>
      <c r="K665" s="1">
        <v>-75.564599999999999</v>
      </c>
      <c r="L665" s="4" t="s">
        <v>198</v>
      </c>
      <c r="M665" s="4" t="s">
        <v>199</v>
      </c>
      <c r="N665" s="4" t="s">
        <v>200</v>
      </c>
      <c r="O665" s="4" t="s">
        <v>3883</v>
      </c>
      <c r="P665" s="4" t="s">
        <v>3883</v>
      </c>
      <c r="Q665" s="1">
        <v>22</v>
      </c>
      <c r="R665" s="4" t="s">
        <v>222</v>
      </c>
      <c r="S665" s="4" t="s">
        <v>723</v>
      </c>
      <c r="T665" s="4" t="s">
        <v>224</v>
      </c>
      <c r="U665" s="4" t="s">
        <v>225</v>
      </c>
      <c r="V665" s="4" t="s">
        <v>423</v>
      </c>
      <c r="W665" s="4" t="s">
        <v>423</v>
      </c>
      <c r="X665" s="4" t="s">
        <v>230</v>
      </c>
      <c r="Y665" s="4" t="s">
        <v>230</v>
      </c>
      <c r="Z665" s="4" t="s">
        <v>229</v>
      </c>
      <c r="AA665" s="4" t="s">
        <v>229</v>
      </c>
      <c r="AB665" s="4" t="s">
        <v>229</v>
      </c>
      <c r="AC665" s="4" t="s">
        <v>229</v>
      </c>
      <c r="AD665" s="4" t="s">
        <v>230</v>
      </c>
      <c r="AE665" s="4" t="s">
        <v>230</v>
      </c>
      <c r="AF665" s="4" t="s">
        <v>229</v>
      </c>
      <c r="AG665" s="4" t="s">
        <v>229</v>
      </c>
      <c r="AH665" s="4" t="s">
        <v>229</v>
      </c>
      <c r="AI665" s="4" t="s">
        <v>229</v>
      </c>
      <c r="AJ665" s="4" t="s">
        <v>229</v>
      </c>
      <c r="AK665" s="4" t="s">
        <v>229</v>
      </c>
      <c r="AL665" s="4" t="s">
        <v>228</v>
      </c>
      <c r="AM665" s="4" t="s">
        <v>227</v>
      </c>
      <c r="AN665" s="4" t="s">
        <v>227</v>
      </c>
      <c r="AO665" s="4" t="s">
        <v>230</v>
      </c>
      <c r="AP665" s="4" t="s">
        <v>230</v>
      </c>
      <c r="AQ665" s="4" t="s">
        <v>230</v>
      </c>
      <c r="AR665" s="4" t="s">
        <v>229</v>
      </c>
      <c r="AS665" s="4" t="s">
        <v>230</v>
      </c>
      <c r="AT665" s="4" t="s">
        <v>229</v>
      </c>
      <c r="AU665" s="4" t="s">
        <v>233</v>
      </c>
      <c r="AV665" s="4" t="s">
        <v>233</v>
      </c>
      <c r="AW665" s="4" t="s">
        <v>229</v>
      </c>
      <c r="AX665" s="4" t="s">
        <v>233</v>
      </c>
      <c r="AY665" s="4" t="s">
        <v>232</v>
      </c>
      <c r="AZ665" s="4" t="s">
        <v>232</v>
      </c>
      <c r="BA665" s="4" t="s">
        <v>229</v>
      </c>
      <c r="BB665" s="4" t="s">
        <v>229</v>
      </c>
      <c r="BC665" s="4" t="s">
        <v>229</v>
      </c>
      <c r="BD665" s="4" t="s">
        <v>229</v>
      </c>
      <c r="BE665" s="4" t="s">
        <v>229</v>
      </c>
      <c r="BF665" s="4" t="s">
        <v>229</v>
      </c>
      <c r="BG665" s="4" t="s">
        <v>229</v>
      </c>
      <c r="BH665" s="4" t="s">
        <v>231</v>
      </c>
      <c r="BI665" s="4" t="s">
        <v>229</v>
      </c>
      <c r="BJ665" s="4" t="s">
        <v>230</v>
      </c>
      <c r="BK665" s="4" t="s">
        <v>228</v>
      </c>
      <c r="BL665" s="4" t="s">
        <v>228</v>
      </c>
      <c r="BM665" s="4" t="s">
        <v>228</v>
      </c>
      <c r="BN665" s="4" t="s">
        <v>229</v>
      </c>
      <c r="BO665" s="4" t="s">
        <v>228</v>
      </c>
      <c r="BP665" s="4" t="s">
        <v>229</v>
      </c>
      <c r="BQ665" s="4" t="s">
        <v>229</v>
      </c>
      <c r="BR665" s="4" t="s">
        <v>233</v>
      </c>
      <c r="BS665" s="4" t="s">
        <v>229</v>
      </c>
      <c r="BT665" s="4" t="s">
        <v>229</v>
      </c>
      <c r="BU665" s="4" t="s">
        <v>229</v>
      </c>
      <c r="BV665" s="4" t="s">
        <v>232</v>
      </c>
      <c r="BW665" s="4" t="s">
        <v>233</v>
      </c>
      <c r="BX665" s="4" t="s">
        <v>232</v>
      </c>
      <c r="BY665" s="4" t="s">
        <v>229</v>
      </c>
      <c r="BZ665" s="4" t="s">
        <v>229</v>
      </c>
      <c r="CA665" s="4" t="s">
        <v>229</v>
      </c>
      <c r="CB665" s="4" t="s">
        <v>229</v>
      </c>
      <c r="CC665" s="4" t="s">
        <v>229</v>
      </c>
      <c r="CD665" s="4" t="s">
        <v>229</v>
      </c>
      <c r="CE665" s="4" t="s">
        <v>229</v>
      </c>
      <c r="CF665" s="4" t="s">
        <v>233</v>
      </c>
      <c r="CG665" s="4" t="s">
        <v>233</v>
      </c>
      <c r="CH665" s="4" t="s">
        <v>229</v>
      </c>
      <c r="CI665" s="4" t="s">
        <v>232</v>
      </c>
      <c r="CJ665" s="4" t="s">
        <v>19</v>
      </c>
      <c r="CK665" s="4" t="s">
        <v>16</v>
      </c>
      <c r="CL665" s="4" t="s">
        <v>17</v>
      </c>
      <c r="CM665" s="4" t="s">
        <v>3884</v>
      </c>
      <c r="CN665" s="4" t="s">
        <v>3885</v>
      </c>
      <c r="CO665" s="4" t="s">
        <v>3886</v>
      </c>
      <c r="CP665" s="4" t="s">
        <v>3887</v>
      </c>
      <c r="CQ665" s="4" t="s">
        <v>3888</v>
      </c>
      <c r="CR665" s="4" t="s">
        <v>3889</v>
      </c>
      <c r="CS665" s="4" t="s">
        <v>3890</v>
      </c>
    </row>
    <row r="666" spans="1:97" ht="15.75" customHeight="1">
      <c r="A666" s="3">
        <v>45728.75476851852</v>
      </c>
      <c r="B666" s="3">
        <v>45728.768125000002</v>
      </c>
      <c r="C666" s="4" t="s">
        <v>194</v>
      </c>
      <c r="D666" s="4" t="s">
        <v>3891</v>
      </c>
      <c r="E666" s="1">
        <v>100</v>
      </c>
      <c r="F666" s="1">
        <v>1154</v>
      </c>
      <c r="G666" s="4" t="s">
        <v>219</v>
      </c>
      <c r="H666" s="3">
        <v>45728.768140694447</v>
      </c>
      <c r="I666" s="4" t="s">
        <v>3892</v>
      </c>
      <c r="J666" s="1">
        <v>6.2529000000000003</v>
      </c>
      <c r="K666" s="1">
        <v>-75.564599999999999</v>
      </c>
      <c r="L666" s="4" t="s">
        <v>198</v>
      </c>
      <c r="M666" s="4" t="s">
        <v>199</v>
      </c>
      <c r="N666" s="4" t="s">
        <v>200</v>
      </c>
      <c r="O666" s="4" t="s">
        <v>3893</v>
      </c>
      <c r="P666" s="4" t="s">
        <v>3893</v>
      </c>
      <c r="Q666" s="1">
        <v>21</v>
      </c>
      <c r="R666" s="4" t="s">
        <v>222</v>
      </c>
      <c r="S666" s="4" t="s">
        <v>723</v>
      </c>
      <c r="T666" s="4" t="s">
        <v>571</v>
      </c>
      <c r="U666" s="4" t="s">
        <v>200</v>
      </c>
      <c r="V666" s="4" t="s">
        <v>532</v>
      </c>
      <c r="W666" s="4" t="s">
        <v>533</v>
      </c>
      <c r="X666" s="4" t="s">
        <v>231</v>
      </c>
      <c r="Y666" s="4" t="s">
        <v>231</v>
      </c>
      <c r="Z666" s="4" t="s">
        <v>231</v>
      </c>
      <c r="AA666" s="4" t="s">
        <v>231</v>
      </c>
      <c r="AB666" s="4" t="s">
        <v>230</v>
      </c>
      <c r="AC666" s="4" t="s">
        <v>229</v>
      </c>
      <c r="AD666" s="4" t="s">
        <v>229</v>
      </c>
      <c r="AE666" s="4" t="s">
        <v>231</v>
      </c>
      <c r="AF666" s="4" t="s">
        <v>229</v>
      </c>
      <c r="AG666" s="4" t="s">
        <v>230</v>
      </c>
      <c r="AH666" s="4" t="s">
        <v>231</v>
      </c>
      <c r="AI666" s="4" t="s">
        <v>231</v>
      </c>
      <c r="AJ666" s="4" t="s">
        <v>230</v>
      </c>
      <c r="AK666" s="4" t="s">
        <v>230</v>
      </c>
      <c r="AL666" s="4" t="s">
        <v>230</v>
      </c>
      <c r="AM666" s="4" t="s">
        <v>230</v>
      </c>
      <c r="AN666" s="4" t="s">
        <v>230</v>
      </c>
      <c r="AO666" s="4" t="s">
        <v>231</v>
      </c>
      <c r="AP666" s="4" t="s">
        <v>230</v>
      </c>
      <c r="AQ666" s="4" t="s">
        <v>230</v>
      </c>
      <c r="AR666" s="4" t="s">
        <v>231</v>
      </c>
      <c r="AS666" s="4" t="s">
        <v>230</v>
      </c>
      <c r="AT666" s="4" t="s">
        <v>230</v>
      </c>
      <c r="AU666" s="4" t="s">
        <v>232</v>
      </c>
      <c r="AV666" s="4" t="s">
        <v>232</v>
      </c>
      <c r="AW666" s="4" t="s">
        <v>232</v>
      </c>
      <c r="AX666" s="4" t="s">
        <v>232</v>
      </c>
      <c r="AY666" s="4" t="s">
        <v>232</v>
      </c>
      <c r="AZ666" s="4" t="s">
        <v>231</v>
      </c>
      <c r="BA666" s="4" t="s">
        <v>232</v>
      </c>
      <c r="BB666" s="4" t="s">
        <v>232</v>
      </c>
      <c r="BC666" s="4" t="s">
        <v>231</v>
      </c>
      <c r="BD666" s="4" t="s">
        <v>231</v>
      </c>
      <c r="BE666" s="4" t="s">
        <v>231</v>
      </c>
      <c r="BF666" s="4" t="s">
        <v>232</v>
      </c>
      <c r="BG666" s="4" t="s">
        <v>230</v>
      </c>
      <c r="BH666" s="4" t="s">
        <v>230</v>
      </c>
      <c r="BI666" s="4" t="s">
        <v>230</v>
      </c>
      <c r="BJ666" s="4" t="s">
        <v>230</v>
      </c>
      <c r="BK666" s="4" t="s">
        <v>230</v>
      </c>
      <c r="BL666" s="4" t="s">
        <v>231</v>
      </c>
      <c r="BM666" s="4" t="s">
        <v>231</v>
      </c>
      <c r="BN666" s="4" t="s">
        <v>231</v>
      </c>
      <c r="BO666" s="4" t="s">
        <v>231</v>
      </c>
      <c r="BP666" s="4" t="s">
        <v>229</v>
      </c>
      <c r="BQ666" s="4" t="s">
        <v>231</v>
      </c>
      <c r="BR666" s="4" t="s">
        <v>232</v>
      </c>
      <c r="BS666" s="4" t="s">
        <v>232</v>
      </c>
      <c r="BT666" s="4" t="s">
        <v>232</v>
      </c>
      <c r="BU666" s="4" t="s">
        <v>232</v>
      </c>
      <c r="BV666" s="4" t="s">
        <v>232</v>
      </c>
      <c r="BW666" s="4" t="s">
        <v>232</v>
      </c>
      <c r="BX666" s="4" t="s">
        <v>231</v>
      </c>
      <c r="BY666" s="4" t="s">
        <v>232</v>
      </c>
      <c r="BZ666" s="4" t="s">
        <v>232</v>
      </c>
      <c r="CA666" s="4" t="s">
        <v>232</v>
      </c>
      <c r="CB666" s="4" t="s">
        <v>232</v>
      </c>
      <c r="CC666" s="4" t="s">
        <v>231</v>
      </c>
      <c r="CD666" s="4" t="s">
        <v>231</v>
      </c>
      <c r="CE666" s="4" t="s">
        <v>509</v>
      </c>
      <c r="CF666" s="4" t="s">
        <v>509</v>
      </c>
      <c r="CG666" s="4" t="s">
        <v>509</v>
      </c>
      <c r="CH666" s="4" t="s">
        <v>509</v>
      </c>
      <c r="CI666" s="4" t="s">
        <v>509</v>
      </c>
      <c r="CJ666" s="4" t="s">
        <v>19</v>
      </c>
      <c r="CK666" s="4" t="s">
        <v>19</v>
      </c>
      <c r="CL666" s="4" t="s">
        <v>234</v>
      </c>
      <c r="CM666" s="4" t="s">
        <v>3894</v>
      </c>
      <c r="CN666" s="4" t="s">
        <v>3895</v>
      </c>
      <c r="CO666" s="4" t="s">
        <v>3896</v>
      </c>
      <c r="CP666" s="4" t="s">
        <v>3897</v>
      </c>
      <c r="CQ666" s="4" t="s">
        <v>3898</v>
      </c>
      <c r="CR666" s="4" t="s">
        <v>3899</v>
      </c>
      <c r="CS666" s="4" t="s">
        <v>3900</v>
      </c>
    </row>
    <row r="667" spans="1:97" ht="15.75" customHeight="1">
      <c r="A667" s="3">
        <v>45715.526458333334</v>
      </c>
      <c r="B667" s="3">
        <v>45715.539849537039</v>
      </c>
      <c r="C667" s="4" t="s">
        <v>194</v>
      </c>
      <c r="D667" s="4" t="s">
        <v>2668</v>
      </c>
      <c r="E667" s="1">
        <v>100</v>
      </c>
      <c r="F667" s="1">
        <v>1156</v>
      </c>
      <c r="G667" s="4" t="s">
        <v>219</v>
      </c>
      <c r="H667" s="3">
        <v>45715.539856898147</v>
      </c>
      <c r="I667" s="4" t="s">
        <v>3901</v>
      </c>
      <c r="J667" s="1">
        <v>6.2529000000000003</v>
      </c>
      <c r="K667" s="1">
        <v>-75.564599999999999</v>
      </c>
      <c r="L667" s="4" t="s">
        <v>198</v>
      </c>
      <c r="M667" s="4" t="s">
        <v>199</v>
      </c>
      <c r="N667" s="4" t="s">
        <v>200</v>
      </c>
      <c r="O667" s="4" t="s">
        <v>3902</v>
      </c>
      <c r="P667" s="4" t="s">
        <v>3902</v>
      </c>
      <c r="Q667" s="1">
        <v>19</v>
      </c>
      <c r="R667" s="4" t="s">
        <v>222</v>
      </c>
      <c r="S667" s="4" t="s">
        <v>223</v>
      </c>
      <c r="T667" s="4" t="s">
        <v>480</v>
      </c>
      <c r="U667" s="4" t="s">
        <v>200</v>
      </c>
      <c r="V667" s="4" t="s">
        <v>714</v>
      </c>
      <c r="W667" s="4" t="s">
        <v>532</v>
      </c>
      <c r="X667" s="4" t="s">
        <v>230</v>
      </c>
      <c r="Y667" s="4" t="s">
        <v>231</v>
      </c>
      <c r="Z667" s="4" t="s">
        <v>231</v>
      </c>
      <c r="AA667" s="4" t="s">
        <v>230</v>
      </c>
      <c r="AB667" s="4" t="s">
        <v>231</v>
      </c>
      <c r="AC667" s="4" t="s">
        <v>230</v>
      </c>
      <c r="AD667" s="4" t="s">
        <v>230</v>
      </c>
      <c r="AE667" s="4" t="s">
        <v>231</v>
      </c>
      <c r="AF667" s="4" t="s">
        <v>231</v>
      </c>
      <c r="AG667" s="4" t="s">
        <v>230</v>
      </c>
      <c r="AH667" s="4" t="s">
        <v>231</v>
      </c>
      <c r="AI667" s="4" t="s">
        <v>231</v>
      </c>
      <c r="AJ667" s="4" t="s">
        <v>231</v>
      </c>
      <c r="AK667" s="4" t="s">
        <v>230</v>
      </c>
      <c r="AL667" s="4" t="s">
        <v>230</v>
      </c>
      <c r="AM667" s="4" t="s">
        <v>231</v>
      </c>
      <c r="AN667" s="4" t="s">
        <v>229</v>
      </c>
      <c r="AO667" s="4" t="s">
        <v>229</v>
      </c>
      <c r="AP667" s="4" t="s">
        <v>231</v>
      </c>
      <c r="AQ667" s="4" t="s">
        <v>231</v>
      </c>
      <c r="AR667" s="4" t="s">
        <v>230</v>
      </c>
      <c r="AS667" s="4" t="s">
        <v>230</v>
      </c>
      <c r="AT667" s="4" t="s">
        <v>231</v>
      </c>
      <c r="AU667" s="4" t="s">
        <v>231</v>
      </c>
      <c r="AV667" s="4" t="s">
        <v>231</v>
      </c>
      <c r="AW667" s="4" t="s">
        <v>231</v>
      </c>
      <c r="AX667" s="4" t="s">
        <v>231</v>
      </c>
      <c r="AY667" s="4" t="s">
        <v>232</v>
      </c>
      <c r="AZ667" s="4" t="s">
        <v>232</v>
      </c>
      <c r="BA667" s="4" t="s">
        <v>232</v>
      </c>
      <c r="BB667" s="4" t="s">
        <v>232</v>
      </c>
      <c r="BC667" s="4" t="s">
        <v>231</v>
      </c>
      <c r="BD667" s="4" t="s">
        <v>231</v>
      </c>
      <c r="BE667" s="4" t="s">
        <v>231</v>
      </c>
      <c r="BF667" s="4" t="s">
        <v>231</v>
      </c>
      <c r="BG667" s="4" t="s">
        <v>231</v>
      </c>
      <c r="BH667" s="4" t="s">
        <v>231</v>
      </c>
      <c r="BI667" s="4" t="s">
        <v>231</v>
      </c>
      <c r="BJ667" s="4" t="s">
        <v>231</v>
      </c>
      <c r="BK667" s="4" t="s">
        <v>231</v>
      </c>
      <c r="BL667" s="4" t="s">
        <v>231</v>
      </c>
      <c r="BM667" s="4" t="s">
        <v>231</v>
      </c>
      <c r="BN667" s="4" t="s">
        <v>231</v>
      </c>
      <c r="BO667" s="4" t="s">
        <v>231</v>
      </c>
      <c r="BP667" s="4" t="s">
        <v>231</v>
      </c>
      <c r="BQ667" s="4" t="s">
        <v>231</v>
      </c>
      <c r="BR667" s="4" t="s">
        <v>231</v>
      </c>
      <c r="BS667" s="4" t="s">
        <v>231</v>
      </c>
      <c r="BT667" s="4" t="s">
        <v>231</v>
      </c>
      <c r="BU667" s="4" t="s">
        <v>231</v>
      </c>
      <c r="BV667" s="4" t="s">
        <v>231</v>
      </c>
      <c r="BW667" s="4" t="s">
        <v>231</v>
      </c>
      <c r="BX667" s="4" t="s">
        <v>231</v>
      </c>
      <c r="BY667" s="4" t="s">
        <v>231</v>
      </c>
      <c r="BZ667" s="4" t="s">
        <v>231</v>
      </c>
      <c r="CA667" s="4" t="s">
        <v>231</v>
      </c>
      <c r="CB667" s="4" t="s">
        <v>231</v>
      </c>
      <c r="CC667" s="4" t="s">
        <v>231</v>
      </c>
      <c r="CD667" s="4" t="s">
        <v>231</v>
      </c>
      <c r="CE667" s="4" t="s">
        <v>229</v>
      </c>
      <c r="CF667" s="4" t="s">
        <v>509</v>
      </c>
      <c r="CG667" s="4" t="s">
        <v>509</v>
      </c>
      <c r="CH667" s="4" t="s">
        <v>509</v>
      </c>
      <c r="CI667" s="4" t="s">
        <v>509</v>
      </c>
      <c r="CJ667" s="4" t="s">
        <v>234</v>
      </c>
      <c r="CK667" s="4" t="s">
        <v>19</v>
      </c>
      <c r="CL667" s="4" t="s">
        <v>234</v>
      </c>
      <c r="CM667" s="4" t="s">
        <v>3903</v>
      </c>
      <c r="CN667" s="4" t="s">
        <v>3904</v>
      </c>
      <c r="CO667" s="4" t="s">
        <v>3905</v>
      </c>
      <c r="CP667" s="4" t="s">
        <v>3906</v>
      </c>
      <c r="CQ667" s="4" t="s">
        <v>3907</v>
      </c>
      <c r="CR667" s="4" t="s">
        <v>3908</v>
      </c>
      <c r="CS667" s="4" t="s">
        <v>3909</v>
      </c>
    </row>
    <row r="668" spans="1:97" ht="15.75" customHeight="1">
      <c r="A668" s="3">
        <v>45748.740115740744</v>
      </c>
      <c r="B668" s="3">
        <v>45748.753657407404</v>
      </c>
      <c r="C668" s="4" t="s">
        <v>194</v>
      </c>
      <c r="D668" s="4" t="s">
        <v>3910</v>
      </c>
      <c r="E668" s="1">
        <v>100</v>
      </c>
      <c r="F668" s="1">
        <v>1169</v>
      </c>
      <c r="G668" s="4" t="s">
        <v>219</v>
      </c>
      <c r="H668" s="3">
        <v>45748.753671307873</v>
      </c>
      <c r="I668" s="4" t="s">
        <v>3911</v>
      </c>
      <c r="J668" s="1">
        <v>6.2529000000000003</v>
      </c>
      <c r="K668" s="1">
        <v>-75.564599999999999</v>
      </c>
      <c r="L668" s="4" t="s">
        <v>198</v>
      </c>
      <c r="M668" s="4" t="s">
        <v>199</v>
      </c>
      <c r="N668" s="4" t="s">
        <v>200</v>
      </c>
      <c r="O668" s="4" t="s">
        <v>3912</v>
      </c>
      <c r="P668" s="4" t="s">
        <v>3912</v>
      </c>
      <c r="Q668" s="1">
        <v>19</v>
      </c>
      <c r="R668" s="4" t="s">
        <v>222</v>
      </c>
      <c r="S668" s="4" t="s">
        <v>223</v>
      </c>
      <c r="T668" s="4" t="s">
        <v>872</v>
      </c>
      <c r="U668" s="4" t="s">
        <v>200</v>
      </c>
      <c r="V668" s="4" t="s">
        <v>226</v>
      </c>
      <c r="W668" s="4" t="s">
        <v>226</v>
      </c>
      <c r="X668" s="4" t="s">
        <v>230</v>
      </c>
      <c r="Y668" s="4" t="s">
        <v>231</v>
      </c>
      <c r="Z668" s="4" t="s">
        <v>231</v>
      </c>
      <c r="AA668" s="4" t="s">
        <v>231</v>
      </c>
      <c r="AB668" s="4" t="s">
        <v>230</v>
      </c>
      <c r="AC668" s="4" t="s">
        <v>229</v>
      </c>
      <c r="AD668" s="4" t="s">
        <v>229</v>
      </c>
      <c r="AE668" s="4" t="s">
        <v>230</v>
      </c>
      <c r="AF668" s="4" t="s">
        <v>230</v>
      </c>
      <c r="AG668" s="4" t="s">
        <v>229</v>
      </c>
      <c r="AH668" s="4" t="s">
        <v>230</v>
      </c>
      <c r="AI668" s="4" t="s">
        <v>230</v>
      </c>
      <c r="AJ668" s="4" t="s">
        <v>230</v>
      </c>
      <c r="AK668" s="4" t="s">
        <v>229</v>
      </c>
      <c r="AL668" s="4" t="s">
        <v>229</v>
      </c>
      <c r="AM668" s="4" t="s">
        <v>229</v>
      </c>
      <c r="AN668" s="4" t="s">
        <v>230</v>
      </c>
      <c r="AO668" s="4" t="s">
        <v>230</v>
      </c>
      <c r="AP668" s="4" t="s">
        <v>231</v>
      </c>
      <c r="AQ668" s="4" t="s">
        <v>230</v>
      </c>
      <c r="AR668" s="4" t="s">
        <v>231</v>
      </c>
      <c r="AS668" s="4" t="s">
        <v>231</v>
      </c>
      <c r="AT668" s="4" t="s">
        <v>231</v>
      </c>
      <c r="AU668" s="4" t="s">
        <v>231</v>
      </c>
      <c r="AV668" s="4" t="s">
        <v>231</v>
      </c>
      <c r="AW668" s="4" t="s">
        <v>231</v>
      </c>
      <c r="AX668" s="4" t="s">
        <v>231</v>
      </c>
      <c r="AY668" s="4" t="s">
        <v>231</v>
      </c>
      <c r="AZ668" s="4" t="s">
        <v>231</v>
      </c>
      <c r="BA668" s="4" t="s">
        <v>232</v>
      </c>
      <c r="BB668" s="4" t="s">
        <v>231</v>
      </c>
      <c r="BC668" s="4" t="s">
        <v>231</v>
      </c>
      <c r="BD668" s="4" t="s">
        <v>231</v>
      </c>
      <c r="BE668" s="4" t="s">
        <v>231</v>
      </c>
      <c r="BF668" s="4" t="s">
        <v>229</v>
      </c>
      <c r="BG668" s="4" t="s">
        <v>231</v>
      </c>
      <c r="BH668" s="4" t="s">
        <v>231</v>
      </c>
      <c r="BI668" s="4" t="s">
        <v>231</v>
      </c>
      <c r="BJ668" s="4" t="s">
        <v>231</v>
      </c>
      <c r="BK668" s="4" t="s">
        <v>229</v>
      </c>
      <c r="BL668" s="4" t="s">
        <v>231</v>
      </c>
      <c r="BM668" s="4" t="s">
        <v>231</v>
      </c>
      <c r="BN668" s="4" t="s">
        <v>231</v>
      </c>
      <c r="BO668" s="4" t="s">
        <v>231</v>
      </c>
      <c r="BP668" s="4" t="s">
        <v>231</v>
      </c>
      <c r="BQ668" s="4" t="s">
        <v>231</v>
      </c>
      <c r="BR668" s="4" t="s">
        <v>231</v>
      </c>
      <c r="BS668" s="4" t="s">
        <v>231</v>
      </c>
      <c r="BT668" s="4" t="s">
        <v>232</v>
      </c>
      <c r="BU668" s="4" t="s">
        <v>231</v>
      </c>
      <c r="BV668" s="4" t="s">
        <v>231</v>
      </c>
      <c r="BW668" s="4" t="s">
        <v>231</v>
      </c>
      <c r="BX668" s="4" t="s">
        <v>232</v>
      </c>
      <c r="BY668" s="4" t="s">
        <v>232</v>
      </c>
      <c r="BZ668" s="4" t="s">
        <v>232</v>
      </c>
      <c r="CA668" s="4" t="s">
        <v>232</v>
      </c>
      <c r="CB668" s="4" t="s">
        <v>231</v>
      </c>
      <c r="CC668" s="4" t="s">
        <v>232</v>
      </c>
      <c r="CD668" s="4" t="s">
        <v>231</v>
      </c>
      <c r="CE668" s="4" t="s">
        <v>229</v>
      </c>
      <c r="CF668" s="4" t="s">
        <v>229</v>
      </c>
      <c r="CG668" s="4" t="s">
        <v>229</v>
      </c>
      <c r="CH668" s="4" t="s">
        <v>229</v>
      </c>
      <c r="CI668" s="4" t="s">
        <v>229</v>
      </c>
      <c r="CJ668" s="4" t="s">
        <v>19</v>
      </c>
      <c r="CK668" s="4" t="s">
        <v>234</v>
      </c>
      <c r="CL668" s="4" t="s">
        <v>234</v>
      </c>
      <c r="CM668" s="4" t="s">
        <v>3913</v>
      </c>
      <c r="CN668" s="4" t="s">
        <v>3914</v>
      </c>
      <c r="CO668" s="4" t="s">
        <v>3915</v>
      </c>
      <c r="CP668" s="4" t="s">
        <v>3916</v>
      </c>
      <c r="CQ668" s="4" t="s">
        <v>277</v>
      </c>
      <c r="CR668" s="4" t="s">
        <v>277</v>
      </c>
      <c r="CS668" s="4" t="s">
        <v>1370</v>
      </c>
    </row>
    <row r="669" spans="1:97" ht="15.75" customHeight="1">
      <c r="A669" s="3">
        <v>45714.595370370371</v>
      </c>
      <c r="B669" s="3">
        <v>45714.608912037038</v>
      </c>
      <c r="C669" s="4" t="s">
        <v>194</v>
      </c>
      <c r="D669" s="4" t="s">
        <v>3917</v>
      </c>
      <c r="E669" s="1">
        <v>100</v>
      </c>
      <c r="F669" s="1">
        <v>1169</v>
      </c>
      <c r="G669" s="4" t="s">
        <v>219</v>
      </c>
      <c r="H669" s="3">
        <v>45714.608925694447</v>
      </c>
      <c r="I669" s="4" t="s">
        <v>3918</v>
      </c>
      <c r="J669" s="1">
        <v>6.2529000000000003</v>
      </c>
      <c r="K669" s="1">
        <v>-75.564599999999999</v>
      </c>
      <c r="L669" s="4" t="s">
        <v>198</v>
      </c>
      <c r="M669" s="4" t="s">
        <v>199</v>
      </c>
      <c r="N669" s="4" t="s">
        <v>200</v>
      </c>
      <c r="O669" s="4" t="s">
        <v>3919</v>
      </c>
      <c r="P669" s="4" t="s">
        <v>3919</v>
      </c>
      <c r="Q669" s="1">
        <v>20</v>
      </c>
      <c r="R669" s="4" t="s">
        <v>222</v>
      </c>
      <c r="S669" s="4" t="s">
        <v>253</v>
      </c>
      <c r="T669" s="4" t="s">
        <v>224</v>
      </c>
      <c r="U669" s="4" t="s">
        <v>225</v>
      </c>
      <c r="V669" s="4" t="s">
        <v>226</v>
      </c>
      <c r="W669" s="4" t="s">
        <v>226</v>
      </c>
      <c r="X669" s="4" t="s">
        <v>231</v>
      </c>
      <c r="Y669" s="4" t="s">
        <v>231</v>
      </c>
      <c r="Z669" s="4" t="s">
        <v>230</v>
      </c>
      <c r="AA669" s="4" t="s">
        <v>231</v>
      </c>
      <c r="AB669" s="4" t="s">
        <v>230</v>
      </c>
      <c r="AC669" s="4" t="s">
        <v>230</v>
      </c>
      <c r="AD669" s="4" t="s">
        <v>230</v>
      </c>
      <c r="AE669" s="4" t="s">
        <v>229</v>
      </c>
      <c r="AF669" s="4" t="s">
        <v>230</v>
      </c>
      <c r="AG669" s="4" t="s">
        <v>230</v>
      </c>
      <c r="AH669" s="4" t="s">
        <v>230</v>
      </c>
      <c r="AI669" s="4" t="s">
        <v>230</v>
      </c>
      <c r="AJ669" s="4" t="s">
        <v>231</v>
      </c>
      <c r="AK669" s="4" t="s">
        <v>229</v>
      </c>
      <c r="AL669" s="4" t="s">
        <v>230</v>
      </c>
      <c r="AM669" s="4" t="s">
        <v>229</v>
      </c>
      <c r="AN669" s="4" t="s">
        <v>229</v>
      </c>
      <c r="AO669" s="4" t="s">
        <v>228</v>
      </c>
      <c r="AP669" s="4" t="s">
        <v>231</v>
      </c>
      <c r="AQ669" s="4" t="s">
        <v>231</v>
      </c>
      <c r="AR669" s="4" t="s">
        <v>230</v>
      </c>
      <c r="AS669" s="4" t="s">
        <v>230</v>
      </c>
      <c r="AT669" s="4" t="s">
        <v>230</v>
      </c>
      <c r="AU669" s="4" t="s">
        <v>231</v>
      </c>
      <c r="AV669" s="4" t="s">
        <v>231</v>
      </c>
      <c r="AW669" s="4" t="s">
        <v>231</v>
      </c>
      <c r="AX669" s="4" t="s">
        <v>231</v>
      </c>
      <c r="AY669" s="4" t="s">
        <v>232</v>
      </c>
      <c r="AZ669" s="4" t="s">
        <v>232</v>
      </c>
      <c r="BA669" s="4" t="s">
        <v>232</v>
      </c>
      <c r="BB669" s="4" t="s">
        <v>232</v>
      </c>
      <c r="BC669" s="4" t="s">
        <v>231</v>
      </c>
      <c r="BD669" s="4" t="s">
        <v>231</v>
      </c>
      <c r="BE669" s="4" t="s">
        <v>231</v>
      </c>
      <c r="BF669" s="4" t="s">
        <v>231</v>
      </c>
      <c r="BG669" s="4" t="s">
        <v>231</v>
      </c>
      <c r="BH669" s="4" t="s">
        <v>231</v>
      </c>
      <c r="BI669" s="4" t="s">
        <v>231</v>
      </c>
      <c r="BJ669" s="4" t="s">
        <v>231</v>
      </c>
      <c r="BK669" s="4" t="s">
        <v>230</v>
      </c>
      <c r="BL669" s="4" t="s">
        <v>231</v>
      </c>
      <c r="BM669" s="4" t="s">
        <v>231</v>
      </c>
      <c r="BN669" s="4" t="s">
        <v>231</v>
      </c>
      <c r="BO669" s="4" t="s">
        <v>231</v>
      </c>
      <c r="BP669" s="4" t="s">
        <v>231</v>
      </c>
      <c r="BQ669" s="4" t="s">
        <v>231</v>
      </c>
      <c r="BR669" s="4" t="s">
        <v>231</v>
      </c>
      <c r="BS669" s="4" t="s">
        <v>231</v>
      </c>
      <c r="BT669" s="4" t="s">
        <v>231</v>
      </c>
      <c r="BU669" s="4" t="s">
        <v>231</v>
      </c>
      <c r="BV669" s="4" t="s">
        <v>231</v>
      </c>
      <c r="BW669" s="4" t="s">
        <v>231</v>
      </c>
      <c r="BX669" s="4" t="s">
        <v>232</v>
      </c>
      <c r="BY669" s="4" t="s">
        <v>231</v>
      </c>
      <c r="BZ669" s="4" t="s">
        <v>231</v>
      </c>
      <c r="CA669" s="4" t="s">
        <v>231</v>
      </c>
      <c r="CB669" s="4" t="s">
        <v>232</v>
      </c>
      <c r="CC669" s="4" t="s">
        <v>231</v>
      </c>
      <c r="CD669" s="4" t="s">
        <v>231</v>
      </c>
      <c r="CE669" s="4" t="s">
        <v>233</v>
      </c>
      <c r="CF669" s="4" t="s">
        <v>509</v>
      </c>
      <c r="CG669" s="4" t="s">
        <v>509</v>
      </c>
      <c r="CH669" s="4" t="s">
        <v>509</v>
      </c>
      <c r="CI669" s="4" t="s">
        <v>233</v>
      </c>
      <c r="CJ669" s="4" t="s">
        <v>19</v>
      </c>
      <c r="CK669" s="4" t="s">
        <v>19</v>
      </c>
      <c r="CL669" s="4" t="s">
        <v>19</v>
      </c>
      <c r="CM669" s="4" t="s">
        <v>3920</v>
      </c>
      <c r="CN669" s="4" t="s">
        <v>3921</v>
      </c>
      <c r="CO669" s="4" t="s">
        <v>3922</v>
      </c>
      <c r="CP669" s="4" t="s">
        <v>3923</v>
      </c>
      <c r="CQ669" s="4" t="s">
        <v>3924</v>
      </c>
      <c r="CR669" s="4" t="s">
        <v>3925</v>
      </c>
      <c r="CS669" s="4" t="s">
        <v>3926</v>
      </c>
    </row>
    <row r="670" spans="1:97" ht="15.75" customHeight="1">
      <c r="A670" s="3">
        <v>45714.510717592595</v>
      </c>
      <c r="B670" s="3">
        <v>45714.524328703701</v>
      </c>
      <c r="C670" s="4" t="s">
        <v>194</v>
      </c>
      <c r="D670" s="4" t="s">
        <v>3927</v>
      </c>
      <c r="E670" s="1">
        <v>100</v>
      </c>
      <c r="F670" s="1">
        <v>1176</v>
      </c>
      <c r="G670" s="4" t="s">
        <v>219</v>
      </c>
      <c r="H670" s="3">
        <v>45714.524339236108</v>
      </c>
      <c r="I670" s="4" t="s">
        <v>3928</v>
      </c>
      <c r="J670" s="1">
        <v>6.2529000000000003</v>
      </c>
      <c r="K670" s="1">
        <v>-75.564599999999999</v>
      </c>
      <c r="L670" s="4" t="s">
        <v>198</v>
      </c>
      <c r="M670" s="4" t="s">
        <v>199</v>
      </c>
      <c r="N670" s="4" t="s">
        <v>200</v>
      </c>
      <c r="O670" s="4" t="s">
        <v>3929</v>
      </c>
      <c r="P670" s="4" t="s">
        <v>3929</v>
      </c>
      <c r="Q670" s="1">
        <v>18</v>
      </c>
      <c r="R670" s="4" t="s">
        <v>222</v>
      </c>
      <c r="S670" s="4" t="s">
        <v>965</v>
      </c>
      <c r="T670" s="4" t="s">
        <v>872</v>
      </c>
      <c r="U670" s="4" t="s">
        <v>200</v>
      </c>
      <c r="V670" s="4" t="s">
        <v>423</v>
      </c>
      <c r="W670" s="4" t="s">
        <v>226</v>
      </c>
      <c r="X670" s="4" t="s">
        <v>230</v>
      </c>
      <c r="Y670" s="4" t="s">
        <v>231</v>
      </c>
      <c r="Z670" s="4" t="s">
        <v>230</v>
      </c>
      <c r="AA670" s="4" t="s">
        <v>230</v>
      </c>
      <c r="AB670" s="4" t="s">
        <v>231</v>
      </c>
      <c r="AC670" s="4" t="s">
        <v>231</v>
      </c>
      <c r="AD670" s="4" t="s">
        <v>230</v>
      </c>
      <c r="AE670" s="4" t="s">
        <v>230</v>
      </c>
      <c r="AF670" s="4" t="s">
        <v>229</v>
      </c>
      <c r="AG670" s="4" t="s">
        <v>231</v>
      </c>
      <c r="AH670" s="4" t="s">
        <v>231</v>
      </c>
      <c r="AI670" s="4" t="s">
        <v>231</v>
      </c>
      <c r="AJ670" s="4" t="s">
        <v>231</v>
      </c>
      <c r="AK670" s="4" t="s">
        <v>229</v>
      </c>
      <c r="AL670" s="4" t="s">
        <v>230</v>
      </c>
      <c r="AM670" s="4" t="s">
        <v>231</v>
      </c>
      <c r="AN670" s="4" t="s">
        <v>230</v>
      </c>
      <c r="AO670" s="4" t="s">
        <v>231</v>
      </c>
      <c r="AP670" s="4" t="s">
        <v>230</v>
      </c>
      <c r="AQ670" s="4" t="s">
        <v>231</v>
      </c>
      <c r="AR670" s="4" t="s">
        <v>230</v>
      </c>
      <c r="AS670" s="4" t="s">
        <v>229</v>
      </c>
      <c r="AT670" s="4" t="s">
        <v>230</v>
      </c>
      <c r="AU670" s="4" t="s">
        <v>231</v>
      </c>
      <c r="AV670" s="4" t="s">
        <v>231</v>
      </c>
      <c r="AW670" s="4" t="s">
        <v>231</v>
      </c>
      <c r="AX670" s="4" t="s">
        <v>231</v>
      </c>
      <c r="AY670" s="4" t="s">
        <v>231</v>
      </c>
      <c r="AZ670" s="4" t="s">
        <v>231</v>
      </c>
      <c r="BA670" s="4" t="s">
        <v>229</v>
      </c>
      <c r="BB670" s="4" t="s">
        <v>231</v>
      </c>
      <c r="BC670" s="4" t="s">
        <v>231</v>
      </c>
      <c r="BD670" s="4" t="s">
        <v>231</v>
      </c>
      <c r="BE670" s="4" t="s">
        <v>231</v>
      </c>
      <c r="BF670" s="4" t="s">
        <v>231</v>
      </c>
      <c r="BG670" s="4" t="s">
        <v>231</v>
      </c>
      <c r="BH670" s="4" t="s">
        <v>231</v>
      </c>
      <c r="BI670" s="4" t="s">
        <v>231</v>
      </c>
      <c r="BJ670" s="4" t="s">
        <v>231</v>
      </c>
      <c r="BK670" s="4" t="s">
        <v>231</v>
      </c>
      <c r="BL670" s="4" t="s">
        <v>230</v>
      </c>
      <c r="BM670" s="4" t="s">
        <v>231</v>
      </c>
      <c r="BN670" s="4" t="s">
        <v>231</v>
      </c>
      <c r="BO670" s="4" t="s">
        <v>231</v>
      </c>
      <c r="BP670" s="4" t="s">
        <v>229</v>
      </c>
      <c r="BQ670" s="4" t="s">
        <v>229</v>
      </c>
      <c r="BR670" s="4" t="s">
        <v>229</v>
      </c>
      <c r="BS670" s="4" t="s">
        <v>229</v>
      </c>
      <c r="BT670" s="4" t="s">
        <v>229</v>
      </c>
      <c r="BU670" s="4" t="s">
        <v>229</v>
      </c>
      <c r="BV670" s="4" t="s">
        <v>229</v>
      </c>
      <c r="BW670" s="4" t="s">
        <v>231</v>
      </c>
      <c r="BX670" s="4" t="s">
        <v>231</v>
      </c>
      <c r="BY670" s="4" t="s">
        <v>231</v>
      </c>
      <c r="BZ670" s="4" t="s">
        <v>231</v>
      </c>
      <c r="CA670" s="4" t="s">
        <v>231</v>
      </c>
      <c r="CB670" s="4" t="s">
        <v>231</v>
      </c>
      <c r="CC670" s="4" t="s">
        <v>231</v>
      </c>
      <c r="CD670" s="4" t="s">
        <v>231</v>
      </c>
      <c r="CE670" s="4" t="s">
        <v>509</v>
      </c>
      <c r="CF670" s="4" t="s">
        <v>509</v>
      </c>
      <c r="CG670" s="4" t="s">
        <v>509</v>
      </c>
      <c r="CH670" s="4" t="s">
        <v>509</v>
      </c>
      <c r="CI670" s="4" t="s">
        <v>509</v>
      </c>
      <c r="CJ670" s="4" t="s">
        <v>19</v>
      </c>
      <c r="CK670" s="4" t="s">
        <v>234</v>
      </c>
      <c r="CL670" s="4" t="s">
        <v>19</v>
      </c>
      <c r="CM670" s="4" t="s">
        <v>3930</v>
      </c>
      <c r="CN670" s="4" t="s">
        <v>1815</v>
      </c>
      <c r="CO670" s="4" t="s">
        <v>3931</v>
      </c>
      <c r="CP670" s="4" t="s">
        <v>3932</v>
      </c>
      <c r="CQ670" s="4" t="s">
        <v>3933</v>
      </c>
      <c r="CR670" s="4" t="s">
        <v>3934</v>
      </c>
      <c r="CS670" s="4" t="s">
        <v>3935</v>
      </c>
    </row>
    <row r="671" spans="1:97" ht="15.75" customHeight="1">
      <c r="A671" s="3">
        <v>45728.359259259261</v>
      </c>
      <c r="B671" s="3">
        <v>45728.372893518521</v>
      </c>
      <c r="C671" s="4" t="s">
        <v>194</v>
      </c>
      <c r="D671" s="4" t="s">
        <v>280</v>
      </c>
      <c r="E671" s="1">
        <v>100</v>
      </c>
      <c r="F671" s="1">
        <v>1178</v>
      </c>
      <c r="G671" s="4" t="s">
        <v>219</v>
      </c>
      <c r="H671" s="3">
        <v>45728.372906620367</v>
      </c>
      <c r="I671" s="4" t="s">
        <v>3936</v>
      </c>
      <c r="J671" s="1">
        <v>6.2529000000000003</v>
      </c>
      <c r="K671" s="1">
        <v>-75.564599999999999</v>
      </c>
      <c r="L671" s="4" t="s">
        <v>198</v>
      </c>
      <c r="M671" s="4" t="s">
        <v>199</v>
      </c>
      <c r="N671" s="4" t="s">
        <v>200</v>
      </c>
      <c r="O671" s="4" t="s">
        <v>3937</v>
      </c>
      <c r="P671" s="4" t="s">
        <v>3937</v>
      </c>
      <c r="Q671" s="1">
        <v>21</v>
      </c>
      <c r="R671" s="4" t="s">
        <v>222</v>
      </c>
      <c r="S671" s="4" t="s">
        <v>2394</v>
      </c>
      <c r="T671" s="4" t="s">
        <v>594</v>
      </c>
      <c r="U671" s="4" t="s">
        <v>225</v>
      </c>
      <c r="V671" s="4" t="s">
        <v>584</v>
      </c>
      <c r="W671" s="4" t="s">
        <v>226</v>
      </c>
      <c r="X671" s="4" t="s">
        <v>230</v>
      </c>
      <c r="Y671" s="4" t="s">
        <v>230</v>
      </c>
      <c r="Z671" s="4" t="s">
        <v>230</v>
      </c>
      <c r="AA671" s="4" t="s">
        <v>230</v>
      </c>
      <c r="AB671" s="4" t="s">
        <v>230</v>
      </c>
      <c r="AC671" s="4" t="s">
        <v>229</v>
      </c>
      <c r="AD671" s="4" t="s">
        <v>229</v>
      </c>
      <c r="AE671" s="4" t="s">
        <v>230</v>
      </c>
      <c r="AF671" s="4" t="s">
        <v>231</v>
      </c>
      <c r="AG671" s="4" t="s">
        <v>231</v>
      </c>
      <c r="AH671" s="4" t="s">
        <v>230</v>
      </c>
      <c r="AI671" s="4" t="s">
        <v>229</v>
      </c>
      <c r="AJ671" s="4" t="s">
        <v>230</v>
      </c>
      <c r="AK671" s="4" t="s">
        <v>228</v>
      </c>
      <c r="AL671" s="4" t="s">
        <v>230</v>
      </c>
      <c r="AM671" s="4" t="s">
        <v>229</v>
      </c>
      <c r="AN671" s="4" t="s">
        <v>228</v>
      </c>
      <c r="AO671" s="4" t="s">
        <v>229</v>
      </c>
      <c r="AP671" s="4" t="s">
        <v>230</v>
      </c>
      <c r="AQ671" s="4" t="s">
        <v>230</v>
      </c>
      <c r="AR671" s="4" t="s">
        <v>230</v>
      </c>
      <c r="AS671" s="4" t="s">
        <v>230</v>
      </c>
      <c r="AT671" s="4" t="s">
        <v>230</v>
      </c>
      <c r="AU671" s="4" t="s">
        <v>231</v>
      </c>
      <c r="AV671" s="4" t="s">
        <v>231</v>
      </c>
      <c r="AW671" s="4" t="s">
        <v>231</v>
      </c>
      <c r="AX671" s="4" t="s">
        <v>231</v>
      </c>
      <c r="AY671" s="4" t="s">
        <v>231</v>
      </c>
      <c r="AZ671" s="4" t="s">
        <v>232</v>
      </c>
      <c r="BA671" s="4" t="s">
        <v>231</v>
      </c>
      <c r="BB671" s="4" t="s">
        <v>231</v>
      </c>
      <c r="BC671" s="4" t="s">
        <v>229</v>
      </c>
      <c r="BD671" s="4" t="s">
        <v>229</v>
      </c>
      <c r="BE671" s="4" t="s">
        <v>229</v>
      </c>
      <c r="BF671" s="4" t="s">
        <v>229</v>
      </c>
      <c r="BG671" s="4" t="s">
        <v>231</v>
      </c>
      <c r="BH671" s="4" t="s">
        <v>231</v>
      </c>
      <c r="BI671" s="4" t="s">
        <v>230</v>
      </c>
      <c r="BJ671" s="4" t="s">
        <v>230</v>
      </c>
      <c r="BK671" s="4" t="s">
        <v>229</v>
      </c>
      <c r="BL671" s="4" t="s">
        <v>230</v>
      </c>
      <c r="BM671" s="4" t="s">
        <v>230</v>
      </c>
      <c r="BN671" s="4" t="s">
        <v>230</v>
      </c>
      <c r="BO671" s="4" t="s">
        <v>229</v>
      </c>
      <c r="BP671" s="4" t="s">
        <v>232</v>
      </c>
      <c r="BQ671" s="4" t="s">
        <v>232</v>
      </c>
      <c r="BR671" s="4" t="s">
        <v>231</v>
      </c>
      <c r="BS671" s="4" t="s">
        <v>231</v>
      </c>
      <c r="BT671" s="4" t="s">
        <v>233</v>
      </c>
      <c r="BU671" s="4" t="s">
        <v>232</v>
      </c>
      <c r="BV671" s="4" t="s">
        <v>232</v>
      </c>
      <c r="BW671" s="4" t="s">
        <v>232</v>
      </c>
      <c r="BX671" s="4" t="s">
        <v>229</v>
      </c>
      <c r="BY671" s="4" t="s">
        <v>232</v>
      </c>
      <c r="BZ671" s="4" t="s">
        <v>229</v>
      </c>
      <c r="CA671" s="4" t="s">
        <v>232</v>
      </c>
      <c r="CB671" s="4" t="s">
        <v>232</v>
      </c>
      <c r="CC671" s="4" t="s">
        <v>232</v>
      </c>
      <c r="CD671" s="4" t="s">
        <v>232</v>
      </c>
      <c r="CE671" s="4" t="s">
        <v>509</v>
      </c>
      <c r="CF671" s="4" t="s">
        <v>233</v>
      </c>
      <c r="CG671" s="4" t="s">
        <v>233</v>
      </c>
      <c r="CH671" s="4" t="s">
        <v>233</v>
      </c>
      <c r="CI671" s="4" t="s">
        <v>229</v>
      </c>
      <c r="CJ671" s="4" t="s">
        <v>19</v>
      </c>
      <c r="CK671" s="4" t="s">
        <v>18</v>
      </c>
      <c r="CL671" s="4" t="s">
        <v>19</v>
      </c>
      <c r="CM671" s="4" t="s">
        <v>3938</v>
      </c>
      <c r="CN671" s="4" t="s">
        <v>3939</v>
      </c>
      <c r="CO671" s="4" t="s">
        <v>3940</v>
      </c>
      <c r="CP671" s="4" t="s">
        <v>3941</v>
      </c>
      <c r="CQ671" s="4" t="s">
        <v>3942</v>
      </c>
      <c r="CR671" s="4" t="s">
        <v>3943</v>
      </c>
      <c r="CS671" s="4" t="s">
        <v>3944</v>
      </c>
    </row>
    <row r="672" spans="1:97" ht="15.75" customHeight="1">
      <c r="A672" s="3">
        <v>45714.510833333334</v>
      </c>
      <c r="B672" s="3">
        <v>45714.524537037039</v>
      </c>
      <c r="C672" s="4" t="s">
        <v>194</v>
      </c>
      <c r="D672" s="4" t="s">
        <v>3945</v>
      </c>
      <c r="E672" s="1">
        <v>100</v>
      </c>
      <c r="F672" s="1">
        <v>1183</v>
      </c>
      <c r="G672" s="4" t="s">
        <v>219</v>
      </c>
      <c r="H672" s="3">
        <v>45714.524541261577</v>
      </c>
      <c r="I672" s="4" t="s">
        <v>3946</v>
      </c>
      <c r="J672" s="1">
        <v>6.2529000000000003</v>
      </c>
      <c r="K672" s="1">
        <v>-75.564599999999999</v>
      </c>
      <c r="L672" s="4" t="s">
        <v>198</v>
      </c>
      <c r="M672" s="4" t="s">
        <v>199</v>
      </c>
      <c r="N672" s="4" t="s">
        <v>200</v>
      </c>
      <c r="O672" s="4" t="s">
        <v>3947</v>
      </c>
      <c r="P672" s="4" t="s">
        <v>3947</v>
      </c>
      <c r="Q672" s="1">
        <v>19</v>
      </c>
      <c r="R672" s="4" t="s">
        <v>222</v>
      </c>
      <c r="S672" s="4" t="s">
        <v>223</v>
      </c>
      <c r="T672" s="4" t="s">
        <v>224</v>
      </c>
      <c r="U672" s="4" t="s">
        <v>200</v>
      </c>
      <c r="V672" s="4" t="s">
        <v>532</v>
      </c>
      <c r="W672" s="4" t="s">
        <v>532</v>
      </c>
      <c r="X672" s="4" t="s">
        <v>230</v>
      </c>
      <c r="Y672" s="4" t="s">
        <v>230</v>
      </c>
      <c r="Z672" s="4" t="s">
        <v>230</v>
      </c>
      <c r="AA672" s="4" t="s">
        <v>230</v>
      </c>
      <c r="AB672" s="4" t="s">
        <v>230</v>
      </c>
      <c r="AC672" s="4" t="s">
        <v>231</v>
      </c>
      <c r="AD672" s="4" t="s">
        <v>230</v>
      </c>
      <c r="AE672" s="4" t="s">
        <v>230</v>
      </c>
      <c r="AF672" s="4" t="s">
        <v>231</v>
      </c>
      <c r="AG672" s="4" t="s">
        <v>231</v>
      </c>
      <c r="AH672" s="4" t="s">
        <v>230</v>
      </c>
      <c r="AI672" s="4" t="s">
        <v>229</v>
      </c>
      <c r="AJ672" s="4" t="s">
        <v>230</v>
      </c>
      <c r="AK672" s="4" t="s">
        <v>229</v>
      </c>
      <c r="AL672" s="4" t="s">
        <v>231</v>
      </c>
      <c r="AM672" s="4" t="s">
        <v>231</v>
      </c>
      <c r="AN672" s="4" t="s">
        <v>229</v>
      </c>
      <c r="AO672" s="4" t="s">
        <v>231</v>
      </c>
      <c r="AP672" s="4" t="s">
        <v>230</v>
      </c>
      <c r="AQ672" s="4" t="s">
        <v>231</v>
      </c>
      <c r="AR672" s="4" t="s">
        <v>230</v>
      </c>
      <c r="AS672" s="4" t="s">
        <v>229</v>
      </c>
      <c r="AT672" s="4" t="s">
        <v>229</v>
      </c>
      <c r="AU672" s="4" t="s">
        <v>232</v>
      </c>
      <c r="AV672" s="4" t="s">
        <v>232</v>
      </c>
      <c r="AW672" s="4" t="s">
        <v>232</v>
      </c>
      <c r="AX672" s="4" t="s">
        <v>232</v>
      </c>
      <c r="AY672" s="4" t="s">
        <v>232</v>
      </c>
      <c r="AZ672" s="4" t="s">
        <v>232</v>
      </c>
      <c r="BA672" s="4" t="s">
        <v>232</v>
      </c>
      <c r="BB672" s="4" t="s">
        <v>232</v>
      </c>
      <c r="BC672" s="4" t="s">
        <v>232</v>
      </c>
      <c r="BD672" s="4" t="s">
        <v>232</v>
      </c>
      <c r="BE672" s="4" t="s">
        <v>232</v>
      </c>
      <c r="BF672" s="4" t="s">
        <v>232</v>
      </c>
      <c r="BG672" s="4" t="s">
        <v>230</v>
      </c>
      <c r="BH672" s="4" t="s">
        <v>230</v>
      </c>
      <c r="BI672" s="4" t="s">
        <v>230</v>
      </c>
      <c r="BJ672" s="4" t="s">
        <v>230</v>
      </c>
      <c r="BK672" s="4" t="s">
        <v>231</v>
      </c>
      <c r="BL672" s="4" t="s">
        <v>230</v>
      </c>
      <c r="BM672" s="4" t="s">
        <v>230</v>
      </c>
      <c r="BN672" s="4" t="s">
        <v>231</v>
      </c>
      <c r="BO672" s="4" t="s">
        <v>230</v>
      </c>
      <c r="BP672" s="4" t="s">
        <v>229</v>
      </c>
      <c r="BQ672" s="4" t="s">
        <v>229</v>
      </c>
      <c r="BR672" s="4" t="s">
        <v>232</v>
      </c>
      <c r="BS672" s="4" t="s">
        <v>232</v>
      </c>
      <c r="BT672" s="4" t="s">
        <v>232</v>
      </c>
      <c r="BU672" s="4" t="s">
        <v>233</v>
      </c>
      <c r="BV672" s="4" t="s">
        <v>232</v>
      </c>
      <c r="BW672" s="4" t="s">
        <v>232</v>
      </c>
      <c r="BX672" s="4" t="s">
        <v>232</v>
      </c>
      <c r="BY672" s="4" t="s">
        <v>232</v>
      </c>
      <c r="BZ672" s="4" t="s">
        <v>232</v>
      </c>
      <c r="CA672" s="4" t="s">
        <v>232</v>
      </c>
      <c r="CB672" s="4" t="s">
        <v>232</v>
      </c>
      <c r="CC672" s="4" t="s">
        <v>229</v>
      </c>
      <c r="CD672" s="4" t="s">
        <v>232</v>
      </c>
      <c r="CE672" s="4" t="s">
        <v>509</v>
      </c>
      <c r="CF672" s="4" t="s">
        <v>509</v>
      </c>
      <c r="CG672" s="4" t="s">
        <v>509</v>
      </c>
      <c r="CH672" s="4" t="s">
        <v>233</v>
      </c>
      <c r="CI672" s="4" t="s">
        <v>509</v>
      </c>
      <c r="CJ672" s="4" t="s">
        <v>19</v>
      </c>
      <c r="CK672" s="4" t="s">
        <v>19</v>
      </c>
      <c r="CL672" s="4" t="s">
        <v>19</v>
      </c>
      <c r="CM672" s="4" t="s">
        <v>1006</v>
      </c>
      <c r="CN672" s="4" t="s">
        <v>1507</v>
      </c>
      <c r="CO672" s="4" t="s">
        <v>3948</v>
      </c>
      <c r="CP672" s="4" t="s">
        <v>3949</v>
      </c>
      <c r="CQ672" s="4" t="s">
        <v>3950</v>
      </c>
      <c r="CR672" s="4" t="s">
        <v>3951</v>
      </c>
      <c r="CS672" s="4" t="s">
        <v>3952</v>
      </c>
    </row>
    <row r="673" spans="1:97" ht="15.75" customHeight="1">
      <c r="A673" s="3">
        <v>45747.364872685182</v>
      </c>
      <c r="B673" s="3">
        <v>45747.378692129627</v>
      </c>
      <c r="C673" s="4" t="s">
        <v>194</v>
      </c>
      <c r="D673" s="4" t="s">
        <v>3953</v>
      </c>
      <c r="E673" s="1">
        <v>100</v>
      </c>
      <c r="F673" s="1">
        <v>1193</v>
      </c>
      <c r="G673" s="4" t="s">
        <v>219</v>
      </c>
      <c r="H673" s="3">
        <v>45747.378697083332</v>
      </c>
      <c r="I673" s="4" t="s">
        <v>3954</v>
      </c>
      <c r="J673" s="1">
        <v>6.2529000000000003</v>
      </c>
      <c r="K673" s="1">
        <v>-75.564599999999999</v>
      </c>
      <c r="L673" s="4" t="s">
        <v>198</v>
      </c>
      <c r="M673" s="4" t="s">
        <v>199</v>
      </c>
      <c r="N673" s="4" t="s">
        <v>200</v>
      </c>
      <c r="O673" s="4" t="s">
        <v>3955</v>
      </c>
      <c r="P673" s="4" t="s">
        <v>3955</v>
      </c>
      <c r="Q673" s="1">
        <v>19</v>
      </c>
      <c r="R673" s="4" t="s">
        <v>222</v>
      </c>
      <c r="S673" s="4" t="s">
        <v>723</v>
      </c>
      <c r="T673" s="4" t="s">
        <v>713</v>
      </c>
      <c r="U673" s="4" t="s">
        <v>225</v>
      </c>
      <c r="V673" s="4" t="s">
        <v>532</v>
      </c>
      <c r="W673" s="4" t="s">
        <v>226</v>
      </c>
      <c r="X673" s="4" t="s">
        <v>231</v>
      </c>
      <c r="Y673" s="4" t="s">
        <v>231</v>
      </c>
      <c r="Z673" s="4" t="s">
        <v>231</v>
      </c>
      <c r="AA673" s="4" t="s">
        <v>231</v>
      </c>
      <c r="AB673" s="4" t="s">
        <v>231</v>
      </c>
      <c r="AC673" s="4" t="s">
        <v>231</v>
      </c>
      <c r="AD673" s="4" t="s">
        <v>230</v>
      </c>
      <c r="AE673" s="4" t="s">
        <v>231</v>
      </c>
      <c r="AF673" s="4" t="s">
        <v>230</v>
      </c>
      <c r="AG673" s="4" t="s">
        <v>230</v>
      </c>
      <c r="AH673" s="4" t="s">
        <v>231</v>
      </c>
      <c r="AI673" s="4" t="s">
        <v>231</v>
      </c>
      <c r="AJ673" s="4" t="s">
        <v>230</v>
      </c>
      <c r="AK673" s="4" t="s">
        <v>229</v>
      </c>
      <c r="AL673" s="4" t="s">
        <v>231</v>
      </c>
      <c r="AM673" s="4" t="s">
        <v>231</v>
      </c>
      <c r="AN673" s="4" t="s">
        <v>231</v>
      </c>
      <c r="AO673" s="4" t="s">
        <v>231</v>
      </c>
      <c r="AP673" s="4" t="s">
        <v>231</v>
      </c>
      <c r="AQ673" s="4" t="s">
        <v>231</v>
      </c>
      <c r="AR673" s="4" t="s">
        <v>231</v>
      </c>
      <c r="AS673" s="4" t="s">
        <v>231</v>
      </c>
      <c r="AT673" s="4" t="s">
        <v>231</v>
      </c>
      <c r="AU673" s="4" t="s">
        <v>231</v>
      </c>
      <c r="AV673" s="4" t="s">
        <v>231</v>
      </c>
      <c r="AW673" s="4" t="s">
        <v>229</v>
      </c>
      <c r="AX673" s="4" t="s">
        <v>231</v>
      </c>
      <c r="AY673" s="4" t="s">
        <v>231</v>
      </c>
      <c r="AZ673" s="4" t="s">
        <v>231</v>
      </c>
      <c r="BA673" s="4" t="s">
        <v>231</v>
      </c>
      <c r="BB673" s="4" t="s">
        <v>231</v>
      </c>
      <c r="BC673" s="4" t="s">
        <v>231</v>
      </c>
      <c r="BD673" s="4" t="s">
        <v>233</v>
      </c>
      <c r="BE673" s="4" t="s">
        <v>231</v>
      </c>
      <c r="BF673" s="4" t="s">
        <v>231</v>
      </c>
      <c r="BG673" s="4" t="s">
        <v>231</v>
      </c>
      <c r="BH673" s="4" t="s">
        <v>231</v>
      </c>
      <c r="BI673" s="4" t="s">
        <v>231</v>
      </c>
      <c r="BJ673" s="4" t="s">
        <v>231</v>
      </c>
      <c r="BK673" s="4" t="s">
        <v>231</v>
      </c>
      <c r="BL673" s="4" t="s">
        <v>231</v>
      </c>
      <c r="BM673" s="4" t="s">
        <v>231</v>
      </c>
      <c r="BN673" s="4" t="s">
        <v>231</v>
      </c>
      <c r="BO673" s="4" t="s">
        <v>231</v>
      </c>
      <c r="BP673" s="4" t="s">
        <v>231</v>
      </c>
      <c r="BQ673" s="4" t="s">
        <v>231</v>
      </c>
      <c r="BR673" s="4" t="s">
        <v>231</v>
      </c>
      <c r="BS673" s="4" t="s">
        <v>231</v>
      </c>
      <c r="BT673" s="4" t="s">
        <v>231</v>
      </c>
      <c r="BU673" s="4" t="s">
        <v>231</v>
      </c>
      <c r="BV673" s="4" t="s">
        <v>231</v>
      </c>
      <c r="BW673" s="4" t="s">
        <v>231</v>
      </c>
      <c r="BX673" s="4" t="s">
        <v>231</v>
      </c>
      <c r="BY673" s="4" t="s">
        <v>231</v>
      </c>
      <c r="BZ673" s="4" t="s">
        <v>231</v>
      </c>
      <c r="CA673" s="4" t="s">
        <v>231</v>
      </c>
      <c r="CB673" s="4" t="s">
        <v>231</v>
      </c>
      <c r="CC673" s="4" t="s">
        <v>231</v>
      </c>
      <c r="CD673" s="4" t="s">
        <v>231</v>
      </c>
      <c r="CE673" s="4" t="s">
        <v>509</v>
      </c>
      <c r="CF673" s="4" t="s">
        <v>509</v>
      </c>
      <c r="CG673" s="4" t="s">
        <v>509</v>
      </c>
      <c r="CH673" s="4" t="s">
        <v>509</v>
      </c>
      <c r="CI673" s="4" t="s">
        <v>231</v>
      </c>
      <c r="CJ673" s="4" t="s">
        <v>19</v>
      </c>
      <c r="CK673" s="4" t="s">
        <v>234</v>
      </c>
      <c r="CL673" s="4" t="s">
        <v>16</v>
      </c>
      <c r="CM673" s="4" t="s">
        <v>3956</v>
      </c>
      <c r="CN673" s="4" t="s">
        <v>3957</v>
      </c>
      <c r="CO673" s="4" t="s">
        <v>3958</v>
      </c>
      <c r="CP673" s="4" t="s">
        <v>3959</v>
      </c>
      <c r="CQ673" s="4" t="s">
        <v>3960</v>
      </c>
      <c r="CR673" s="4" t="s">
        <v>3961</v>
      </c>
      <c r="CS673" s="4" t="s">
        <v>3962</v>
      </c>
    </row>
    <row r="674" spans="1:97" ht="15.75" customHeight="1">
      <c r="A674" s="3">
        <v>45776.779768518521</v>
      </c>
      <c r="B674" s="3">
        <v>45776.793576388889</v>
      </c>
      <c r="C674" s="4" t="s">
        <v>194</v>
      </c>
      <c r="D674" s="4" t="s">
        <v>3963</v>
      </c>
      <c r="E674" s="1">
        <v>100</v>
      </c>
      <c r="F674" s="1">
        <v>1193</v>
      </c>
      <c r="G674" s="4" t="s">
        <v>219</v>
      </c>
      <c r="H674" s="3">
        <v>45776.79359134259</v>
      </c>
      <c r="I674" s="4" t="s">
        <v>3964</v>
      </c>
      <c r="J674" s="1">
        <v>6.2529000000000003</v>
      </c>
      <c r="K674" s="1">
        <v>-75.564599999999999</v>
      </c>
      <c r="L674" s="4" t="s">
        <v>198</v>
      </c>
      <c r="M674" s="4" t="s">
        <v>199</v>
      </c>
      <c r="N674" s="4" t="s">
        <v>200</v>
      </c>
      <c r="O674" s="4" t="s">
        <v>3965</v>
      </c>
      <c r="P674" s="4" t="s">
        <v>3965</v>
      </c>
      <c r="Q674" s="1">
        <v>20</v>
      </c>
      <c r="R674" s="4" t="s">
        <v>222</v>
      </c>
      <c r="S674" s="4" t="s">
        <v>223</v>
      </c>
      <c r="T674" s="4" t="s">
        <v>224</v>
      </c>
      <c r="U674" s="4" t="s">
        <v>200</v>
      </c>
      <c r="V674" s="4" t="s">
        <v>532</v>
      </c>
      <c r="W674" s="4" t="s">
        <v>533</v>
      </c>
      <c r="X674" s="4" t="s">
        <v>230</v>
      </c>
      <c r="Y674" s="4" t="s">
        <v>231</v>
      </c>
      <c r="Z674" s="4" t="s">
        <v>230</v>
      </c>
      <c r="AA674" s="4" t="s">
        <v>230</v>
      </c>
      <c r="AB674" s="4" t="s">
        <v>228</v>
      </c>
      <c r="AC674" s="4" t="s">
        <v>228</v>
      </c>
      <c r="AD674" s="4" t="s">
        <v>227</v>
      </c>
      <c r="AE674" s="4" t="s">
        <v>229</v>
      </c>
      <c r="AF674" s="4" t="s">
        <v>229</v>
      </c>
      <c r="AG674" s="4" t="s">
        <v>228</v>
      </c>
      <c r="AH674" s="4" t="s">
        <v>230</v>
      </c>
      <c r="AI674" s="4" t="s">
        <v>231</v>
      </c>
      <c r="AJ674" s="4" t="s">
        <v>229</v>
      </c>
      <c r="AK674" s="4" t="s">
        <v>231</v>
      </c>
      <c r="AL674" s="4" t="s">
        <v>228</v>
      </c>
      <c r="AM674" s="4" t="s">
        <v>229</v>
      </c>
      <c r="AN674" s="4" t="s">
        <v>228</v>
      </c>
      <c r="AO674" s="4" t="s">
        <v>227</v>
      </c>
      <c r="AP674" s="4" t="s">
        <v>230</v>
      </c>
      <c r="AQ674" s="4" t="s">
        <v>229</v>
      </c>
      <c r="AR674" s="4" t="s">
        <v>228</v>
      </c>
      <c r="AS674" s="4" t="s">
        <v>230</v>
      </c>
      <c r="AT674" s="4" t="s">
        <v>230</v>
      </c>
      <c r="AU674" s="4" t="s">
        <v>509</v>
      </c>
      <c r="AV674" s="4" t="s">
        <v>509</v>
      </c>
      <c r="AW674" s="4" t="s">
        <v>233</v>
      </c>
      <c r="AX674" s="4" t="s">
        <v>233</v>
      </c>
      <c r="AY674" s="4" t="s">
        <v>229</v>
      </c>
      <c r="AZ674" s="4" t="s">
        <v>232</v>
      </c>
      <c r="BA674" s="4" t="s">
        <v>232</v>
      </c>
      <c r="BB674" s="4" t="s">
        <v>232</v>
      </c>
      <c r="BC674" s="4" t="s">
        <v>232</v>
      </c>
      <c r="BD674" s="4" t="s">
        <v>233</v>
      </c>
      <c r="BE674" s="4" t="s">
        <v>233</v>
      </c>
      <c r="BF674" s="4" t="s">
        <v>509</v>
      </c>
      <c r="BG674" s="4" t="s">
        <v>229</v>
      </c>
      <c r="BH674" s="4" t="s">
        <v>230</v>
      </c>
      <c r="BI674" s="4" t="s">
        <v>230</v>
      </c>
      <c r="BJ674" s="4" t="s">
        <v>230</v>
      </c>
      <c r="BK674" s="4" t="s">
        <v>228</v>
      </c>
      <c r="BL674" s="4" t="s">
        <v>231</v>
      </c>
      <c r="BM674" s="4" t="s">
        <v>229</v>
      </c>
      <c r="BN674" s="4" t="s">
        <v>230</v>
      </c>
      <c r="BO674" s="4" t="s">
        <v>231</v>
      </c>
      <c r="BP674" s="4" t="s">
        <v>231</v>
      </c>
      <c r="BQ674" s="4" t="s">
        <v>229</v>
      </c>
      <c r="BR674" s="4" t="s">
        <v>232</v>
      </c>
      <c r="BS674" s="4" t="s">
        <v>232</v>
      </c>
      <c r="BT674" s="4" t="s">
        <v>232</v>
      </c>
      <c r="BU674" s="4" t="s">
        <v>229</v>
      </c>
      <c r="BV674" s="4" t="s">
        <v>229</v>
      </c>
      <c r="BW674" s="4" t="s">
        <v>232</v>
      </c>
      <c r="BX674" s="4" t="s">
        <v>232</v>
      </c>
      <c r="BY674" s="4" t="s">
        <v>231</v>
      </c>
      <c r="BZ674" s="4" t="s">
        <v>232</v>
      </c>
      <c r="CA674" s="4" t="s">
        <v>229</v>
      </c>
      <c r="CB674" s="4" t="s">
        <v>229</v>
      </c>
      <c r="CC674" s="4" t="s">
        <v>509</v>
      </c>
      <c r="CD674" s="4" t="s">
        <v>229</v>
      </c>
      <c r="CE674" s="4" t="s">
        <v>233</v>
      </c>
      <c r="CF674" s="4" t="s">
        <v>233</v>
      </c>
      <c r="CG674" s="4" t="s">
        <v>233</v>
      </c>
      <c r="CH674" s="4" t="s">
        <v>509</v>
      </c>
      <c r="CI674" s="4" t="s">
        <v>233</v>
      </c>
      <c r="CJ674" s="4" t="s">
        <v>19</v>
      </c>
      <c r="CK674" s="4" t="s">
        <v>16</v>
      </c>
      <c r="CL674" s="4" t="s">
        <v>19</v>
      </c>
      <c r="CM674" s="4" t="s">
        <v>3966</v>
      </c>
      <c r="CN674" s="4" t="s">
        <v>3967</v>
      </c>
      <c r="CO674" s="4" t="s">
        <v>3968</v>
      </c>
      <c r="CP674" s="4" t="s">
        <v>3969</v>
      </c>
      <c r="CQ674" s="4" t="s">
        <v>3970</v>
      </c>
      <c r="CR674" s="4" t="s">
        <v>3971</v>
      </c>
      <c r="CS674" s="4" t="s">
        <v>3972</v>
      </c>
    </row>
    <row r="675" spans="1:97" ht="15.75" customHeight="1">
      <c r="A675" s="3">
        <v>45728.759594907409</v>
      </c>
      <c r="B675" s="3">
        <v>45728.773449074077</v>
      </c>
      <c r="C675" s="4" t="s">
        <v>194</v>
      </c>
      <c r="D675" s="4" t="s">
        <v>698</v>
      </c>
      <c r="E675" s="1">
        <v>100</v>
      </c>
      <c r="F675" s="1">
        <v>1197</v>
      </c>
      <c r="G675" s="4" t="s">
        <v>219</v>
      </c>
      <c r="H675" s="3">
        <v>45728.773461493052</v>
      </c>
      <c r="I675" s="4" t="s">
        <v>3973</v>
      </c>
      <c r="J675" s="1">
        <v>6.2529000000000003</v>
      </c>
      <c r="K675" s="1">
        <v>-75.564599999999999</v>
      </c>
      <c r="L675" s="4" t="s">
        <v>198</v>
      </c>
      <c r="M675" s="4" t="s">
        <v>199</v>
      </c>
      <c r="N675" s="4" t="s">
        <v>200</v>
      </c>
      <c r="O675" s="4" t="s">
        <v>3974</v>
      </c>
      <c r="P675" s="4" t="s">
        <v>3974</v>
      </c>
      <c r="Q675" s="1">
        <v>22</v>
      </c>
      <c r="R675" s="4" t="s">
        <v>222</v>
      </c>
      <c r="S675" s="4" t="s">
        <v>723</v>
      </c>
      <c r="T675" s="4" t="s">
        <v>571</v>
      </c>
      <c r="U675" s="4" t="s">
        <v>225</v>
      </c>
      <c r="V675" s="4" t="s">
        <v>423</v>
      </c>
      <c r="W675" s="4" t="s">
        <v>423</v>
      </c>
      <c r="X675" s="4" t="s">
        <v>230</v>
      </c>
      <c r="Y675" s="4" t="s">
        <v>230</v>
      </c>
      <c r="Z675" s="4" t="s">
        <v>229</v>
      </c>
      <c r="AA675" s="4" t="s">
        <v>229</v>
      </c>
      <c r="AB675" s="4" t="s">
        <v>228</v>
      </c>
      <c r="AC675" s="4" t="s">
        <v>228</v>
      </c>
      <c r="AD675" s="4" t="s">
        <v>228</v>
      </c>
      <c r="AE675" s="4" t="s">
        <v>228</v>
      </c>
      <c r="AF675" s="4" t="s">
        <v>230</v>
      </c>
      <c r="AG675" s="4" t="s">
        <v>228</v>
      </c>
      <c r="AH675" s="4" t="s">
        <v>230</v>
      </c>
      <c r="AI675" s="4" t="s">
        <v>229</v>
      </c>
      <c r="AJ675" s="4" t="s">
        <v>230</v>
      </c>
      <c r="AK675" s="4" t="s">
        <v>230</v>
      </c>
      <c r="AL675" s="4" t="s">
        <v>229</v>
      </c>
      <c r="AM675" s="4" t="s">
        <v>228</v>
      </c>
      <c r="AN675" s="4" t="s">
        <v>228</v>
      </c>
      <c r="AO675" s="4" t="s">
        <v>229</v>
      </c>
      <c r="AP675" s="4" t="s">
        <v>230</v>
      </c>
      <c r="AQ675" s="4" t="s">
        <v>230</v>
      </c>
      <c r="AR675" s="4" t="s">
        <v>230</v>
      </c>
      <c r="AS675" s="4" t="s">
        <v>230</v>
      </c>
      <c r="AT675" s="4" t="s">
        <v>229</v>
      </c>
      <c r="AU675" s="4" t="s">
        <v>229</v>
      </c>
      <c r="AV675" s="4" t="s">
        <v>233</v>
      </c>
      <c r="AW675" s="4" t="s">
        <v>232</v>
      </c>
      <c r="AX675" s="4" t="s">
        <v>229</v>
      </c>
      <c r="AY675" s="4" t="s">
        <v>233</v>
      </c>
      <c r="AZ675" s="4" t="s">
        <v>229</v>
      </c>
      <c r="BA675" s="4" t="s">
        <v>232</v>
      </c>
      <c r="BB675" s="4" t="s">
        <v>229</v>
      </c>
      <c r="BC675" s="4" t="s">
        <v>232</v>
      </c>
      <c r="BD675" s="4" t="s">
        <v>232</v>
      </c>
      <c r="BE675" s="4" t="s">
        <v>232</v>
      </c>
      <c r="BF675" s="4" t="s">
        <v>229</v>
      </c>
      <c r="BG675" s="4" t="s">
        <v>230</v>
      </c>
      <c r="BH675" s="4" t="s">
        <v>230</v>
      </c>
      <c r="BI675" s="4" t="s">
        <v>230</v>
      </c>
      <c r="BJ675" s="4" t="s">
        <v>230</v>
      </c>
      <c r="BK675" s="4" t="s">
        <v>229</v>
      </c>
      <c r="BL675" s="4" t="s">
        <v>230</v>
      </c>
      <c r="BM675" s="4" t="s">
        <v>230</v>
      </c>
      <c r="BN675" s="4" t="s">
        <v>230</v>
      </c>
      <c r="BO675" s="4" t="s">
        <v>230</v>
      </c>
      <c r="BP675" s="4" t="s">
        <v>232</v>
      </c>
      <c r="BQ675" s="4" t="s">
        <v>232</v>
      </c>
      <c r="BR675" s="4" t="s">
        <v>231</v>
      </c>
      <c r="BS675" s="4" t="s">
        <v>229</v>
      </c>
      <c r="BT675" s="4" t="s">
        <v>229</v>
      </c>
      <c r="BU675" s="4" t="s">
        <v>232</v>
      </c>
      <c r="BV675" s="4" t="s">
        <v>232</v>
      </c>
      <c r="BW675" s="4" t="s">
        <v>232</v>
      </c>
      <c r="BX675" s="4" t="s">
        <v>232</v>
      </c>
      <c r="BY675" s="4" t="s">
        <v>232</v>
      </c>
      <c r="BZ675" s="4" t="s">
        <v>231</v>
      </c>
      <c r="CA675" s="4" t="s">
        <v>231</v>
      </c>
      <c r="CB675" s="4" t="s">
        <v>232</v>
      </c>
      <c r="CC675" s="4" t="s">
        <v>232</v>
      </c>
      <c r="CD675" s="4" t="s">
        <v>232</v>
      </c>
      <c r="CE675" s="4" t="s">
        <v>233</v>
      </c>
      <c r="CF675" s="4" t="s">
        <v>233</v>
      </c>
      <c r="CG675" s="4" t="s">
        <v>233</v>
      </c>
      <c r="CH675" s="4" t="s">
        <v>233</v>
      </c>
      <c r="CI675" s="4" t="s">
        <v>232</v>
      </c>
      <c r="CJ675" s="4" t="s">
        <v>17</v>
      </c>
      <c r="CK675" s="4" t="s">
        <v>16</v>
      </c>
      <c r="CL675" s="4" t="s">
        <v>18</v>
      </c>
      <c r="CM675" s="4" t="s">
        <v>3975</v>
      </c>
      <c r="CN675" s="4" t="s">
        <v>3976</v>
      </c>
      <c r="CO675" s="4" t="s">
        <v>3977</v>
      </c>
      <c r="CP675" s="4" t="s">
        <v>3978</v>
      </c>
      <c r="CQ675" s="4" t="s">
        <v>3979</v>
      </c>
      <c r="CR675" s="4" t="s">
        <v>3980</v>
      </c>
      <c r="CS675" s="4" t="s">
        <v>3981</v>
      </c>
    </row>
    <row r="676" spans="1:97" ht="15.75" customHeight="1">
      <c r="A676" s="3">
        <v>45748.743194444447</v>
      </c>
      <c r="B676" s="3">
        <v>45748.757071759261</v>
      </c>
      <c r="C676" s="4" t="s">
        <v>194</v>
      </c>
      <c r="D676" s="4" t="s">
        <v>3982</v>
      </c>
      <c r="E676" s="1">
        <v>100</v>
      </c>
      <c r="F676" s="1">
        <v>1198</v>
      </c>
      <c r="G676" s="4" t="s">
        <v>219</v>
      </c>
      <c r="H676" s="3">
        <v>45748.757086423611</v>
      </c>
      <c r="I676" s="4" t="s">
        <v>3983</v>
      </c>
      <c r="J676" s="1">
        <v>6.2529000000000003</v>
      </c>
      <c r="K676" s="1">
        <v>-75.564599999999999</v>
      </c>
      <c r="L676" s="4" t="s">
        <v>198</v>
      </c>
      <c r="M676" s="4" t="s">
        <v>199</v>
      </c>
      <c r="N676" s="4" t="s">
        <v>200</v>
      </c>
      <c r="O676" s="4" t="s">
        <v>3984</v>
      </c>
      <c r="P676" s="4" t="s">
        <v>3984</v>
      </c>
      <c r="Q676" s="1">
        <v>20</v>
      </c>
      <c r="R676" s="4" t="s">
        <v>222</v>
      </c>
      <c r="S676" s="4" t="s">
        <v>723</v>
      </c>
      <c r="T676" s="4" t="s">
        <v>594</v>
      </c>
      <c r="U676" s="4" t="s">
        <v>225</v>
      </c>
      <c r="V676" s="4" t="s">
        <v>532</v>
      </c>
      <c r="W676" s="4" t="s">
        <v>273</v>
      </c>
      <c r="X676" s="4" t="s">
        <v>229</v>
      </c>
      <c r="Y676" s="4" t="s">
        <v>229</v>
      </c>
      <c r="Z676" s="4" t="s">
        <v>229</v>
      </c>
      <c r="AA676" s="4" t="s">
        <v>229</v>
      </c>
      <c r="AB676" s="4" t="s">
        <v>230</v>
      </c>
      <c r="AC676" s="4" t="s">
        <v>228</v>
      </c>
      <c r="AD676" s="4" t="s">
        <v>230</v>
      </c>
      <c r="AE676" s="4" t="s">
        <v>230</v>
      </c>
      <c r="AF676" s="4" t="s">
        <v>230</v>
      </c>
      <c r="AG676" s="4" t="s">
        <v>230</v>
      </c>
      <c r="AH676" s="4" t="s">
        <v>227</v>
      </c>
      <c r="AI676" s="4" t="s">
        <v>230</v>
      </c>
      <c r="AJ676" s="4" t="s">
        <v>231</v>
      </c>
      <c r="AK676" s="4" t="s">
        <v>228</v>
      </c>
      <c r="AL676" s="4" t="s">
        <v>231</v>
      </c>
      <c r="AM676" s="4" t="s">
        <v>230</v>
      </c>
      <c r="AN676" s="4" t="s">
        <v>231</v>
      </c>
      <c r="AO676" s="4" t="s">
        <v>231</v>
      </c>
      <c r="AP676" s="4" t="s">
        <v>229</v>
      </c>
      <c r="AQ676" s="4" t="s">
        <v>228</v>
      </c>
      <c r="AR676" s="4" t="s">
        <v>228</v>
      </c>
      <c r="AS676" s="4" t="s">
        <v>228</v>
      </c>
      <c r="AT676" s="4" t="s">
        <v>228</v>
      </c>
      <c r="AU676" s="4" t="s">
        <v>232</v>
      </c>
      <c r="AV676" s="4" t="s">
        <v>232</v>
      </c>
      <c r="AW676" s="4" t="s">
        <v>232</v>
      </c>
      <c r="AX676" s="4" t="s">
        <v>232</v>
      </c>
      <c r="AY676" s="4" t="s">
        <v>229</v>
      </c>
      <c r="AZ676" s="4" t="s">
        <v>232</v>
      </c>
      <c r="BA676" s="4" t="s">
        <v>232</v>
      </c>
      <c r="BB676" s="4" t="s">
        <v>232</v>
      </c>
      <c r="BC676" s="4" t="s">
        <v>229</v>
      </c>
      <c r="BD676" s="4" t="s">
        <v>233</v>
      </c>
      <c r="BE676" s="4" t="s">
        <v>233</v>
      </c>
      <c r="BF676" s="4" t="s">
        <v>233</v>
      </c>
      <c r="BG676" s="4" t="s">
        <v>230</v>
      </c>
      <c r="BH676" s="4" t="s">
        <v>230</v>
      </c>
      <c r="BI676" s="4" t="s">
        <v>230</v>
      </c>
      <c r="BJ676" s="4" t="s">
        <v>230</v>
      </c>
      <c r="BK676" s="4" t="s">
        <v>231</v>
      </c>
      <c r="BL676" s="4" t="s">
        <v>230</v>
      </c>
      <c r="BM676" s="4" t="s">
        <v>230</v>
      </c>
      <c r="BN676" s="4" t="s">
        <v>230</v>
      </c>
      <c r="BO676" s="4" t="s">
        <v>230</v>
      </c>
      <c r="BP676" s="4" t="s">
        <v>229</v>
      </c>
      <c r="BQ676" s="4" t="s">
        <v>229</v>
      </c>
      <c r="BR676" s="4" t="s">
        <v>229</v>
      </c>
      <c r="BS676" s="4" t="s">
        <v>229</v>
      </c>
      <c r="BT676" s="4" t="s">
        <v>229</v>
      </c>
      <c r="BU676" s="4" t="s">
        <v>229</v>
      </c>
      <c r="BV676" s="4" t="s">
        <v>232</v>
      </c>
      <c r="BW676" s="4" t="s">
        <v>232</v>
      </c>
      <c r="BX676" s="4" t="s">
        <v>229</v>
      </c>
      <c r="BY676" s="4" t="s">
        <v>232</v>
      </c>
      <c r="BZ676" s="4" t="s">
        <v>229</v>
      </c>
      <c r="CA676" s="4" t="s">
        <v>229</v>
      </c>
      <c r="CB676" s="4" t="s">
        <v>232</v>
      </c>
      <c r="CC676" s="4" t="s">
        <v>232</v>
      </c>
      <c r="CD676" s="4" t="s">
        <v>232</v>
      </c>
      <c r="CE676" s="4" t="s">
        <v>509</v>
      </c>
      <c r="CF676" s="4" t="s">
        <v>509</v>
      </c>
      <c r="CG676" s="4" t="s">
        <v>509</v>
      </c>
      <c r="CH676" s="4" t="s">
        <v>509</v>
      </c>
      <c r="CI676" s="4" t="s">
        <v>509</v>
      </c>
      <c r="CJ676" s="4" t="s">
        <v>19</v>
      </c>
      <c r="CK676" s="4" t="s">
        <v>16</v>
      </c>
      <c r="CL676" s="4" t="s">
        <v>19</v>
      </c>
      <c r="CM676" s="4" t="s">
        <v>3985</v>
      </c>
      <c r="CN676" s="4" t="s">
        <v>3986</v>
      </c>
      <c r="CO676" s="4" t="s">
        <v>3987</v>
      </c>
      <c r="CP676" s="4" t="s">
        <v>3988</v>
      </c>
      <c r="CQ676" s="4" t="s">
        <v>3989</v>
      </c>
      <c r="CR676" s="4" t="s">
        <v>3990</v>
      </c>
      <c r="CS676" s="4" t="s">
        <v>3991</v>
      </c>
    </row>
    <row r="677" spans="1:97" ht="15.75" customHeight="1">
      <c r="A677" s="3">
        <v>45716.337824074071</v>
      </c>
      <c r="B677" s="3">
        <v>45716.351817129631</v>
      </c>
      <c r="C677" s="4" t="s">
        <v>194</v>
      </c>
      <c r="D677" s="4" t="s">
        <v>3992</v>
      </c>
      <c r="E677" s="1">
        <v>100</v>
      </c>
      <c r="F677" s="1">
        <v>1209</v>
      </c>
      <c r="G677" s="4" t="s">
        <v>219</v>
      </c>
      <c r="H677" s="3">
        <v>45716.351825798614</v>
      </c>
      <c r="I677" s="4" t="s">
        <v>3993</v>
      </c>
      <c r="J677" s="1">
        <v>6.2529000000000003</v>
      </c>
      <c r="K677" s="1">
        <v>-75.564599999999999</v>
      </c>
      <c r="L677" s="4" t="s">
        <v>198</v>
      </c>
      <c r="M677" s="4" t="s">
        <v>199</v>
      </c>
      <c r="N677" s="4" t="s">
        <v>200</v>
      </c>
      <c r="O677" s="4" t="s">
        <v>3994</v>
      </c>
      <c r="P677" s="4" t="s">
        <v>3994</v>
      </c>
      <c r="Q677" s="1">
        <v>19</v>
      </c>
      <c r="R677" s="4" t="s">
        <v>222</v>
      </c>
      <c r="S677" s="4" t="s">
        <v>253</v>
      </c>
      <c r="T677" s="4" t="s">
        <v>713</v>
      </c>
      <c r="U677" s="4" t="s">
        <v>225</v>
      </c>
      <c r="V677" s="4" t="s">
        <v>273</v>
      </c>
      <c r="W677" s="4" t="s">
        <v>273</v>
      </c>
      <c r="X677" s="4" t="s">
        <v>231</v>
      </c>
      <c r="Y677" s="4" t="s">
        <v>231</v>
      </c>
      <c r="Z677" s="4" t="s">
        <v>231</v>
      </c>
      <c r="AA677" s="4" t="s">
        <v>231</v>
      </c>
      <c r="AB677" s="4" t="s">
        <v>231</v>
      </c>
      <c r="AC677" s="4" t="s">
        <v>230</v>
      </c>
      <c r="AD677" s="4" t="s">
        <v>229</v>
      </c>
      <c r="AE677" s="4" t="s">
        <v>229</v>
      </c>
      <c r="AF677" s="4" t="s">
        <v>230</v>
      </c>
      <c r="AG677" s="4" t="s">
        <v>229</v>
      </c>
      <c r="AH677" s="4" t="s">
        <v>229</v>
      </c>
      <c r="AI677" s="4" t="s">
        <v>230</v>
      </c>
      <c r="AJ677" s="4" t="s">
        <v>230</v>
      </c>
      <c r="AK677" s="4" t="s">
        <v>229</v>
      </c>
      <c r="AL677" s="4" t="s">
        <v>230</v>
      </c>
      <c r="AM677" s="4" t="s">
        <v>229</v>
      </c>
      <c r="AN677" s="4" t="s">
        <v>229</v>
      </c>
      <c r="AO677" s="4" t="s">
        <v>230</v>
      </c>
      <c r="AP677" s="4" t="s">
        <v>230</v>
      </c>
      <c r="AQ677" s="4" t="s">
        <v>230</v>
      </c>
      <c r="AR677" s="4" t="s">
        <v>230</v>
      </c>
      <c r="AS677" s="4" t="s">
        <v>230</v>
      </c>
      <c r="AT677" s="4" t="s">
        <v>230</v>
      </c>
      <c r="AU677" s="4" t="s">
        <v>232</v>
      </c>
      <c r="AV677" s="4" t="s">
        <v>232</v>
      </c>
      <c r="AW677" s="4" t="s">
        <v>232</v>
      </c>
      <c r="AX677" s="4" t="s">
        <v>232</v>
      </c>
      <c r="AY677" s="4" t="s">
        <v>232</v>
      </c>
      <c r="AZ677" s="4" t="s">
        <v>232</v>
      </c>
      <c r="BA677" s="4" t="s">
        <v>232</v>
      </c>
      <c r="BB677" s="4" t="s">
        <v>232</v>
      </c>
      <c r="BC677" s="4" t="s">
        <v>232</v>
      </c>
      <c r="BD677" s="4" t="s">
        <v>232</v>
      </c>
      <c r="BE677" s="4" t="s">
        <v>232</v>
      </c>
      <c r="BF677" s="4" t="s">
        <v>232</v>
      </c>
      <c r="BG677" s="4" t="s">
        <v>231</v>
      </c>
      <c r="BH677" s="4" t="s">
        <v>231</v>
      </c>
      <c r="BI677" s="4" t="s">
        <v>231</v>
      </c>
      <c r="BJ677" s="4" t="s">
        <v>231</v>
      </c>
      <c r="BK677" s="4" t="s">
        <v>231</v>
      </c>
      <c r="BL677" s="4" t="s">
        <v>230</v>
      </c>
      <c r="BM677" s="4" t="s">
        <v>230</v>
      </c>
      <c r="BN677" s="4" t="s">
        <v>230</v>
      </c>
      <c r="BO677" s="4" t="s">
        <v>230</v>
      </c>
      <c r="BP677" s="4" t="s">
        <v>232</v>
      </c>
      <c r="BQ677" s="4" t="s">
        <v>232</v>
      </c>
      <c r="BR677" s="4" t="s">
        <v>231</v>
      </c>
      <c r="BS677" s="4" t="s">
        <v>232</v>
      </c>
      <c r="BT677" s="4" t="s">
        <v>232</v>
      </c>
      <c r="BU677" s="4" t="s">
        <v>232</v>
      </c>
      <c r="BV677" s="4" t="s">
        <v>232</v>
      </c>
      <c r="BW677" s="4" t="s">
        <v>232</v>
      </c>
      <c r="BX677" s="4" t="s">
        <v>232</v>
      </c>
      <c r="BY677" s="4" t="s">
        <v>232</v>
      </c>
      <c r="BZ677" s="4" t="s">
        <v>232</v>
      </c>
      <c r="CA677" s="4" t="s">
        <v>232</v>
      </c>
      <c r="CB677" s="4" t="s">
        <v>232</v>
      </c>
      <c r="CC677" s="4" t="s">
        <v>232</v>
      </c>
      <c r="CD677" s="4" t="s">
        <v>232</v>
      </c>
      <c r="CE677" s="4" t="s">
        <v>509</v>
      </c>
      <c r="CF677" s="4" t="s">
        <v>509</v>
      </c>
      <c r="CG677" s="4" t="s">
        <v>509</v>
      </c>
      <c r="CH677" s="4" t="s">
        <v>509</v>
      </c>
      <c r="CI677" s="4" t="s">
        <v>509</v>
      </c>
      <c r="CJ677" s="4" t="s">
        <v>19</v>
      </c>
      <c r="CK677" s="4" t="s">
        <v>234</v>
      </c>
      <c r="CL677" s="4" t="s">
        <v>19</v>
      </c>
      <c r="CM677" s="4" t="s">
        <v>3995</v>
      </c>
      <c r="CN677" s="4" t="s">
        <v>3996</v>
      </c>
      <c r="CO677" s="4" t="s">
        <v>3997</v>
      </c>
      <c r="CP677" s="4" t="s">
        <v>3998</v>
      </c>
      <c r="CQ677" s="4" t="s">
        <v>3999</v>
      </c>
      <c r="CR677" s="4" t="s">
        <v>4000</v>
      </c>
      <c r="CS677" s="4" t="s">
        <v>4001</v>
      </c>
    </row>
    <row r="678" spans="1:97" ht="15.75" customHeight="1">
      <c r="A678" s="3">
        <v>45716.337592592594</v>
      </c>
      <c r="B678" s="3">
        <v>45716.351689814815</v>
      </c>
      <c r="C678" s="4" t="s">
        <v>194</v>
      </c>
      <c r="D678" s="4" t="s">
        <v>994</v>
      </c>
      <c r="E678" s="1">
        <v>100</v>
      </c>
      <c r="F678" s="1">
        <v>1217</v>
      </c>
      <c r="G678" s="4" t="s">
        <v>219</v>
      </c>
      <c r="H678" s="3">
        <v>45716.351702905093</v>
      </c>
      <c r="I678" s="4" t="s">
        <v>4002</v>
      </c>
      <c r="J678" s="1">
        <v>6.2529000000000003</v>
      </c>
      <c r="K678" s="1">
        <v>-75.564599999999999</v>
      </c>
      <c r="L678" s="4" t="s">
        <v>198</v>
      </c>
      <c r="M678" s="4" t="s">
        <v>199</v>
      </c>
      <c r="N678" s="4" t="s">
        <v>200</v>
      </c>
      <c r="O678" s="4" t="s">
        <v>4003</v>
      </c>
      <c r="P678" s="4" t="s">
        <v>4003</v>
      </c>
      <c r="Q678" s="1">
        <v>19</v>
      </c>
      <c r="R678" s="4" t="s">
        <v>222</v>
      </c>
      <c r="S678" s="4" t="s">
        <v>253</v>
      </c>
      <c r="T678" s="4" t="s">
        <v>713</v>
      </c>
      <c r="U678" s="4" t="s">
        <v>225</v>
      </c>
      <c r="V678" s="4" t="s">
        <v>273</v>
      </c>
      <c r="W678" s="4" t="s">
        <v>423</v>
      </c>
      <c r="X678" s="4" t="s">
        <v>231</v>
      </c>
      <c r="Y678" s="4" t="s">
        <v>231</v>
      </c>
      <c r="Z678" s="4" t="s">
        <v>231</v>
      </c>
      <c r="AA678" s="4" t="s">
        <v>230</v>
      </c>
      <c r="AB678" s="4" t="s">
        <v>230</v>
      </c>
      <c r="AC678" s="4" t="s">
        <v>229</v>
      </c>
      <c r="AD678" s="4" t="s">
        <v>229</v>
      </c>
      <c r="AE678" s="4" t="s">
        <v>230</v>
      </c>
      <c r="AF678" s="4" t="s">
        <v>231</v>
      </c>
      <c r="AG678" s="4" t="s">
        <v>230</v>
      </c>
      <c r="AH678" s="4" t="s">
        <v>229</v>
      </c>
      <c r="AI678" s="4" t="s">
        <v>229</v>
      </c>
      <c r="AJ678" s="4" t="s">
        <v>231</v>
      </c>
      <c r="AK678" s="4" t="s">
        <v>230</v>
      </c>
      <c r="AL678" s="4" t="s">
        <v>231</v>
      </c>
      <c r="AM678" s="4" t="s">
        <v>231</v>
      </c>
      <c r="AN678" s="4" t="s">
        <v>229</v>
      </c>
      <c r="AO678" s="4" t="s">
        <v>230</v>
      </c>
      <c r="AP678" s="4" t="s">
        <v>230</v>
      </c>
      <c r="AQ678" s="4" t="s">
        <v>230</v>
      </c>
      <c r="AR678" s="4" t="s">
        <v>230</v>
      </c>
      <c r="AS678" s="4" t="s">
        <v>230</v>
      </c>
      <c r="AT678" s="4" t="s">
        <v>230</v>
      </c>
      <c r="AU678" s="4" t="s">
        <v>231</v>
      </c>
      <c r="AV678" s="4" t="s">
        <v>231</v>
      </c>
      <c r="AW678" s="4" t="s">
        <v>231</v>
      </c>
      <c r="AX678" s="4" t="s">
        <v>231</v>
      </c>
      <c r="AY678" s="4" t="s">
        <v>231</v>
      </c>
      <c r="AZ678" s="4" t="s">
        <v>231</v>
      </c>
      <c r="BA678" s="4" t="s">
        <v>232</v>
      </c>
      <c r="BB678" s="4" t="s">
        <v>232</v>
      </c>
      <c r="BC678" s="4" t="s">
        <v>229</v>
      </c>
      <c r="BD678" s="4" t="s">
        <v>229</v>
      </c>
      <c r="BE678" s="4" t="s">
        <v>229</v>
      </c>
      <c r="BF678" s="4" t="s">
        <v>229</v>
      </c>
      <c r="BG678" s="4" t="s">
        <v>231</v>
      </c>
      <c r="BH678" s="4" t="s">
        <v>231</v>
      </c>
      <c r="BI678" s="4" t="s">
        <v>231</v>
      </c>
      <c r="BJ678" s="4" t="s">
        <v>231</v>
      </c>
      <c r="BK678" s="4" t="s">
        <v>231</v>
      </c>
      <c r="BL678" s="4" t="s">
        <v>229</v>
      </c>
      <c r="BM678" s="4" t="s">
        <v>229</v>
      </c>
      <c r="BN678" s="4" t="s">
        <v>229</v>
      </c>
      <c r="BO678" s="4" t="s">
        <v>229</v>
      </c>
      <c r="BP678" s="4" t="s">
        <v>229</v>
      </c>
      <c r="BQ678" s="4" t="s">
        <v>229</v>
      </c>
      <c r="BR678" s="4" t="s">
        <v>229</v>
      </c>
      <c r="BS678" s="4" t="s">
        <v>229</v>
      </c>
      <c r="BT678" s="4" t="s">
        <v>229</v>
      </c>
      <c r="BU678" s="4" t="s">
        <v>229</v>
      </c>
      <c r="BV678" s="4" t="s">
        <v>229</v>
      </c>
      <c r="BW678" s="4" t="s">
        <v>229</v>
      </c>
      <c r="BX678" s="4" t="s">
        <v>229</v>
      </c>
      <c r="BY678" s="4" t="s">
        <v>229</v>
      </c>
      <c r="BZ678" s="4" t="s">
        <v>229</v>
      </c>
      <c r="CA678" s="4" t="s">
        <v>229</v>
      </c>
      <c r="CB678" s="4" t="s">
        <v>229</v>
      </c>
      <c r="CC678" s="4" t="s">
        <v>229</v>
      </c>
      <c r="CD678" s="4" t="s">
        <v>229</v>
      </c>
      <c r="CE678" s="4" t="s">
        <v>229</v>
      </c>
      <c r="CF678" s="4" t="s">
        <v>229</v>
      </c>
      <c r="CG678" s="4" t="s">
        <v>229</v>
      </c>
      <c r="CH678" s="4" t="s">
        <v>229</v>
      </c>
      <c r="CI678" s="4" t="s">
        <v>229</v>
      </c>
      <c r="CJ678" s="4" t="s">
        <v>19</v>
      </c>
      <c r="CK678" s="4" t="s">
        <v>15</v>
      </c>
      <c r="CL678" s="4" t="s">
        <v>16</v>
      </c>
      <c r="CM678" s="4" t="s">
        <v>4004</v>
      </c>
      <c r="CN678" s="4" t="s">
        <v>4005</v>
      </c>
      <c r="CO678" s="4" t="s">
        <v>4006</v>
      </c>
      <c r="CP678" s="4" t="s">
        <v>4007</v>
      </c>
      <c r="CQ678" s="4" t="s">
        <v>4008</v>
      </c>
      <c r="CR678" s="4" t="s">
        <v>4009</v>
      </c>
      <c r="CS678" s="4" t="s">
        <v>4010</v>
      </c>
    </row>
    <row r="679" spans="1:97" ht="15.75" customHeight="1">
      <c r="A679" s="3">
        <v>45714.510694444441</v>
      </c>
      <c r="B679" s="3">
        <v>45714.520277777781</v>
      </c>
      <c r="C679" s="4" t="s">
        <v>194</v>
      </c>
      <c r="D679" s="4" t="s">
        <v>205</v>
      </c>
      <c r="E679" s="1">
        <v>76</v>
      </c>
      <c r="F679" s="1">
        <v>828</v>
      </c>
      <c r="G679" s="4" t="s">
        <v>196</v>
      </c>
      <c r="H679" s="3">
        <v>45721.520389490739</v>
      </c>
      <c r="I679" s="4" t="s">
        <v>4011</v>
      </c>
      <c r="J679" s="1">
        <v>6.2529000000000003</v>
      </c>
      <c r="K679" s="1">
        <v>-75.564599999999999</v>
      </c>
      <c r="L679" s="4" t="s">
        <v>198</v>
      </c>
      <c r="M679" s="4" t="s">
        <v>199</v>
      </c>
      <c r="N679" s="4" t="s">
        <v>200</v>
      </c>
      <c r="O679" s="4" t="s">
        <v>4012</v>
      </c>
      <c r="P679" s="4" t="s">
        <v>4012</v>
      </c>
      <c r="Q679" s="1">
        <v>21</v>
      </c>
      <c r="R679" s="4" t="s">
        <v>222</v>
      </c>
      <c r="S679" s="4" t="s">
        <v>223</v>
      </c>
      <c r="T679" s="4" t="s">
        <v>713</v>
      </c>
      <c r="U679" s="4" t="s">
        <v>225</v>
      </c>
      <c r="V679" s="4" t="s">
        <v>226</v>
      </c>
      <c r="W679" s="4" t="s">
        <v>273</v>
      </c>
      <c r="X679" s="4" t="s">
        <v>231</v>
      </c>
      <c r="Y679" s="4" t="s">
        <v>231</v>
      </c>
      <c r="Z679" s="4" t="s">
        <v>231</v>
      </c>
      <c r="AA679" s="4" t="s">
        <v>230</v>
      </c>
      <c r="AB679" s="4" t="s">
        <v>230</v>
      </c>
      <c r="AC679" s="4" t="s">
        <v>230</v>
      </c>
      <c r="AD679" s="4" t="s">
        <v>230</v>
      </c>
      <c r="AE679" s="4" t="s">
        <v>230</v>
      </c>
      <c r="AF679" s="4" t="s">
        <v>230</v>
      </c>
      <c r="AG679" s="4" t="s">
        <v>230</v>
      </c>
      <c r="AH679" s="4" t="s">
        <v>231</v>
      </c>
      <c r="AI679" s="4" t="s">
        <v>231</v>
      </c>
      <c r="AJ679" s="4" t="s">
        <v>231</v>
      </c>
      <c r="AK679" s="4" t="s">
        <v>229</v>
      </c>
      <c r="AL679" s="4" t="s">
        <v>229</v>
      </c>
      <c r="AM679" s="4" t="s">
        <v>229</v>
      </c>
      <c r="AN679" s="4" t="s">
        <v>230</v>
      </c>
      <c r="AO679" s="4" t="s">
        <v>227</v>
      </c>
      <c r="AP679" s="4" t="s">
        <v>230</v>
      </c>
      <c r="AQ679" s="4" t="s">
        <v>230</v>
      </c>
      <c r="AR679" s="4" t="s">
        <v>230</v>
      </c>
      <c r="AS679" s="4" t="s">
        <v>230</v>
      </c>
      <c r="AT679" s="4" t="s">
        <v>230</v>
      </c>
      <c r="AU679" s="4" t="s">
        <v>231</v>
      </c>
      <c r="AV679" s="4" t="s">
        <v>232</v>
      </c>
      <c r="AW679" s="4" t="s">
        <v>232</v>
      </c>
      <c r="AX679" s="4" t="s">
        <v>232</v>
      </c>
      <c r="AY679" s="4" t="s">
        <v>232</v>
      </c>
      <c r="AZ679" s="4" t="s">
        <v>232</v>
      </c>
      <c r="BA679" s="4" t="s">
        <v>232</v>
      </c>
      <c r="BB679" s="4" t="s">
        <v>232</v>
      </c>
      <c r="BC679" s="4" t="s">
        <v>231</v>
      </c>
      <c r="BD679" s="4" t="s">
        <v>231</v>
      </c>
      <c r="BE679" s="4" t="s">
        <v>231</v>
      </c>
      <c r="BF679" s="4" t="s">
        <v>231</v>
      </c>
      <c r="BG679" s="4" t="s">
        <v>231</v>
      </c>
      <c r="BH679" s="4" t="s">
        <v>231</v>
      </c>
      <c r="BI679" s="4" t="s">
        <v>230</v>
      </c>
      <c r="BJ679" s="4" t="s">
        <v>231</v>
      </c>
      <c r="BK679" s="4" t="s">
        <v>231</v>
      </c>
      <c r="BL679" s="4" t="s">
        <v>231</v>
      </c>
      <c r="BM679" s="4" t="s">
        <v>231</v>
      </c>
      <c r="BN679" s="4" t="s">
        <v>231</v>
      </c>
      <c r="BO679" s="4" t="s">
        <v>231</v>
      </c>
      <c r="BP679" s="4" t="s">
        <v>232</v>
      </c>
      <c r="BQ679" s="4" t="s">
        <v>232</v>
      </c>
      <c r="BR679" s="4" t="s">
        <v>232</v>
      </c>
      <c r="BS679" s="4" t="s">
        <v>232</v>
      </c>
      <c r="BT679" s="4" t="s">
        <v>232</v>
      </c>
      <c r="BU679" s="4" t="s">
        <v>232</v>
      </c>
      <c r="BV679" s="4" t="s">
        <v>232</v>
      </c>
      <c r="BW679" s="4" t="s">
        <v>231</v>
      </c>
      <c r="BX679" s="4" t="s">
        <v>232</v>
      </c>
      <c r="BY679" s="4" t="s">
        <v>232</v>
      </c>
      <c r="BZ679" s="4" t="s">
        <v>231</v>
      </c>
      <c r="CA679" s="4" t="s">
        <v>231</v>
      </c>
      <c r="CB679" s="4" t="s">
        <v>232</v>
      </c>
      <c r="CC679" s="4" t="s">
        <v>232</v>
      </c>
      <c r="CD679" s="4" t="s">
        <v>232</v>
      </c>
      <c r="CE679" s="4" t="s">
        <v>233</v>
      </c>
      <c r="CF679" s="4" t="s">
        <v>509</v>
      </c>
      <c r="CG679" s="4" t="s">
        <v>509</v>
      </c>
      <c r="CH679" s="4" t="s">
        <v>509</v>
      </c>
      <c r="CI679" s="4" t="s">
        <v>509</v>
      </c>
      <c r="CJ679" s="4" t="s">
        <v>234</v>
      </c>
      <c r="CK679" s="4" t="s">
        <v>234</v>
      </c>
      <c r="CL679" s="4" t="s">
        <v>234</v>
      </c>
      <c r="CM679" s="4"/>
      <c r="CN679" s="4"/>
      <c r="CO679" s="4"/>
      <c r="CP679" s="4"/>
      <c r="CQ679" s="4"/>
      <c r="CR679" s="4"/>
      <c r="CS679" s="4"/>
    </row>
    <row r="680" spans="1:97" ht="15.75" customHeight="1">
      <c r="A680" s="3">
        <v>45750.382928240739</v>
      </c>
      <c r="B680" s="3">
        <v>45750.397037037037</v>
      </c>
      <c r="C680" s="4" t="s">
        <v>194</v>
      </c>
      <c r="D680" s="4" t="s">
        <v>860</v>
      </c>
      <c r="E680" s="1">
        <v>100</v>
      </c>
      <c r="F680" s="1">
        <v>1218</v>
      </c>
      <c r="G680" s="4" t="s">
        <v>219</v>
      </c>
      <c r="H680" s="3">
        <v>45750.397048483799</v>
      </c>
      <c r="I680" s="4" t="s">
        <v>4013</v>
      </c>
      <c r="J680" s="1">
        <v>6.2529000000000003</v>
      </c>
      <c r="K680" s="1">
        <v>-75.564599999999999</v>
      </c>
      <c r="L680" s="4" t="s">
        <v>198</v>
      </c>
      <c r="M680" s="4" t="s">
        <v>199</v>
      </c>
      <c r="N680" s="4" t="s">
        <v>200</v>
      </c>
      <c r="O680" s="4" t="s">
        <v>4014</v>
      </c>
      <c r="P680" s="4" t="s">
        <v>4014</v>
      </c>
      <c r="Q680" s="1">
        <v>20</v>
      </c>
      <c r="R680" s="4" t="s">
        <v>222</v>
      </c>
      <c r="S680" s="4" t="s">
        <v>253</v>
      </c>
      <c r="T680" s="4" t="s">
        <v>571</v>
      </c>
      <c r="U680" s="4" t="s">
        <v>225</v>
      </c>
      <c r="V680" s="4" t="s">
        <v>273</v>
      </c>
      <c r="W680" s="4" t="s">
        <v>226</v>
      </c>
      <c r="X680" s="4" t="s">
        <v>230</v>
      </c>
      <c r="Y680" s="4" t="s">
        <v>230</v>
      </c>
      <c r="Z680" s="4" t="s">
        <v>230</v>
      </c>
      <c r="AA680" s="4" t="s">
        <v>230</v>
      </c>
      <c r="AB680" s="4" t="s">
        <v>230</v>
      </c>
      <c r="AC680" s="4" t="s">
        <v>229</v>
      </c>
      <c r="AD680" s="4" t="s">
        <v>231</v>
      </c>
      <c r="AE680" s="4" t="s">
        <v>230</v>
      </c>
      <c r="AF680" s="4" t="s">
        <v>231</v>
      </c>
      <c r="AG680" s="4" t="s">
        <v>230</v>
      </c>
      <c r="AH680" s="4" t="s">
        <v>229</v>
      </c>
      <c r="AI680" s="4" t="s">
        <v>231</v>
      </c>
      <c r="AJ680" s="4" t="s">
        <v>230</v>
      </c>
      <c r="AK680" s="4" t="s">
        <v>229</v>
      </c>
      <c r="AL680" s="4" t="s">
        <v>229</v>
      </c>
      <c r="AM680" s="4" t="s">
        <v>229</v>
      </c>
      <c r="AN680" s="4" t="s">
        <v>229</v>
      </c>
      <c r="AO680" s="4" t="s">
        <v>231</v>
      </c>
      <c r="AP680" s="4" t="s">
        <v>230</v>
      </c>
      <c r="AQ680" s="4" t="s">
        <v>230</v>
      </c>
      <c r="AR680" s="4" t="s">
        <v>230</v>
      </c>
      <c r="AS680" s="4" t="s">
        <v>230</v>
      </c>
      <c r="AT680" s="4" t="s">
        <v>230</v>
      </c>
      <c r="AU680" s="4" t="s">
        <v>231</v>
      </c>
      <c r="AV680" s="4" t="s">
        <v>231</v>
      </c>
      <c r="AW680" s="4" t="s">
        <v>231</v>
      </c>
      <c r="AX680" s="4" t="s">
        <v>231</v>
      </c>
      <c r="AY680" s="4" t="s">
        <v>231</v>
      </c>
      <c r="AZ680" s="4" t="s">
        <v>231</v>
      </c>
      <c r="BA680" s="4" t="s">
        <v>232</v>
      </c>
      <c r="BB680" s="4" t="s">
        <v>229</v>
      </c>
      <c r="BC680" s="4" t="s">
        <v>229</v>
      </c>
      <c r="BD680" s="4" t="s">
        <v>233</v>
      </c>
      <c r="BE680" s="4" t="s">
        <v>233</v>
      </c>
      <c r="BF680" s="4" t="s">
        <v>233</v>
      </c>
      <c r="BG680" s="4" t="s">
        <v>231</v>
      </c>
      <c r="BH680" s="4" t="s">
        <v>231</v>
      </c>
      <c r="BI680" s="4" t="s">
        <v>231</v>
      </c>
      <c r="BJ680" s="4" t="s">
        <v>231</v>
      </c>
      <c r="BK680" s="4" t="s">
        <v>230</v>
      </c>
      <c r="BL680" s="4" t="s">
        <v>230</v>
      </c>
      <c r="BM680" s="4" t="s">
        <v>230</v>
      </c>
      <c r="BN680" s="4" t="s">
        <v>230</v>
      </c>
      <c r="BO680" s="4" t="s">
        <v>230</v>
      </c>
      <c r="BP680" s="4" t="s">
        <v>232</v>
      </c>
      <c r="BQ680" s="4" t="s">
        <v>232</v>
      </c>
      <c r="BR680" s="4" t="s">
        <v>232</v>
      </c>
      <c r="BS680" s="4" t="s">
        <v>232</v>
      </c>
      <c r="BT680" s="4" t="s">
        <v>232</v>
      </c>
      <c r="BU680" s="4" t="s">
        <v>232</v>
      </c>
      <c r="BV680" s="4" t="s">
        <v>232</v>
      </c>
      <c r="BW680" s="4" t="s">
        <v>232</v>
      </c>
      <c r="BX680" s="4" t="s">
        <v>232</v>
      </c>
      <c r="BY680" s="4" t="s">
        <v>232</v>
      </c>
      <c r="BZ680" s="4" t="s">
        <v>232</v>
      </c>
      <c r="CA680" s="4" t="s">
        <v>232</v>
      </c>
      <c r="CB680" s="4" t="s">
        <v>232</v>
      </c>
      <c r="CC680" s="4" t="s">
        <v>232</v>
      </c>
      <c r="CD680" s="4" t="s">
        <v>232</v>
      </c>
      <c r="CE680" s="4" t="s">
        <v>509</v>
      </c>
      <c r="CF680" s="4" t="s">
        <v>509</v>
      </c>
      <c r="CG680" s="4" t="s">
        <v>509</v>
      </c>
      <c r="CH680" s="4" t="s">
        <v>509</v>
      </c>
      <c r="CI680" s="4" t="s">
        <v>509</v>
      </c>
      <c r="CJ680" s="4" t="s">
        <v>17</v>
      </c>
      <c r="CK680" s="4" t="s">
        <v>19</v>
      </c>
      <c r="CL680" s="4" t="s">
        <v>17</v>
      </c>
      <c r="CM680" s="4" t="s">
        <v>4015</v>
      </c>
      <c r="CN680" s="4" t="s">
        <v>4015</v>
      </c>
      <c r="CO680" s="4" t="s">
        <v>4016</v>
      </c>
      <c r="CP680" s="4" t="s">
        <v>4016</v>
      </c>
      <c r="CQ680" s="4" t="s">
        <v>4017</v>
      </c>
      <c r="CR680" s="4" t="s">
        <v>4018</v>
      </c>
      <c r="CS680" s="4" t="s">
        <v>4019</v>
      </c>
    </row>
    <row r="681" spans="1:97" ht="15.75" customHeight="1">
      <c r="A681" s="3">
        <v>45758.720590277779</v>
      </c>
      <c r="B681" s="3">
        <v>45758.734988425924</v>
      </c>
      <c r="C681" s="4" t="s">
        <v>194</v>
      </c>
      <c r="D681" s="4" t="s">
        <v>4020</v>
      </c>
      <c r="E681" s="1">
        <v>100</v>
      </c>
      <c r="F681" s="1">
        <v>1243</v>
      </c>
      <c r="G681" s="4" t="s">
        <v>219</v>
      </c>
      <c r="H681" s="3">
        <v>45758.734999004628</v>
      </c>
      <c r="I681" s="4" t="s">
        <v>4021</v>
      </c>
      <c r="J681" s="1">
        <v>6.2529000000000003</v>
      </c>
      <c r="K681" s="1">
        <v>-75.564599999999999</v>
      </c>
      <c r="L681" s="4" t="s">
        <v>198</v>
      </c>
      <c r="M681" s="4" t="s">
        <v>199</v>
      </c>
      <c r="N681" s="4" t="s">
        <v>200</v>
      </c>
      <c r="O681" s="4" t="s">
        <v>4022</v>
      </c>
      <c r="P681" s="4" t="s">
        <v>4022</v>
      </c>
      <c r="Q681" s="1">
        <v>18</v>
      </c>
      <c r="R681" s="4" t="s">
        <v>222</v>
      </c>
      <c r="S681" s="4" t="s">
        <v>723</v>
      </c>
      <c r="T681" s="4" t="s">
        <v>480</v>
      </c>
      <c r="U681" s="4" t="s">
        <v>225</v>
      </c>
      <c r="V681" s="4" t="s">
        <v>584</v>
      </c>
      <c r="W681" s="4" t="s">
        <v>532</v>
      </c>
      <c r="X681" s="4" t="s">
        <v>231</v>
      </c>
      <c r="Y681" s="4" t="s">
        <v>231</v>
      </c>
      <c r="Z681" s="4" t="s">
        <v>230</v>
      </c>
      <c r="AA681" s="4" t="s">
        <v>231</v>
      </c>
      <c r="AB681" s="4" t="s">
        <v>231</v>
      </c>
      <c r="AC681" s="4" t="s">
        <v>231</v>
      </c>
      <c r="AD681" s="4" t="s">
        <v>231</v>
      </c>
      <c r="AE681" s="4" t="s">
        <v>231</v>
      </c>
      <c r="AF681" s="4" t="s">
        <v>231</v>
      </c>
      <c r="AG681" s="4" t="s">
        <v>231</v>
      </c>
      <c r="AH681" s="4" t="s">
        <v>231</v>
      </c>
      <c r="AI681" s="4" t="s">
        <v>231</v>
      </c>
      <c r="AJ681" s="4" t="s">
        <v>231</v>
      </c>
      <c r="AK681" s="4" t="s">
        <v>230</v>
      </c>
      <c r="AL681" s="4" t="s">
        <v>229</v>
      </c>
      <c r="AM681" s="4" t="s">
        <v>229</v>
      </c>
      <c r="AN681" s="4" t="s">
        <v>228</v>
      </c>
      <c r="AO681" s="4" t="s">
        <v>229</v>
      </c>
      <c r="AP681" s="4" t="s">
        <v>231</v>
      </c>
      <c r="AQ681" s="4" t="s">
        <v>230</v>
      </c>
      <c r="AR681" s="4" t="s">
        <v>231</v>
      </c>
      <c r="AS681" s="4" t="s">
        <v>230</v>
      </c>
      <c r="AT681" s="4" t="s">
        <v>230</v>
      </c>
      <c r="AU681" s="4" t="s">
        <v>231</v>
      </c>
      <c r="AV681" s="4" t="s">
        <v>231</v>
      </c>
      <c r="AW681" s="4" t="s">
        <v>231</v>
      </c>
      <c r="AX681" s="4" t="s">
        <v>231</v>
      </c>
      <c r="AY681" s="4" t="s">
        <v>232</v>
      </c>
      <c r="AZ681" s="4" t="s">
        <v>229</v>
      </c>
      <c r="BA681" s="4" t="s">
        <v>231</v>
      </c>
      <c r="BB681" s="4" t="s">
        <v>231</v>
      </c>
      <c r="BC681" s="4" t="s">
        <v>229</v>
      </c>
      <c r="BD681" s="4" t="s">
        <v>229</v>
      </c>
      <c r="BE681" s="4" t="s">
        <v>229</v>
      </c>
      <c r="BF681" s="4" t="s">
        <v>229</v>
      </c>
      <c r="BG681" s="4" t="s">
        <v>231</v>
      </c>
      <c r="BH681" s="4" t="s">
        <v>231</v>
      </c>
      <c r="BI681" s="4" t="s">
        <v>231</v>
      </c>
      <c r="BJ681" s="4" t="s">
        <v>231</v>
      </c>
      <c r="BK681" s="4" t="s">
        <v>231</v>
      </c>
      <c r="BL681" s="4" t="s">
        <v>231</v>
      </c>
      <c r="BM681" s="4" t="s">
        <v>231</v>
      </c>
      <c r="BN681" s="4" t="s">
        <v>231</v>
      </c>
      <c r="BO681" s="4" t="s">
        <v>231</v>
      </c>
      <c r="BP681" s="4" t="s">
        <v>231</v>
      </c>
      <c r="BQ681" s="4" t="s">
        <v>231</v>
      </c>
      <c r="BR681" s="4" t="s">
        <v>231</v>
      </c>
      <c r="BS681" s="4" t="s">
        <v>231</v>
      </c>
      <c r="BT681" s="4" t="s">
        <v>231</v>
      </c>
      <c r="BU681" s="4" t="s">
        <v>231</v>
      </c>
      <c r="BV681" s="4" t="s">
        <v>231</v>
      </c>
      <c r="BW681" s="4" t="s">
        <v>231</v>
      </c>
      <c r="BX681" s="4" t="s">
        <v>231</v>
      </c>
      <c r="BY681" s="4" t="s">
        <v>231</v>
      </c>
      <c r="BZ681" s="4" t="s">
        <v>231</v>
      </c>
      <c r="CA681" s="4" t="s">
        <v>231</v>
      </c>
      <c r="CB681" s="4" t="s">
        <v>231</v>
      </c>
      <c r="CC681" s="4" t="s">
        <v>232</v>
      </c>
      <c r="CD681" s="4" t="s">
        <v>231</v>
      </c>
      <c r="CE681" s="4" t="s">
        <v>232</v>
      </c>
      <c r="CF681" s="4" t="s">
        <v>509</v>
      </c>
      <c r="CG681" s="4" t="s">
        <v>509</v>
      </c>
      <c r="CH681" s="4" t="s">
        <v>509</v>
      </c>
      <c r="CI681" s="4" t="s">
        <v>509</v>
      </c>
      <c r="CJ681" s="4" t="s">
        <v>19</v>
      </c>
      <c r="CK681" s="4" t="s">
        <v>18</v>
      </c>
      <c r="CL681" s="4" t="s">
        <v>19</v>
      </c>
      <c r="CM681" s="4" t="s">
        <v>4023</v>
      </c>
      <c r="CN681" s="4" t="s">
        <v>4024</v>
      </c>
      <c r="CO681" s="4" t="s">
        <v>4025</v>
      </c>
      <c r="CP681" s="4" t="s">
        <v>4026</v>
      </c>
      <c r="CQ681" s="4" t="s">
        <v>4027</v>
      </c>
      <c r="CR681" s="4" t="s">
        <v>4028</v>
      </c>
      <c r="CS681" s="4" t="s">
        <v>4029</v>
      </c>
    </row>
    <row r="682" spans="1:97" ht="15.75" customHeight="1">
      <c r="A682" s="3">
        <v>45709.507303240738</v>
      </c>
      <c r="B682" s="3">
        <v>45709.521770833337</v>
      </c>
      <c r="C682" s="4" t="s">
        <v>194</v>
      </c>
      <c r="D682" s="4" t="s">
        <v>4030</v>
      </c>
      <c r="E682" s="1">
        <v>100</v>
      </c>
      <c r="F682" s="1">
        <v>1250</v>
      </c>
      <c r="G682" s="4" t="s">
        <v>219</v>
      </c>
      <c r="H682" s="3">
        <v>45709.521791192128</v>
      </c>
      <c r="I682" s="4" t="s">
        <v>4031</v>
      </c>
      <c r="J682" s="1">
        <v>4.6351000000000004</v>
      </c>
      <c r="K682" s="1">
        <v>-74.070400000000006</v>
      </c>
      <c r="L682" s="4" t="s">
        <v>198</v>
      </c>
      <c r="M682" s="4" t="s">
        <v>199</v>
      </c>
      <c r="N682" s="4" t="s">
        <v>200</v>
      </c>
      <c r="O682" s="4" t="s">
        <v>4032</v>
      </c>
      <c r="P682" s="4" t="s">
        <v>4032</v>
      </c>
      <c r="Q682" s="1">
        <v>19</v>
      </c>
      <c r="R682" s="4" t="s">
        <v>222</v>
      </c>
      <c r="S682" s="4" t="s">
        <v>223</v>
      </c>
      <c r="T682" s="4" t="s">
        <v>713</v>
      </c>
      <c r="U682" s="4" t="s">
        <v>200</v>
      </c>
      <c r="V682" s="4" t="s">
        <v>226</v>
      </c>
      <c r="W682" s="4" t="s">
        <v>532</v>
      </c>
      <c r="X682" s="4" t="s">
        <v>231</v>
      </c>
      <c r="Y682" s="4" t="s">
        <v>231</v>
      </c>
      <c r="Z682" s="4" t="s">
        <v>231</v>
      </c>
      <c r="AA682" s="4" t="s">
        <v>231</v>
      </c>
      <c r="AB682" s="4" t="s">
        <v>231</v>
      </c>
      <c r="AC682" s="4" t="s">
        <v>231</v>
      </c>
      <c r="AD682" s="4" t="s">
        <v>230</v>
      </c>
      <c r="AE682" s="4" t="s">
        <v>229</v>
      </c>
      <c r="AF682" s="4" t="s">
        <v>230</v>
      </c>
      <c r="AG682" s="4" t="s">
        <v>231</v>
      </c>
      <c r="AH682" s="4" t="s">
        <v>230</v>
      </c>
      <c r="AI682" s="4" t="s">
        <v>230</v>
      </c>
      <c r="AJ682" s="4" t="s">
        <v>230</v>
      </c>
      <c r="AK682" s="4" t="s">
        <v>230</v>
      </c>
      <c r="AL682" s="4" t="s">
        <v>231</v>
      </c>
      <c r="AM682" s="4" t="s">
        <v>231</v>
      </c>
      <c r="AN682" s="4" t="s">
        <v>231</v>
      </c>
      <c r="AO682" s="4" t="s">
        <v>228</v>
      </c>
      <c r="AP682" s="4" t="s">
        <v>230</v>
      </c>
      <c r="AQ682" s="4" t="s">
        <v>230</v>
      </c>
      <c r="AR682" s="4" t="s">
        <v>231</v>
      </c>
      <c r="AS682" s="4" t="s">
        <v>231</v>
      </c>
      <c r="AT682" s="4" t="s">
        <v>230</v>
      </c>
      <c r="AU682" s="4" t="s">
        <v>231</v>
      </c>
      <c r="AV682" s="4" t="s">
        <v>232</v>
      </c>
      <c r="AW682" s="4" t="s">
        <v>232</v>
      </c>
      <c r="AX682" s="4" t="s">
        <v>232</v>
      </c>
      <c r="AY682" s="4" t="s">
        <v>232</v>
      </c>
      <c r="AZ682" s="4" t="s">
        <v>232</v>
      </c>
      <c r="BA682" s="4" t="s">
        <v>232</v>
      </c>
      <c r="BB682" s="4" t="s">
        <v>232</v>
      </c>
      <c r="BC682" s="4" t="s">
        <v>232</v>
      </c>
      <c r="BD682" s="4" t="s">
        <v>232</v>
      </c>
      <c r="BE682" s="4" t="s">
        <v>232</v>
      </c>
      <c r="BF682" s="4" t="s">
        <v>229</v>
      </c>
      <c r="BG682" s="4" t="s">
        <v>231</v>
      </c>
      <c r="BH682" s="4" t="s">
        <v>230</v>
      </c>
      <c r="BI682" s="4" t="s">
        <v>230</v>
      </c>
      <c r="BJ682" s="4" t="s">
        <v>230</v>
      </c>
      <c r="BK682" s="4" t="s">
        <v>228</v>
      </c>
      <c r="BL682" s="4" t="s">
        <v>230</v>
      </c>
      <c r="BM682" s="4" t="s">
        <v>230</v>
      </c>
      <c r="BN682" s="4" t="s">
        <v>230</v>
      </c>
      <c r="BO682" s="4" t="s">
        <v>230</v>
      </c>
      <c r="BP682" s="4" t="s">
        <v>231</v>
      </c>
      <c r="BQ682" s="4" t="s">
        <v>232</v>
      </c>
      <c r="BR682" s="4" t="s">
        <v>232</v>
      </c>
      <c r="BS682" s="4" t="s">
        <v>232</v>
      </c>
      <c r="BT682" s="4" t="s">
        <v>232</v>
      </c>
      <c r="BU682" s="4" t="s">
        <v>232</v>
      </c>
      <c r="BV682" s="4" t="s">
        <v>232</v>
      </c>
      <c r="BW682" s="4" t="s">
        <v>232</v>
      </c>
      <c r="BX682" s="4" t="s">
        <v>232</v>
      </c>
      <c r="BY682" s="4" t="s">
        <v>232</v>
      </c>
      <c r="BZ682" s="4" t="s">
        <v>232</v>
      </c>
      <c r="CA682" s="4" t="s">
        <v>232</v>
      </c>
      <c r="CB682" s="4" t="s">
        <v>232</v>
      </c>
      <c r="CC682" s="4" t="s">
        <v>232</v>
      </c>
      <c r="CD682" s="4" t="s">
        <v>232</v>
      </c>
      <c r="CE682" s="4" t="s">
        <v>232</v>
      </c>
      <c r="CF682" s="4" t="s">
        <v>232</v>
      </c>
      <c r="CG682" s="4" t="s">
        <v>232</v>
      </c>
      <c r="CH682" s="4" t="s">
        <v>232</v>
      </c>
      <c r="CI682" s="4" t="s">
        <v>232</v>
      </c>
      <c r="CJ682" s="4" t="s">
        <v>19</v>
      </c>
      <c r="CK682" s="4" t="s">
        <v>19</v>
      </c>
      <c r="CL682" s="4" t="s">
        <v>19</v>
      </c>
      <c r="CM682" s="4" t="s">
        <v>4033</v>
      </c>
      <c r="CN682" s="4" t="s">
        <v>4034</v>
      </c>
      <c r="CO682" s="4" t="s">
        <v>1276</v>
      </c>
      <c r="CP682" s="4" t="s">
        <v>1276</v>
      </c>
      <c r="CQ682" s="4" t="s">
        <v>4035</v>
      </c>
      <c r="CR682" s="4" t="s">
        <v>4036</v>
      </c>
      <c r="CS682" s="4" t="s">
        <v>4037</v>
      </c>
    </row>
    <row r="683" spans="1:97" ht="15.75" customHeight="1">
      <c r="A683" s="3">
        <v>45716.397893518515</v>
      </c>
      <c r="B683" s="3">
        <v>45716.41238425926</v>
      </c>
      <c r="C683" s="4" t="s">
        <v>194</v>
      </c>
      <c r="D683" s="4" t="s">
        <v>4038</v>
      </c>
      <c r="E683" s="1">
        <v>100</v>
      </c>
      <c r="F683" s="1">
        <v>1251</v>
      </c>
      <c r="G683" s="4" t="s">
        <v>219</v>
      </c>
      <c r="H683" s="3">
        <v>45716.4123940625</v>
      </c>
      <c r="I683" s="4" t="s">
        <v>4039</v>
      </c>
      <c r="J683" s="1">
        <v>6.2529000000000003</v>
      </c>
      <c r="K683" s="1">
        <v>-75.564599999999999</v>
      </c>
      <c r="L683" s="4" t="s">
        <v>198</v>
      </c>
      <c r="M683" s="4" t="s">
        <v>199</v>
      </c>
      <c r="N683" s="4" t="s">
        <v>200</v>
      </c>
      <c r="O683" s="4" t="s">
        <v>4040</v>
      </c>
      <c r="P683" s="4" t="s">
        <v>4040</v>
      </c>
      <c r="Q683" s="1">
        <v>20</v>
      </c>
      <c r="R683" s="4" t="s">
        <v>222</v>
      </c>
      <c r="S683" s="4" t="s">
        <v>223</v>
      </c>
      <c r="T683" s="4" t="s">
        <v>531</v>
      </c>
      <c r="U683" s="4" t="s">
        <v>225</v>
      </c>
      <c r="V683" s="4" t="s">
        <v>226</v>
      </c>
      <c r="W683" s="4" t="s">
        <v>423</v>
      </c>
      <c r="X683" s="4" t="s">
        <v>230</v>
      </c>
      <c r="Y683" s="4" t="s">
        <v>230</v>
      </c>
      <c r="Z683" s="4" t="s">
        <v>230</v>
      </c>
      <c r="AA683" s="4" t="s">
        <v>231</v>
      </c>
      <c r="AB683" s="4" t="s">
        <v>228</v>
      </c>
      <c r="AC683" s="4" t="s">
        <v>230</v>
      </c>
      <c r="AD683" s="4" t="s">
        <v>230</v>
      </c>
      <c r="AE683" s="4" t="s">
        <v>228</v>
      </c>
      <c r="AF683" s="4" t="s">
        <v>229</v>
      </c>
      <c r="AG683" s="4" t="s">
        <v>231</v>
      </c>
      <c r="AH683" s="4" t="s">
        <v>229</v>
      </c>
      <c r="AI683" s="4" t="s">
        <v>230</v>
      </c>
      <c r="AJ683" s="4" t="s">
        <v>231</v>
      </c>
      <c r="AK683" s="4" t="s">
        <v>229</v>
      </c>
      <c r="AL683" s="4" t="s">
        <v>231</v>
      </c>
      <c r="AM683" s="4" t="s">
        <v>231</v>
      </c>
      <c r="AN683" s="4" t="s">
        <v>231</v>
      </c>
      <c r="AO683" s="4" t="s">
        <v>231</v>
      </c>
      <c r="AP683" s="4" t="s">
        <v>230</v>
      </c>
      <c r="AQ683" s="4" t="s">
        <v>230</v>
      </c>
      <c r="AR683" s="4" t="s">
        <v>230</v>
      </c>
      <c r="AS683" s="4" t="s">
        <v>229</v>
      </c>
      <c r="AT683" s="4" t="s">
        <v>230</v>
      </c>
      <c r="AU683" s="4" t="s">
        <v>231</v>
      </c>
      <c r="AV683" s="4" t="s">
        <v>231</v>
      </c>
      <c r="AW683" s="4" t="s">
        <v>232</v>
      </c>
      <c r="AX683" s="4" t="s">
        <v>231</v>
      </c>
      <c r="AY683" s="4" t="s">
        <v>232</v>
      </c>
      <c r="AZ683" s="4" t="s">
        <v>232</v>
      </c>
      <c r="BA683" s="4" t="s">
        <v>232</v>
      </c>
      <c r="BB683" s="4" t="s">
        <v>232</v>
      </c>
      <c r="BC683" s="4" t="s">
        <v>231</v>
      </c>
      <c r="BD683" s="4" t="s">
        <v>232</v>
      </c>
      <c r="BE683" s="4" t="s">
        <v>232</v>
      </c>
      <c r="BF683" s="4" t="s">
        <v>229</v>
      </c>
      <c r="BG683" s="4" t="s">
        <v>230</v>
      </c>
      <c r="BH683" s="4" t="s">
        <v>230</v>
      </c>
      <c r="BI683" s="4" t="s">
        <v>231</v>
      </c>
      <c r="BJ683" s="4" t="s">
        <v>231</v>
      </c>
      <c r="BK683" s="4" t="s">
        <v>228</v>
      </c>
      <c r="BL683" s="4" t="s">
        <v>230</v>
      </c>
      <c r="BM683" s="4" t="s">
        <v>229</v>
      </c>
      <c r="BN683" s="4" t="s">
        <v>230</v>
      </c>
      <c r="BO683" s="4" t="s">
        <v>230</v>
      </c>
      <c r="BP683" s="4" t="s">
        <v>229</v>
      </c>
      <c r="BQ683" s="4" t="s">
        <v>229</v>
      </c>
      <c r="BR683" s="4" t="s">
        <v>232</v>
      </c>
      <c r="BS683" s="4" t="s">
        <v>232</v>
      </c>
      <c r="BT683" s="4" t="s">
        <v>229</v>
      </c>
      <c r="BU683" s="4" t="s">
        <v>229</v>
      </c>
      <c r="BV683" s="4" t="s">
        <v>232</v>
      </c>
      <c r="BW683" s="4" t="s">
        <v>232</v>
      </c>
      <c r="BX683" s="4" t="s">
        <v>232</v>
      </c>
      <c r="BY683" s="4" t="s">
        <v>232</v>
      </c>
      <c r="BZ683" s="4" t="s">
        <v>232</v>
      </c>
      <c r="CA683" s="4" t="s">
        <v>232</v>
      </c>
      <c r="CB683" s="4" t="s">
        <v>229</v>
      </c>
      <c r="CC683" s="4" t="s">
        <v>232</v>
      </c>
      <c r="CD683" s="4" t="s">
        <v>232</v>
      </c>
      <c r="CE683" s="4" t="s">
        <v>509</v>
      </c>
      <c r="CF683" s="4" t="s">
        <v>509</v>
      </c>
      <c r="CG683" s="4" t="s">
        <v>233</v>
      </c>
      <c r="CH683" s="4" t="s">
        <v>233</v>
      </c>
      <c r="CI683" s="4" t="s">
        <v>509</v>
      </c>
      <c r="CJ683" s="4" t="s">
        <v>19</v>
      </c>
      <c r="CK683" s="4" t="s">
        <v>17</v>
      </c>
      <c r="CL683" s="4" t="s">
        <v>234</v>
      </c>
      <c r="CM683" s="4" t="s">
        <v>4041</v>
      </c>
      <c r="CN683" s="4" t="s">
        <v>2976</v>
      </c>
      <c r="CO683" s="4" t="s">
        <v>4042</v>
      </c>
      <c r="CP683" s="4" t="s">
        <v>4043</v>
      </c>
      <c r="CQ683" s="4" t="s">
        <v>4044</v>
      </c>
      <c r="CR683" s="4" t="s">
        <v>4045</v>
      </c>
      <c r="CS683" s="4" t="s">
        <v>4046</v>
      </c>
    </row>
    <row r="684" spans="1:97" ht="15.75" customHeight="1">
      <c r="A684" s="3">
        <v>45716.383101851854</v>
      </c>
      <c r="B684" s="3">
        <v>45716.397615740738</v>
      </c>
      <c r="C684" s="4" t="s">
        <v>194</v>
      </c>
      <c r="D684" s="4" t="s">
        <v>4047</v>
      </c>
      <c r="E684" s="1">
        <v>100</v>
      </c>
      <c r="F684" s="1">
        <v>1253</v>
      </c>
      <c r="G684" s="4" t="s">
        <v>219</v>
      </c>
      <c r="H684" s="3">
        <v>45716.397622245371</v>
      </c>
      <c r="I684" s="4" t="s">
        <v>4048</v>
      </c>
      <c r="J684" s="1">
        <v>6.2529000000000003</v>
      </c>
      <c r="K684" s="1">
        <v>-75.564599999999999</v>
      </c>
      <c r="L684" s="4" t="s">
        <v>198</v>
      </c>
      <c r="M684" s="4" t="s">
        <v>199</v>
      </c>
      <c r="N684" s="4" t="s">
        <v>200</v>
      </c>
      <c r="O684" s="4" t="s">
        <v>4049</v>
      </c>
      <c r="P684" s="4" t="s">
        <v>4049</v>
      </c>
      <c r="Q684" s="1">
        <v>20</v>
      </c>
      <c r="R684" s="4" t="s">
        <v>222</v>
      </c>
      <c r="S684" s="4" t="s">
        <v>223</v>
      </c>
      <c r="T684" s="4" t="s">
        <v>531</v>
      </c>
      <c r="U684" s="4" t="s">
        <v>225</v>
      </c>
      <c r="V684" s="4" t="s">
        <v>226</v>
      </c>
      <c r="W684" s="4" t="s">
        <v>273</v>
      </c>
      <c r="X684" s="4" t="s">
        <v>230</v>
      </c>
      <c r="Y684" s="4" t="s">
        <v>229</v>
      </c>
      <c r="Z684" s="4" t="s">
        <v>229</v>
      </c>
      <c r="AA684" s="4" t="s">
        <v>229</v>
      </c>
      <c r="AB684" s="4" t="s">
        <v>228</v>
      </c>
      <c r="AC684" s="4" t="s">
        <v>230</v>
      </c>
      <c r="AD684" s="4" t="s">
        <v>230</v>
      </c>
      <c r="AE684" s="4" t="s">
        <v>228</v>
      </c>
      <c r="AF684" s="4" t="s">
        <v>229</v>
      </c>
      <c r="AG684" s="4" t="s">
        <v>231</v>
      </c>
      <c r="AH684" s="4" t="s">
        <v>231</v>
      </c>
      <c r="AI684" s="4" t="s">
        <v>231</v>
      </c>
      <c r="AJ684" s="4" t="s">
        <v>230</v>
      </c>
      <c r="AK684" s="4" t="s">
        <v>231</v>
      </c>
      <c r="AL684" s="4" t="s">
        <v>230</v>
      </c>
      <c r="AM684" s="4" t="s">
        <v>231</v>
      </c>
      <c r="AN684" s="4" t="s">
        <v>231</v>
      </c>
      <c r="AO684" s="4" t="s">
        <v>231</v>
      </c>
      <c r="AP684" s="4" t="s">
        <v>229</v>
      </c>
      <c r="AQ684" s="4" t="s">
        <v>230</v>
      </c>
      <c r="AR684" s="4" t="s">
        <v>231</v>
      </c>
      <c r="AS684" s="4" t="s">
        <v>229</v>
      </c>
      <c r="AT684" s="4" t="s">
        <v>230</v>
      </c>
      <c r="AU684" s="4" t="s">
        <v>229</v>
      </c>
      <c r="AV684" s="4" t="s">
        <v>232</v>
      </c>
      <c r="AW684" s="4" t="s">
        <v>232</v>
      </c>
      <c r="AX684" s="4" t="s">
        <v>232</v>
      </c>
      <c r="AY684" s="4" t="s">
        <v>232</v>
      </c>
      <c r="AZ684" s="4" t="s">
        <v>232</v>
      </c>
      <c r="BA684" s="4" t="s">
        <v>231</v>
      </c>
      <c r="BB684" s="4" t="s">
        <v>231</v>
      </c>
      <c r="BC684" s="4" t="s">
        <v>233</v>
      </c>
      <c r="BD684" s="4" t="s">
        <v>233</v>
      </c>
      <c r="BE684" s="4" t="s">
        <v>233</v>
      </c>
      <c r="BF684" s="4" t="s">
        <v>233</v>
      </c>
      <c r="BG684" s="4" t="s">
        <v>231</v>
      </c>
      <c r="BH684" s="4" t="s">
        <v>231</v>
      </c>
      <c r="BI684" s="4" t="s">
        <v>231</v>
      </c>
      <c r="BJ684" s="4" t="s">
        <v>231</v>
      </c>
      <c r="BK684" s="4" t="s">
        <v>231</v>
      </c>
      <c r="BL684" s="4" t="s">
        <v>230</v>
      </c>
      <c r="BM684" s="4" t="s">
        <v>230</v>
      </c>
      <c r="BN684" s="4" t="s">
        <v>230</v>
      </c>
      <c r="BO684" s="4" t="s">
        <v>230</v>
      </c>
      <c r="BP684" s="4" t="s">
        <v>232</v>
      </c>
      <c r="BQ684" s="4" t="s">
        <v>231</v>
      </c>
      <c r="BR684" s="4" t="s">
        <v>231</v>
      </c>
      <c r="BS684" s="4" t="s">
        <v>232</v>
      </c>
      <c r="BT684" s="4" t="s">
        <v>229</v>
      </c>
      <c r="BU684" s="4" t="s">
        <v>232</v>
      </c>
      <c r="BV684" s="4" t="s">
        <v>232</v>
      </c>
      <c r="BW684" s="4" t="s">
        <v>229</v>
      </c>
      <c r="BX684" s="4" t="s">
        <v>232</v>
      </c>
      <c r="BY684" s="4" t="s">
        <v>229</v>
      </c>
      <c r="BZ684" s="4" t="s">
        <v>229</v>
      </c>
      <c r="CA684" s="4" t="s">
        <v>229</v>
      </c>
      <c r="CB684" s="4" t="s">
        <v>229</v>
      </c>
      <c r="CC684" s="4" t="s">
        <v>231</v>
      </c>
      <c r="CD684" s="4" t="s">
        <v>231</v>
      </c>
      <c r="CE684" s="4" t="s">
        <v>509</v>
      </c>
      <c r="CF684" s="4" t="s">
        <v>509</v>
      </c>
      <c r="CG684" s="4" t="s">
        <v>509</v>
      </c>
      <c r="CH684" s="4" t="s">
        <v>233</v>
      </c>
      <c r="CI684" s="4" t="s">
        <v>509</v>
      </c>
      <c r="CJ684" s="4" t="s">
        <v>19</v>
      </c>
      <c r="CK684" s="4" t="s">
        <v>18</v>
      </c>
      <c r="CL684" s="4" t="s">
        <v>234</v>
      </c>
      <c r="CM684" s="4" t="s">
        <v>4050</v>
      </c>
      <c r="CN684" s="4" t="s">
        <v>4051</v>
      </c>
      <c r="CO684" s="4" t="s">
        <v>4052</v>
      </c>
      <c r="CP684" s="4" t="s">
        <v>4053</v>
      </c>
      <c r="CQ684" s="4" t="s">
        <v>4054</v>
      </c>
      <c r="CR684" s="4" t="s">
        <v>4055</v>
      </c>
      <c r="CS684" s="4" t="s">
        <v>4056</v>
      </c>
    </row>
    <row r="685" spans="1:97" ht="15.75" customHeight="1">
      <c r="A685" s="3">
        <v>45715.402025462965</v>
      </c>
      <c r="B685" s="3">
        <v>45715.411678240744</v>
      </c>
      <c r="C685" s="4" t="s">
        <v>194</v>
      </c>
      <c r="D685" s="4" t="s">
        <v>1790</v>
      </c>
      <c r="E685" s="1">
        <v>76</v>
      </c>
      <c r="F685" s="1">
        <v>833</v>
      </c>
      <c r="G685" s="4" t="s">
        <v>196</v>
      </c>
      <c r="H685" s="3">
        <v>45722.411693402777</v>
      </c>
      <c r="I685" s="4" t="s">
        <v>4057</v>
      </c>
      <c r="J685" s="1">
        <v>6.2529000000000003</v>
      </c>
      <c r="K685" s="1">
        <v>-75.564599999999999</v>
      </c>
      <c r="L685" s="4" t="s">
        <v>213</v>
      </c>
      <c r="M685" s="4" t="s">
        <v>199</v>
      </c>
      <c r="N685" s="4" t="s">
        <v>200</v>
      </c>
      <c r="O685" s="4" t="s">
        <v>4058</v>
      </c>
      <c r="P685" s="4" t="s">
        <v>4058</v>
      </c>
      <c r="Q685" s="1">
        <v>18</v>
      </c>
      <c r="R685" s="4" t="s">
        <v>668</v>
      </c>
      <c r="S685" s="4" t="s">
        <v>223</v>
      </c>
      <c r="T685" s="4" t="s">
        <v>594</v>
      </c>
      <c r="U685" s="4" t="s">
        <v>200</v>
      </c>
      <c r="V685" s="4" t="s">
        <v>423</v>
      </c>
      <c r="W685" s="4" t="s">
        <v>273</v>
      </c>
      <c r="X685" s="4" t="s">
        <v>231</v>
      </c>
      <c r="Y685" s="4" t="s">
        <v>231</v>
      </c>
      <c r="Z685" s="4" t="s">
        <v>231</v>
      </c>
      <c r="AA685" s="4" t="s">
        <v>231</v>
      </c>
      <c r="AB685" s="4" t="s">
        <v>230</v>
      </c>
      <c r="AC685" s="4" t="s">
        <v>231</v>
      </c>
      <c r="AD685" s="4" t="s">
        <v>230</v>
      </c>
      <c r="AE685" s="4" t="s">
        <v>230</v>
      </c>
      <c r="AF685" s="4" t="s">
        <v>231</v>
      </c>
      <c r="AG685" s="4" t="s">
        <v>231</v>
      </c>
      <c r="AH685" s="4" t="s">
        <v>230</v>
      </c>
      <c r="AI685" s="4" t="s">
        <v>231</v>
      </c>
      <c r="AJ685" s="4" t="s">
        <v>231</v>
      </c>
      <c r="AK685" s="4" t="s">
        <v>229</v>
      </c>
      <c r="AL685" s="4" t="s">
        <v>230</v>
      </c>
      <c r="AM685" s="4" t="s">
        <v>230</v>
      </c>
      <c r="AN685" s="4" t="s">
        <v>231</v>
      </c>
      <c r="AO685" s="4" t="s">
        <v>229</v>
      </c>
      <c r="AP685" s="4" t="s">
        <v>231</v>
      </c>
      <c r="AQ685" s="4" t="s">
        <v>230</v>
      </c>
      <c r="AR685" s="4" t="s">
        <v>230</v>
      </c>
      <c r="AS685" s="4" t="s">
        <v>231</v>
      </c>
      <c r="AT685" s="4" t="s">
        <v>230</v>
      </c>
      <c r="AU685" s="4" t="s">
        <v>231</v>
      </c>
      <c r="AV685" s="4" t="s">
        <v>232</v>
      </c>
      <c r="AW685" s="4" t="s">
        <v>231</v>
      </c>
      <c r="AX685" s="4" t="s">
        <v>231</v>
      </c>
      <c r="AY685" s="4" t="s">
        <v>231</v>
      </c>
      <c r="AZ685" s="4" t="s">
        <v>231</v>
      </c>
      <c r="BA685" s="4" t="s">
        <v>231</v>
      </c>
      <c r="BB685" s="4" t="s">
        <v>231</v>
      </c>
      <c r="BC685" s="4" t="s">
        <v>232</v>
      </c>
      <c r="BD685" s="4" t="s">
        <v>232</v>
      </c>
      <c r="BE685" s="4" t="s">
        <v>232</v>
      </c>
      <c r="BF685" s="4" t="s">
        <v>229</v>
      </c>
      <c r="BG685" s="4" t="s">
        <v>231</v>
      </c>
      <c r="BH685" s="4" t="s">
        <v>231</v>
      </c>
      <c r="BI685" s="4" t="s">
        <v>231</v>
      </c>
      <c r="BJ685" s="4" t="s">
        <v>231</v>
      </c>
      <c r="BK685" s="4" t="s">
        <v>231</v>
      </c>
      <c r="BL685" s="4" t="s">
        <v>231</v>
      </c>
      <c r="BM685" s="4" t="s">
        <v>230</v>
      </c>
      <c r="BN685" s="4" t="s">
        <v>231</v>
      </c>
      <c r="BO685" s="4" t="s">
        <v>231</v>
      </c>
      <c r="BP685" s="4" t="s">
        <v>232</v>
      </c>
      <c r="BQ685" s="4" t="s">
        <v>232</v>
      </c>
      <c r="BR685" s="4" t="s">
        <v>232</v>
      </c>
      <c r="BS685" s="4" t="s">
        <v>232</v>
      </c>
      <c r="BT685" s="4" t="s">
        <v>232</v>
      </c>
      <c r="BU685" s="4" t="s">
        <v>232</v>
      </c>
      <c r="BV685" s="4" t="s">
        <v>231</v>
      </c>
      <c r="BW685" s="4" t="s">
        <v>231</v>
      </c>
      <c r="BX685" s="4" t="s">
        <v>232</v>
      </c>
      <c r="BY685" s="4" t="s">
        <v>232</v>
      </c>
      <c r="BZ685" s="4" t="s">
        <v>232</v>
      </c>
      <c r="CA685" s="4" t="s">
        <v>232</v>
      </c>
      <c r="CB685" s="4" t="s">
        <v>231</v>
      </c>
      <c r="CC685" s="4" t="s">
        <v>232</v>
      </c>
      <c r="CD685" s="4" t="s">
        <v>232</v>
      </c>
      <c r="CE685" s="4" t="s">
        <v>509</v>
      </c>
      <c r="CF685" s="4" t="s">
        <v>509</v>
      </c>
      <c r="CG685" s="4" t="s">
        <v>509</v>
      </c>
      <c r="CH685" s="4" t="s">
        <v>509</v>
      </c>
      <c r="CI685" s="4" t="s">
        <v>232</v>
      </c>
      <c r="CJ685" s="4" t="s">
        <v>16</v>
      </c>
      <c r="CK685" s="4" t="s">
        <v>18</v>
      </c>
      <c r="CL685" s="4" t="s">
        <v>17</v>
      </c>
      <c r="CM685" s="4"/>
      <c r="CN685" s="4"/>
      <c r="CO685" s="4"/>
      <c r="CP685" s="4"/>
      <c r="CQ685" s="4"/>
      <c r="CR685" s="4"/>
      <c r="CS685" s="4"/>
    </row>
    <row r="686" spans="1:97" ht="15.75" hidden="1" customHeight="1">
      <c r="A686" s="3">
        <v>45775.583402777775</v>
      </c>
      <c r="B686" s="3">
        <v>45775.59306712963</v>
      </c>
      <c r="C686" s="4" t="s">
        <v>194</v>
      </c>
      <c r="D686" s="4" t="s">
        <v>363</v>
      </c>
      <c r="E686" s="1">
        <v>52</v>
      </c>
      <c r="F686" s="1">
        <v>834</v>
      </c>
      <c r="G686" s="4" t="s">
        <v>196</v>
      </c>
      <c r="H686" s="3">
        <v>45782.593104039355</v>
      </c>
      <c r="I686" s="4" t="s">
        <v>4059</v>
      </c>
      <c r="J686" s="1">
        <v>6.2529000000000003</v>
      </c>
      <c r="K686" s="1">
        <v>-75.564599999999999</v>
      </c>
      <c r="L686" s="4" t="s">
        <v>198</v>
      </c>
      <c r="M686" s="4" t="s">
        <v>199</v>
      </c>
      <c r="N686" s="4" t="s">
        <v>200</v>
      </c>
      <c r="O686" s="4" t="s">
        <v>4060</v>
      </c>
      <c r="P686" s="4" t="s">
        <v>4060</v>
      </c>
      <c r="Q686" s="1">
        <v>18</v>
      </c>
      <c r="R686" s="4" t="s">
        <v>668</v>
      </c>
      <c r="S686" s="4" t="s">
        <v>271</v>
      </c>
      <c r="T686" s="4" t="s">
        <v>480</v>
      </c>
      <c r="U686" s="4" t="s">
        <v>225</v>
      </c>
      <c r="V686" s="4" t="s">
        <v>273</v>
      </c>
      <c r="W686" s="4" t="s">
        <v>423</v>
      </c>
      <c r="X686" s="4" t="s">
        <v>229</v>
      </c>
      <c r="Y686" s="4" t="s">
        <v>229</v>
      </c>
      <c r="Z686" s="4" t="s">
        <v>230</v>
      </c>
      <c r="AA686" s="4" t="s">
        <v>230</v>
      </c>
      <c r="AB686" s="4" t="s">
        <v>228</v>
      </c>
      <c r="AC686" s="4" t="s">
        <v>228</v>
      </c>
      <c r="AD686" s="4" t="s">
        <v>230</v>
      </c>
      <c r="AE686" s="4" t="s">
        <v>230</v>
      </c>
      <c r="AF686" s="4" t="s">
        <v>230</v>
      </c>
      <c r="AG686" s="4" t="s">
        <v>231</v>
      </c>
      <c r="AH686" s="4" t="s">
        <v>230</v>
      </c>
      <c r="AI686" s="4" t="s">
        <v>230</v>
      </c>
      <c r="AJ686" s="4" t="s">
        <v>230</v>
      </c>
      <c r="AK686" s="4" t="s">
        <v>230</v>
      </c>
      <c r="AL686" s="4" t="s">
        <v>231</v>
      </c>
      <c r="AM686" s="4" t="s">
        <v>228</v>
      </c>
      <c r="AN686" s="4" t="s">
        <v>229</v>
      </c>
      <c r="AO686" s="4" t="s">
        <v>229</v>
      </c>
      <c r="AP686" s="4" t="s">
        <v>230</v>
      </c>
      <c r="AQ686" s="4" t="s">
        <v>230</v>
      </c>
      <c r="AR686" s="4" t="s">
        <v>230</v>
      </c>
      <c r="AS686" s="4" t="s">
        <v>230</v>
      </c>
      <c r="AT686" s="4" t="s">
        <v>230</v>
      </c>
      <c r="AU686" s="4" t="s">
        <v>231</v>
      </c>
      <c r="AV686" s="4" t="s">
        <v>231</v>
      </c>
      <c r="AW686" s="4" t="s">
        <v>231</v>
      </c>
      <c r="AX686" s="4" t="s">
        <v>231</v>
      </c>
      <c r="AY686" s="4" t="s">
        <v>231</v>
      </c>
      <c r="AZ686" s="4" t="s">
        <v>231</v>
      </c>
      <c r="BA686" s="4" t="s">
        <v>232</v>
      </c>
      <c r="BB686" s="4" t="s">
        <v>232</v>
      </c>
      <c r="BC686" s="4" t="s">
        <v>231</v>
      </c>
      <c r="BD686" s="4" t="s">
        <v>231</v>
      </c>
      <c r="BE686" s="4" t="s">
        <v>231</v>
      </c>
      <c r="BF686" s="4" t="s">
        <v>231</v>
      </c>
      <c r="BG686" s="4" t="s">
        <v>231</v>
      </c>
      <c r="BH686" s="4" t="s">
        <v>231</v>
      </c>
      <c r="BI686" s="4" t="s">
        <v>231</v>
      </c>
      <c r="BJ686" s="4" t="s">
        <v>231</v>
      </c>
      <c r="BK686" s="4" t="s">
        <v>231</v>
      </c>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row>
    <row r="687" spans="1:97" ht="15.75" customHeight="1">
      <c r="A687" s="3">
        <v>45715.814027777778</v>
      </c>
      <c r="B687" s="3">
        <v>45715.828553240739</v>
      </c>
      <c r="C687" s="4" t="s">
        <v>194</v>
      </c>
      <c r="D687" s="4" t="s">
        <v>4061</v>
      </c>
      <c r="E687" s="1">
        <v>100</v>
      </c>
      <c r="F687" s="1">
        <v>1255</v>
      </c>
      <c r="G687" s="4" t="s">
        <v>219</v>
      </c>
      <c r="H687" s="3">
        <v>45715.828569942132</v>
      </c>
      <c r="I687" s="4" t="s">
        <v>4062</v>
      </c>
      <c r="J687" s="1">
        <v>6.2529000000000003</v>
      </c>
      <c r="K687" s="1">
        <v>-75.564599999999999</v>
      </c>
      <c r="L687" s="4" t="s">
        <v>198</v>
      </c>
      <c r="M687" s="4" t="s">
        <v>199</v>
      </c>
      <c r="N687" s="4" t="s">
        <v>200</v>
      </c>
      <c r="O687" s="4" t="s">
        <v>4063</v>
      </c>
      <c r="P687" s="4" t="s">
        <v>4063</v>
      </c>
      <c r="Q687" s="1">
        <v>18</v>
      </c>
      <c r="R687" s="4" t="s">
        <v>222</v>
      </c>
      <c r="S687" s="4" t="s">
        <v>965</v>
      </c>
      <c r="T687" s="4" t="s">
        <v>480</v>
      </c>
      <c r="U687" s="4" t="s">
        <v>200</v>
      </c>
      <c r="V687" s="4" t="s">
        <v>584</v>
      </c>
      <c r="W687" s="4" t="s">
        <v>584</v>
      </c>
      <c r="X687" s="4" t="s">
        <v>231</v>
      </c>
      <c r="Y687" s="4" t="s">
        <v>231</v>
      </c>
      <c r="Z687" s="4" t="s">
        <v>231</v>
      </c>
      <c r="AA687" s="4" t="s">
        <v>231</v>
      </c>
      <c r="AB687" s="4" t="s">
        <v>231</v>
      </c>
      <c r="AC687" s="4" t="s">
        <v>231</v>
      </c>
      <c r="AD687" s="4" t="s">
        <v>231</v>
      </c>
      <c r="AE687" s="4" t="s">
        <v>231</v>
      </c>
      <c r="AF687" s="4" t="s">
        <v>231</v>
      </c>
      <c r="AG687" s="4" t="s">
        <v>231</v>
      </c>
      <c r="AH687" s="4" t="s">
        <v>231</v>
      </c>
      <c r="AI687" s="4" t="s">
        <v>231</v>
      </c>
      <c r="AJ687" s="4" t="s">
        <v>231</v>
      </c>
      <c r="AK687" s="4" t="s">
        <v>231</v>
      </c>
      <c r="AL687" s="4" t="s">
        <v>231</v>
      </c>
      <c r="AM687" s="4" t="s">
        <v>231</v>
      </c>
      <c r="AN687" s="4" t="s">
        <v>231</v>
      </c>
      <c r="AO687" s="4" t="s">
        <v>231</v>
      </c>
      <c r="AP687" s="4" t="s">
        <v>231</v>
      </c>
      <c r="AQ687" s="4" t="s">
        <v>231</v>
      </c>
      <c r="AR687" s="4" t="s">
        <v>231</v>
      </c>
      <c r="AS687" s="4" t="s">
        <v>231</v>
      </c>
      <c r="AT687" s="4" t="s">
        <v>231</v>
      </c>
      <c r="AU687" s="4" t="s">
        <v>231</v>
      </c>
      <c r="AV687" s="4" t="s">
        <v>231</v>
      </c>
      <c r="AW687" s="4" t="s">
        <v>231</v>
      </c>
      <c r="AX687" s="4" t="s">
        <v>231</v>
      </c>
      <c r="AY687" s="4" t="s">
        <v>231</v>
      </c>
      <c r="AZ687" s="4" t="s">
        <v>231</v>
      </c>
      <c r="BA687" s="4" t="s">
        <v>231</v>
      </c>
      <c r="BB687" s="4" t="s">
        <v>231</v>
      </c>
      <c r="BC687" s="4" t="s">
        <v>231</v>
      </c>
      <c r="BD687" s="4" t="s">
        <v>231</v>
      </c>
      <c r="BE687" s="4" t="s">
        <v>231</v>
      </c>
      <c r="BF687" s="4" t="s">
        <v>231</v>
      </c>
      <c r="BG687" s="4" t="s">
        <v>231</v>
      </c>
      <c r="BH687" s="4" t="s">
        <v>231</v>
      </c>
      <c r="BI687" s="4" t="s">
        <v>231</v>
      </c>
      <c r="BJ687" s="4" t="s">
        <v>231</v>
      </c>
      <c r="BK687" s="4" t="s">
        <v>231</v>
      </c>
      <c r="BL687" s="4" t="s">
        <v>231</v>
      </c>
      <c r="BM687" s="4" t="s">
        <v>231</v>
      </c>
      <c r="BN687" s="4" t="s">
        <v>231</v>
      </c>
      <c r="BO687" s="4" t="s">
        <v>231</v>
      </c>
      <c r="BP687" s="4" t="s">
        <v>231</v>
      </c>
      <c r="BQ687" s="4" t="s">
        <v>231</v>
      </c>
      <c r="BR687" s="4" t="s">
        <v>231</v>
      </c>
      <c r="BS687" s="4" t="s">
        <v>231</v>
      </c>
      <c r="BT687" s="4" t="s">
        <v>231</v>
      </c>
      <c r="BU687" s="4" t="s">
        <v>231</v>
      </c>
      <c r="BV687" s="4" t="s">
        <v>231</v>
      </c>
      <c r="BW687" s="4" t="s">
        <v>231</v>
      </c>
      <c r="BX687" s="4" t="s">
        <v>231</v>
      </c>
      <c r="BY687" s="4" t="s">
        <v>231</v>
      </c>
      <c r="BZ687" s="4" t="s">
        <v>231</v>
      </c>
      <c r="CA687" s="4" t="s">
        <v>231</v>
      </c>
      <c r="CB687" s="4" t="s">
        <v>231</v>
      </c>
      <c r="CC687" s="4" t="s">
        <v>231</v>
      </c>
      <c r="CD687" s="4" t="s">
        <v>231</v>
      </c>
      <c r="CE687" s="4" t="s">
        <v>229</v>
      </c>
      <c r="CF687" s="4" t="s">
        <v>509</v>
      </c>
      <c r="CG687" s="4" t="s">
        <v>509</v>
      </c>
      <c r="CH687" s="4" t="s">
        <v>509</v>
      </c>
      <c r="CI687" s="4" t="s">
        <v>509</v>
      </c>
      <c r="CJ687" s="4" t="s">
        <v>19</v>
      </c>
      <c r="CK687" s="4" t="s">
        <v>19</v>
      </c>
      <c r="CL687" s="4" t="s">
        <v>19</v>
      </c>
      <c r="CM687" s="4" t="s">
        <v>4064</v>
      </c>
      <c r="CN687" s="4" t="s">
        <v>4065</v>
      </c>
      <c r="CO687" s="4" t="s">
        <v>4066</v>
      </c>
      <c r="CP687" s="4" t="s">
        <v>4067</v>
      </c>
      <c r="CQ687" s="4" t="s">
        <v>4068</v>
      </c>
      <c r="CR687" s="4" t="s">
        <v>4069</v>
      </c>
      <c r="CS687" s="4" t="s">
        <v>4070</v>
      </c>
    </row>
    <row r="688" spans="1:97" ht="15.75" customHeight="1">
      <c r="A688" s="3">
        <v>45716.324814814812</v>
      </c>
      <c r="B688" s="3">
        <v>45716.33934027778</v>
      </c>
      <c r="C688" s="4" t="s">
        <v>194</v>
      </c>
      <c r="D688" s="4" t="s">
        <v>4071</v>
      </c>
      <c r="E688" s="1">
        <v>100</v>
      </c>
      <c r="F688" s="1">
        <v>1255</v>
      </c>
      <c r="G688" s="4" t="s">
        <v>219</v>
      </c>
      <c r="H688" s="3">
        <v>45716.339350706017</v>
      </c>
      <c r="I688" s="4" t="s">
        <v>4072</v>
      </c>
      <c r="J688" s="1">
        <v>6.2529000000000003</v>
      </c>
      <c r="K688" s="1">
        <v>-75.564599999999999</v>
      </c>
      <c r="L688" s="4" t="s">
        <v>198</v>
      </c>
      <c r="M688" s="4" t="s">
        <v>199</v>
      </c>
      <c r="N688" s="4" t="s">
        <v>200</v>
      </c>
      <c r="O688" s="4" t="s">
        <v>4073</v>
      </c>
      <c r="P688" s="4" t="s">
        <v>4073</v>
      </c>
      <c r="Q688" s="1">
        <v>24</v>
      </c>
      <c r="R688" s="4" t="s">
        <v>222</v>
      </c>
      <c r="S688" s="4" t="s">
        <v>253</v>
      </c>
      <c r="T688" s="4" t="s">
        <v>594</v>
      </c>
      <c r="U688" s="4" t="s">
        <v>200</v>
      </c>
      <c r="V688" s="4" t="s">
        <v>226</v>
      </c>
      <c r="W688" s="4" t="s">
        <v>584</v>
      </c>
      <c r="X688" s="4" t="s">
        <v>231</v>
      </c>
      <c r="Y688" s="4" t="s">
        <v>231</v>
      </c>
      <c r="Z688" s="4" t="s">
        <v>231</v>
      </c>
      <c r="AA688" s="4" t="s">
        <v>231</v>
      </c>
      <c r="AB688" s="4" t="s">
        <v>230</v>
      </c>
      <c r="AC688" s="4" t="s">
        <v>228</v>
      </c>
      <c r="AD688" s="4" t="s">
        <v>229</v>
      </c>
      <c r="AE688" s="4" t="s">
        <v>228</v>
      </c>
      <c r="AF688" s="4" t="s">
        <v>229</v>
      </c>
      <c r="AG688" s="4" t="s">
        <v>231</v>
      </c>
      <c r="AH688" s="4" t="s">
        <v>230</v>
      </c>
      <c r="AI688" s="4" t="s">
        <v>231</v>
      </c>
      <c r="AJ688" s="4" t="s">
        <v>228</v>
      </c>
      <c r="AK688" s="4" t="s">
        <v>227</v>
      </c>
      <c r="AL688" s="4" t="s">
        <v>230</v>
      </c>
      <c r="AM688" s="4" t="s">
        <v>230</v>
      </c>
      <c r="AN688" s="4" t="s">
        <v>231</v>
      </c>
      <c r="AO688" s="4" t="s">
        <v>231</v>
      </c>
      <c r="AP688" s="4" t="s">
        <v>231</v>
      </c>
      <c r="AQ688" s="4" t="s">
        <v>231</v>
      </c>
      <c r="AR688" s="4" t="s">
        <v>231</v>
      </c>
      <c r="AS688" s="4" t="s">
        <v>231</v>
      </c>
      <c r="AT688" s="4" t="s">
        <v>231</v>
      </c>
      <c r="AU688" s="4" t="s">
        <v>232</v>
      </c>
      <c r="AV688" s="4" t="s">
        <v>232</v>
      </c>
      <c r="AW688" s="4" t="s">
        <v>232</v>
      </c>
      <c r="AX688" s="4" t="s">
        <v>232</v>
      </c>
      <c r="AY688" s="4" t="s">
        <v>232</v>
      </c>
      <c r="AZ688" s="4" t="s">
        <v>232</v>
      </c>
      <c r="BA688" s="4" t="s">
        <v>232</v>
      </c>
      <c r="BB688" s="4" t="s">
        <v>229</v>
      </c>
      <c r="BC688" s="4" t="s">
        <v>231</v>
      </c>
      <c r="BD688" s="4" t="s">
        <v>231</v>
      </c>
      <c r="BE688" s="4" t="s">
        <v>231</v>
      </c>
      <c r="BF688" s="4" t="s">
        <v>231</v>
      </c>
      <c r="BG688" s="4" t="s">
        <v>230</v>
      </c>
      <c r="BH688" s="4" t="s">
        <v>231</v>
      </c>
      <c r="BI688" s="4" t="s">
        <v>231</v>
      </c>
      <c r="BJ688" s="4" t="s">
        <v>231</v>
      </c>
      <c r="BK688" s="4" t="s">
        <v>230</v>
      </c>
      <c r="BL688" s="4" t="s">
        <v>230</v>
      </c>
      <c r="BM688" s="4" t="s">
        <v>229</v>
      </c>
      <c r="BN688" s="4" t="s">
        <v>230</v>
      </c>
      <c r="BO688" s="4" t="s">
        <v>230</v>
      </c>
      <c r="BP688" s="4" t="s">
        <v>232</v>
      </c>
      <c r="BQ688" s="4" t="s">
        <v>231</v>
      </c>
      <c r="BR688" s="4" t="s">
        <v>231</v>
      </c>
      <c r="BS688" s="4" t="s">
        <v>231</v>
      </c>
      <c r="BT688" s="4" t="s">
        <v>231</v>
      </c>
      <c r="BU688" s="4" t="s">
        <v>231</v>
      </c>
      <c r="BV688" s="4" t="s">
        <v>231</v>
      </c>
      <c r="BW688" s="4" t="s">
        <v>229</v>
      </c>
      <c r="BX688" s="4" t="s">
        <v>229</v>
      </c>
      <c r="BY688" s="4" t="s">
        <v>229</v>
      </c>
      <c r="BZ688" s="4" t="s">
        <v>229</v>
      </c>
      <c r="CA688" s="4" t="s">
        <v>229</v>
      </c>
      <c r="CB688" s="4" t="s">
        <v>232</v>
      </c>
      <c r="CC688" s="4" t="s">
        <v>232</v>
      </c>
      <c r="CD688" s="4" t="s">
        <v>232</v>
      </c>
      <c r="CE688" s="4" t="s">
        <v>233</v>
      </c>
      <c r="CF688" s="4" t="s">
        <v>509</v>
      </c>
      <c r="CG688" s="4" t="s">
        <v>509</v>
      </c>
      <c r="CH688" s="4" t="s">
        <v>509</v>
      </c>
      <c r="CI688" s="4" t="s">
        <v>509</v>
      </c>
      <c r="CJ688" s="4" t="s">
        <v>19</v>
      </c>
      <c r="CK688" s="4" t="s">
        <v>19</v>
      </c>
      <c r="CL688" s="4" t="s">
        <v>19</v>
      </c>
      <c r="CM688" s="4" t="s">
        <v>4074</v>
      </c>
      <c r="CN688" s="4" t="s">
        <v>4075</v>
      </c>
      <c r="CO688" s="4" t="s">
        <v>4076</v>
      </c>
      <c r="CP688" s="4" t="s">
        <v>4077</v>
      </c>
      <c r="CQ688" s="4" t="s">
        <v>4078</v>
      </c>
      <c r="CR688" s="4" t="s">
        <v>4079</v>
      </c>
      <c r="CS688" s="4" t="s">
        <v>4080</v>
      </c>
    </row>
    <row r="689" spans="1:97" ht="15.75" customHeight="1">
      <c r="A689" s="3">
        <v>45715.326331018521</v>
      </c>
      <c r="B689" s="3">
        <v>45715.340868055559</v>
      </c>
      <c r="C689" s="4" t="s">
        <v>194</v>
      </c>
      <c r="D689" s="4" t="s">
        <v>4081</v>
      </c>
      <c r="E689" s="1">
        <v>100</v>
      </c>
      <c r="F689" s="1">
        <v>1255</v>
      </c>
      <c r="G689" s="4" t="s">
        <v>219</v>
      </c>
      <c r="H689" s="3">
        <v>45715.34087709491</v>
      </c>
      <c r="I689" s="4" t="s">
        <v>4082</v>
      </c>
      <c r="J689" s="1">
        <v>4.6115000000000004</v>
      </c>
      <c r="K689" s="1">
        <v>-74.083299999999994</v>
      </c>
      <c r="L689" s="4" t="s">
        <v>198</v>
      </c>
      <c r="M689" s="4" t="s">
        <v>199</v>
      </c>
      <c r="N689" s="4" t="s">
        <v>200</v>
      </c>
      <c r="O689" s="4" t="s">
        <v>4083</v>
      </c>
      <c r="P689" s="4" t="s">
        <v>4083</v>
      </c>
      <c r="Q689" s="1">
        <v>20</v>
      </c>
      <c r="R689" s="4" t="s">
        <v>222</v>
      </c>
      <c r="S689" s="4" t="s">
        <v>223</v>
      </c>
      <c r="T689" s="4" t="s">
        <v>224</v>
      </c>
      <c r="U689" s="4" t="s">
        <v>225</v>
      </c>
      <c r="V689" s="4" t="s">
        <v>273</v>
      </c>
      <c r="W689" s="4" t="s">
        <v>423</v>
      </c>
      <c r="X689" s="4" t="s">
        <v>230</v>
      </c>
      <c r="Y689" s="4" t="s">
        <v>230</v>
      </c>
      <c r="Z689" s="4" t="s">
        <v>231</v>
      </c>
      <c r="AA689" s="4" t="s">
        <v>231</v>
      </c>
      <c r="AB689" s="4" t="s">
        <v>229</v>
      </c>
      <c r="AC689" s="4" t="s">
        <v>231</v>
      </c>
      <c r="AD689" s="4" t="s">
        <v>230</v>
      </c>
      <c r="AE689" s="4" t="s">
        <v>230</v>
      </c>
      <c r="AF689" s="4" t="s">
        <v>228</v>
      </c>
      <c r="AG689" s="4" t="s">
        <v>230</v>
      </c>
      <c r="AH689" s="4" t="s">
        <v>231</v>
      </c>
      <c r="AI689" s="4" t="s">
        <v>231</v>
      </c>
      <c r="AJ689" s="4" t="s">
        <v>230</v>
      </c>
      <c r="AK689" s="4" t="s">
        <v>228</v>
      </c>
      <c r="AL689" s="4" t="s">
        <v>227</v>
      </c>
      <c r="AM689" s="4" t="s">
        <v>228</v>
      </c>
      <c r="AN689" s="4" t="s">
        <v>228</v>
      </c>
      <c r="AO689" s="4" t="s">
        <v>228</v>
      </c>
      <c r="AP689" s="4" t="s">
        <v>230</v>
      </c>
      <c r="AQ689" s="4" t="s">
        <v>231</v>
      </c>
      <c r="AR689" s="4" t="s">
        <v>230</v>
      </c>
      <c r="AS689" s="4" t="s">
        <v>228</v>
      </c>
      <c r="AT689" s="4" t="s">
        <v>229</v>
      </c>
      <c r="AU689" s="4" t="s">
        <v>233</v>
      </c>
      <c r="AV689" s="4" t="s">
        <v>233</v>
      </c>
      <c r="AW689" s="4" t="s">
        <v>229</v>
      </c>
      <c r="AX689" s="4" t="s">
        <v>233</v>
      </c>
      <c r="AY689" s="4" t="s">
        <v>233</v>
      </c>
      <c r="AZ689" s="4" t="s">
        <v>233</v>
      </c>
      <c r="BA689" s="4" t="s">
        <v>232</v>
      </c>
      <c r="BB689" s="4" t="s">
        <v>232</v>
      </c>
      <c r="BC689" s="4" t="s">
        <v>233</v>
      </c>
      <c r="BD689" s="4" t="s">
        <v>509</v>
      </c>
      <c r="BE689" s="4" t="s">
        <v>509</v>
      </c>
      <c r="BF689" s="4" t="s">
        <v>509</v>
      </c>
      <c r="BG689" s="4" t="s">
        <v>230</v>
      </c>
      <c r="BH689" s="4" t="s">
        <v>231</v>
      </c>
      <c r="BI689" s="4" t="s">
        <v>230</v>
      </c>
      <c r="BJ689" s="4" t="s">
        <v>231</v>
      </c>
      <c r="BK689" s="4" t="s">
        <v>227</v>
      </c>
      <c r="BL689" s="4" t="s">
        <v>230</v>
      </c>
      <c r="BM689" s="4" t="s">
        <v>230</v>
      </c>
      <c r="BN689" s="4" t="s">
        <v>231</v>
      </c>
      <c r="BO689" s="4" t="s">
        <v>230</v>
      </c>
      <c r="BP689" s="4" t="s">
        <v>229</v>
      </c>
      <c r="BQ689" s="4" t="s">
        <v>229</v>
      </c>
      <c r="BR689" s="4" t="s">
        <v>231</v>
      </c>
      <c r="BS689" s="4" t="s">
        <v>232</v>
      </c>
      <c r="BT689" s="4" t="s">
        <v>232</v>
      </c>
      <c r="BU689" s="4" t="s">
        <v>229</v>
      </c>
      <c r="BV689" s="4" t="s">
        <v>229</v>
      </c>
      <c r="BW689" s="4" t="s">
        <v>232</v>
      </c>
      <c r="BX689" s="4" t="s">
        <v>231</v>
      </c>
      <c r="BY689" s="4" t="s">
        <v>231</v>
      </c>
      <c r="BZ689" s="4" t="s">
        <v>231</v>
      </c>
      <c r="CA689" s="4" t="s">
        <v>232</v>
      </c>
      <c r="CB689" s="4" t="s">
        <v>232</v>
      </c>
      <c r="CC689" s="4" t="s">
        <v>231</v>
      </c>
      <c r="CD689" s="4" t="s">
        <v>229</v>
      </c>
      <c r="CE689" s="4" t="s">
        <v>509</v>
      </c>
      <c r="CF689" s="4" t="s">
        <v>509</v>
      </c>
      <c r="CG689" s="4" t="s">
        <v>233</v>
      </c>
      <c r="CH689" s="4" t="s">
        <v>509</v>
      </c>
      <c r="CI689" s="4" t="s">
        <v>232</v>
      </c>
      <c r="CJ689" s="4" t="s">
        <v>19</v>
      </c>
      <c r="CK689" s="4" t="s">
        <v>18</v>
      </c>
      <c r="CL689" s="4" t="s">
        <v>19</v>
      </c>
      <c r="CM689" s="4" t="s">
        <v>4084</v>
      </c>
      <c r="CN689" s="4" t="s">
        <v>4085</v>
      </c>
      <c r="CO689" s="4" t="s">
        <v>4086</v>
      </c>
      <c r="CP689" s="4" t="s">
        <v>4087</v>
      </c>
      <c r="CQ689" s="4" t="s">
        <v>4088</v>
      </c>
      <c r="CR689" s="4" t="s">
        <v>4089</v>
      </c>
      <c r="CS689" s="4" t="s">
        <v>4090</v>
      </c>
    </row>
    <row r="690" spans="1:97" ht="15.75" customHeight="1">
      <c r="A690" s="3">
        <v>45722.344965277778</v>
      </c>
      <c r="B690" s="3">
        <v>45722.359768518516</v>
      </c>
      <c r="C690" s="4" t="s">
        <v>194</v>
      </c>
      <c r="D690" s="4" t="s">
        <v>4091</v>
      </c>
      <c r="E690" s="1">
        <v>100</v>
      </c>
      <c r="F690" s="1">
        <v>1278</v>
      </c>
      <c r="G690" s="4" t="s">
        <v>219</v>
      </c>
      <c r="H690" s="3">
        <v>45722.359779675928</v>
      </c>
      <c r="I690" s="4" t="s">
        <v>4092</v>
      </c>
      <c r="J690" s="1">
        <v>6.2529000000000003</v>
      </c>
      <c r="K690" s="1">
        <v>-75.564599999999999</v>
      </c>
      <c r="L690" s="4" t="s">
        <v>213</v>
      </c>
      <c r="M690" s="4" t="s">
        <v>199</v>
      </c>
      <c r="N690" s="4" t="s">
        <v>200</v>
      </c>
      <c r="O690" s="4" t="s">
        <v>4093</v>
      </c>
      <c r="P690" s="4" t="s">
        <v>4093</v>
      </c>
      <c r="Q690" s="1">
        <v>19</v>
      </c>
      <c r="R690" s="4" t="s">
        <v>222</v>
      </c>
      <c r="S690" s="4" t="s">
        <v>223</v>
      </c>
      <c r="T690" s="4" t="s">
        <v>594</v>
      </c>
      <c r="U690" s="4" t="s">
        <v>225</v>
      </c>
      <c r="V690" s="4" t="s">
        <v>226</v>
      </c>
      <c r="W690" s="4" t="s">
        <v>226</v>
      </c>
      <c r="X690" s="4" t="s">
        <v>230</v>
      </c>
      <c r="Y690" s="4" t="s">
        <v>230</v>
      </c>
      <c r="Z690" s="4" t="s">
        <v>230</v>
      </c>
      <c r="AA690" s="4" t="s">
        <v>230</v>
      </c>
      <c r="AB690" s="4" t="s">
        <v>229</v>
      </c>
      <c r="AC690" s="4" t="s">
        <v>229</v>
      </c>
      <c r="AD690" s="4" t="s">
        <v>230</v>
      </c>
      <c r="AE690" s="4" t="s">
        <v>231</v>
      </c>
      <c r="AF690" s="4" t="s">
        <v>231</v>
      </c>
      <c r="AG690" s="4" t="s">
        <v>230</v>
      </c>
      <c r="AH690" s="4" t="s">
        <v>229</v>
      </c>
      <c r="AI690" s="4" t="s">
        <v>229</v>
      </c>
      <c r="AJ690" s="4" t="s">
        <v>230</v>
      </c>
      <c r="AK690" s="4" t="s">
        <v>228</v>
      </c>
      <c r="AL690" s="4" t="s">
        <v>231</v>
      </c>
      <c r="AM690" s="4" t="s">
        <v>230</v>
      </c>
      <c r="AN690" s="4" t="s">
        <v>230</v>
      </c>
      <c r="AO690" s="4" t="s">
        <v>230</v>
      </c>
      <c r="AP690" s="4" t="s">
        <v>229</v>
      </c>
      <c r="AQ690" s="4" t="s">
        <v>229</v>
      </c>
      <c r="AR690" s="4" t="s">
        <v>229</v>
      </c>
      <c r="AS690" s="4" t="s">
        <v>230</v>
      </c>
      <c r="AT690" s="4" t="s">
        <v>229</v>
      </c>
      <c r="AU690" s="4" t="s">
        <v>232</v>
      </c>
      <c r="AV690" s="4" t="s">
        <v>232</v>
      </c>
      <c r="AW690" s="4" t="s">
        <v>232</v>
      </c>
      <c r="AX690" s="4" t="s">
        <v>232</v>
      </c>
      <c r="AY690" s="4" t="s">
        <v>232</v>
      </c>
      <c r="AZ690" s="4" t="s">
        <v>232</v>
      </c>
      <c r="BA690" s="4" t="s">
        <v>232</v>
      </c>
      <c r="BB690" s="4" t="s">
        <v>232</v>
      </c>
      <c r="BC690" s="4" t="s">
        <v>232</v>
      </c>
      <c r="BD690" s="4" t="s">
        <v>232</v>
      </c>
      <c r="BE690" s="4" t="s">
        <v>232</v>
      </c>
      <c r="BF690" s="4" t="s">
        <v>229</v>
      </c>
      <c r="BG690" s="4" t="s">
        <v>231</v>
      </c>
      <c r="BH690" s="4" t="s">
        <v>231</v>
      </c>
      <c r="BI690" s="4" t="s">
        <v>231</v>
      </c>
      <c r="BJ690" s="4" t="s">
        <v>231</v>
      </c>
      <c r="BK690" s="4" t="s">
        <v>231</v>
      </c>
      <c r="BL690" s="4" t="s">
        <v>230</v>
      </c>
      <c r="BM690" s="4" t="s">
        <v>230</v>
      </c>
      <c r="BN690" s="4" t="s">
        <v>230</v>
      </c>
      <c r="BO690" s="4" t="s">
        <v>231</v>
      </c>
      <c r="BP690" s="4" t="s">
        <v>232</v>
      </c>
      <c r="BQ690" s="4" t="s">
        <v>231</v>
      </c>
      <c r="BR690" s="4" t="s">
        <v>231</v>
      </c>
      <c r="BS690" s="4" t="s">
        <v>231</v>
      </c>
      <c r="BT690" s="4" t="s">
        <v>232</v>
      </c>
      <c r="BU690" s="4" t="s">
        <v>231</v>
      </c>
      <c r="BV690" s="4" t="s">
        <v>231</v>
      </c>
      <c r="BW690" s="4" t="s">
        <v>231</v>
      </c>
      <c r="BX690" s="4" t="s">
        <v>231</v>
      </c>
      <c r="BY690" s="4" t="s">
        <v>231</v>
      </c>
      <c r="BZ690" s="4" t="s">
        <v>232</v>
      </c>
      <c r="CA690" s="4" t="s">
        <v>231</v>
      </c>
      <c r="CB690" s="4" t="s">
        <v>232</v>
      </c>
      <c r="CC690" s="4" t="s">
        <v>231</v>
      </c>
      <c r="CD690" s="4" t="s">
        <v>232</v>
      </c>
      <c r="CE690" s="4" t="s">
        <v>229</v>
      </c>
      <c r="CF690" s="4" t="s">
        <v>233</v>
      </c>
      <c r="CG690" s="4" t="s">
        <v>233</v>
      </c>
      <c r="CH690" s="4" t="s">
        <v>233</v>
      </c>
      <c r="CI690" s="4" t="s">
        <v>229</v>
      </c>
      <c r="CJ690" s="4" t="s">
        <v>14</v>
      </c>
      <c r="CK690" s="4" t="s">
        <v>18</v>
      </c>
      <c r="CL690" s="4" t="s">
        <v>14</v>
      </c>
      <c r="CM690" s="4" t="s">
        <v>4094</v>
      </c>
      <c r="CN690" s="4" t="s">
        <v>4095</v>
      </c>
      <c r="CO690" s="4" t="s">
        <v>4096</v>
      </c>
      <c r="CP690" s="4" t="s">
        <v>4097</v>
      </c>
      <c r="CQ690" s="4" t="s">
        <v>4098</v>
      </c>
      <c r="CR690" s="4" t="s">
        <v>4099</v>
      </c>
      <c r="CS690" s="4" t="s">
        <v>4100</v>
      </c>
    </row>
    <row r="691" spans="1:97" ht="15.75" customHeight="1">
      <c r="A691" s="3">
        <v>45748.742893518516</v>
      </c>
      <c r="B691" s="3">
        <v>45748.757708333331</v>
      </c>
      <c r="C691" s="4" t="s">
        <v>194</v>
      </c>
      <c r="D691" s="4" t="s">
        <v>1417</v>
      </c>
      <c r="E691" s="1">
        <v>100</v>
      </c>
      <c r="F691" s="1">
        <v>1280</v>
      </c>
      <c r="G691" s="4" t="s">
        <v>219</v>
      </c>
      <c r="H691" s="3">
        <v>45748.757721539354</v>
      </c>
      <c r="I691" s="4" t="s">
        <v>4101</v>
      </c>
      <c r="J691" s="1">
        <v>6.2529000000000003</v>
      </c>
      <c r="K691" s="1">
        <v>-75.564599999999999</v>
      </c>
      <c r="L691" s="4" t="s">
        <v>198</v>
      </c>
      <c r="M691" s="4" t="s">
        <v>199</v>
      </c>
      <c r="N691" s="4" t="s">
        <v>200</v>
      </c>
      <c r="O691" s="4" t="s">
        <v>4102</v>
      </c>
      <c r="P691" s="4" t="s">
        <v>4102</v>
      </c>
      <c r="Q691" s="1">
        <v>18</v>
      </c>
      <c r="R691" s="4" t="s">
        <v>222</v>
      </c>
      <c r="S691" s="4" t="s">
        <v>223</v>
      </c>
      <c r="T691" s="4" t="s">
        <v>872</v>
      </c>
      <c r="U691" s="4" t="s">
        <v>225</v>
      </c>
      <c r="V691" s="4" t="s">
        <v>255</v>
      </c>
      <c r="W691" s="4" t="s">
        <v>255</v>
      </c>
      <c r="X691" s="4" t="s">
        <v>231</v>
      </c>
      <c r="Y691" s="4" t="s">
        <v>231</v>
      </c>
      <c r="Z691" s="4" t="s">
        <v>231</v>
      </c>
      <c r="AA691" s="4" t="s">
        <v>231</v>
      </c>
      <c r="AB691" s="4" t="s">
        <v>230</v>
      </c>
      <c r="AC691" s="4" t="s">
        <v>230</v>
      </c>
      <c r="AD691" s="4" t="s">
        <v>230</v>
      </c>
      <c r="AE691" s="4" t="s">
        <v>231</v>
      </c>
      <c r="AF691" s="4" t="s">
        <v>229</v>
      </c>
      <c r="AG691" s="4" t="s">
        <v>230</v>
      </c>
      <c r="AH691" s="4" t="s">
        <v>230</v>
      </c>
      <c r="AI691" s="4" t="s">
        <v>230</v>
      </c>
      <c r="AJ691" s="4" t="s">
        <v>230</v>
      </c>
      <c r="AK691" s="4" t="s">
        <v>230</v>
      </c>
      <c r="AL691" s="4" t="s">
        <v>231</v>
      </c>
      <c r="AM691" s="4" t="s">
        <v>230</v>
      </c>
      <c r="AN691" s="4" t="s">
        <v>230</v>
      </c>
      <c r="AO691" s="4" t="s">
        <v>231</v>
      </c>
      <c r="AP691" s="4" t="s">
        <v>231</v>
      </c>
      <c r="AQ691" s="4" t="s">
        <v>231</v>
      </c>
      <c r="AR691" s="4" t="s">
        <v>231</v>
      </c>
      <c r="AS691" s="4" t="s">
        <v>231</v>
      </c>
      <c r="AT691" s="4" t="s">
        <v>231</v>
      </c>
      <c r="AU691" s="4" t="s">
        <v>232</v>
      </c>
      <c r="AV691" s="4" t="s">
        <v>231</v>
      </c>
      <c r="AW691" s="4" t="s">
        <v>232</v>
      </c>
      <c r="AX691" s="4" t="s">
        <v>232</v>
      </c>
      <c r="AY691" s="4" t="s">
        <v>233</v>
      </c>
      <c r="AZ691" s="4" t="s">
        <v>229</v>
      </c>
      <c r="BA691" s="4" t="s">
        <v>231</v>
      </c>
      <c r="BB691" s="4" t="s">
        <v>232</v>
      </c>
      <c r="BC691" s="4" t="s">
        <v>233</v>
      </c>
      <c r="BD691" s="4" t="s">
        <v>229</v>
      </c>
      <c r="BE691" s="4" t="s">
        <v>229</v>
      </c>
      <c r="BF691" s="4" t="s">
        <v>229</v>
      </c>
      <c r="BG691" s="4" t="s">
        <v>230</v>
      </c>
      <c r="BH691" s="4" t="s">
        <v>230</v>
      </c>
      <c r="BI691" s="4" t="s">
        <v>231</v>
      </c>
      <c r="BJ691" s="4" t="s">
        <v>231</v>
      </c>
      <c r="BK691" s="4" t="s">
        <v>231</v>
      </c>
      <c r="BL691" s="4" t="s">
        <v>230</v>
      </c>
      <c r="BM691" s="4" t="s">
        <v>230</v>
      </c>
      <c r="BN691" s="4" t="s">
        <v>230</v>
      </c>
      <c r="BO691" s="4" t="s">
        <v>230</v>
      </c>
      <c r="BP691" s="4" t="s">
        <v>231</v>
      </c>
      <c r="BQ691" s="4" t="s">
        <v>231</v>
      </c>
      <c r="BR691" s="4" t="s">
        <v>231</v>
      </c>
      <c r="BS691" s="4" t="s">
        <v>231</v>
      </c>
      <c r="BT691" s="4" t="s">
        <v>231</v>
      </c>
      <c r="BU691" s="4" t="s">
        <v>231</v>
      </c>
      <c r="BV691" s="4" t="s">
        <v>231</v>
      </c>
      <c r="BW691" s="4" t="s">
        <v>231</v>
      </c>
      <c r="BX691" s="4" t="s">
        <v>232</v>
      </c>
      <c r="BY691" s="4" t="s">
        <v>231</v>
      </c>
      <c r="BZ691" s="4" t="s">
        <v>231</v>
      </c>
      <c r="CA691" s="4" t="s">
        <v>231</v>
      </c>
      <c r="CB691" s="4" t="s">
        <v>231</v>
      </c>
      <c r="CC691" s="4" t="s">
        <v>231</v>
      </c>
      <c r="CD691" s="4" t="s">
        <v>231</v>
      </c>
      <c r="CE691" s="4" t="s">
        <v>509</v>
      </c>
      <c r="CF691" s="4" t="s">
        <v>509</v>
      </c>
      <c r="CG691" s="4" t="s">
        <v>509</v>
      </c>
      <c r="CH691" s="4" t="s">
        <v>509</v>
      </c>
      <c r="CI691" s="4" t="s">
        <v>509</v>
      </c>
      <c r="CJ691" s="4" t="s">
        <v>15</v>
      </c>
      <c r="CK691" s="4" t="s">
        <v>234</v>
      </c>
      <c r="CL691" s="4" t="s">
        <v>17</v>
      </c>
      <c r="CM691" s="4" t="s">
        <v>1447</v>
      </c>
      <c r="CN691" s="4" t="s">
        <v>4103</v>
      </c>
      <c r="CO691" s="4" t="s">
        <v>4104</v>
      </c>
      <c r="CP691" s="4" t="s">
        <v>4105</v>
      </c>
      <c r="CQ691" s="4" t="s">
        <v>4106</v>
      </c>
      <c r="CR691" s="4" t="s">
        <v>4107</v>
      </c>
      <c r="CS691" s="4" t="s">
        <v>4108</v>
      </c>
    </row>
    <row r="692" spans="1:97" ht="15.75" customHeight="1">
      <c r="A692" s="3">
        <v>45709.506527777776</v>
      </c>
      <c r="B692" s="3">
        <v>45709.52138888889</v>
      </c>
      <c r="C692" s="4" t="s">
        <v>194</v>
      </c>
      <c r="D692" s="4" t="s">
        <v>3727</v>
      </c>
      <c r="E692" s="1">
        <v>100</v>
      </c>
      <c r="F692" s="1">
        <v>1284</v>
      </c>
      <c r="G692" s="4" t="s">
        <v>219</v>
      </c>
      <c r="H692" s="3">
        <v>45709.521401516206</v>
      </c>
      <c r="I692" s="4" t="s">
        <v>4109</v>
      </c>
      <c r="J692" s="1">
        <v>6.2529000000000003</v>
      </c>
      <c r="K692" s="1">
        <v>-75.564599999999999</v>
      </c>
      <c r="L692" s="4" t="s">
        <v>198</v>
      </c>
      <c r="M692" s="4" t="s">
        <v>199</v>
      </c>
      <c r="N692" s="4" t="s">
        <v>200</v>
      </c>
      <c r="O692" s="4" t="s">
        <v>4110</v>
      </c>
      <c r="P692" s="4" t="s">
        <v>4110</v>
      </c>
      <c r="Q692" s="1">
        <v>21</v>
      </c>
      <c r="R692" s="4" t="s">
        <v>222</v>
      </c>
      <c r="S692" s="4" t="s">
        <v>223</v>
      </c>
      <c r="T692" s="4" t="s">
        <v>713</v>
      </c>
      <c r="U692" s="4" t="s">
        <v>225</v>
      </c>
      <c r="V692" s="4" t="s">
        <v>226</v>
      </c>
      <c r="W692" s="4" t="s">
        <v>226</v>
      </c>
      <c r="X692" s="4" t="s">
        <v>230</v>
      </c>
      <c r="Y692" s="4" t="s">
        <v>230</v>
      </c>
      <c r="Z692" s="4" t="s">
        <v>231</v>
      </c>
      <c r="AA692" s="4" t="s">
        <v>230</v>
      </c>
      <c r="AB692" s="4" t="s">
        <v>230</v>
      </c>
      <c r="AC692" s="4" t="s">
        <v>231</v>
      </c>
      <c r="AD692" s="4" t="s">
        <v>230</v>
      </c>
      <c r="AE692" s="4" t="s">
        <v>229</v>
      </c>
      <c r="AF692" s="4" t="s">
        <v>229</v>
      </c>
      <c r="AG692" s="4" t="s">
        <v>230</v>
      </c>
      <c r="AH692" s="4" t="s">
        <v>231</v>
      </c>
      <c r="AI692" s="4" t="s">
        <v>231</v>
      </c>
      <c r="AJ692" s="4" t="s">
        <v>230</v>
      </c>
      <c r="AK692" s="4" t="s">
        <v>229</v>
      </c>
      <c r="AL692" s="4" t="s">
        <v>230</v>
      </c>
      <c r="AM692" s="4" t="s">
        <v>229</v>
      </c>
      <c r="AN692" s="4" t="s">
        <v>230</v>
      </c>
      <c r="AO692" s="4" t="s">
        <v>229</v>
      </c>
      <c r="AP692" s="4" t="s">
        <v>230</v>
      </c>
      <c r="AQ692" s="4" t="s">
        <v>231</v>
      </c>
      <c r="AR692" s="4" t="s">
        <v>231</v>
      </c>
      <c r="AS692" s="4" t="s">
        <v>230</v>
      </c>
      <c r="AT692" s="4" t="s">
        <v>230</v>
      </c>
      <c r="AU692" s="4" t="s">
        <v>232</v>
      </c>
      <c r="AV692" s="4" t="s">
        <v>229</v>
      </c>
      <c r="AW692" s="4" t="s">
        <v>231</v>
      </c>
      <c r="AX692" s="4" t="s">
        <v>232</v>
      </c>
      <c r="AY692" s="4" t="s">
        <v>231</v>
      </c>
      <c r="AZ692" s="4" t="s">
        <v>231</v>
      </c>
      <c r="BA692" s="4" t="s">
        <v>229</v>
      </c>
      <c r="BB692" s="4" t="s">
        <v>229</v>
      </c>
      <c r="BC692" s="4" t="s">
        <v>232</v>
      </c>
      <c r="BD692" s="4" t="s">
        <v>232</v>
      </c>
      <c r="BE692" s="4" t="s">
        <v>232</v>
      </c>
      <c r="BF692" s="4" t="s">
        <v>232</v>
      </c>
      <c r="BG692" s="4" t="s">
        <v>231</v>
      </c>
      <c r="BH692" s="4" t="s">
        <v>231</v>
      </c>
      <c r="BI692" s="4" t="s">
        <v>229</v>
      </c>
      <c r="BJ692" s="4" t="s">
        <v>231</v>
      </c>
      <c r="BK692" s="4" t="s">
        <v>229</v>
      </c>
      <c r="BL692" s="4" t="s">
        <v>230</v>
      </c>
      <c r="BM692" s="4" t="s">
        <v>230</v>
      </c>
      <c r="BN692" s="4" t="s">
        <v>230</v>
      </c>
      <c r="BO692" s="4" t="s">
        <v>230</v>
      </c>
      <c r="BP692" s="4" t="s">
        <v>232</v>
      </c>
      <c r="BQ692" s="4" t="s">
        <v>229</v>
      </c>
      <c r="BR692" s="4" t="s">
        <v>231</v>
      </c>
      <c r="BS692" s="4" t="s">
        <v>232</v>
      </c>
      <c r="BT692" s="4" t="s">
        <v>229</v>
      </c>
      <c r="BU692" s="4" t="s">
        <v>232</v>
      </c>
      <c r="BV692" s="4" t="s">
        <v>232</v>
      </c>
      <c r="BW692" s="4" t="s">
        <v>232</v>
      </c>
      <c r="BX692" s="4" t="s">
        <v>229</v>
      </c>
      <c r="BY692" s="4" t="s">
        <v>229</v>
      </c>
      <c r="BZ692" s="4" t="s">
        <v>229</v>
      </c>
      <c r="CA692" s="4" t="s">
        <v>232</v>
      </c>
      <c r="CB692" s="4" t="s">
        <v>232</v>
      </c>
      <c r="CC692" s="4" t="s">
        <v>232</v>
      </c>
      <c r="CD692" s="4" t="s">
        <v>232</v>
      </c>
      <c r="CE692" s="4" t="s">
        <v>229</v>
      </c>
      <c r="CF692" s="4" t="s">
        <v>229</v>
      </c>
      <c r="CG692" s="4" t="s">
        <v>233</v>
      </c>
      <c r="CH692" s="4" t="s">
        <v>233</v>
      </c>
      <c r="CI692" s="4" t="s">
        <v>229</v>
      </c>
      <c r="CJ692" s="4" t="s">
        <v>18</v>
      </c>
      <c r="CK692" s="4" t="s">
        <v>16</v>
      </c>
      <c r="CL692" s="4" t="s">
        <v>16</v>
      </c>
      <c r="CM692" s="4" t="s">
        <v>4111</v>
      </c>
      <c r="CN692" s="4" t="s">
        <v>4112</v>
      </c>
      <c r="CO692" s="4" t="s">
        <v>4113</v>
      </c>
      <c r="CP692" s="4" t="s">
        <v>4114</v>
      </c>
      <c r="CQ692" s="4" t="s">
        <v>4115</v>
      </c>
      <c r="CR692" s="4" t="s">
        <v>4116</v>
      </c>
      <c r="CS692" s="4" t="s">
        <v>4114</v>
      </c>
    </row>
    <row r="693" spans="1:97" ht="15.75" customHeight="1">
      <c r="A693" s="3">
        <v>45714.706377314818</v>
      </c>
      <c r="B693" s="3">
        <v>45714.716134259259</v>
      </c>
      <c r="C693" s="4" t="s">
        <v>194</v>
      </c>
      <c r="D693" s="4" t="s">
        <v>2088</v>
      </c>
      <c r="E693" s="1">
        <v>76</v>
      </c>
      <c r="F693" s="1">
        <v>842</v>
      </c>
      <c r="G693" s="4" t="s">
        <v>196</v>
      </c>
      <c r="H693" s="3">
        <v>45721.71616989583</v>
      </c>
      <c r="I693" s="4" t="s">
        <v>4117</v>
      </c>
      <c r="J693" s="1">
        <v>6.2529000000000003</v>
      </c>
      <c r="K693" s="1">
        <v>-75.564599999999999</v>
      </c>
      <c r="L693" s="4" t="s">
        <v>213</v>
      </c>
      <c r="M693" s="4" t="s">
        <v>199</v>
      </c>
      <c r="N693" s="4" t="s">
        <v>200</v>
      </c>
      <c r="O693" s="4" t="s">
        <v>4118</v>
      </c>
      <c r="P693" s="4" t="s">
        <v>4118</v>
      </c>
      <c r="Q693" s="1">
        <v>20</v>
      </c>
      <c r="R693" s="4" t="s">
        <v>222</v>
      </c>
      <c r="S693" s="4" t="s">
        <v>223</v>
      </c>
      <c r="T693" s="4" t="s">
        <v>531</v>
      </c>
      <c r="U693" s="4" t="s">
        <v>225</v>
      </c>
      <c r="V693" s="4" t="s">
        <v>584</v>
      </c>
      <c r="W693" s="4" t="s">
        <v>532</v>
      </c>
      <c r="X693" s="4" t="s">
        <v>231</v>
      </c>
      <c r="Y693" s="4" t="s">
        <v>230</v>
      </c>
      <c r="Z693" s="4" t="s">
        <v>230</v>
      </c>
      <c r="AA693" s="4" t="s">
        <v>230</v>
      </c>
      <c r="AB693" s="4" t="s">
        <v>230</v>
      </c>
      <c r="AC693" s="4" t="s">
        <v>229</v>
      </c>
      <c r="AD693" s="4" t="s">
        <v>230</v>
      </c>
      <c r="AE693" s="4" t="s">
        <v>231</v>
      </c>
      <c r="AF693" s="4" t="s">
        <v>230</v>
      </c>
      <c r="AG693" s="4" t="s">
        <v>228</v>
      </c>
      <c r="AH693" s="4" t="s">
        <v>230</v>
      </c>
      <c r="AI693" s="4" t="s">
        <v>231</v>
      </c>
      <c r="AJ693" s="4" t="s">
        <v>231</v>
      </c>
      <c r="AK693" s="4" t="s">
        <v>230</v>
      </c>
      <c r="AL693" s="4" t="s">
        <v>228</v>
      </c>
      <c r="AM693" s="4" t="s">
        <v>228</v>
      </c>
      <c r="AN693" s="4" t="s">
        <v>230</v>
      </c>
      <c r="AO693" s="4" t="s">
        <v>228</v>
      </c>
      <c r="AP693" s="4" t="s">
        <v>231</v>
      </c>
      <c r="AQ693" s="4" t="s">
        <v>231</v>
      </c>
      <c r="AR693" s="4" t="s">
        <v>231</v>
      </c>
      <c r="AS693" s="4" t="s">
        <v>230</v>
      </c>
      <c r="AT693" s="4" t="s">
        <v>231</v>
      </c>
      <c r="AU693" s="4" t="s">
        <v>231</v>
      </c>
      <c r="AV693" s="4" t="s">
        <v>231</v>
      </c>
      <c r="AW693" s="4" t="s">
        <v>232</v>
      </c>
      <c r="AX693" s="4" t="s">
        <v>232</v>
      </c>
      <c r="AY693" s="4" t="s">
        <v>232</v>
      </c>
      <c r="AZ693" s="4" t="s">
        <v>232</v>
      </c>
      <c r="BA693" s="4" t="s">
        <v>231</v>
      </c>
      <c r="BB693" s="4" t="s">
        <v>231</v>
      </c>
      <c r="BC693" s="4" t="s">
        <v>232</v>
      </c>
      <c r="BD693" s="4" t="s">
        <v>232</v>
      </c>
      <c r="BE693" s="4" t="s">
        <v>232</v>
      </c>
      <c r="BF693" s="4" t="s">
        <v>232</v>
      </c>
      <c r="BG693" s="4" t="s">
        <v>231</v>
      </c>
      <c r="BH693" s="4" t="s">
        <v>231</v>
      </c>
      <c r="BI693" s="4" t="s">
        <v>231</v>
      </c>
      <c r="BJ693" s="4" t="s">
        <v>231</v>
      </c>
      <c r="BK693" s="4" t="s">
        <v>230</v>
      </c>
      <c r="BL693" s="4" t="s">
        <v>231</v>
      </c>
      <c r="BM693" s="4" t="s">
        <v>231</v>
      </c>
      <c r="BN693" s="4" t="s">
        <v>231</v>
      </c>
      <c r="BO693" s="4" t="s">
        <v>231</v>
      </c>
      <c r="BP693" s="4" t="s">
        <v>231</v>
      </c>
      <c r="BQ693" s="4" t="s">
        <v>232</v>
      </c>
      <c r="BR693" s="4" t="s">
        <v>231</v>
      </c>
      <c r="BS693" s="4" t="s">
        <v>231</v>
      </c>
      <c r="BT693" s="4" t="s">
        <v>232</v>
      </c>
      <c r="BU693" s="4" t="s">
        <v>232</v>
      </c>
      <c r="BV693" s="4" t="s">
        <v>232</v>
      </c>
      <c r="BW693" s="4" t="s">
        <v>231</v>
      </c>
      <c r="BX693" s="4" t="s">
        <v>231</v>
      </c>
      <c r="BY693" s="4" t="s">
        <v>229</v>
      </c>
      <c r="BZ693" s="4" t="s">
        <v>232</v>
      </c>
      <c r="CA693" s="4" t="s">
        <v>232</v>
      </c>
      <c r="CB693" s="4" t="s">
        <v>232</v>
      </c>
      <c r="CC693" s="4" t="s">
        <v>231</v>
      </c>
      <c r="CD693" s="4" t="s">
        <v>232</v>
      </c>
      <c r="CE693" s="4" t="s">
        <v>509</v>
      </c>
      <c r="CF693" s="4" t="s">
        <v>509</v>
      </c>
      <c r="CG693" s="4" t="s">
        <v>509</v>
      </c>
      <c r="CH693" s="4" t="s">
        <v>509</v>
      </c>
      <c r="CI693" s="4" t="s">
        <v>509</v>
      </c>
      <c r="CJ693" s="4" t="s">
        <v>19</v>
      </c>
      <c r="CK693" s="4" t="s">
        <v>18</v>
      </c>
      <c r="CL693" s="4" t="s">
        <v>19</v>
      </c>
      <c r="CM693" s="4"/>
      <c r="CN693" s="4"/>
      <c r="CO693" s="4"/>
      <c r="CP693" s="4"/>
      <c r="CQ693" s="4"/>
      <c r="CR693" s="4"/>
      <c r="CS693" s="4"/>
    </row>
    <row r="694" spans="1:97" ht="15.75" customHeight="1">
      <c r="A694" s="3">
        <v>45747.615949074076</v>
      </c>
      <c r="B694" s="3">
        <v>45747.630844907406</v>
      </c>
      <c r="C694" s="4" t="s">
        <v>194</v>
      </c>
      <c r="D694" s="4" t="s">
        <v>3423</v>
      </c>
      <c r="E694" s="1">
        <v>100</v>
      </c>
      <c r="F694" s="1">
        <v>1286</v>
      </c>
      <c r="G694" s="4" t="s">
        <v>219</v>
      </c>
      <c r="H694" s="3">
        <v>45747.630853460651</v>
      </c>
      <c r="I694" s="4" t="s">
        <v>4119</v>
      </c>
      <c r="J694" s="1">
        <v>6.2529000000000003</v>
      </c>
      <c r="K694" s="1">
        <v>-75.564599999999999</v>
      </c>
      <c r="L694" s="4" t="s">
        <v>198</v>
      </c>
      <c r="M694" s="4" t="s">
        <v>199</v>
      </c>
      <c r="N694" s="4" t="s">
        <v>200</v>
      </c>
      <c r="O694" s="4" t="s">
        <v>4120</v>
      </c>
      <c r="P694" s="4" t="s">
        <v>4120</v>
      </c>
      <c r="Q694" s="1">
        <v>23</v>
      </c>
      <c r="R694" s="4" t="s">
        <v>222</v>
      </c>
      <c r="S694" s="4" t="s">
        <v>661</v>
      </c>
      <c r="T694" s="4" t="s">
        <v>594</v>
      </c>
      <c r="U694" s="4" t="s">
        <v>200</v>
      </c>
      <c r="V694" s="4" t="s">
        <v>533</v>
      </c>
      <c r="W694" s="4" t="s">
        <v>714</v>
      </c>
      <c r="X694" s="4" t="s">
        <v>229</v>
      </c>
      <c r="Y694" s="4" t="s">
        <v>229</v>
      </c>
      <c r="Z694" s="4" t="s">
        <v>231</v>
      </c>
      <c r="AA694" s="4" t="s">
        <v>230</v>
      </c>
      <c r="AB694" s="4" t="s">
        <v>230</v>
      </c>
      <c r="AC694" s="4" t="s">
        <v>230</v>
      </c>
      <c r="AD694" s="4" t="s">
        <v>230</v>
      </c>
      <c r="AE694" s="4" t="s">
        <v>229</v>
      </c>
      <c r="AF694" s="4" t="s">
        <v>230</v>
      </c>
      <c r="AG694" s="4" t="s">
        <v>230</v>
      </c>
      <c r="AH694" s="4" t="s">
        <v>228</v>
      </c>
      <c r="AI694" s="4" t="s">
        <v>229</v>
      </c>
      <c r="AJ694" s="4" t="s">
        <v>230</v>
      </c>
      <c r="AK694" s="4" t="s">
        <v>230</v>
      </c>
      <c r="AL694" s="4" t="s">
        <v>230</v>
      </c>
      <c r="AM694" s="4" t="s">
        <v>231</v>
      </c>
      <c r="AN694" s="4" t="s">
        <v>230</v>
      </c>
      <c r="AO694" s="4" t="s">
        <v>230</v>
      </c>
      <c r="AP694" s="4" t="s">
        <v>230</v>
      </c>
      <c r="AQ694" s="4" t="s">
        <v>230</v>
      </c>
      <c r="AR694" s="4" t="s">
        <v>229</v>
      </c>
      <c r="AS694" s="4" t="s">
        <v>230</v>
      </c>
      <c r="AT694" s="4" t="s">
        <v>230</v>
      </c>
      <c r="AU694" s="4" t="s">
        <v>231</v>
      </c>
      <c r="AV694" s="4" t="s">
        <v>232</v>
      </c>
      <c r="AW694" s="4" t="s">
        <v>232</v>
      </c>
      <c r="AX694" s="4" t="s">
        <v>232</v>
      </c>
      <c r="AY694" s="4" t="s">
        <v>232</v>
      </c>
      <c r="AZ694" s="4" t="s">
        <v>232</v>
      </c>
      <c r="BA694" s="4" t="s">
        <v>232</v>
      </c>
      <c r="BB694" s="4" t="s">
        <v>229</v>
      </c>
      <c r="BC694" s="4" t="s">
        <v>229</v>
      </c>
      <c r="BD694" s="4" t="s">
        <v>232</v>
      </c>
      <c r="BE694" s="4" t="s">
        <v>232</v>
      </c>
      <c r="BF694" s="4" t="s">
        <v>232</v>
      </c>
      <c r="BG694" s="4" t="s">
        <v>231</v>
      </c>
      <c r="BH694" s="4" t="s">
        <v>231</v>
      </c>
      <c r="BI694" s="4" t="s">
        <v>231</v>
      </c>
      <c r="BJ694" s="4" t="s">
        <v>231</v>
      </c>
      <c r="BK694" s="4" t="s">
        <v>231</v>
      </c>
      <c r="BL694" s="4" t="s">
        <v>230</v>
      </c>
      <c r="BM694" s="4" t="s">
        <v>230</v>
      </c>
      <c r="BN694" s="4" t="s">
        <v>230</v>
      </c>
      <c r="BO694" s="4" t="s">
        <v>230</v>
      </c>
      <c r="BP694" s="4" t="s">
        <v>232</v>
      </c>
      <c r="BQ694" s="4" t="s">
        <v>232</v>
      </c>
      <c r="BR694" s="4" t="s">
        <v>232</v>
      </c>
      <c r="BS694" s="4" t="s">
        <v>232</v>
      </c>
      <c r="BT694" s="4" t="s">
        <v>232</v>
      </c>
      <c r="BU694" s="4" t="s">
        <v>232</v>
      </c>
      <c r="BV694" s="4" t="s">
        <v>231</v>
      </c>
      <c r="BW694" s="4" t="s">
        <v>232</v>
      </c>
      <c r="BX694" s="4" t="s">
        <v>232</v>
      </c>
      <c r="BY694" s="4" t="s">
        <v>231</v>
      </c>
      <c r="BZ694" s="4" t="s">
        <v>231</v>
      </c>
      <c r="CA694" s="4" t="s">
        <v>232</v>
      </c>
      <c r="CB694" s="4" t="s">
        <v>231</v>
      </c>
      <c r="CC694" s="4" t="s">
        <v>232</v>
      </c>
      <c r="CD694" s="4" t="s">
        <v>232</v>
      </c>
      <c r="CE694" s="4" t="s">
        <v>229</v>
      </c>
      <c r="CF694" s="4" t="s">
        <v>509</v>
      </c>
      <c r="CG694" s="4" t="s">
        <v>509</v>
      </c>
      <c r="CH694" s="4" t="s">
        <v>509</v>
      </c>
      <c r="CI694" s="4" t="s">
        <v>509</v>
      </c>
      <c r="CJ694" s="4" t="s">
        <v>18</v>
      </c>
      <c r="CK694" s="4" t="s">
        <v>234</v>
      </c>
      <c r="CL694" s="4" t="s">
        <v>234</v>
      </c>
      <c r="CM694" s="4" t="s">
        <v>274</v>
      </c>
      <c r="CN694" s="4" t="s">
        <v>4121</v>
      </c>
      <c r="CO694" s="4" t="s">
        <v>4122</v>
      </c>
      <c r="CP694" s="4" t="s">
        <v>4123</v>
      </c>
      <c r="CQ694" s="4" t="s">
        <v>4124</v>
      </c>
      <c r="CR694" s="4" t="s">
        <v>4125</v>
      </c>
      <c r="CS694" s="4" t="s">
        <v>4126</v>
      </c>
    </row>
    <row r="695" spans="1:97" ht="15.75" customHeight="1">
      <c r="A695" s="3">
        <v>45727.362893518519</v>
      </c>
      <c r="B695" s="3">
        <v>45727.377812500003</v>
      </c>
      <c r="C695" s="4" t="s">
        <v>194</v>
      </c>
      <c r="D695" s="4" t="s">
        <v>4127</v>
      </c>
      <c r="E695" s="1">
        <v>100</v>
      </c>
      <c r="F695" s="1">
        <v>1288</v>
      </c>
      <c r="G695" s="4" t="s">
        <v>219</v>
      </c>
      <c r="H695" s="3">
        <v>45727.377823078707</v>
      </c>
      <c r="I695" s="4" t="s">
        <v>4128</v>
      </c>
      <c r="J695" s="1">
        <v>6.2529000000000003</v>
      </c>
      <c r="K695" s="1">
        <v>-75.564599999999999</v>
      </c>
      <c r="L695" s="4" t="s">
        <v>198</v>
      </c>
      <c r="M695" s="4" t="s">
        <v>199</v>
      </c>
      <c r="N695" s="4" t="s">
        <v>200</v>
      </c>
      <c r="O695" s="4" t="s">
        <v>4129</v>
      </c>
      <c r="P695" s="4" t="s">
        <v>4129</v>
      </c>
      <c r="Q695" s="1">
        <v>26</v>
      </c>
      <c r="R695" s="4" t="s">
        <v>222</v>
      </c>
      <c r="S695" s="4" t="s">
        <v>253</v>
      </c>
      <c r="T695" s="4" t="s">
        <v>571</v>
      </c>
      <c r="U695" s="4" t="s">
        <v>225</v>
      </c>
      <c r="V695" s="4" t="s">
        <v>273</v>
      </c>
      <c r="W695" s="4" t="s">
        <v>226</v>
      </c>
      <c r="X695" s="4" t="s">
        <v>231</v>
      </c>
      <c r="Y695" s="4" t="s">
        <v>231</v>
      </c>
      <c r="Z695" s="4" t="s">
        <v>231</v>
      </c>
      <c r="AA695" s="4" t="s">
        <v>231</v>
      </c>
      <c r="AB695" s="4" t="s">
        <v>229</v>
      </c>
      <c r="AC695" s="4" t="s">
        <v>229</v>
      </c>
      <c r="AD695" s="4" t="s">
        <v>231</v>
      </c>
      <c r="AE695" s="4" t="s">
        <v>230</v>
      </c>
      <c r="AF695" s="4" t="s">
        <v>229</v>
      </c>
      <c r="AG695" s="4" t="s">
        <v>231</v>
      </c>
      <c r="AH695" s="4" t="s">
        <v>230</v>
      </c>
      <c r="AI695" s="4" t="s">
        <v>230</v>
      </c>
      <c r="AJ695" s="4" t="s">
        <v>231</v>
      </c>
      <c r="AK695" s="4" t="s">
        <v>231</v>
      </c>
      <c r="AL695" s="4" t="s">
        <v>228</v>
      </c>
      <c r="AM695" s="4" t="s">
        <v>228</v>
      </c>
      <c r="AN695" s="4" t="s">
        <v>229</v>
      </c>
      <c r="AO695" s="4" t="s">
        <v>227</v>
      </c>
      <c r="AP695" s="4" t="s">
        <v>231</v>
      </c>
      <c r="AQ695" s="4" t="s">
        <v>231</v>
      </c>
      <c r="AR695" s="4" t="s">
        <v>229</v>
      </c>
      <c r="AS695" s="4" t="s">
        <v>231</v>
      </c>
      <c r="AT695" s="4" t="s">
        <v>231</v>
      </c>
      <c r="AU695" s="4" t="s">
        <v>231</v>
      </c>
      <c r="AV695" s="4" t="s">
        <v>231</v>
      </c>
      <c r="AW695" s="4" t="s">
        <v>233</v>
      </c>
      <c r="AX695" s="4" t="s">
        <v>231</v>
      </c>
      <c r="AY695" s="4" t="s">
        <v>229</v>
      </c>
      <c r="AZ695" s="4" t="s">
        <v>229</v>
      </c>
      <c r="BA695" s="4" t="s">
        <v>229</v>
      </c>
      <c r="BB695" s="4" t="s">
        <v>229</v>
      </c>
      <c r="BC695" s="4" t="s">
        <v>229</v>
      </c>
      <c r="BD695" s="4" t="s">
        <v>509</v>
      </c>
      <c r="BE695" s="4" t="s">
        <v>233</v>
      </c>
      <c r="BF695" s="4" t="s">
        <v>233</v>
      </c>
      <c r="BG695" s="4" t="s">
        <v>231</v>
      </c>
      <c r="BH695" s="4" t="s">
        <v>231</v>
      </c>
      <c r="BI695" s="4" t="s">
        <v>231</v>
      </c>
      <c r="BJ695" s="4" t="s">
        <v>231</v>
      </c>
      <c r="BK695" s="4" t="s">
        <v>229</v>
      </c>
      <c r="BL695" s="4" t="s">
        <v>229</v>
      </c>
      <c r="BM695" s="4" t="s">
        <v>229</v>
      </c>
      <c r="BN695" s="4" t="s">
        <v>229</v>
      </c>
      <c r="BO695" s="4" t="s">
        <v>230</v>
      </c>
      <c r="BP695" s="4" t="s">
        <v>232</v>
      </c>
      <c r="BQ695" s="4" t="s">
        <v>232</v>
      </c>
      <c r="BR695" s="4" t="s">
        <v>229</v>
      </c>
      <c r="BS695" s="4" t="s">
        <v>232</v>
      </c>
      <c r="BT695" s="4" t="s">
        <v>232</v>
      </c>
      <c r="BU695" s="4" t="s">
        <v>232</v>
      </c>
      <c r="BV695" s="4" t="s">
        <v>232</v>
      </c>
      <c r="BW695" s="4" t="s">
        <v>229</v>
      </c>
      <c r="BX695" s="4" t="s">
        <v>232</v>
      </c>
      <c r="BY695" s="4" t="s">
        <v>229</v>
      </c>
      <c r="BZ695" s="4" t="s">
        <v>229</v>
      </c>
      <c r="CA695" s="4" t="s">
        <v>232</v>
      </c>
      <c r="CB695" s="4" t="s">
        <v>232</v>
      </c>
      <c r="CC695" s="4" t="s">
        <v>231</v>
      </c>
      <c r="CD695" s="4" t="s">
        <v>231</v>
      </c>
      <c r="CE695" s="4" t="s">
        <v>231</v>
      </c>
      <c r="CF695" s="4" t="s">
        <v>509</v>
      </c>
      <c r="CG695" s="4" t="s">
        <v>509</v>
      </c>
      <c r="CH695" s="4" t="s">
        <v>509</v>
      </c>
      <c r="CI695" s="4" t="s">
        <v>509</v>
      </c>
      <c r="CJ695" s="4" t="s">
        <v>234</v>
      </c>
      <c r="CK695" s="4" t="s">
        <v>17</v>
      </c>
      <c r="CL695" s="4" t="s">
        <v>234</v>
      </c>
      <c r="CM695" s="4" t="s">
        <v>4130</v>
      </c>
      <c r="CN695" s="4" t="s">
        <v>4131</v>
      </c>
      <c r="CO695" s="4" t="s">
        <v>4132</v>
      </c>
      <c r="CP695" s="4" t="s">
        <v>4133</v>
      </c>
      <c r="CQ695" s="4" t="s">
        <v>4134</v>
      </c>
      <c r="CR695" s="4" t="s">
        <v>4135</v>
      </c>
      <c r="CS695" s="4" t="s">
        <v>4136</v>
      </c>
    </row>
    <row r="696" spans="1:97" ht="15.75" customHeight="1">
      <c r="A696" s="3">
        <v>45714.593171296299</v>
      </c>
      <c r="B696" s="3">
        <v>45714.608078703706</v>
      </c>
      <c r="C696" s="4" t="s">
        <v>194</v>
      </c>
      <c r="D696" s="4" t="s">
        <v>4137</v>
      </c>
      <c r="E696" s="1">
        <v>100</v>
      </c>
      <c r="F696" s="1">
        <v>1288</v>
      </c>
      <c r="G696" s="4" t="s">
        <v>219</v>
      </c>
      <c r="H696" s="3">
        <v>45714.608090428243</v>
      </c>
      <c r="I696" s="4" t="s">
        <v>4138</v>
      </c>
      <c r="J696" s="1">
        <v>4.6115000000000004</v>
      </c>
      <c r="K696" s="1">
        <v>-74.083299999999994</v>
      </c>
      <c r="L696" s="4" t="s">
        <v>198</v>
      </c>
      <c r="M696" s="4" t="s">
        <v>199</v>
      </c>
      <c r="N696" s="4" t="s">
        <v>200</v>
      </c>
      <c r="O696" s="4" t="s">
        <v>4139</v>
      </c>
      <c r="P696" s="4" t="s">
        <v>4139</v>
      </c>
      <c r="Q696" s="1">
        <v>20</v>
      </c>
      <c r="R696" s="4" t="s">
        <v>222</v>
      </c>
      <c r="S696" s="4" t="s">
        <v>253</v>
      </c>
      <c r="T696" s="4" t="s">
        <v>224</v>
      </c>
      <c r="U696" s="4" t="s">
        <v>200</v>
      </c>
      <c r="V696" s="4" t="s">
        <v>532</v>
      </c>
      <c r="W696" s="4" t="s">
        <v>1064</v>
      </c>
      <c r="X696" s="4" t="s">
        <v>228</v>
      </c>
      <c r="Y696" s="4" t="s">
        <v>230</v>
      </c>
      <c r="Z696" s="4" t="s">
        <v>228</v>
      </c>
      <c r="AA696" s="4" t="s">
        <v>230</v>
      </c>
      <c r="AB696" s="4" t="s">
        <v>231</v>
      </c>
      <c r="AC696" s="4" t="s">
        <v>231</v>
      </c>
      <c r="AD696" s="4" t="s">
        <v>228</v>
      </c>
      <c r="AE696" s="4" t="s">
        <v>230</v>
      </c>
      <c r="AF696" s="4" t="s">
        <v>230</v>
      </c>
      <c r="AG696" s="4" t="s">
        <v>230</v>
      </c>
      <c r="AH696" s="4" t="s">
        <v>231</v>
      </c>
      <c r="AI696" s="4" t="s">
        <v>231</v>
      </c>
      <c r="AJ696" s="4" t="s">
        <v>228</v>
      </c>
      <c r="AK696" s="4" t="s">
        <v>230</v>
      </c>
      <c r="AL696" s="4" t="s">
        <v>229</v>
      </c>
      <c r="AM696" s="4" t="s">
        <v>229</v>
      </c>
      <c r="AN696" s="4" t="s">
        <v>229</v>
      </c>
      <c r="AO696" s="4" t="s">
        <v>229</v>
      </c>
      <c r="AP696" s="4" t="s">
        <v>229</v>
      </c>
      <c r="AQ696" s="4" t="s">
        <v>230</v>
      </c>
      <c r="AR696" s="4" t="s">
        <v>230</v>
      </c>
      <c r="AS696" s="4" t="s">
        <v>229</v>
      </c>
      <c r="AT696" s="4" t="s">
        <v>228</v>
      </c>
      <c r="AU696" s="4" t="s">
        <v>231</v>
      </c>
      <c r="AV696" s="4" t="s">
        <v>231</v>
      </c>
      <c r="AW696" s="4" t="s">
        <v>229</v>
      </c>
      <c r="AX696" s="4" t="s">
        <v>232</v>
      </c>
      <c r="AY696" s="4" t="s">
        <v>233</v>
      </c>
      <c r="AZ696" s="4" t="s">
        <v>233</v>
      </c>
      <c r="BA696" s="4" t="s">
        <v>233</v>
      </c>
      <c r="BB696" s="4" t="s">
        <v>229</v>
      </c>
      <c r="BC696" s="4" t="s">
        <v>233</v>
      </c>
      <c r="BD696" s="4" t="s">
        <v>231</v>
      </c>
      <c r="BE696" s="4" t="s">
        <v>231</v>
      </c>
      <c r="BF696" s="4" t="s">
        <v>231</v>
      </c>
      <c r="BG696" s="4" t="s">
        <v>231</v>
      </c>
      <c r="BH696" s="4" t="s">
        <v>231</v>
      </c>
      <c r="BI696" s="4" t="s">
        <v>231</v>
      </c>
      <c r="BJ696" s="4" t="s">
        <v>231</v>
      </c>
      <c r="BK696" s="4" t="s">
        <v>231</v>
      </c>
      <c r="BL696" s="4" t="s">
        <v>231</v>
      </c>
      <c r="BM696" s="4" t="s">
        <v>230</v>
      </c>
      <c r="BN696" s="4" t="s">
        <v>231</v>
      </c>
      <c r="BO696" s="4" t="s">
        <v>231</v>
      </c>
      <c r="BP696" s="4" t="s">
        <v>232</v>
      </c>
      <c r="BQ696" s="4" t="s">
        <v>232</v>
      </c>
      <c r="BR696" s="4" t="s">
        <v>232</v>
      </c>
      <c r="BS696" s="4" t="s">
        <v>232</v>
      </c>
      <c r="BT696" s="4" t="s">
        <v>232</v>
      </c>
      <c r="BU696" s="4" t="s">
        <v>232</v>
      </c>
      <c r="BV696" s="4" t="s">
        <v>232</v>
      </c>
      <c r="BW696" s="4" t="s">
        <v>231</v>
      </c>
      <c r="BX696" s="4" t="s">
        <v>231</v>
      </c>
      <c r="BY696" s="4" t="s">
        <v>232</v>
      </c>
      <c r="BZ696" s="4" t="s">
        <v>231</v>
      </c>
      <c r="CA696" s="4" t="s">
        <v>231</v>
      </c>
      <c r="CB696" s="4" t="s">
        <v>232</v>
      </c>
      <c r="CC696" s="4" t="s">
        <v>231</v>
      </c>
      <c r="CD696" s="4" t="s">
        <v>232</v>
      </c>
      <c r="CE696" s="4" t="s">
        <v>509</v>
      </c>
      <c r="CF696" s="4" t="s">
        <v>509</v>
      </c>
      <c r="CG696" s="4" t="s">
        <v>509</v>
      </c>
      <c r="CH696" s="4" t="s">
        <v>509</v>
      </c>
      <c r="CI696" s="4" t="s">
        <v>509</v>
      </c>
      <c r="CJ696" s="4" t="s">
        <v>19</v>
      </c>
      <c r="CK696" s="4" t="s">
        <v>19</v>
      </c>
      <c r="CL696" s="4" t="s">
        <v>19</v>
      </c>
      <c r="CM696" s="4" t="s">
        <v>4140</v>
      </c>
      <c r="CN696" s="4" t="s">
        <v>4141</v>
      </c>
      <c r="CO696" s="4" t="s">
        <v>4142</v>
      </c>
      <c r="CP696" s="4" t="s">
        <v>4143</v>
      </c>
      <c r="CQ696" s="4" t="s">
        <v>4144</v>
      </c>
      <c r="CR696" s="4" t="s">
        <v>4145</v>
      </c>
      <c r="CS696" s="4" t="s">
        <v>4146</v>
      </c>
    </row>
    <row r="697" spans="1:97" ht="15.75" customHeight="1">
      <c r="A697" s="3">
        <v>45728.754004629627</v>
      </c>
      <c r="B697" s="3">
        <v>45728.769004629627</v>
      </c>
      <c r="C697" s="4" t="s">
        <v>194</v>
      </c>
      <c r="D697" s="4" t="s">
        <v>4147</v>
      </c>
      <c r="E697" s="1">
        <v>100</v>
      </c>
      <c r="F697" s="1">
        <v>1296</v>
      </c>
      <c r="G697" s="4" t="s">
        <v>219</v>
      </c>
      <c r="H697" s="3">
        <v>45728.769016944447</v>
      </c>
      <c r="I697" s="4" t="s">
        <v>4148</v>
      </c>
      <c r="J697" s="1">
        <v>4.5785</v>
      </c>
      <c r="K697" s="1">
        <v>-74.043999999999997</v>
      </c>
      <c r="L697" s="4" t="s">
        <v>198</v>
      </c>
      <c r="M697" s="4" t="s">
        <v>199</v>
      </c>
      <c r="N697" s="4" t="s">
        <v>200</v>
      </c>
      <c r="O697" s="4" t="s">
        <v>4149</v>
      </c>
      <c r="P697" s="4" t="s">
        <v>4149</v>
      </c>
      <c r="Q697" s="1">
        <v>26</v>
      </c>
      <c r="R697" s="4" t="s">
        <v>222</v>
      </c>
      <c r="S697" s="4" t="s">
        <v>723</v>
      </c>
      <c r="T697" s="4" t="s">
        <v>571</v>
      </c>
      <c r="U697" s="4" t="s">
        <v>200</v>
      </c>
      <c r="V697" s="4" t="s">
        <v>532</v>
      </c>
      <c r="W697" s="4" t="s">
        <v>273</v>
      </c>
      <c r="X697" s="4" t="s">
        <v>230</v>
      </c>
      <c r="Y697" s="4" t="s">
        <v>230</v>
      </c>
      <c r="Z697" s="4" t="s">
        <v>231</v>
      </c>
      <c r="AA697" s="4" t="s">
        <v>230</v>
      </c>
      <c r="AB697" s="4" t="s">
        <v>230</v>
      </c>
      <c r="AC697" s="4" t="s">
        <v>229</v>
      </c>
      <c r="AD697" s="4" t="s">
        <v>228</v>
      </c>
      <c r="AE697" s="4" t="s">
        <v>229</v>
      </c>
      <c r="AF697" s="4" t="s">
        <v>230</v>
      </c>
      <c r="AG697" s="4" t="s">
        <v>229</v>
      </c>
      <c r="AH697" s="4" t="s">
        <v>231</v>
      </c>
      <c r="AI697" s="4" t="s">
        <v>231</v>
      </c>
      <c r="AJ697" s="4" t="s">
        <v>229</v>
      </c>
      <c r="AK697" s="4" t="s">
        <v>231</v>
      </c>
      <c r="AL697" s="4" t="s">
        <v>228</v>
      </c>
      <c r="AM697" s="4" t="s">
        <v>229</v>
      </c>
      <c r="AN697" s="4" t="s">
        <v>230</v>
      </c>
      <c r="AO697" s="4" t="s">
        <v>228</v>
      </c>
      <c r="AP697" s="4" t="s">
        <v>230</v>
      </c>
      <c r="AQ697" s="4" t="s">
        <v>231</v>
      </c>
      <c r="AR697" s="4" t="s">
        <v>230</v>
      </c>
      <c r="AS697" s="4" t="s">
        <v>230</v>
      </c>
      <c r="AT697" s="4" t="s">
        <v>231</v>
      </c>
      <c r="AU697" s="4" t="s">
        <v>231</v>
      </c>
      <c r="AV697" s="4" t="s">
        <v>231</v>
      </c>
      <c r="AW697" s="4" t="s">
        <v>231</v>
      </c>
      <c r="AX697" s="4" t="s">
        <v>231</v>
      </c>
      <c r="AY697" s="4" t="s">
        <v>232</v>
      </c>
      <c r="AZ697" s="4" t="s">
        <v>231</v>
      </c>
      <c r="BA697" s="4" t="s">
        <v>231</v>
      </c>
      <c r="BB697" s="4" t="s">
        <v>231</v>
      </c>
      <c r="BC697" s="4" t="s">
        <v>232</v>
      </c>
      <c r="BD697" s="4" t="s">
        <v>232</v>
      </c>
      <c r="BE697" s="4" t="s">
        <v>232</v>
      </c>
      <c r="BF697" s="4" t="s">
        <v>232</v>
      </c>
      <c r="BG697" s="4" t="s">
        <v>231</v>
      </c>
      <c r="BH697" s="4" t="s">
        <v>231</v>
      </c>
      <c r="BI697" s="4" t="s">
        <v>231</v>
      </c>
      <c r="BJ697" s="4" t="s">
        <v>231</v>
      </c>
      <c r="BK697" s="4" t="s">
        <v>230</v>
      </c>
      <c r="BL697" s="4" t="s">
        <v>231</v>
      </c>
      <c r="BM697" s="4" t="s">
        <v>231</v>
      </c>
      <c r="BN697" s="4" t="s">
        <v>231</v>
      </c>
      <c r="BO697" s="4" t="s">
        <v>231</v>
      </c>
      <c r="BP697" s="4" t="s">
        <v>231</v>
      </c>
      <c r="BQ697" s="4" t="s">
        <v>231</v>
      </c>
      <c r="BR697" s="4" t="s">
        <v>231</v>
      </c>
      <c r="BS697" s="4" t="s">
        <v>231</v>
      </c>
      <c r="BT697" s="4" t="s">
        <v>231</v>
      </c>
      <c r="BU697" s="4" t="s">
        <v>231</v>
      </c>
      <c r="BV697" s="4" t="s">
        <v>231</v>
      </c>
      <c r="BW697" s="4" t="s">
        <v>231</v>
      </c>
      <c r="BX697" s="4" t="s">
        <v>231</v>
      </c>
      <c r="BY697" s="4" t="s">
        <v>231</v>
      </c>
      <c r="BZ697" s="4" t="s">
        <v>231</v>
      </c>
      <c r="CA697" s="4" t="s">
        <v>231</v>
      </c>
      <c r="CB697" s="4" t="s">
        <v>231</v>
      </c>
      <c r="CC697" s="4" t="s">
        <v>231</v>
      </c>
      <c r="CD697" s="4" t="s">
        <v>231</v>
      </c>
      <c r="CE697" s="4" t="s">
        <v>233</v>
      </c>
      <c r="CF697" s="4" t="s">
        <v>509</v>
      </c>
      <c r="CG697" s="4" t="s">
        <v>509</v>
      </c>
      <c r="CH697" s="4" t="s">
        <v>509</v>
      </c>
      <c r="CI697" s="4" t="s">
        <v>229</v>
      </c>
      <c r="CJ697" s="4" t="s">
        <v>19</v>
      </c>
      <c r="CK697" s="4" t="s">
        <v>234</v>
      </c>
      <c r="CL697" s="4" t="s">
        <v>18</v>
      </c>
      <c r="CM697" s="4" t="s">
        <v>4150</v>
      </c>
      <c r="CN697" s="4" t="s">
        <v>1172</v>
      </c>
      <c r="CO697" s="4" t="s">
        <v>4151</v>
      </c>
      <c r="CP697" s="4" t="s">
        <v>4151</v>
      </c>
      <c r="CQ697" s="4" t="s">
        <v>4152</v>
      </c>
      <c r="CR697" s="4" t="s">
        <v>4153</v>
      </c>
      <c r="CS697" s="4" t="s">
        <v>4154</v>
      </c>
    </row>
    <row r="698" spans="1:97" ht="15.75" customHeight="1">
      <c r="A698" s="3">
        <v>45777.760462962964</v>
      </c>
      <c r="B698" s="3">
        <v>45777.775648148148</v>
      </c>
      <c r="C698" s="4" t="s">
        <v>194</v>
      </c>
      <c r="D698" s="4" t="s">
        <v>4155</v>
      </c>
      <c r="E698" s="1">
        <v>100</v>
      </c>
      <c r="F698" s="1">
        <v>1312</v>
      </c>
      <c r="G698" s="4" t="s">
        <v>219</v>
      </c>
      <c r="H698" s="3">
        <v>45777.775654675926</v>
      </c>
      <c r="I698" s="4" t="s">
        <v>4156</v>
      </c>
      <c r="J698" s="1">
        <v>6.2529000000000003</v>
      </c>
      <c r="K698" s="1">
        <v>-75.564599999999999</v>
      </c>
      <c r="L698" s="4" t="s">
        <v>198</v>
      </c>
      <c r="M698" s="4" t="s">
        <v>199</v>
      </c>
      <c r="N698" s="4" t="s">
        <v>200</v>
      </c>
      <c r="O698" s="4" t="s">
        <v>4157</v>
      </c>
      <c r="P698" s="4" t="s">
        <v>4157</v>
      </c>
      <c r="Q698" s="1">
        <v>19</v>
      </c>
      <c r="R698" s="4" t="s">
        <v>222</v>
      </c>
      <c r="S698" s="4" t="s">
        <v>223</v>
      </c>
      <c r="T698" s="4" t="s">
        <v>594</v>
      </c>
      <c r="U698" s="4" t="s">
        <v>225</v>
      </c>
      <c r="V698" s="4" t="s">
        <v>532</v>
      </c>
      <c r="W698" s="4" t="s">
        <v>532</v>
      </c>
      <c r="X698" s="4" t="s">
        <v>230</v>
      </c>
      <c r="Y698" s="4" t="s">
        <v>230</v>
      </c>
      <c r="Z698" s="4" t="s">
        <v>230</v>
      </c>
      <c r="AA698" s="4" t="s">
        <v>229</v>
      </c>
      <c r="AB698" s="4" t="s">
        <v>230</v>
      </c>
      <c r="AC698" s="4" t="s">
        <v>229</v>
      </c>
      <c r="AD698" s="4" t="s">
        <v>231</v>
      </c>
      <c r="AE698" s="4" t="s">
        <v>228</v>
      </c>
      <c r="AF698" s="4" t="s">
        <v>229</v>
      </c>
      <c r="AG698" s="4" t="s">
        <v>231</v>
      </c>
      <c r="AH698" s="4" t="s">
        <v>231</v>
      </c>
      <c r="AI698" s="4" t="s">
        <v>230</v>
      </c>
      <c r="AJ698" s="4" t="s">
        <v>231</v>
      </c>
      <c r="AK698" s="4" t="s">
        <v>231</v>
      </c>
      <c r="AL698" s="4" t="s">
        <v>229</v>
      </c>
      <c r="AM698" s="4" t="s">
        <v>229</v>
      </c>
      <c r="AN698" s="4" t="s">
        <v>229</v>
      </c>
      <c r="AO698" s="4" t="s">
        <v>230</v>
      </c>
      <c r="AP698" s="4" t="s">
        <v>229</v>
      </c>
      <c r="AQ698" s="4" t="s">
        <v>229</v>
      </c>
      <c r="AR698" s="4" t="s">
        <v>229</v>
      </c>
      <c r="AS698" s="4" t="s">
        <v>230</v>
      </c>
      <c r="AT698" s="4" t="s">
        <v>229</v>
      </c>
      <c r="AU698" s="4" t="s">
        <v>231</v>
      </c>
      <c r="AV698" s="4" t="s">
        <v>231</v>
      </c>
      <c r="AW698" s="4" t="s">
        <v>231</v>
      </c>
      <c r="AX698" s="4" t="s">
        <v>232</v>
      </c>
      <c r="AY698" s="4" t="s">
        <v>229</v>
      </c>
      <c r="AZ698" s="4" t="s">
        <v>232</v>
      </c>
      <c r="BA698" s="4" t="s">
        <v>231</v>
      </c>
      <c r="BB698" s="4" t="s">
        <v>231</v>
      </c>
      <c r="BC698" s="4" t="s">
        <v>232</v>
      </c>
      <c r="BD698" s="4" t="s">
        <v>231</v>
      </c>
      <c r="BE698" s="4" t="s">
        <v>232</v>
      </c>
      <c r="BF698" s="4" t="s">
        <v>232</v>
      </c>
      <c r="BG698" s="4" t="s">
        <v>231</v>
      </c>
      <c r="BH698" s="4" t="s">
        <v>231</v>
      </c>
      <c r="BI698" s="4" t="s">
        <v>230</v>
      </c>
      <c r="BJ698" s="4" t="s">
        <v>231</v>
      </c>
      <c r="BK698" s="4" t="s">
        <v>231</v>
      </c>
      <c r="BL698" s="4" t="s">
        <v>231</v>
      </c>
      <c r="BM698" s="4" t="s">
        <v>230</v>
      </c>
      <c r="BN698" s="4" t="s">
        <v>231</v>
      </c>
      <c r="BO698" s="4" t="s">
        <v>231</v>
      </c>
      <c r="BP698" s="4" t="s">
        <v>231</v>
      </c>
      <c r="BQ698" s="4" t="s">
        <v>232</v>
      </c>
      <c r="BR698" s="4" t="s">
        <v>231</v>
      </c>
      <c r="BS698" s="4" t="s">
        <v>231</v>
      </c>
      <c r="BT698" s="4" t="s">
        <v>232</v>
      </c>
      <c r="BU698" s="4" t="s">
        <v>232</v>
      </c>
      <c r="BV698" s="4" t="s">
        <v>232</v>
      </c>
      <c r="BW698" s="4" t="s">
        <v>231</v>
      </c>
      <c r="BX698" s="4" t="s">
        <v>231</v>
      </c>
      <c r="BY698" s="4" t="s">
        <v>231</v>
      </c>
      <c r="BZ698" s="4" t="s">
        <v>232</v>
      </c>
      <c r="CA698" s="4" t="s">
        <v>231</v>
      </c>
      <c r="CB698" s="4" t="s">
        <v>231</v>
      </c>
      <c r="CC698" s="4" t="s">
        <v>231</v>
      </c>
      <c r="CD698" s="4" t="s">
        <v>231</v>
      </c>
      <c r="CE698" s="4" t="s">
        <v>509</v>
      </c>
      <c r="CF698" s="4" t="s">
        <v>509</v>
      </c>
      <c r="CG698" s="4" t="s">
        <v>509</v>
      </c>
      <c r="CH698" s="4" t="s">
        <v>509</v>
      </c>
      <c r="CI698" s="4" t="s">
        <v>509</v>
      </c>
      <c r="CJ698" s="4" t="s">
        <v>18</v>
      </c>
      <c r="CK698" s="4" t="s">
        <v>19</v>
      </c>
      <c r="CL698" s="4" t="s">
        <v>18</v>
      </c>
      <c r="CM698" s="4" t="s">
        <v>4158</v>
      </c>
      <c r="CN698" s="4" t="s">
        <v>4159</v>
      </c>
      <c r="CO698" s="4" t="s">
        <v>4160</v>
      </c>
      <c r="CP698" s="4" t="s">
        <v>4161</v>
      </c>
      <c r="CQ698" s="4" t="s">
        <v>4162</v>
      </c>
      <c r="CR698" s="4" t="s">
        <v>4163</v>
      </c>
      <c r="CS698" s="4" t="s">
        <v>4164</v>
      </c>
    </row>
    <row r="699" spans="1:97" ht="15.75" customHeight="1">
      <c r="A699" s="3">
        <v>45747.573912037034</v>
      </c>
      <c r="B699" s="3">
        <v>45747.589097222219</v>
      </c>
      <c r="C699" s="4" t="s">
        <v>194</v>
      </c>
      <c r="D699" s="4" t="s">
        <v>4165</v>
      </c>
      <c r="E699" s="1">
        <v>100</v>
      </c>
      <c r="F699" s="1">
        <v>1312</v>
      </c>
      <c r="G699" s="4" t="s">
        <v>219</v>
      </c>
      <c r="H699" s="3">
        <v>45747.589111631947</v>
      </c>
      <c r="I699" s="4" t="s">
        <v>4166</v>
      </c>
      <c r="J699" s="1">
        <v>6.2529000000000003</v>
      </c>
      <c r="K699" s="1">
        <v>-75.564599999999999</v>
      </c>
      <c r="L699" s="4" t="s">
        <v>198</v>
      </c>
      <c r="M699" s="4" t="s">
        <v>199</v>
      </c>
      <c r="N699" s="4" t="s">
        <v>200</v>
      </c>
      <c r="O699" s="4" t="s">
        <v>4167</v>
      </c>
      <c r="P699" s="4" t="s">
        <v>4167</v>
      </c>
      <c r="Q699" s="1">
        <v>18</v>
      </c>
      <c r="R699" s="4" t="s">
        <v>222</v>
      </c>
      <c r="S699" s="4" t="s">
        <v>223</v>
      </c>
      <c r="T699" s="4" t="s">
        <v>872</v>
      </c>
      <c r="U699" s="4" t="s">
        <v>200</v>
      </c>
      <c r="V699" s="4" t="s">
        <v>714</v>
      </c>
      <c r="W699" s="4" t="s">
        <v>532</v>
      </c>
      <c r="X699" s="4" t="s">
        <v>231</v>
      </c>
      <c r="Y699" s="4" t="s">
        <v>231</v>
      </c>
      <c r="Z699" s="4" t="s">
        <v>231</v>
      </c>
      <c r="AA699" s="4" t="s">
        <v>231</v>
      </c>
      <c r="AB699" s="4" t="s">
        <v>230</v>
      </c>
      <c r="AC699" s="4" t="s">
        <v>230</v>
      </c>
      <c r="AD699" s="4" t="s">
        <v>229</v>
      </c>
      <c r="AE699" s="4" t="s">
        <v>230</v>
      </c>
      <c r="AF699" s="4" t="s">
        <v>230</v>
      </c>
      <c r="AG699" s="4" t="s">
        <v>229</v>
      </c>
      <c r="AH699" s="4" t="s">
        <v>230</v>
      </c>
      <c r="AI699" s="4" t="s">
        <v>231</v>
      </c>
      <c r="AJ699" s="4" t="s">
        <v>230</v>
      </c>
      <c r="AK699" s="4" t="s">
        <v>229</v>
      </c>
      <c r="AL699" s="4" t="s">
        <v>230</v>
      </c>
      <c r="AM699" s="4" t="s">
        <v>230</v>
      </c>
      <c r="AN699" s="4" t="s">
        <v>231</v>
      </c>
      <c r="AO699" s="4" t="s">
        <v>229</v>
      </c>
      <c r="AP699" s="4" t="s">
        <v>230</v>
      </c>
      <c r="AQ699" s="4" t="s">
        <v>230</v>
      </c>
      <c r="AR699" s="4" t="s">
        <v>230</v>
      </c>
      <c r="AS699" s="4" t="s">
        <v>230</v>
      </c>
      <c r="AT699" s="4" t="s">
        <v>230</v>
      </c>
      <c r="AU699" s="4" t="s">
        <v>232</v>
      </c>
      <c r="AV699" s="4" t="s">
        <v>231</v>
      </c>
      <c r="AW699" s="4" t="s">
        <v>232</v>
      </c>
      <c r="AX699" s="4" t="s">
        <v>231</v>
      </c>
      <c r="AY699" s="4" t="s">
        <v>232</v>
      </c>
      <c r="AZ699" s="4" t="s">
        <v>232</v>
      </c>
      <c r="BA699" s="4" t="s">
        <v>231</v>
      </c>
      <c r="BB699" s="4" t="s">
        <v>231</v>
      </c>
      <c r="BC699" s="4" t="s">
        <v>232</v>
      </c>
      <c r="BD699" s="4" t="s">
        <v>231</v>
      </c>
      <c r="BE699" s="4" t="s">
        <v>231</v>
      </c>
      <c r="BF699" s="4" t="s">
        <v>229</v>
      </c>
      <c r="BG699" s="4" t="s">
        <v>231</v>
      </c>
      <c r="BH699" s="4" t="s">
        <v>231</v>
      </c>
      <c r="BI699" s="4" t="s">
        <v>231</v>
      </c>
      <c r="BJ699" s="4" t="s">
        <v>231</v>
      </c>
      <c r="BK699" s="4" t="s">
        <v>231</v>
      </c>
      <c r="BL699" s="4" t="s">
        <v>229</v>
      </c>
      <c r="BM699" s="4" t="s">
        <v>229</v>
      </c>
      <c r="BN699" s="4" t="s">
        <v>230</v>
      </c>
      <c r="BO699" s="4" t="s">
        <v>229</v>
      </c>
      <c r="BP699" s="4" t="s">
        <v>232</v>
      </c>
      <c r="BQ699" s="4" t="s">
        <v>231</v>
      </c>
      <c r="BR699" s="4" t="s">
        <v>232</v>
      </c>
      <c r="BS699" s="4" t="s">
        <v>231</v>
      </c>
      <c r="BT699" s="4" t="s">
        <v>231</v>
      </c>
      <c r="BU699" s="4" t="s">
        <v>231</v>
      </c>
      <c r="BV699" s="4" t="s">
        <v>231</v>
      </c>
      <c r="BW699" s="4" t="s">
        <v>232</v>
      </c>
      <c r="BX699" s="4" t="s">
        <v>232</v>
      </c>
      <c r="BY699" s="4" t="s">
        <v>229</v>
      </c>
      <c r="BZ699" s="4" t="s">
        <v>232</v>
      </c>
      <c r="CA699" s="4" t="s">
        <v>232</v>
      </c>
      <c r="CB699" s="4" t="s">
        <v>229</v>
      </c>
      <c r="CC699" s="4" t="s">
        <v>232</v>
      </c>
      <c r="CD699" s="4" t="s">
        <v>229</v>
      </c>
      <c r="CE699" s="4" t="s">
        <v>509</v>
      </c>
      <c r="CF699" s="4" t="s">
        <v>509</v>
      </c>
      <c r="CG699" s="4" t="s">
        <v>509</v>
      </c>
      <c r="CH699" s="4" t="s">
        <v>509</v>
      </c>
      <c r="CI699" s="4" t="s">
        <v>509</v>
      </c>
      <c r="CJ699" s="4" t="s">
        <v>19</v>
      </c>
      <c r="CK699" s="4" t="s">
        <v>19</v>
      </c>
      <c r="CL699" s="4" t="s">
        <v>19</v>
      </c>
      <c r="CM699" s="4" t="s">
        <v>4168</v>
      </c>
      <c r="CN699" s="4" t="s">
        <v>4169</v>
      </c>
      <c r="CO699" s="4" t="s">
        <v>4170</v>
      </c>
      <c r="CP699" s="4" t="s">
        <v>4171</v>
      </c>
      <c r="CQ699" s="4" t="s">
        <v>1008</v>
      </c>
      <c r="CR699" s="4" t="s">
        <v>4172</v>
      </c>
      <c r="CS699" s="4" t="s">
        <v>4173</v>
      </c>
    </row>
    <row r="700" spans="1:97" ht="15.75" customHeight="1">
      <c r="A700" s="3">
        <v>45719.686956018515</v>
      </c>
      <c r="B700" s="3">
        <v>45719.702164351853</v>
      </c>
      <c r="C700" s="4" t="s">
        <v>194</v>
      </c>
      <c r="D700" s="4" t="s">
        <v>4174</v>
      </c>
      <c r="E700" s="1">
        <v>100</v>
      </c>
      <c r="F700" s="1">
        <v>1313</v>
      </c>
      <c r="G700" s="4" t="s">
        <v>219</v>
      </c>
      <c r="H700" s="3">
        <v>45719.70217261574</v>
      </c>
      <c r="I700" s="4" t="s">
        <v>4175</v>
      </c>
      <c r="J700" s="1">
        <v>3.4384999999999999</v>
      </c>
      <c r="K700" s="1">
        <v>-76.522999999999996</v>
      </c>
      <c r="L700" s="4" t="s">
        <v>198</v>
      </c>
      <c r="M700" s="4" t="s">
        <v>199</v>
      </c>
      <c r="N700" s="4" t="s">
        <v>200</v>
      </c>
      <c r="O700" s="4" t="s">
        <v>4176</v>
      </c>
      <c r="P700" s="4" t="s">
        <v>4176</v>
      </c>
      <c r="Q700" s="1">
        <v>21</v>
      </c>
      <c r="R700" s="4" t="s">
        <v>222</v>
      </c>
      <c r="S700" s="4" t="s">
        <v>712</v>
      </c>
      <c r="T700" s="4" t="s">
        <v>531</v>
      </c>
      <c r="U700" s="4" t="s">
        <v>225</v>
      </c>
      <c r="V700" s="4" t="s">
        <v>423</v>
      </c>
      <c r="W700" s="4" t="s">
        <v>255</v>
      </c>
      <c r="X700" s="4" t="s">
        <v>229</v>
      </c>
      <c r="Y700" s="4" t="s">
        <v>230</v>
      </c>
      <c r="Z700" s="4" t="s">
        <v>229</v>
      </c>
      <c r="AA700" s="4" t="s">
        <v>230</v>
      </c>
      <c r="AB700" s="4" t="s">
        <v>231</v>
      </c>
      <c r="AC700" s="4" t="s">
        <v>229</v>
      </c>
      <c r="AD700" s="4" t="s">
        <v>231</v>
      </c>
      <c r="AE700" s="4" t="s">
        <v>230</v>
      </c>
      <c r="AF700" s="4" t="s">
        <v>231</v>
      </c>
      <c r="AG700" s="4" t="s">
        <v>230</v>
      </c>
      <c r="AH700" s="4" t="s">
        <v>231</v>
      </c>
      <c r="AI700" s="4" t="s">
        <v>231</v>
      </c>
      <c r="AJ700" s="4" t="s">
        <v>230</v>
      </c>
      <c r="AK700" s="4" t="s">
        <v>230</v>
      </c>
      <c r="AL700" s="4" t="s">
        <v>231</v>
      </c>
      <c r="AM700" s="4" t="s">
        <v>230</v>
      </c>
      <c r="AN700" s="4" t="s">
        <v>229</v>
      </c>
      <c r="AO700" s="4" t="s">
        <v>229</v>
      </c>
      <c r="AP700" s="4" t="s">
        <v>229</v>
      </c>
      <c r="AQ700" s="4" t="s">
        <v>229</v>
      </c>
      <c r="AR700" s="4" t="s">
        <v>229</v>
      </c>
      <c r="AS700" s="4" t="s">
        <v>230</v>
      </c>
      <c r="AT700" s="4" t="s">
        <v>229</v>
      </c>
      <c r="AU700" s="4" t="s">
        <v>229</v>
      </c>
      <c r="AV700" s="4" t="s">
        <v>509</v>
      </c>
      <c r="AW700" s="4" t="s">
        <v>232</v>
      </c>
      <c r="AX700" s="4" t="s">
        <v>229</v>
      </c>
      <c r="AY700" s="4" t="s">
        <v>232</v>
      </c>
      <c r="AZ700" s="4" t="s">
        <v>232</v>
      </c>
      <c r="BA700" s="4" t="s">
        <v>231</v>
      </c>
      <c r="BB700" s="4" t="s">
        <v>231</v>
      </c>
      <c r="BC700" s="4" t="s">
        <v>229</v>
      </c>
      <c r="BD700" s="4" t="s">
        <v>233</v>
      </c>
      <c r="BE700" s="4" t="s">
        <v>229</v>
      </c>
      <c r="BF700" s="4" t="s">
        <v>229</v>
      </c>
      <c r="BG700" s="4" t="s">
        <v>231</v>
      </c>
      <c r="BH700" s="4" t="s">
        <v>231</v>
      </c>
      <c r="BI700" s="4" t="s">
        <v>231</v>
      </c>
      <c r="BJ700" s="4" t="s">
        <v>231</v>
      </c>
      <c r="BK700" s="4" t="s">
        <v>230</v>
      </c>
      <c r="BL700" s="4" t="s">
        <v>230</v>
      </c>
      <c r="BM700" s="4" t="s">
        <v>229</v>
      </c>
      <c r="BN700" s="4" t="s">
        <v>230</v>
      </c>
      <c r="BO700" s="4" t="s">
        <v>230</v>
      </c>
      <c r="BP700" s="4" t="s">
        <v>231</v>
      </c>
      <c r="BQ700" s="4" t="s">
        <v>232</v>
      </c>
      <c r="BR700" s="4" t="s">
        <v>232</v>
      </c>
      <c r="BS700" s="4" t="s">
        <v>229</v>
      </c>
      <c r="BT700" s="4" t="s">
        <v>231</v>
      </c>
      <c r="BU700" s="4" t="s">
        <v>231</v>
      </c>
      <c r="BV700" s="4" t="s">
        <v>231</v>
      </c>
      <c r="BW700" s="4" t="s">
        <v>232</v>
      </c>
      <c r="BX700" s="4" t="s">
        <v>229</v>
      </c>
      <c r="BY700" s="4" t="s">
        <v>229</v>
      </c>
      <c r="BZ700" s="4" t="s">
        <v>229</v>
      </c>
      <c r="CA700" s="4" t="s">
        <v>232</v>
      </c>
      <c r="CB700" s="4" t="s">
        <v>231</v>
      </c>
      <c r="CC700" s="4" t="s">
        <v>231</v>
      </c>
      <c r="CD700" s="4" t="s">
        <v>231</v>
      </c>
      <c r="CE700" s="4" t="s">
        <v>229</v>
      </c>
      <c r="CF700" s="4" t="s">
        <v>229</v>
      </c>
      <c r="CG700" s="4" t="s">
        <v>229</v>
      </c>
      <c r="CH700" s="4" t="s">
        <v>229</v>
      </c>
      <c r="CI700" s="4" t="s">
        <v>229</v>
      </c>
      <c r="CJ700" s="4" t="s">
        <v>16</v>
      </c>
      <c r="CK700" s="4" t="s">
        <v>16</v>
      </c>
      <c r="CL700" s="4" t="s">
        <v>16</v>
      </c>
      <c r="CM700" s="4" t="s">
        <v>1682</v>
      </c>
      <c r="CN700" s="4" t="s">
        <v>1682</v>
      </c>
      <c r="CO700" s="4" t="s">
        <v>1682</v>
      </c>
      <c r="CP700" s="4" t="s">
        <v>1682</v>
      </c>
      <c r="CQ700" s="4" t="s">
        <v>1682</v>
      </c>
      <c r="CR700" s="4" t="s">
        <v>1682</v>
      </c>
      <c r="CS700" s="4" t="s">
        <v>4177</v>
      </c>
    </row>
    <row r="701" spans="1:97" ht="15.75" customHeight="1">
      <c r="A701" s="3">
        <v>45709.442569444444</v>
      </c>
      <c r="B701" s="3">
        <v>45709.457881944443</v>
      </c>
      <c r="C701" s="4" t="s">
        <v>194</v>
      </c>
      <c r="D701" s="4" t="s">
        <v>3292</v>
      </c>
      <c r="E701" s="1">
        <v>100</v>
      </c>
      <c r="F701" s="1">
        <v>1323</v>
      </c>
      <c r="G701" s="4" t="s">
        <v>219</v>
      </c>
      <c r="H701" s="3">
        <v>45709.45789322917</v>
      </c>
      <c r="I701" s="4" t="s">
        <v>4178</v>
      </c>
      <c r="J701" s="1">
        <v>6.2529000000000003</v>
      </c>
      <c r="K701" s="1">
        <v>-75.564599999999999</v>
      </c>
      <c r="L701" s="4" t="s">
        <v>198</v>
      </c>
      <c r="M701" s="4" t="s">
        <v>199</v>
      </c>
      <c r="N701" s="4" t="s">
        <v>200</v>
      </c>
      <c r="O701" s="4" t="s">
        <v>4179</v>
      </c>
      <c r="P701" s="4" t="s">
        <v>4179</v>
      </c>
      <c r="Q701" s="1">
        <v>19</v>
      </c>
      <c r="R701" s="4" t="s">
        <v>222</v>
      </c>
      <c r="S701" s="4" t="s">
        <v>223</v>
      </c>
      <c r="T701" s="4" t="s">
        <v>594</v>
      </c>
      <c r="U701" s="4" t="s">
        <v>225</v>
      </c>
      <c r="V701" s="4" t="s">
        <v>226</v>
      </c>
      <c r="W701" s="4" t="s">
        <v>423</v>
      </c>
      <c r="X701" s="4" t="s">
        <v>231</v>
      </c>
      <c r="Y701" s="4" t="s">
        <v>231</v>
      </c>
      <c r="Z701" s="4" t="s">
        <v>231</v>
      </c>
      <c r="AA701" s="4" t="s">
        <v>231</v>
      </c>
      <c r="AB701" s="4" t="s">
        <v>231</v>
      </c>
      <c r="AC701" s="4" t="s">
        <v>230</v>
      </c>
      <c r="AD701" s="4" t="s">
        <v>230</v>
      </c>
      <c r="AE701" s="4" t="s">
        <v>230</v>
      </c>
      <c r="AF701" s="4" t="s">
        <v>231</v>
      </c>
      <c r="AG701" s="4" t="s">
        <v>230</v>
      </c>
      <c r="AH701" s="4" t="s">
        <v>231</v>
      </c>
      <c r="AI701" s="4" t="s">
        <v>231</v>
      </c>
      <c r="AJ701" s="4" t="s">
        <v>231</v>
      </c>
      <c r="AK701" s="4" t="s">
        <v>229</v>
      </c>
      <c r="AL701" s="4" t="s">
        <v>230</v>
      </c>
      <c r="AM701" s="4" t="s">
        <v>230</v>
      </c>
      <c r="AN701" s="4" t="s">
        <v>230</v>
      </c>
      <c r="AO701" s="4" t="s">
        <v>230</v>
      </c>
      <c r="AP701" s="4" t="s">
        <v>231</v>
      </c>
      <c r="AQ701" s="4" t="s">
        <v>231</v>
      </c>
      <c r="AR701" s="4" t="s">
        <v>230</v>
      </c>
      <c r="AS701" s="4" t="s">
        <v>230</v>
      </c>
      <c r="AT701" s="4" t="s">
        <v>230</v>
      </c>
      <c r="AU701" s="4" t="s">
        <v>232</v>
      </c>
      <c r="AV701" s="4" t="s">
        <v>232</v>
      </c>
      <c r="AW701" s="4" t="s">
        <v>229</v>
      </c>
      <c r="AX701" s="4" t="s">
        <v>232</v>
      </c>
      <c r="AY701" s="4" t="s">
        <v>232</v>
      </c>
      <c r="AZ701" s="4" t="s">
        <v>232</v>
      </c>
      <c r="BA701" s="4" t="s">
        <v>232</v>
      </c>
      <c r="BB701" s="4" t="s">
        <v>232</v>
      </c>
      <c r="BC701" s="4" t="s">
        <v>232</v>
      </c>
      <c r="BD701" s="4" t="s">
        <v>229</v>
      </c>
      <c r="BE701" s="4" t="s">
        <v>229</v>
      </c>
      <c r="BF701" s="4" t="s">
        <v>232</v>
      </c>
      <c r="BG701" s="4" t="s">
        <v>231</v>
      </c>
      <c r="BH701" s="4" t="s">
        <v>231</v>
      </c>
      <c r="BI701" s="4" t="s">
        <v>231</v>
      </c>
      <c r="BJ701" s="4" t="s">
        <v>231</v>
      </c>
      <c r="BK701" s="4" t="s">
        <v>230</v>
      </c>
      <c r="BL701" s="4" t="s">
        <v>230</v>
      </c>
      <c r="BM701" s="4" t="s">
        <v>230</v>
      </c>
      <c r="BN701" s="4" t="s">
        <v>231</v>
      </c>
      <c r="BO701" s="4" t="s">
        <v>231</v>
      </c>
      <c r="BP701" s="4" t="s">
        <v>232</v>
      </c>
      <c r="BQ701" s="4" t="s">
        <v>232</v>
      </c>
      <c r="BR701" s="4" t="s">
        <v>232</v>
      </c>
      <c r="BS701" s="4" t="s">
        <v>231</v>
      </c>
      <c r="BT701" s="4" t="s">
        <v>232</v>
      </c>
      <c r="BU701" s="4" t="s">
        <v>231</v>
      </c>
      <c r="BV701" s="4" t="s">
        <v>231</v>
      </c>
      <c r="BW701" s="4" t="s">
        <v>231</v>
      </c>
      <c r="BX701" s="4" t="s">
        <v>232</v>
      </c>
      <c r="BY701" s="4" t="s">
        <v>232</v>
      </c>
      <c r="BZ701" s="4" t="s">
        <v>232</v>
      </c>
      <c r="CA701" s="4" t="s">
        <v>232</v>
      </c>
      <c r="CB701" s="4" t="s">
        <v>232</v>
      </c>
      <c r="CC701" s="4" t="s">
        <v>231</v>
      </c>
      <c r="CD701" s="4" t="s">
        <v>232</v>
      </c>
      <c r="CE701" s="4" t="s">
        <v>509</v>
      </c>
      <c r="CF701" s="4" t="s">
        <v>233</v>
      </c>
      <c r="CG701" s="4" t="s">
        <v>509</v>
      </c>
      <c r="CH701" s="4" t="s">
        <v>233</v>
      </c>
      <c r="CI701" s="4" t="s">
        <v>509</v>
      </c>
      <c r="CJ701" s="4" t="s">
        <v>18</v>
      </c>
      <c r="CK701" s="4" t="s">
        <v>234</v>
      </c>
      <c r="CL701" s="4" t="s">
        <v>18</v>
      </c>
      <c r="CM701" s="4" t="s">
        <v>4180</v>
      </c>
      <c r="CN701" s="4" t="s">
        <v>4181</v>
      </c>
      <c r="CO701" s="4" t="s">
        <v>4182</v>
      </c>
      <c r="CP701" s="4" t="s">
        <v>4183</v>
      </c>
      <c r="CQ701" s="4" t="s">
        <v>4184</v>
      </c>
      <c r="CR701" s="4" t="s">
        <v>4185</v>
      </c>
      <c r="CS701" s="4" t="s">
        <v>4186</v>
      </c>
    </row>
    <row r="702" spans="1:97" ht="15.75" customHeight="1">
      <c r="A702" s="3">
        <v>45747.734189814815</v>
      </c>
      <c r="B702" s="3">
        <v>45747.749525462961</v>
      </c>
      <c r="C702" s="4" t="s">
        <v>194</v>
      </c>
      <c r="D702" s="4" t="s">
        <v>4187</v>
      </c>
      <c r="E702" s="1">
        <v>100</v>
      </c>
      <c r="F702" s="1">
        <v>1325</v>
      </c>
      <c r="G702" s="4" t="s">
        <v>219</v>
      </c>
      <c r="H702" s="3">
        <v>45747.749541018522</v>
      </c>
      <c r="I702" s="4" t="s">
        <v>4188</v>
      </c>
      <c r="J702" s="1">
        <v>6.2529000000000003</v>
      </c>
      <c r="K702" s="1">
        <v>-75.564599999999999</v>
      </c>
      <c r="L702" s="4" t="s">
        <v>198</v>
      </c>
      <c r="M702" s="4" t="s">
        <v>199</v>
      </c>
      <c r="N702" s="4" t="s">
        <v>200</v>
      </c>
      <c r="O702" s="4" t="s">
        <v>4189</v>
      </c>
      <c r="P702" s="4" t="s">
        <v>4189</v>
      </c>
      <c r="Q702" s="1">
        <v>19</v>
      </c>
      <c r="R702" s="4" t="s">
        <v>222</v>
      </c>
      <c r="S702" s="4" t="s">
        <v>661</v>
      </c>
      <c r="T702" s="4" t="s">
        <v>713</v>
      </c>
      <c r="U702" s="4" t="s">
        <v>200</v>
      </c>
      <c r="V702" s="4" t="s">
        <v>226</v>
      </c>
      <c r="W702" s="4" t="s">
        <v>226</v>
      </c>
      <c r="X702" s="4" t="s">
        <v>227</v>
      </c>
      <c r="Y702" s="4" t="s">
        <v>227</v>
      </c>
      <c r="Z702" s="4" t="s">
        <v>227</v>
      </c>
      <c r="AA702" s="4" t="s">
        <v>231</v>
      </c>
      <c r="AB702" s="4" t="s">
        <v>227</v>
      </c>
      <c r="AC702" s="4" t="s">
        <v>227</v>
      </c>
      <c r="AD702" s="4" t="s">
        <v>227</v>
      </c>
      <c r="AE702" s="4" t="s">
        <v>227</v>
      </c>
      <c r="AF702" s="4" t="s">
        <v>227</v>
      </c>
      <c r="AG702" s="4" t="s">
        <v>231</v>
      </c>
      <c r="AH702" s="4" t="s">
        <v>229</v>
      </c>
      <c r="AI702" s="4" t="s">
        <v>231</v>
      </c>
      <c r="AJ702" s="4" t="s">
        <v>231</v>
      </c>
      <c r="AK702" s="4" t="s">
        <v>231</v>
      </c>
      <c r="AL702" s="4" t="s">
        <v>231</v>
      </c>
      <c r="AM702" s="4" t="s">
        <v>231</v>
      </c>
      <c r="AN702" s="4" t="s">
        <v>231</v>
      </c>
      <c r="AO702" s="4" t="s">
        <v>231</v>
      </c>
      <c r="AP702" s="4" t="s">
        <v>230</v>
      </c>
      <c r="AQ702" s="4" t="s">
        <v>230</v>
      </c>
      <c r="AR702" s="4" t="s">
        <v>230</v>
      </c>
      <c r="AS702" s="4" t="s">
        <v>231</v>
      </c>
      <c r="AT702" s="4" t="s">
        <v>230</v>
      </c>
      <c r="AU702" s="4" t="s">
        <v>232</v>
      </c>
      <c r="AV702" s="4" t="s">
        <v>232</v>
      </c>
      <c r="AW702" s="4" t="s">
        <v>229</v>
      </c>
      <c r="AX702" s="4" t="s">
        <v>229</v>
      </c>
      <c r="AY702" s="4" t="s">
        <v>232</v>
      </c>
      <c r="AZ702" s="4" t="s">
        <v>232</v>
      </c>
      <c r="BA702" s="4" t="s">
        <v>232</v>
      </c>
      <c r="BB702" s="4" t="s">
        <v>232</v>
      </c>
      <c r="BC702" s="4" t="s">
        <v>229</v>
      </c>
      <c r="BD702" s="4" t="s">
        <v>229</v>
      </c>
      <c r="BE702" s="4" t="s">
        <v>229</v>
      </c>
      <c r="BF702" s="4" t="s">
        <v>229</v>
      </c>
      <c r="BG702" s="4" t="s">
        <v>231</v>
      </c>
      <c r="BH702" s="4" t="s">
        <v>231</v>
      </c>
      <c r="BI702" s="4" t="s">
        <v>231</v>
      </c>
      <c r="BJ702" s="4" t="s">
        <v>231</v>
      </c>
      <c r="BK702" s="4" t="s">
        <v>230</v>
      </c>
      <c r="BL702" s="4" t="s">
        <v>229</v>
      </c>
      <c r="BM702" s="4" t="s">
        <v>229</v>
      </c>
      <c r="BN702" s="4" t="s">
        <v>229</v>
      </c>
      <c r="BO702" s="4" t="s">
        <v>231</v>
      </c>
      <c r="BP702" s="4" t="s">
        <v>231</v>
      </c>
      <c r="BQ702" s="4" t="s">
        <v>231</v>
      </c>
      <c r="BR702" s="4" t="s">
        <v>231</v>
      </c>
      <c r="BS702" s="4" t="s">
        <v>232</v>
      </c>
      <c r="BT702" s="4" t="s">
        <v>231</v>
      </c>
      <c r="BU702" s="4" t="s">
        <v>231</v>
      </c>
      <c r="BV702" s="4" t="s">
        <v>231</v>
      </c>
      <c r="BW702" s="4" t="s">
        <v>229</v>
      </c>
      <c r="BX702" s="4" t="s">
        <v>229</v>
      </c>
      <c r="BY702" s="4" t="s">
        <v>231</v>
      </c>
      <c r="BZ702" s="4" t="s">
        <v>231</v>
      </c>
      <c r="CA702" s="4" t="s">
        <v>231</v>
      </c>
      <c r="CB702" s="4" t="s">
        <v>231</v>
      </c>
      <c r="CC702" s="4" t="s">
        <v>231</v>
      </c>
      <c r="CD702" s="4" t="s">
        <v>231</v>
      </c>
      <c r="CE702" s="4" t="s">
        <v>229</v>
      </c>
      <c r="CF702" s="4" t="s">
        <v>229</v>
      </c>
      <c r="CG702" s="4" t="s">
        <v>229</v>
      </c>
      <c r="CH702" s="4" t="s">
        <v>229</v>
      </c>
      <c r="CI702" s="4" t="s">
        <v>229</v>
      </c>
      <c r="CJ702" s="4" t="s">
        <v>19</v>
      </c>
      <c r="CK702" s="4" t="s">
        <v>18</v>
      </c>
      <c r="CL702" s="4" t="s">
        <v>18</v>
      </c>
      <c r="CM702" s="4" t="s">
        <v>4190</v>
      </c>
      <c r="CN702" s="4" t="s">
        <v>4191</v>
      </c>
      <c r="CO702" s="4" t="s">
        <v>4192</v>
      </c>
      <c r="CP702" s="4" t="s">
        <v>4193</v>
      </c>
      <c r="CQ702" s="4" t="s">
        <v>4194</v>
      </c>
      <c r="CR702" s="4" t="s">
        <v>4195</v>
      </c>
      <c r="CS702" s="4" t="s">
        <v>4196</v>
      </c>
    </row>
    <row r="703" spans="1:97" ht="15.75" customHeight="1">
      <c r="A703" s="3">
        <v>45713.718275462961</v>
      </c>
      <c r="B703" s="3">
        <v>45713.733831018515</v>
      </c>
      <c r="C703" s="4" t="s">
        <v>194</v>
      </c>
      <c r="D703" s="4" t="s">
        <v>4197</v>
      </c>
      <c r="E703" s="1">
        <v>100</v>
      </c>
      <c r="F703" s="1">
        <v>1344</v>
      </c>
      <c r="G703" s="4" t="s">
        <v>219</v>
      </c>
      <c r="H703" s="3">
        <v>45713.733843113427</v>
      </c>
      <c r="I703" s="4" t="s">
        <v>4198</v>
      </c>
      <c r="J703" s="1">
        <v>6.2529000000000003</v>
      </c>
      <c r="K703" s="1">
        <v>-75.564599999999999</v>
      </c>
      <c r="L703" s="4" t="s">
        <v>213</v>
      </c>
      <c r="M703" s="4" t="s">
        <v>199</v>
      </c>
      <c r="N703" s="4" t="s">
        <v>200</v>
      </c>
      <c r="O703" s="4" t="s">
        <v>4199</v>
      </c>
      <c r="P703" s="4" t="s">
        <v>4199</v>
      </c>
      <c r="Q703" s="1">
        <v>24</v>
      </c>
      <c r="R703" s="4" t="s">
        <v>222</v>
      </c>
      <c r="S703" s="4" t="s">
        <v>223</v>
      </c>
      <c r="T703" s="4" t="s">
        <v>224</v>
      </c>
      <c r="U703" s="4" t="s">
        <v>225</v>
      </c>
      <c r="V703" s="4" t="s">
        <v>714</v>
      </c>
      <c r="W703" s="4" t="s">
        <v>533</v>
      </c>
      <c r="X703" s="4" t="s">
        <v>227</v>
      </c>
      <c r="Y703" s="4" t="s">
        <v>227</v>
      </c>
      <c r="Z703" s="4" t="s">
        <v>227</v>
      </c>
      <c r="AA703" s="4" t="s">
        <v>227</v>
      </c>
      <c r="AB703" s="4" t="s">
        <v>227</v>
      </c>
      <c r="AC703" s="4" t="s">
        <v>228</v>
      </c>
      <c r="AD703" s="4" t="s">
        <v>228</v>
      </c>
      <c r="AE703" s="4" t="s">
        <v>230</v>
      </c>
      <c r="AF703" s="4" t="s">
        <v>228</v>
      </c>
      <c r="AG703" s="4" t="s">
        <v>230</v>
      </c>
      <c r="AH703" s="4" t="s">
        <v>228</v>
      </c>
      <c r="AI703" s="4" t="s">
        <v>227</v>
      </c>
      <c r="AJ703" s="4" t="s">
        <v>227</v>
      </c>
      <c r="AK703" s="4" t="s">
        <v>227</v>
      </c>
      <c r="AL703" s="4" t="s">
        <v>230</v>
      </c>
      <c r="AM703" s="4" t="s">
        <v>228</v>
      </c>
      <c r="AN703" s="4" t="s">
        <v>230</v>
      </c>
      <c r="AO703" s="4" t="s">
        <v>229</v>
      </c>
      <c r="AP703" s="4" t="s">
        <v>230</v>
      </c>
      <c r="AQ703" s="4" t="s">
        <v>230</v>
      </c>
      <c r="AR703" s="4" t="s">
        <v>230</v>
      </c>
      <c r="AS703" s="4" t="s">
        <v>230</v>
      </c>
      <c r="AT703" s="4" t="s">
        <v>230</v>
      </c>
      <c r="AU703" s="4" t="s">
        <v>231</v>
      </c>
      <c r="AV703" s="4" t="s">
        <v>231</v>
      </c>
      <c r="AW703" s="4" t="s">
        <v>231</v>
      </c>
      <c r="AX703" s="4" t="s">
        <v>231</v>
      </c>
      <c r="AY703" s="4" t="s">
        <v>232</v>
      </c>
      <c r="AZ703" s="4" t="s">
        <v>231</v>
      </c>
      <c r="BA703" s="4" t="s">
        <v>231</v>
      </c>
      <c r="BB703" s="4" t="s">
        <v>231</v>
      </c>
      <c r="BC703" s="4" t="s">
        <v>232</v>
      </c>
      <c r="BD703" s="4" t="s">
        <v>232</v>
      </c>
      <c r="BE703" s="4" t="s">
        <v>231</v>
      </c>
      <c r="BF703" s="4" t="s">
        <v>232</v>
      </c>
      <c r="BG703" s="4" t="s">
        <v>231</v>
      </c>
      <c r="BH703" s="4" t="s">
        <v>231</v>
      </c>
      <c r="BI703" s="4" t="s">
        <v>231</v>
      </c>
      <c r="BJ703" s="4" t="s">
        <v>231</v>
      </c>
      <c r="BK703" s="4" t="s">
        <v>227</v>
      </c>
      <c r="BL703" s="4" t="s">
        <v>230</v>
      </c>
      <c r="BM703" s="4" t="s">
        <v>231</v>
      </c>
      <c r="BN703" s="4" t="s">
        <v>231</v>
      </c>
      <c r="BO703" s="4" t="s">
        <v>231</v>
      </c>
      <c r="BP703" s="4" t="s">
        <v>231</v>
      </c>
      <c r="BQ703" s="4" t="s">
        <v>229</v>
      </c>
      <c r="BR703" s="4" t="s">
        <v>229</v>
      </c>
      <c r="BS703" s="4" t="s">
        <v>232</v>
      </c>
      <c r="BT703" s="4" t="s">
        <v>232</v>
      </c>
      <c r="BU703" s="4" t="s">
        <v>233</v>
      </c>
      <c r="BV703" s="4" t="s">
        <v>232</v>
      </c>
      <c r="BW703" s="4" t="s">
        <v>231</v>
      </c>
      <c r="BX703" s="4" t="s">
        <v>231</v>
      </c>
      <c r="BY703" s="4" t="s">
        <v>229</v>
      </c>
      <c r="BZ703" s="4" t="s">
        <v>229</v>
      </c>
      <c r="CA703" s="4" t="s">
        <v>232</v>
      </c>
      <c r="CB703" s="4" t="s">
        <v>233</v>
      </c>
      <c r="CC703" s="4" t="s">
        <v>231</v>
      </c>
      <c r="CD703" s="4" t="s">
        <v>231</v>
      </c>
      <c r="CE703" s="4" t="s">
        <v>233</v>
      </c>
      <c r="CF703" s="4" t="s">
        <v>509</v>
      </c>
      <c r="CG703" s="4" t="s">
        <v>509</v>
      </c>
      <c r="CH703" s="4" t="s">
        <v>229</v>
      </c>
      <c r="CI703" s="4" t="s">
        <v>232</v>
      </c>
      <c r="CJ703" s="4" t="s">
        <v>14</v>
      </c>
      <c r="CK703" s="4" t="s">
        <v>18</v>
      </c>
      <c r="CL703" s="4" t="s">
        <v>14</v>
      </c>
      <c r="CM703" s="4" t="s">
        <v>4200</v>
      </c>
      <c r="CN703" s="4" t="s">
        <v>4201</v>
      </c>
      <c r="CO703" s="4" t="s">
        <v>4202</v>
      </c>
      <c r="CP703" s="4" t="s">
        <v>4203</v>
      </c>
      <c r="CQ703" s="4" t="s">
        <v>4204</v>
      </c>
      <c r="CR703" s="4" t="s">
        <v>4205</v>
      </c>
      <c r="CS703" s="4" t="s">
        <v>4206</v>
      </c>
    </row>
    <row r="704" spans="1:97" ht="15.75" customHeight="1">
      <c r="A704" s="3">
        <v>45770.640509259261</v>
      </c>
      <c r="B704" s="3">
        <v>45770.656238425923</v>
      </c>
      <c r="C704" s="4" t="s">
        <v>194</v>
      </c>
      <c r="D704" s="4" t="s">
        <v>3727</v>
      </c>
      <c r="E704" s="1">
        <v>100</v>
      </c>
      <c r="F704" s="1">
        <v>1358</v>
      </c>
      <c r="G704" s="4" t="s">
        <v>219</v>
      </c>
      <c r="H704" s="3">
        <v>45770.656248564817</v>
      </c>
      <c r="I704" s="4" t="s">
        <v>4207</v>
      </c>
      <c r="J704" s="1">
        <v>6.2529000000000003</v>
      </c>
      <c r="K704" s="1">
        <v>-75.564599999999999</v>
      </c>
      <c r="L704" s="4" t="s">
        <v>198</v>
      </c>
      <c r="M704" s="4" t="s">
        <v>199</v>
      </c>
      <c r="N704" s="4" t="s">
        <v>200</v>
      </c>
      <c r="O704" s="4" t="s">
        <v>4208</v>
      </c>
      <c r="P704" s="4" t="s">
        <v>4208</v>
      </c>
      <c r="Q704" s="1">
        <v>19</v>
      </c>
      <c r="R704" s="4" t="s">
        <v>222</v>
      </c>
      <c r="S704" s="4" t="s">
        <v>271</v>
      </c>
      <c r="T704" s="4" t="s">
        <v>713</v>
      </c>
      <c r="U704" s="4" t="s">
        <v>200</v>
      </c>
      <c r="V704" s="4" t="s">
        <v>532</v>
      </c>
      <c r="W704" s="4" t="s">
        <v>226</v>
      </c>
      <c r="X704" s="4" t="s">
        <v>230</v>
      </c>
      <c r="Y704" s="4" t="s">
        <v>230</v>
      </c>
      <c r="Z704" s="4" t="s">
        <v>230</v>
      </c>
      <c r="AA704" s="4" t="s">
        <v>230</v>
      </c>
      <c r="AB704" s="4" t="s">
        <v>231</v>
      </c>
      <c r="AC704" s="4" t="s">
        <v>229</v>
      </c>
      <c r="AD704" s="4" t="s">
        <v>228</v>
      </c>
      <c r="AE704" s="4" t="s">
        <v>230</v>
      </c>
      <c r="AF704" s="4" t="s">
        <v>229</v>
      </c>
      <c r="AG704" s="4" t="s">
        <v>229</v>
      </c>
      <c r="AH704" s="4" t="s">
        <v>229</v>
      </c>
      <c r="AI704" s="4" t="s">
        <v>231</v>
      </c>
      <c r="AJ704" s="4" t="s">
        <v>230</v>
      </c>
      <c r="AK704" s="4" t="s">
        <v>230</v>
      </c>
      <c r="AL704" s="4" t="s">
        <v>229</v>
      </c>
      <c r="AM704" s="4" t="s">
        <v>229</v>
      </c>
      <c r="AN704" s="4" t="s">
        <v>229</v>
      </c>
      <c r="AO704" s="4" t="s">
        <v>229</v>
      </c>
      <c r="AP704" s="4" t="s">
        <v>229</v>
      </c>
      <c r="AQ704" s="4" t="s">
        <v>230</v>
      </c>
      <c r="AR704" s="4" t="s">
        <v>230</v>
      </c>
      <c r="AS704" s="4" t="s">
        <v>230</v>
      </c>
      <c r="AT704" s="4" t="s">
        <v>230</v>
      </c>
      <c r="AU704" s="4" t="s">
        <v>231</v>
      </c>
      <c r="AV704" s="4" t="s">
        <v>231</v>
      </c>
      <c r="AW704" s="4" t="s">
        <v>231</v>
      </c>
      <c r="AX704" s="4" t="s">
        <v>231</v>
      </c>
      <c r="AY704" s="4" t="s">
        <v>232</v>
      </c>
      <c r="AZ704" s="4" t="s">
        <v>232</v>
      </c>
      <c r="BA704" s="4" t="s">
        <v>231</v>
      </c>
      <c r="BB704" s="4" t="s">
        <v>231</v>
      </c>
      <c r="BC704" s="4" t="s">
        <v>231</v>
      </c>
      <c r="BD704" s="4" t="s">
        <v>231</v>
      </c>
      <c r="BE704" s="4" t="s">
        <v>231</v>
      </c>
      <c r="BF704" s="4" t="s">
        <v>231</v>
      </c>
      <c r="BG704" s="4" t="s">
        <v>231</v>
      </c>
      <c r="BH704" s="4" t="s">
        <v>231</v>
      </c>
      <c r="BI704" s="4" t="s">
        <v>231</v>
      </c>
      <c r="BJ704" s="4" t="s">
        <v>231</v>
      </c>
      <c r="BK704" s="4" t="s">
        <v>230</v>
      </c>
      <c r="BL704" s="4" t="s">
        <v>231</v>
      </c>
      <c r="BM704" s="4" t="s">
        <v>230</v>
      </c>
      <c r="BN704" s="4" t="s">
        <v>231</v>
      </c>
      <c r="BO704" s="4" t="s">
        <v>231</v>
      </c>
      <c r="BP704" s="4" t="s">
        <v>231</v>
      </c>
      <c r="BQ704" s="4" t="s">
        <v>231</v>
      </c>
      <c r="BR704" s="4" t="s">
        <v>231</v>
      </c>
      <c r="BS704" s="4" t="s">
        <v>231</v>
      </c>
      <c r="BT704" s="4" t="s">
        <v>231</v>
      </c>
      <c r="BU704" s="4" t="s">
        <v>231</v>
      </c>
      <c r="BV704" s="4" t="s">
        <v>231</v>
      </c>
      <c r="BW704" s="4" t="s">
        <v>231</v>
      </c>
      <c r="BX704" s="4" t="s">
        <v>231</v>
      </c>
      <c r="BY704" s="4" t="s">
        <v>231</v>
      </c>
      <c r="BZ704" s="4" t="s">
        <v>231</v>
      </c>
      <c r="CA704" s="4" t="s">
        <v>231</v>
      </c>
      <c r="CB704" s="4" t="s">
        <v>232</v>
      </c>
      <c r="CC704" s="4" t="s">
        <v>231</v>
      </c>
      <c r="CD704" s="4" t="s">
        <v>231</v>
      </c>
      <c r="CE704" s="4" t="s">
        <v>509</v>
      </c>
      <c r="CF704" s="4" t="s">
        <v>509</v>
      </c>
      <c r="CG704" s="4" t="s">
        <v>509</v>
      </c>
      <c r="CH704" s="4" t="s">
        <v>509</v>
      </c>
      <c r="CI704" s="4" t="s">
        <v>509</v>
      </c>
      <c r="CJ704" s="4" t="s">
        <v>234</v>
      </c>
      <c r="CK704" s="4" t="s">
        <v>15</v>
      </c>
      <c r="CL704" s="4" t="s">
        <v>234</v>
      </c>
      <c r="CM704" s="4" t="s">
        <v>4209</v>
      </c>
      <c r="CN704" s="4" t="s">
        <v>4210</v>
      </c>
      <c r="CO704" s="4" t="s">
        <v>4211</v>
      </c>
      <c r="CP704" s="4" t="s">
        <v>4212</v>
      </c>
      <c r="CQ704" s="4" t="s">
        <v>4213</v>
      </c>
      <c r="CR704" s="4" t="s">
        <v>4214</v>
      </c>
      <c r="CS704" s="4" t="s">
        <v>4215</v>
      </c>
    </row>
    <row r="705" spans="1:97" ht="15.75" customHeight="1">
      <c r="A705" s="3">
        <v>45750.383692129632</v>
      </c>
      <c r="B705" s="3">
        <v>45750.399525462963</v>
      </c>
      <c r="C705" s="4" t="s">
        <v>194</v>
      </c>
      <c r="D705" s="4" t="s">
        <v>427</v>
      </c>
      <c r="E705" s="1">
        <v>100</v>
      </c>
      <c r="F705" s="1">
        <v>1368</v>
      </c>
      <c r="G705" s="4" t="s">
        <v>219</v>
      </c>
      <c r="H705" s="3">
        <v>45750.399535474535</v>
      </c>
      <c r="I705" s="4" t="s">
        <v>4216</v>
      </c>
      <c r="J705" s="1">
        <v>6.2529000000000003</v>
      </c>
      <c r="K705" s="1">
        <v>-75.564599999999999</v>
      </c>
      <c r="L705" s="4" t="s">
        <v>198</v>
      </c>
      <c r="M705" s="4" t="s">
        <v>199</v>
      </c>
      <c r="N705" s="4" t="s">
        <v>200</v>
      </c>
      <c r="O705" s="4" t="s">
        <v>4217</v>
      </c>
      <c r="P705" s="4" t="s">
        <v>4217</v>
      </c>
      <c r="Q705" s="1">
        <v>20</v>
      </c>
      <c r="R705" s="4" t="s">
        <v>222</v>
      </c>
      <c r="S705" s="4" t="s">
        <v>253</v>
      </c>
      <c r="T705" s="4" t="s">
        <v>571</v>
      </c>
      <c r="U705" s="4" t="s">
        <v>225</v>
      </c>
      <c r="V705" s="4" t="s">
        <v>226</v>
      </c>
      <c r="W705" s="4" t="s">
        <v>255</v>
      </c>
      <c r="X705" s="4" t="s">
        <v>231</v>
      </c>
      <c r="Y705" s="4" t="s">
        <v>231</v>
      </c>
      <c r="Z705" s="4" t="s">
        <v>231</v>
      </c>
      <c r="AA705" s="4" t="s">
        <v>231</v>
      </c>
      <c r="AB705" s="4" t="s">
        <v>229</v>
      </c>
      <c r="AC705" s="4" t="s">
        <v>229</v>
      </c>
      <c r="AD705" s="4" t="s">
        <v>228</v>
      </c>
      <c r="AE705" s="4" t="s">
        <v>230</v>
      </c>
      <c r="AF705" s="4" t="s">
        <v>231</v>
      </c>
      <c r="AG705" s="4" t="s">
        <v>231</v>
      </c>
      <c r="AH705" s="4" t="s">
        <v>230</v>
      </c>
      <c r="AI705" s="4" t="s">
        <v>230</v>
      </c>
      <c r="AJ705" s="4" t="s">
        <v>230</v>
      </c>
      <c r="AK705" s="4" t="s">
        <v>229</v>
      </c>
      <c r="AL705" s="4" t="s">
        <v>231</v>
      </c>
      <c r="AM705" s="4" t="s">
        <v>230</v>
      </c>
      <c r="AN705" s="4" t="s">
        <v>231</v>
      </c>
      <c r="AO705" s="4" t="s">
        <v>229</v>
      </c>
      <c r="AP705" s="4" t="s">
        <v>231</v>
      </c>
      <c r="AQ705" s="4" t="s">
        <v>231</v>
      </c>
      <c r="AR705" s="4" t="s">
        <v>231</v>
      </c>
      <c r="AS705" s="4" t="s">
        <v>231</v>
      </c>
      <c r="AT705" s="4" t="s">
        <v>231</v>
      </c>
      <c r="AU705" s="4" t="s">
        <v>232</v>
      </c>
      <c r="AV705" s="4" t="s">
        <v>231</v>
      </c>
      <c r="AW705" s="4" t="s">
        <v>229</v>
      </c>
      <c r="AX705" s="4" t="s">
        <v>232</v>
      </c>
      <c r="AY705" s="4" t="s">
        <v>229</v>
      </c>
      <c r="AZ705" s="4" t="s">
        <v>229</v>
      </c>
      <c r="BA705" s="4" t="s">
        <v>232</v>
      </c>
      <c r="BB705" s="4" t="s">
        <v>232</v>
      </c>
      <c r="BC705" s="4" t="s">
        <v>232</v>
      </c>
      <c r="BD705" s="4" t="s">
        <v>232</v>
      </c>
      <c r="BE705" s="4" t="s">
        <v>232</v>
      </c>
      <c r="BF705" s="4" t="s">
        <v>232</v>
      </c>
      <c r="BG705" s="4" t="s">
        <v>231</v>
      </c>
      <c r="BH705" s="4" t="s">
        <v>231</v>
      </c>
      <c r="BI705" s="4" t="s">
        <v>229</v>
      </c>
      <c r="BJ705" s="4" t="s">
        <v>231</v>
      </c>
      <c r="BK705" s="4" t="s">
        <v>230</v>
      </c>
      <c r="BL705" s="4" t="s">
        <v>230</v>
      </c>
      <c r="BM705" s="4" t="s">
        <v>231</v>
      </c>
      <c r="BN705" s="4" t="s">
        <v>230</v>
      </c>
      <c r="BO705" s="4" t="s">
        <v>230</v>
      </c>
      <c r="BP705" s="4" t="s">
        <v>231</v>
      </c>
      <c r="BQ705" s="4" t="s">
        <v>232</v>
      </c>
      <c r="BR705" s="4" t="s">
        <v>232</v>
      </c>
      <c r="BS705" s="4" t="s">
        <v>231</v>
      </c>
      <c r="BT705" s="4" t="s">
        <v>232</v>
      </c>
      <c r="BU705" s="4" t="s">
        <v>231</v>
      </c>
      <c r="BV705" s="4" t="s">
        <v>231</v>
      </c>
      <c r="BW705" s="4" t="s">
        <v>232</v>
      </c>
      <c r="BX705" s="4" t="s">
        <v>229</v>
      </c>
      <c r="BY705" s="4" t="s">
        <v>229</v>
      </c>
      <c r="BZ705" s="4" t="s">
        <v>232</v>
      </c>
      <c r="CA705" s="4" t="s">
        <v>231</v>
      </c>
      <c r="CB705" s="4" t="s">
        <v>232</v>
      </c>
      <c r="CC705" s="4" t="s">
        <v>229</v>
      </c>
      <c r="CD705" s="4" t="s">
        <v>232</v>
      </c>
      <c r="CE705" s="4" t="s">
        <v>229</v>
      </c>
      <c r="CF705" s="4" t="s">
        <v>233</v>
      </c>
      <c r="CG705" s="4" t="s">
        <v>509</v>
      </c>
      <c r="CH705" s="4" t="s">
        <v>509</v>
      </c>
      <c r="CI705" s="4" t="s">
        <v>229</v>
      </c>
      <c r="CJ705" s="4" t="s">
        <v>18</v>
      </c>
      <c r="CK705" s="4" t="s">
        <v>19</v>
      </c>
      <c r="CL705" s="4" t="s">
        <v>18</v>
      </c>
      <c r="CM705" s="4" t="s">
        <v>4218</v>
      </c>
      <c r="CN705" s="4" t="s">
        <v>4219</v>
      </c>
      <c r="CO705" s="4" t="s">
        <v>4220</v>
      </c>
      <c r="CP705" s="4" t="s">
        <v>4221</v>
      </c>
      <c r="CQ705" s="4" t="s">
        <v>4222</v>
      </c>
      <c r="CR705" s="4" t="s">
        <v>4223</v>
      </c>
      <c r="CS705" s="4" t="s">
        <v>4224</v>
      </c>
    </row>
    <row r="706" spans="1:97" ht="15.75" customHeight="1">
      <c r="A706" s="3">
        <v>45747.407581018517</v>
      </c>
      <c r="B706" s="3">
        <v>45747.423414351855</v>
      </c>
      <c r="C706" s="4" t="s">
        <v>194</v>
      </c>
      <c r="D706" s="4" t="s">
        <v>4225</v>
      </c>
      <c r="E706" s="1">
        <v>100</v>
      </c>
      <c r="F706" s="1">
        <v>1368</v>
      </c>
      <c r="G706" s="4" t="s">
        <v>219</v>
      </c>
      <c r="H706" s="3">
        <v>45747.423422673608</v>
      </c>
      <c r="I706" s="4" t="s">
        <v>4226</v>
      </c>
      <c r="J706" s="1">
        <v>6.2529000000000003</v>
      </c>
      <c r="K706" s="1">
        <v>-75.564599999999999</v>
      </c>
      <c r="L706" s="4" t="s">
        <v>198</v>
      </c>
      <c r="M706" s="4" t="s">
        <v>199</v>
      </c>
      <c r="N706" s="4" t="s">
        <v>200</v>
      </c>
      <c r="O706" s="4" t="s">
        <v>4227</v>
      </c>
      <c r="P706" s="4" t="s">
        <v>4227</v>
      </c>
      <c r="Q706" s="1">
        <v>19</v>
      </c>
      <c r="R706" s="4" t="s">
        <v>222</v>
      </c>
      <c r="S706" s="4" t="s">
        <v>723</v>
      </c>
      <c r="T706" s="4" t="s">
        <v>272</v>
      </c>
      <c r="U706" s="4" t="s">
        <v>225</v>
      </c>
      <c r="V706" s="4" t="s">
        <v>226</v>
      </c>
      <c r="W706" s="4" t="s">
        <v>226</v>
      </c>
      <c r="X706" s="4" t="s">
        <v>230</v>
      </c>
      <c r="Y706" s="4" t="s">
        <v>231</v>
      </c>
      <c r="Z706" s="4" t="s">
        <v>230</v>
      </c>
      <c r="AA706" s="4" t="s">
        <v>231</v>
      </c>
      <c r="AB706" s="4" t="s">
        <v>229</v>
      </c>
      <c r="AC706" s="4" t="s">
        <v>231</v>
      </c>
      <c r="AD706" s="4" t="s">
        <v>229</v>
      </c>
      <c r="AE706" s="4" t="s">
        <v>230</v>
      </c>
      <c r="AF706" s="4" t="s">
        <v>228</v>
      </c>
      <c r="AG706" s="4" t="s">
        <v>230</v>
      </c>
      <c r="AH706" s="4" t="s">
        <v>230</v>
      </c>
      <c r="AI706" s="4" t="s">
        <v>230</v>
      </c>
      <c r="AJ706" s="4" t="s">
        <v>230</v>
      </c>
      <c r="AK706" s="4" t="s">
        <v>230</v>
      </c>
      <c r="AL706" s="4" t="s">
        <v>229</v>
      </c>
      <c r="AM706" s="4" t="s">
        <v>230</v>
      </c>
      <c r="AN706" s="4" t="s">
        <v>229</v>
      </c>
      <c r="AO706" s="4" t="s">
        <v>230</v>
      </c>
      <c r="AP706" s="4" t="s">
        <v>230</v>
      </c>
      <c r="AQ706" s="4" t="s">
        <v>230</v>
      </c>
      <c r="AR706" s="4" t="s">
        <v>230</v>
      </c>
      <c r="AS706" s="4" t="s">
        <v>230</v>
      </c>
      <c r="AT706" s="4" t="s">
        <v>230</v>
      </c>
      <c r="AU706" s="4" t="s">
        <v>231</v>
      </c>
      <c r="AV706" s="4" t="s">
        <v>231</v>
      </c>
      <c r="AW706" s="4" t="s">
        <v>231</v>
      </c>
      <c r="AX706" s="4" t="s">
        <v>231</v>
      </c>
      <c r="AY706" s="4" t="s">
        <v>231</v>
      </c>
      <c r="AZ706" s="4" t="s">
        <v>231</v>
      </c>
      <c r="BA706" s="4" t="s">
        <v>231</v>
      </c>
      <c r="BB706" s="4" t="s">
        <v>231</v>
      </c>
      <c r="BC706" s="4" t="s">
        <v>232</v>
      </c>
      <c r="BD706" s="4" t="s">
        <v>229</v>
      </c>
      <c r="BE706" s="4" t="s">
        <v>229</v>
      </c>
      <c r="BF706" s="4" t="s">
        <v>231</v>
      </c>
      <c r="BG706" s="4" t="s">
        <v>231</v>
      </c>
      <c r="BH706" s="4" t="s">
        <v>230</v>
      </c>
      <c r="BI706" s="4" t="s">
        <v>230</v>
      </c>
      <c r="BJ706" s="4" t="s">
        <v>231</v>
      </c>
      <c r="BK706" s="4" t="s">
        <v>227</v>
      </c>
      <c r="BL706" s="4" t="s">
        <v>231</v>
      </c>
      <c r="BM706" s="4" t="s">
        <v>231</v>
      </c>
      <c r="BN706" s="4" t="s">
        <v>231</v>
      </c>
      <c r="BO706" s="4" t="s">
        <v>230</v>
      </c>
      <c r="BP706" s="4" t="s">
        <v>229</v>
      </c>
      <c r="BQ706" s="4" t="s">
        <v>229</v>
      </c>
      <c r="BR706" s="4" t="s">
        <v>231</v>
      </c>
      <c r="BS706" s="4" t="s">
        <v>232</v>
      </c>
      <c r="BT706" s="4" t="s">
        <v>232</v>
      </c>
      <c r="BU706" s="4" t="s">
        <v>232</v>
      </c>
      <c r="BV706" s="4" t="s">
        <v>232</v>
      </c>
      <c r="BW706" s="4" t="s">
        <v>232</v>
      </c>
      <c r="BX706" s="4" t="s">
        <v>229</v>
      </c>
      <c r="BY706" s="4" t="s">
        <v>232</v>
      </c>
      <c r="BZ706" s="4" t="s">
        <v>229</v>
      </c>
      <c r="CA706" s="4" t="s">
        <v>232</v>
      </c>
      <c r="CB706" s="4" t="s">
        <v>232</v>
      </c>
      <c r="CC706" s="4" t="s">
        <v>232</v>
      </c>
      <c r="CD706" s="4" t="s">
        <v>232</v>
      </c>
      <c r="CE706" s="4" t="s">
        <v>509</v>
      </c>
      <c r="CF706" s="4" t="s">
        <v>509</v>
      </c>
      <c r="CG706" s="4" t="s">
        <v>509</v>
      </c>
      <c r="CH706" s="4" t="s">
        <v>509</v>
      </c>
      <c r="CI706" s="4" t="s">
        <v>509</v>
      </c>
      <c r="CJ706" s="4" t="s">
        <v>19</v>
      </c>
      <c r="CK706" s="4" t="s">
        <v>234</v>
      </c>
      <c r="CL706" s="4" t="s">
        <v>19</v>
      </c>
      <c r="CM706" s="4" t="s">
        <v>4228</v>
      </c>
      <c r="CN706" s="4" t="s">
        <v>4229</v>
      </c>
      <c r="CO706" s="4" t="s">
        <v>4230</v>
      </c>
      <c r="CP706" s="4" t="s">
        <v>4231</v>
      </c>
      <c r="CQ706" s="4" t="s">
        <v>4232</v>
      </c>
      <c r="CR706" s="4" t="s">
        <v>4233</v>
      </c>
      <c r="CS706" s="4" t="s">
        <v>4234</v>
      </c>
    </row>
    <row r="707" spans="1:97" ht="15.75" hidden="1" customHeight="1">
      <c r="A707" s="3">
        <v>45756.568773148145</v>
      </c>
      <c r="B707" s="3">
        <v>45756.578726851854</v>
      </c>
      <c r="C707" s="4" t="s">
        <v>194</v>
      </c>
      <c r="D707" s="4" t="s">
        <v>4235</v>
      </c>
      <c r="E707" s="1">
        <v>30</v>
      </c>
      <c r="F707" s="1">
        <v>859</v>
      </c>
      <c r="G707" s="4" t="s">
        <v>196</v>
      </c>
      <c r="H707" s="3">
        <v>45763.578765636572</v>
      </c>
      <c r="I707" s="4" t="s">
        <v>4236</v>
      </c>
      <c r="J707" s="1">
        <v>6.2529000000000003</v>
      </c>
      <c r="K707" s="1">
        <v>-75.564599999999999</v>
      </c>
      <c r="L707" s="4" t="s">
        <v>198</v>
      </c>
      <c r="M707" s="4" t="s">
        <v>199</v>
      </c>
      <c r="N707" s="4" t="s">
        <v>200</v>
      </c>
      <c r="O707" s="4" t="s">
        <v>4237</v>
      </c>
      <c r="P707" s="4" t="s">
        <v>4237</v>
      </c>
      <c r="Q707" s="1">
        <v>18</v>
      </c>
      <c r="R707" s="4" t="s">
        <v>222</v>
      </c>
      <c r="S707" s="4" t="s">
        <v>223</v>
      </c>
      <c r="T707" s="4" t="s">
        <v>272</v>
      </c>
      <c r="U707" s="4" t="s">
        <v>200</v>
      </c>
      <c r="V707" s="4" t="s">
        <v>273</v>
      </c>
      <c r="W707" s="4" t="s">
        <v>226</v>
      </c>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row>
    <row r="708" spans="1:97" ht="15.75" customHeight="1">
      <c r="A708" s="3">
        <v>45709.503668981481</v>
      </c>
      <c r="B708" s="3">
        <v>45709.519618055558</v>
      </c>
      <c r="C708" s="4" t="s">
        <v>194</v>
      </c>
      <c r="D708" s="4" t="s">
        <v>4238</v>
      </c>
      <c r="E708" s="1">
        <v>100</v>
      </c>
      <c r="F708" s="1">
        <v>1377</v>
      </c>
      <c r="G708" s="4" t="s">
        <v>219</v>
      </c>
      <c r="H708" s="3">
        <v>45709.519624143519</v>
      </c>
      <c r="I708" s="4" t="s">
        <v>4239</v>
      </c>
      <c r="J708" s="1">
        <v>6.2529000000000003</v>
      </c>
      <c r="K708" s="1">
        <v>-75.564599999999999</v>
      </c>
      <c r="L708" s="4" t="s">
        <v>198</v>
      </c>
      <c r="M708" s="4" t="s">
        <v>199</v>
      </c>
      <c r="N708" s="4" t="s">
        <v>200</v>
      </c>
      <c r="O708" s="4" t="s">
        <v>4240</v>
      </c>
      <c r="P708" s="4" t="s">
        <v>4240</v>
      </c>
      <c r="Q708" s="1">
        <v>19</v>
      </c>
      <c r="R708" s="4" t="s">
        <v>222</v>
      </c>
      <c r="S708" s="4" t="s">
        <v>223</v>
      </c>
      <c r="T708" s="4" t="s">
        <v>224</v>
      </c>
      <c r="U708" s="4" t="s">
        <v>200</v>
      </c>
      <c r="V708" s="4" t="s">
        <v>423</v>
      </c>
      <c r="W708" s="4" t="s">
        <v>423</v>
      </c>
      <c r="X708" s="4" t="s">
        <v>231</v>
      </c>
      <c r="Y708" s="4" t="s">
        <v>231</v>
      </c>
      <c r="Z708" s="4" t="s">
        <v>231</v>
      </c>
      <c r="AA708" s="4" t="s">
        <v>231</v>
      </c>
      <c r="AB708" s="4" t="s">
        <v>229</v>
      </c>
      <c r="AC708" s="4" t="s">
        <v>230</v>
      </c>
      <c r="AD708" s="4" t="s">
        <v>228</v>
      </c>
      <c r="AE708" s="4" t="s">
        <v>231</v>
      </c>
      <c r="AF708" s="4" t="s">
        <v>227</v>
      </c>
      <c r="AG708" s="4" t="s">
        <v>227</v>
      </c>
      <c r="AH708" s="4" t="s">
        <v>228</v>
      </c>
      <c r="AI708" s="4" t="s">
        <v>228</v>
      </c>
      <c r="AJ708" s="4" t="s">
        <v>228</v>
      </c>
      <c r="AK708" s="4" t="s">
        <v>230</v>
      </c>
      <c r="AL708" s="4" t="s">
        <v>228</v>
      </c>
      <c r="AM708" s="4" t="s">
        <v>230</v>
      </c>
      <c r="AN708" s="4" t="s">
        <v>230</v>
      </c>
      <c r="AO708" s="4" t="s">
        <v>230</v>
      </c>
      <c r="AP708" s="4" t="s">
        <v>231</v>
      </c>
      <c r="AQ708" s="4" t="s">
        <v>231</v>
      </c>
      <c r="AR708" s="4" t="s">
        <v>231</v>
      </c>
      <c r="AS708" s="4" t="s">
        <v>231</v>
      </c>
      <c r="AT708" s="4" t="s">
        <v>231</v>
      </c>
      <c r="AU708" s="4" t="s">
        <v>509</v>
      </c>
      <c r="AV708" s="4" t="s">
        <v>509</v>
      </c>
      <c r="AW708" s="4" t="s">
        <v>233</v>
      </c>
      <c r="AX708" s="4" t="s">
        <v>233</v>
      </c>
      <c r="AY708" s="4" t="s">
        <v>229</v>
      </c>
      <c r="AZ708" s="4" t="s">
        <v>232</v>
      </c>
      <c r="BA708" s="4" t="s">
        <v>233</v>
      </c>
      <c r="BB708" s="4" t="s">
        <v>232</v>
      </c>
      <c r="BC708" s="4" t="s">
        <v>233</v>
      </c>
      <c r="BD708" s="4" t="s">
        <v>233</v>
      </c>
      <c r="BE708" s="4" t="s">
        <v>509</v>
      </c>
      <c r="BF708" s="4" t="s">
        <v>509</v>
      </c>
      <c r="BG708" s="4" t="s">
        <v>227</v>
      </c>
      <c r="BH708" s="4" t="s">
        <v>230</v>
      </c>
      <c r="BI708" s="4" t="s">
        <v>230</v>
      </c>
      <c r="BJ708" s="4" t="s">
        <v>229</v>
      </c>
      <c r="BK708" s="4" t="s">
        <v>227</v>
      </c>
      <c r="BL708" s="4" t="s">
        <v>227</v>
      </c>
      <c r="BM708" s="4" t="s">
        <v>228</v>
      </c>
      <c r="BN708" s="4" t="s">
        <v>230</v>
      </c>
      <c r="BO708" s="4" t="s">
        <v>227</v>
      </c>
      <c r="BP708" s="4" t="s">
        <v>231</v>
      </c>
      <c r="BQ708" s="4" t="s">
        <v>233</v>
      </c>
      <c r="BR708" s="4" t="s">
        <v>232</v>
      </c>
      <c r="BS708" s="4" t="s">
        <v>231</v>
      </c>
      <c r="BT708" s="4" t="s">
        <v>233</v>
      </c>
      <c r="BU708" s="4" t="s">
        <v>233</v>
      </c>
      <c r="BV708" s="4" t="s">
        <v>231</v>
      </c>
      <c r="BW708" s="4" t="s">
        <v>233</v>
      </c>
      <c r="BX708" s="4" t="s">
        <v>509</v>
      </c>
      <c r="BY708" s="4" t="s">
        <v>509</v>
      </c>
      <c r="BZ708" s="4" t="s">
        <v>229</v>
      </c>
      <c r="CA708" s="4" t="s">
        <v>233</v>
      </c>
      <c r="CB708" s="4" t="s">
        <v>233</v>
      </c>
      <c r="CC708" s="4" t="s">
        <v>232</v>
      </c>
      <c r="CD708" s="4" t="s">
        <v>509</v>
      </c>
      <c r="CE708" s="4" t="s">
        <v>233</v>
      </c>
      <c r="CF708" s="4" t="s">
        <v>232</v>
      </c>
      <c r="CG708" s="4" t="s">
        <v>232</v>
      </c>
      <c r="CH708" s="4" t="s">
        <v>232</v>
      </c>
      <c r="CI708" s="4" t="s">
        <v>233</v>
      </c>
      <c r="CJ708" s="4" t="s">
        <v>234</v>
      </c>
      <c r="CK708" s="4" t="s">
        <v>18</v>
      </c>
      <c r="CL708" s="4" t="s">
        <v>234</v>
      </c>
      <c r="CM708" s="4"/>
      <c r="CN708" s="4"/>
      <c r="CO708" s="4"/>
      <c r="CP708" s="4"/>
      <c r="CQ708" s="4"/>
      <c r="CR708" s="4"/>
      <c r="CS708" s="4"/>
    </row>
    <row r="709" spans="1:97" ht="15.75" customHeight="1">
      <c r="A709" s="3">
        <v>45776.779444444444</v>
      </c>
      <c r="B709" s="3">
        <v>45776.795439814814</v>
      </c>
      <c r="C709" s="4" t="s">
        <v>194</v>
      </c>
      <c r="D709" s="4" t="s">
        <v>4241</v>
      </c>
      <c r="E709" s="1">
        <v>100</v>
      </c>
      <c r="F709" s="1">
        <v>1381</v>
      </c>
      <c r="G709" s="4" t="s">
        <v>219</v>
      </c>
      <c r="H709" s="3">
        <v>45776.795445023148</v>
      </c>
      <c r="I709" s="4" t="s">
        <v>4242</v>
      </c>
      <c r="J709" s="1">
        <v>4.6115000000000004</v>
      </c>
      <c r="K709" s="1">
        <v>-74.083299999999994</v>
      </c>
      <c r="L709" s="4" t="s">
        <v>198</v>
      </c>
      <c r="M709" s="4" t="s">
        <v>199</v>
      </c>
      <c r="N709" s="4" t="s">
        <v>200</v>
      </c>
      <c r="O709" s="4" t="s">
        <v>4243</v>
      </c>
      <c r="P709" s="4" t="s">
        <v>4243</v>
      </c>
      <c r="Q709" s="1">
        <v>21</v>
      </c>
      <c r="R709" s="4" t="s">
        <v>222</v>
      </c>
      <c r="S709" s="4" t="s">
        <v>223</v>
      </c>
      <c r="T709" s="4" t="s">
        <v>531</v>
      </c>
      <c r="U709" s="4" t="s">
        <v>225</v>
      </c>
      <c r="V709" s="4" t="s">
        <v>226</v>
      </c>
      <c r="W709" s="4" t="s">
        <v>226</v>
      </c>
      <c r="X709" s="4" t="s">
        <v>231</v>
      </c>
      <c r="Y709" s="4" t="s">
        <v>230</v>
      </c>
      <c r="Z709" s="4" t="s">
        <v>230</v>
      </c>
      <c r="AA709" s="4" t="s">
        <v>230</v>
      </c>
      <c r="AB709" s="4" t="s">
        <v>229</v>
      </c>
      <c r="AC709" s="4" t="s">
        <v>228</v>
      </c>
      <c r="AD709" s="4" t="s">
        <v>228</v>
      </c>
      <c r="AE709" s="4" t="s">
        <v>228</v>
      </c>
      <c r="AF709" s="4" t="s">
        <v>228</v>
      </c>
      <c r="AG709" s="4" t="s">
        <v>230</v>
      </c>
      <c r="AH709" s="4" t="s">
        <v>230</v>
      </c>
      <c r="AI709" s="4" t="s">
        <v>230</v>
      </c>
      <c r="AJ709" s="4" t="s">
        <v>228</v>
      </c>
      <c r="AK709" s="4" t="s">
        <v>230</v>
      </c>
      <c r="AL709" s="4" t="s">
        <v>230</v>
      </c>
      <c r="AM709" s="4" t="s">
        <v>230</v>
      </c>
      <c r="AN709" s="4" t="s">
        <v>230</v>
      </c>
      <c r="AO709" s="4" t="s">
        <v>231</v>
      </c>
      <c r="AP709" s="4" t="s">
        <v>230</v>
      </c>
      <c r="AQ709" s="4" t="s">
        <v>230</v>
      </c>
      <c r="AR709" s="4" t="s">
        <v>230</v>
      </c>
      <c r="AS709" s="4" t="s">
        <v>230</v>
      </c>
      <c r="AT709" s="4" t="s">
        <v>230</v>
      </c>
      <c r="AU709" s="4" t="s">
        <v>231</v>
      </c>
      <c r="AV709" s="4" t="s">
        <v>232</v>
      </c>
      <c r="AW709" s="4" t="s">
        <v>229</v>
      </c>
      <c r="AX709" s="4" t="s">
        <v>232</v>
      </c>
      <c r="AY709" s="4" t="s">
        <v>232</v>
      </c>
      <c r="AZ709" s="4" t="s">
        <v>232</v>
      </c>
      <c r="BA709" s="4" t="s">
        <v>233</v>
      </c>
      <c r="BB709" s="4" t="s">
        <v>233</v>
      </c>
      <c r="BC709" s="4" t="s">
        <v>231</v>
      </c>
      <c r="BD709" s="4" t="s">
        <v>232</v>
      </c>
      <c r="BE709" s="4" t="s">
        <v>232</v>
      </c>
      <c r="BF709" s="4" t="s">
        <v>229</v>
      </c>
      <c r="BG709" s="4" t="s">
        <v>230</v>
      </c>
      <c r="BH709" s="4" t="s">
        <v>230</v>
      </c>
      <c r="BI709" s="4" t="s">
        <v>230</v>
      </c>
      <c r="BJ709" s="4" t="s">
        <v>230</v>
      </c>
      <c r="BK709" s="4" t="s">
        <v>230</v>
      </c>
      <c r="BL709" s="4" t="s">
        <v>230</v>
      </c>
      <c r="BM709" s="4" t="s">
        <v>230</v>
      </c>
      <c r="BN709" s="4" t="s">
        <v>230</v>
      </c>
      <c r="BO709" s="4" t="s">
        <v>230</v>
      </c>
      <c r="BP709" s="4" t="s">
        <v>232</v>
      </c>
      <c r="BQ709" s="4" t="s">
        <v>232</v>
      </c>
      <c r="BR709" s="4" t="s">
        <v>232</v>
      </c>
      <c r="BS709" s="4" t="s">
        <v>232</v>
      </c>
      <c r="BT709" s="4" t="s">
        <v>232</v>
      </c>
      <c r="BU709" s="4" t="s">
        <v>232</v>
      </c>
      <c r="BV709" s="4" t="s">
        <v>232</v>
      </c>
      <c r="BW709" s="4" t="s">
        <v>232</v>
      </c>
      <c r="BX709" s="4" t="s">
        <v>229</v>
      </c>
      <c r="BY709" s="4" t="s">
        <v>232</v>
      </c>
      <c r="BZ709" s="4" t="s">
        <v>229</v>
      </c>
      <c r="CA709" s="4" t="s">
        <v>232</v>
      </c>
      <c r="CB709" s="4" t="s">
        <v>232</v>
      </c>
      <c r="CC709" s="4" t="s">
        <v>232</v>
      </c>
      <c r="CD709" s="4" t="s">
        <v>232</v>
      </c>
      <c r="CE709" s="4" t="s">
        <v>509</v>
      </c>
      <c r="CF709" s="4" t="s">
        <v>509</v>
      </c>
      <c r="CG709" s="4" t="s">
        <v>509</v>
      </c>
      <c r="CH709" s="4" t="s">
        <v>509</v>
      </c>
      <c r="CI709" s="4" t="s">
        <v>509</v>
      </c>
      <c r="CJ709" s="4" t="s">
        <v>18</v>
      </c>
      <c r="CK709" s="4" t="s">
        <v>234</v>
      </c>
      <c r="CL709" s="4" t="s">
        <v>18</v>
      </c>
      <c r="CM709" s="4" t="s">
        <v>274</v>
      </c>
      <c r="CN709" s="4" t="s">
        <v>274</v>
      </c>
      <c r="CO709" s="4" t="s">
        <v>1246</v>
      </c>
      <c r="CP709" s="4" t="s">
        <v>1339</v>
      </c>
      <c r="CQ709" s="4" t="s">
        <v>1009</v>
      </c>
      <c r="CR709" s="4" t="s">
        <v>4244</v>
      </c>
      <c r="CS709" s="4" t="s">
        <v>4245</v>
      </c>
    </row>
    <row r="710" spans="1:97" ht="15.75" customHeight="1">
      <c r="A710" s="3">
        <v>45777.760138888887</v>
      </c>
      <c r="B710" s="3">
        <v>45777.776284722226</v>
      </c>
      <c r="C710" s="4" t="s">
        <v>194</v>
      </c>
      <c r="D710" s="4" t="s">
        <v>458</v>
      </c>
      <c r="E710" s="1">
        <v>100</v>
      </c>
      <c r="F710" s="1">
        <v>1395</v>
      </c>
      <c r="G710" s="4" t="s">
        <v>219</v>
      </c>
      <c r="H710" s="3">
        <v>45777.776299618054</v>
      </c>
      <c r="I710" s="4" t="s">
        <v>4246</v>
      </c>
      <c r="J710" s="1">
        <v>6.2529000000000003</v>
      </c>
      <c r="K710" s="1">
        <v>-75.564599999999999</v>
      </c>
      <c r="L710" s="4" t="s">
        <v>198</v>
      </c>
      <c r="M710" s="4" t="s">
        <v>199</v>
      </c>
      <c r="N710" s="4" t="s">
        <v>200</v>
      </c>
      <c r="O710" s="4" t="s">
        <v>4247</v>
      </c>
      <c r="P710" s="4" t="s">
        <v>4247</v>
      </c>
      <c r="Q710" s="1">
        <v>19</v>
      </c>
      <c r="R710" s="4" t="s">
        <v>222</v>
      </c>
      <c r="S710" s="4" t="s">
        <v>223</v>
      </c>
      <c r="T710" s="4" t="s">
        <v>713</v>
      </c>
      <c r="U710" s="4" t="s">
        <v>225</v>
      </c>
      <c r="V710" s="4" t="s">
        <v>226</v>
      </c>
      <c r="W710" s="4" t="s">
        <v>533</v>
      </c>
      <c r="X710" s="4" t="s">
        <v>230</v>
      </c>
      <c r="Y710" s="4" t="s">
        <v>230</v>
      </c>
      <c r="Z710" s="4" t="s">
        <v>231</v>
      </c>
      <c r="AA710" s="4" t="s">
        <v>230</v>
      </c>
      <c r="AB710" s="4" t="s">
        <v>231</v>
      </c>
      <c r="AC710" s="4" t="s">
        <v>230</v>
      </c>
      <c r="AD710" s="4" t="s">
        <v>229</v>
      </c>
      <c r="AE710" s="4" t="s">
        <v>230</v>
      </c>
      <c r="AF710" s="4" t="s">
        <v>229</v>
      </c>
      <c r="AG710" s="4" t="s">
        <v>230</v>
      </c>
      <c r="AH710" s="4" t="s">
        <v>230</v>
      </c>
      <c r="AI710" s="4" t="s">
        <v>231</v>
      </c>
      <c r="AJ710" s="4" t="s">
        <v>231</v>
      </c>
      <c r="AK710" s="4" t="s">
        <v>231</v>
      </c>
      <c r="AL710" s="4" t="s">
        <v>230</v>
      </c>
      <c r="AM710" s="4" t="s">
        <v>231</v>
      </c>
      <c r="AN710" s="4" t="s">
        <v>231</v>
      </c>
      <c r="AO710" s="4" t="s">
        <v>229</v>
      </c>
      <c r="AP710" s="4" t="s">
        <v>230</v>
      </c>
      <c r="AQ710" s="4" t="s">
        <v>230</v>
      </c>
      <c r="AR710" s="4" t="s">
        <v>231</v>
      </c>
      <c r="AS710" s="4" t="s">
        <v>230</v>
      </c>
      <c r="AT710" s="4" t="s">
        <v>229</v>
      </c>
      <c r="AU710" s="4" t="s">
        <v>232</v>
      </c>
      <c r="AV710" s="4" t="s">
        <v>229</v>
      </c>
      <c r="AW710" s="4" t="s">
        <v>231</v>
      </c>
      <c r="AX710" s="4" t="s">
        <v>231</v>
      </c>
      <c r="AY710" s="4" t="s">
        <v>231</v>
      </c>
      <c r="AZ710" s="4" t="s">
        <v>231</v>
      </c>
      <c r="BA710" s="4" t="s">
        <v>232</v>
      </c>
      <c r="BB710" s="4" t="s">
        <v>232</v>
      </c>
      <c r="BC710" s="4" t="s">
        <v>229</v>
      </c>
      <c r="BD710" s="4" t="s">
        <v>231</v>
      </c>
      <c r="BE710" s="4" t="s">
        <v>229</v>
      </c>
      <c r="BF710" s="4" t="s">
        <v>231</v>
      </c>
      <c r="BG710" s="4" t="s">
        <v>231</v>
      </c>
      <c r="BH710" s="4" t="s">
        <v>231</v>
      </c>
      <c r="BI710" s="4" t="s">
        <v>231</v>
      </c>
      <c r="BJ710" s="4" t="s">
        <v>231</v>
      </c>
      <c r="BK710" s="4" t="s">
        <v>231</v>
      </c>
      <c r="BL710" s="4" t="s">
        <v>231</v>
      </c>
      <c r="BM710" s="4" t="s">
        <v>231</v>
      </c>
      <c r="BN710" s="4" t="s">
        <v>231</v>
      </c>
      <c r="BO710" s="4" t="s">
        <v>231</v>
      </c>
      <c r="BP710" s="4" t="s">
        <v>231</v>
      </c>
      <c r="BQ710" s="4" t="s">
        <v>231</v>
      </c>
      <c r="BR710" s="4" t="s">
        <v>231</v>
      </c>
      <c r="BS710" s="4" t="s">
        <v>231</v>
      </c>
      <c r="BT710" s="4" t="s">
        <v>231</v>
      </c>
      <c r="BU710" s="4" t="s">
        <v>231</v>
      </c>
      <c r="BV710" s="4" t="s">
        <v>231</v>
      </c>
      <c r="BW710" s="4" t="s">
        <v>231</v>
      </c>
      <c r="BX710" s="4" t="s">
        <v>231</v>
      </c>
      <c r="BY710" s="4" t="s">
        <v>231</v>
      </c>
      <c r="BZ710" s="4" t="s">
        <v>231</v>
      </c>
      <c r="CA710" s="4" t="s">
        <v>231</v>
      </c>
      <c r="CB710" s="4" t="s">
        <v>231</v>
      </c>
      <c r="CC710" s="4" t="s">
        <v>231</v>
      </c>
      <c r="CD710" s="4" t="s">
        <v>231</v>
      </c>
      <c r="CE710" s="4" t="s">
        <v>229</v>
      </c>
      <c r="CF710" s="4" t="s">
        <v>233</v>
      </c>
      <c r="CG710" s="4" t="s">
        <v>509</v>
      </c>
      <c r="CH710" s="4" t="s">
        <v>509</v>
      </c>
      <c r="CI710" s="4" t="s">
        <v>229</v>
      </c>
      <c r="CJ710" s="4" t="s">
        <v>19</v>
      </c>
      <c r="CK710" s="4" t="s">
        <v>18</v>
      </c>
      <c r="CL710" s="4" t="s">
        <v>19</v>
      </c>
      <c r="CM710" s="4" t="s">
        <v>4248</v>
      </c>
      <c r="CN710" s="4" t="s">
        <v>4249</v>
      </c>
      <c r="CO710" s="4" t="s">
        <v>4250</v>
      </c>
      <c r="CP710" s="4" t="s">
        <v>4251</v>
      </c>
      <c r="CQ710" s="4" t="s">
        <v>4252</v>
      </c>
      <c r="CR710" s="4" t="s">
        <v>4253</v>
      </c>
      <c r="CS710" s="4" t="s">
        <v>4254</v>
      </c>
    </row>
    <row r="711" spans="1:97" ht="15.75" customHeight="1">
      <c r="A711" s="3">
        <v>45757.38486111111</v>
      </c>
      <c r="B711" s="3">
        <v>45757.401342592595</v>
      </c>
      <c r="C711" s="4" t="s">
        <v>194</v>
      </c>
      <c r="D711" s="4" t="s">
        <v>4255</v>
      </c>
      <c r="E711" s="1">
        <v>100</v>
      </c>
      <c r="F711" s="1">
        <v>1424</v>
      </c>
      <c r="G711" s="4" t="s">
        <v>219</v>
      </c>
      <c r="H711" s="3">
        <v>45757.401360266202</v>
      </c>
      <c r="I711" s="4" t="s">
        <v>4256</v>
      </c>
      <c r="J711" s="1">
        <v>6.2529000000000003</v>
      </c>
      <c r="K711" s="1">
        <v>-75.564599999999999</v>
      </c>
      <c r="L711" s="4" t="s">
        <v>198</v>
      </c>
      <c r="M711" s="4" t="s">
        <v>199</v>
      </c>
      <c r="N711" s="4" t="s">
        <v>200</v>
      </c>
      <c r="O711" s="4" t="s">
        <v>4257</v>
      </c>
      <c r="P711" s="4" t="s">
        <v>4257</v>
      </c>
      <c r="Q711" s="1">
        <v>18</v>
      </c>
      <c r="R711" s="4" t="s">
        <v>222</v>
      </c>
      <c r="S711" s="4" t="s">
        <v>253</v>
      </c>
      <c r="T711" s="4" t="s">
        <v>272</v>
      </c>
      <c r="U711" s="4" t="s">
        <v>225</v>
      </c>
      <c r="V711" s="4" t="s">
        <v>226</v>
      </c>
      <c r="W711" s="4" t="s">
        <v>423</v>
      </c>
      <c r="X711" s="4" t="s">
        <v>231</v>
      </c>
      <c r="Y711" s="4" t="s">
        <v>231</v>
      </c>
      <c r="Z711" s="4" t="s">
        <v>231</v>
      </c>
      <c r="AA711" s="4" t="s">
        <v>231</v>
      </c>
      <c r="AB711" s="4" t="s">
        <v>230</v>
      </c>
      <c r="AC711" s="4" t="s">
        <v>231</v>
      </c>
      <c r="AD711" s="4" t="s">
        <v>230</v>
      </c>
      <c r="AE711" s="4" t="s">
        <v>231</v>
      </c>
      <c r="AF711" s="4" t="s">
        <v>231</v>
      </c>
      <c r="AG711" s="4" t="s">
        <v>231</v>
      </c>
      <c r="AH711" s="4" t="s">
        <v>231</v>
      </c>
      <c r="AI711" s="4" t="s">
        <v>231</v>
      </c>
      <c r="AJ711" s="4" t="s">
        <v>231</v>
      </c>
      <c r="AK711" s="4" t="s">
        <v>229</v>
      </c>
      <c r="AL711" s="4" t="s">
        <v>231</v>
      </c>
      <c r="AM711" s="4" t="s">
        <v>231</v>
      </c>
      <c r="AN711" s="4" t="s">
        <v>231</v>
      </c>
      <c r="AO711" s="4" t="s">
        <v>231</v>
      </c>
      <c r="AP711" s="4" t="s">
        <v>231</v>
      </c>
      <c r="AQ711" s="4" t="s">
        <v>231</v>
      </c>
      <c r="AR711" s="4" t="s">
        <v>231</v>
      </c>
      <c r="AS711" s="4" t="s">
        <v>231</v>
      </c>
      <c r="AT711" s="4" t="s">
        <v>231</v>
      </c>
      <c r="AU711" s="4" t="s">
        <v>231</v>
      </c>
      <c r="AV711" s="4" t="s">
        <v>231</v>
      </c>
      <c r="AW711" s="4" t="s">
        <v>231</v>
      </c>
      <c r="AX711" s="4" t="s">
        <v>231</v>
      </c>
      <c r="AY711" s="4" t="s">
        <v>231</v>
      </c>
      <c r="AZ711" s="4" t="s">
        <v>231</v>
      </c>
      <c r="BA711" s="4" t="s">
        <v>231</v>
      </c>
      <c r="BB711" s="4" t="s">
        <v>231</v>
      </c>
      <c r="BC711" s="4" t="s">
        <v>229</v>
      </c>
      <c r="BD711" s="4" t="s">
        <v>229</v>
      </c>
      <c r="BE711" s="4" t="s">
        <v>229</v>
      </c>
      <c r="BF711" s="4" t="s">
        <v>232</v>
      </c>
      <c r="BG711" s="4" t="s">
        <v>231</v>
      </c>
      <c r="BH711" s="4" t="s">
        <v>231</v>
      </c>
      <c r="BI711" s="4" t="s">
        <v>231</v>
      </c>
      <c r="BJ711" s="4" t="s">
        <v>231</v>
      </c>
      <c r="BK711" s="4" t="s">
        <v>231</v>
      </c>
      <c r="BL711" s="4" t="s">
        <v>230</v>
      </c>
      <c r="BM711" s="4" t="s">
        <v>230</v>
      </c>
      <c r="BN711" s="4" t="s">
        <v>230</v>
      </c>
      <c r="BO711" s="4" t="s">
        <v>230</v>
      </c>
      <c r="BP711" s="4" t="s">
        <v>232</v>
      </c>
      <c r="BQ711" s="4" t="s">
        <v>231</v>
      </c>
      <c r="BR711" s="4" t="s">
        <v>231</v>
      </c>
      <c r="BS711" s="4" t="s">
        <v>231</v>
      </c>
      <c r="BT711" s="4" t="s">
        <v>231</v>
      </c>
      <c r="BU711" s="4" t="s">
        <v>231</v>
      </c>
      <c r="BV711" s="4" t="s">
        <v>231</v>
      </c>
      <c r="BW711" s="4" t="s">
        <v>231</v>
      </c>
      <c r="BX711" s="4" t="s">
        <v>232</v>
      </c>
      <c r="BY711" s="4" t="s">
        <v>232</v>
      </c>
      <c r="BZ711" s="4" t="s">
        <v>232</v>
      </c>
      <c r="CA711" s="4" t="s">
        <v>232</v>
      </c>
      <c r="CB711" s="4" t="s">
        <v>231</v>
      </c>
      <c r="CC711" s="4" t="s">
        <v>231</v>
      </c>
      <c r="CD711" s="4" t="s">
        <v>231</v>
      </c>
      <c r="CE711" s="4" t="s">
        <v>509</v>
      </c>
      <c r="CF711" s="4" t="s">
        <v>509</v>
      </c>
      <c r="CG711" s="4" t="s">
        <v>509</v>
      </c>
      <c r="CH711" s="4" t="s">
        <v>509</v>
      </c>
      <c r="CI711" s="4" t="s">
        <v>509</v>
      </c>
      <c r="CJ711" s="4" t="s">
        <v>19</v>
      </c>
      <c r="CK711" s="4" t="s">
        <v>234</v>
      </c>
      <c r="CL711" s="4" t="s">
        <v>19</v>
      </c>
      <c r="CM711" s="4" t="s">
        <v>4258</v>
      </c>
      <c r="CN711" s="4" t="s">
        <v>4259</v>
      </c>
      <c r="CO711" s="4" t="s">
        <v>4260</v>
      </c>
      <c r="CP711" s="4" t="s">
        <v>4261</v>
      </c>
      <c r="CQ711" s="4" t="s">
        <v>4262</v>
      </c>
      <c r="CR711" s="4" t="s">
        <v>4263</v>
      </c>
      <c r="CS711" s="4" t="s">
        <v>780</v>
      </c>
    </row>
    <row r="712" spans="1:97" ht="15.75" customHeight="1">
      <c r="A712" s="3">
        <v>45709.310335648152</v>
      </c>
      <c r="B712" s="3">
        <v>45709.327245370368</v>
      </c>
      <c r="C712" s="4" t="s">
        <v>194</v>
      </c>
      <c r="D712" s="4" t="s">
        <v>4264</v>
      </c>
      <c r="E712" s="1">
        <v>100</v>
      </c>
      <c r="F712" s="1">
        <v>1461</v>
      </c>
      <c r="G712" s="4" t="s">
        <v>219</v>
      </c>
      <c r="H712" s="3">
        <v>45709.327263136576</v>
      </c>
      <c r="I712" s="4" t="s">
        <v>4265</v>
      </c>
      <c r="J712" s="1">
        <v>6.2529000000000003</v>
      </c>
      <c r="K712" s="1">
        <v>-75.564599999999999</v>
      </c>
      <c r="L712" s="4" t="s">
        <v>213</v>
      </c>
      <c r="M712" s="4" t="s">
        <v>199</v>
      </c>
      <c r="N712" s="4" t="s">
        <v>200</v>
      </c>
      <c r="O712" s="4" t="s">
        <v>4266</v>
      </c>
      <c r="P712" s="4" t="s">
        <v>4266</v>
      </c>
      <c r="Q712" s="1">
        <v>34</v>
      </c>
      <c r="R712" s="4" t="s">
        <v>222</v>
      </c>
      <c r="S712" s="4" t="s">
        <v>1777</v>
      </c>
      <c r="T712" s="4" t="s">
        <v>254</v>
      </c>
      <c r="U712" s="4" t="s">
        <v>225</v>
      </c>
      <c r="V712" s="4" t="s">
        <v>423</v>
      </c>
      <c r="W712" s="4" t="s">
        <v>584</v>
      </c>
      <c r="X712" s="4" t="s">
        <v>231</v>
      </c>
      <c r="Y712" s="4" t="s">
        <v>227</v>
      </c>
      <c r="Z712" s="4" t="s">
        <v>231</v>
      </c>
      <c r="AA712" s="4" t="s">
        <v>230</v>
      </c>
      <c r="AB712" s="4" t="s">
        <v>230</v>
      </c>
      <c r="AC712" s="4" t="s">
        <v>230</v>
      </c>
      <c r="AD712" s="4" t="s">
        <v>229</v>
      </c>
      <c r="AE712" s="4" t="s">
        <v>230</v>
      </c>
      <c r="AF712" s="4" t="s">
        <v>229</v>
      </c>
      <c r="AG712" s="4" t="s">
        <v>229</v>
      </c>
      <c r="AH712" s="4" t="s">
        <v>231</v>
      </c>
      <c r="AI712" s="4" t="s">
        <v>230</v>
      </c>
      <c r="AJ712" s="4" t="s">
        <v>229</v>
      </c>
      <c r="AK712" s="4" t="s">
        <v>230</v>
      </c>
      <c r="AL712" s="4" t="s">
        <v>229</v>
      </c>
      <c r="AM712" s="4" t="s">
        <v>229</v>
      </c>
      <c r="AN712" s="4" t="s">
        <v>230</v>
      </c>
      <c r="AO712" s="4" t="s">
        <v>227</v>
      </c>
      <c r="AP712" s="4" t="s">
        <v>229</v>
      </c>
      <c r="AQ712" s="4" t="s">
        <v>230</v>
      </c>
      <c r="AR712" s="4" t="s">
        <v>230</v>
      </c>
      <c r="AS712" s="4" t="s">
        <v>231</v>
      </c>
      <c r="AT712" s="4" t="s">
        <v>229</v>
      </c>
      <c r="AU712" s="4" t="s">
        <v>232</v>
      </c>
      <c r="AV712" s="4" t="s">
        <v>232</v>
      </c>
      <c r="AW712" s="4" t="s">
        <v>231</v>
      </c>
      <c r="AX712" s="4" t="s">
        <v>232</v>
      </c>
      <c r="AY712" s="4" t="s">
        <v>229</v>
      </c>
      <c r="AZ712" s="4" t="s">
        <v>229</v>
      </c>
      <c r="BA712" s="4" t="s">
        <v>229</v>
      </c>
      <c r="BB712" s="4" t="s">
        <v>229</v>
      </c>
      <c r="BC712" s="4" t="s">
        <v>233</v>
      </c>
      <c r="BD712" s="4" t="s">
        <v>229</v>
      </c>
      <c r="BE712" s="4" t="s">
        <v>229</v>
      </c>
      <c r="BF712" s="4" t="s">
        <v>233</v>
      </c>
      <c r="BG712" s="4" t="s">
        <v>229</v>
      </c>
      <c r="BH712" s="4" t="s">
        <v>231</v>
      </c>
      <c r="BI712" s="4" t="s">
        <v>230</v>
      </c>
      <c r="BJ712" s="4" t="s">
        <v>230</v>
      </c>
      <c r="BK712" s="4" t="s">
        <v>231</v>
      </c>
      <c r="BL712" s="4" t="s">
        <v>230</v>
      </c>
      <c r="BM712" s="4" t="s">
        <v>230</v>
      </c>
      <c r="BN712" s="4" t="s">
        <v>231</v>
      </c>
      <c r="BO712" s="4" t="s">
        <v>231</v>
      </c>
      <c r="BP712" s="4" t="s">
        <v>231</v>
      </c>
      <c r="BQ712" s="4" t="s">
        <v>232</v>
      </c>
      <c r="BR712" s="4" t="s">
        <v>231</v>
      </c>
      <c r="BS712" s="4" t="s">
        <v>232</v>
      </c>
      <c r="BT712" s="4" t="s">
        <v>232</v>
      </c>
      <c r="BU712" s="4" t="s">
        <v>232</v>
      </c>
      <c r="BV712" s="4" t="s">
        <v>232</v>
      </c>
      <c r="BW712" s="4" t="s">
        <v>231</v>
      </c>
      <c r="BX712" s="4" t="s">
        <v>231</v>
      </c>
      <c r="BY712" s="4" t="s">
        <v>232</v>
      </c>
      <c r="BZ712" s="4" t="s">
        <v>232</v>
      </c>
      <c r="CA712" s="4" t="s">
        <v>232</v>
      </c>
      <c r="CB712" s="4" t="s">
        <v>231</v>
      </c>
      <c r="CC712" s="4" t="s">
        <v>231</v>
      </c>
      <c r="CD712" s="4" t="s">
        <v>229</v>
      </c>
      <c r="CE712" s="4" t="s">
        <v>231</v>
      </c>
      <c r="CF712" s="4" t="s">
        <v>232</v>
      </c>
      <c r="CG712" s="4" t="s">
        <v>231</v>
      </c>
      <c r="CH712" s="4" t="s">
        <v>231</v>
      </c>
      <c r="CI712" s="4" t="s">
        <v>231</v>
      </c>
      <c r="CJ712" s="4" t="s">
        <v>18</v>
      </c>
      <c r="CK712" s="4" t="s">
        <v>18</v>
      </c>
      <c r="CL712" s="4" t="s">
        <v>234</v>
      </c>
      <c r="CM712" s="4" t="s">
        <v>4267</v>
      </c>
      <c r="CN712" s="4" t="s">
        <v>4268</v>
      </c>
      <c r="CO712" s="4" t="s">
        <v>4269</v>
      </c>
      <c r="CP712" s="4" t="s">
        <v>4270</v>
      </c>
      <c r="CQ712" s="4" t="s">
        <v>4271</v>
      </c>
      <c r="CR712" s="4" t="s">
        <v>4272</v>
      </c>
      <c r="CS712" s="4" t="s">
        <v>4273</v>
      </c>
    </row>
    <row r="713" spans="1:97" ht="15.75" customHeight="1">
      <c r="A713" s="3">
        <v>45713.906261574077</v>
      </c>
      <c r="B713" s="3">
        <v>45713.92328703704</v>
      </c>
      <c r="C713" s="4" t="s">
        <v>194</v>
      </c>
      <c r="D713" s="4" t="s">
        <v>4274</v>
      </c>
      <c r="E713" s="1">
        <v>100</v>
      </c>
      <c r="F713" s="1">
        <v>1470</v>
      </c>
      <c r="G713" s="4" t="s">
        <v>219</v>
      </c>
      <c r="H713" s="3">
        <v>45713.923318807872</v>
      </c>
      <c r="I713" s="4" t="s">
        <v>4275</v>
      </c>
      <c r="J713" s="1">
        <v>6.2529000000000003</v>
      </c>
      <c r="K713" s="1">
        <v>-75.564599999999999</v>
      </c>
      <c r="L713" s="4" t="s">
        <v>213</v>
      </c>
      <c r="M713" s="4" t="s">
        <v>199</v>
      </c>
      <c r="N713" s="4" t="s">
        <v>200</v>
      </c>
      <c r="O713" s="4" t="s">
        <v>4276</v>
      </c>
      <c r="P713" s="4" t="s">
        <v>4276</v>
      </c>
      <c r="Q713" s="1">
        <v>20</v>
      </c>
      <c r="R713" s="4" t="s">
        <v>222</v>
      </c>
      <c r="S713" s="4" t="s">
        <v>223</v>
      </c>
      <c r="T713" s="4" t="s">
        <v>272</v>
      </c>
      <c r="U713" s="4" t="s">
        <v>200</v>
      </c>
      <c r="V713" s="4" t="s">
        <v>533</v>
      </c>
      <c r="W713" s="4" t="s">
        <v>533</v>
      </c>
      <c r="X713" s="4" t="s">
        <v>231</v>
      </c>
      <c r="Y713" s="4" t="s">
        <v>231</v>
      </c>
      <c r="Z713" s="4" t="s">
        <v>231</v>
      </c>
      <c r="AA713" s="4" t="s">
        <v>231</v>
      </c>
      <c r="AB713" s="4" t="s">
        <v>231</v>
      </c>
      <c r="AC713" s="4" t="s">
        <v>231</v>
      </c>
      <c r="AD713" s="4" t="s">
        <v>230</v>
      </c>
      <c r="AE713" s="4" t="s">
        <v>229</v>
      </c>
      <c r="AF713" s="4" t="s">
        <v>230</v>
      </c>
      <c r="AG713" s="4" t="s">
        <v>231</v>
      </c>
      <c r="AH713" s="4" t="s">
        <v>231</v>
      </c>
      <c r="AI713" s="4" t="s">
        <v>231</v>
      </c>
      <c r="AJ713" s="4" t="s">
        <v>231</v>
      </c>
      <c r="AK713" s="4" t="s">
        <v>230</v>
      </c>
      <c r="AL713" s="4" t="s">
        <v>229</v>
      </c>
      <c r="AM713" s="4" t="s">
        <v>230</v>
      </c>
      <c r="AN713" s="4" t="s">
        <v>230</v>
      </c>
      <c r="AO713" s="4" t="s">
        <v>229</v>
      </c>
      <c r="AP713" s="4" t="s">
        <v>231</v>
      </c>
      <c r="AQ713" s="4" t="s">
        <v>231</v>
      </c>
      <c r="AR713" s="4" t="s">
        <v>230</v>
      </c>
      <c r="AS713" s="4" t="s">
        <v>231</v>
      </c>
      <c r="AT713" s="4" t="s">
        <v>230</v>
      </c>
      <c r="AU713" s="4" t="s">
        <v>231</v>
      </c>
      <c r="AV713" s="4" t="s">
        <v>231</v>
      </c>
      <c r="AW713" s="4" t="s">
        <v>231</v>
      </c>
      <c r="AX713" s="4" t="s">
        <v>231</v>
      </c>
      <c r="AY713" s="4" t="s">
        <v>231</v>
      </c>
      <c r="AZ713" s="4" t="s">
        <v>231</v>
      </c>
      <c r="BA713" s="4" t="s">
        <v>231</v>
      </c>
      <c r="BB713" s="4" t="s">
        <v>231</v>
      </c>
      <c r="BC713" s="4" t="s">
        <v>231</v>
      </c>
      <c r="BD713" s="4" t="s">
        <v>231</v>
      </c>
      <c r="BE713" s="4" t="s">
        <v>231</v>
      </c>
      <c r="BF713" s="4" t="s">
        <v>231</v>
      </c>
      <c r="BG713" s="4" t="s">
        <v>231</v>
      </c>
      <c r="BH713" s="4" t="s">
        <v>231</v>
      </c>
      <c r="BI713" s="4" t="s">
        <v>231</v>
      </c>
      <c r="BJ713" s="4" t="s">
        <v>231</v>
      </c>
      <c r="BK713" s="4" t="s">
        <v>231</v>
      </c>
      <c r="BL713" s="4" t="s">
        <v>231</v>
      </c>
      <c r="BM713" s="4" t="s">
        <v>230</v>
      </c>
      <c r="BN713" s="4" t="s">
        <v>231</v>
      </c>
      <c r="BO713" s="4" t="s">
        <v>231</v>
      </c>
      <c r="BP713" s="4" t="s">
        <v>232</v>
      </c>
      <c r="BQ713" s="4" t="s">
        <v>231</v>
      </c>
      <c r="BR713" s="4" t="s">
        <v>231</v>
      </c>
      <c r="BS713" s="4" t="s">
        <v>232</v>
      </c>
      <c r="BT713" s="4" t="s">
        <v>231</v>
      </c>
      <c r="BU713" s="4" t="s">
        <v>231</v>
      </c>
      <c r="BV713" s="4" t="s">
        <v>231</v>
      </c>
      <c r="BW713" s="4" t="s">
        <v>231</v>
      </c>
      <c r="BX713" s="4" t="s">
        <v>231</v>
      </c>
      <c r="BY713" s="4" t="s">
        <v>231</v>
      </c>
      <c r="BZ713" s="4" t="s">
        <v>231</v>
      </c>
      <c r="CA713" s="4" t="s">
        <v>231</v>
      </c>
      <c r="CB713" s="4" t="s">
        <v>231</v>
      </c>
      <c r="CC713" s="4" t="s">
        <v>231</v>
      </c>
      <c r="CD713" s="4" t="s">
        <v>231</v>
      </c>
      <c r="CE713" s="4" t="s">
        <v>509</v>
      </c>
      <c r="CF713" s="4" t="s">
        <v>509</v>
      </c>
      <c r="CG713" s="4" t="s">
        <v>509</v>
      </c>
      <c r="CH713" s="4" t="s">
        <v>509</v>
      </c>
      <c r="CI713" s="4" t="s">
        <v>509</v>
      </c>
      <c r="CJ713" s="4" t="s">
        <v>14</v>
      </c>
      <c r="CK713" s="4" t="s">
        <v>18</v>
      </c>
      <c r="CL713" s="4" t="s">
        <v>14</v>
      </c>
      <c r="CM713" s="4" t="s">
        <v>4277</v>
      </c>
      <c r="CN713" s="4" t="s">
        <v>4278</v>
      </c>
      <c r="CO713" s="4" t="s">
        <v>4279</v>
      </c>
      <c r="CP713" s="4" t="s">
        <v>4280</v>
      </c>
      <c r="CQ713" s="4" t="s">
        <v>4281</v>
      </c>
      <c r="CR713" s="4" t="s">
        <v>4282</v>
      </c>
      <c r="CS713" s="4" t="s">
        <v>4283</v>
      </c>
    </row>
    <row r="714" spans="1:97" ht="15.75" customHeight="1">
      <c r="A714" s="3">
        <v>45747.372430555559</v>
      </c>
      <c r="B714" s="3">
        <v>45747.389618055553</v>
      </c>
      <c r="C714" s="4" t="s">
        <v>194</v>
      </c>
      <c r="D714" s="4" t="s">
        <v>202</v>
      </c>
      <c r="E714" s="1">
        <v>100</v>
      </c>
      <c r="F714" s="1">
        <v>1484</v>
      </c>
      <c r="G714" s="4" t="s">
        <v>219</v>
      </c>
      <c r="H714" s="3">
        <v>45747.389635185187</v>
      </c>
      <c r="I714" s="4" t="s">
        <v>4284</v>
      </c>
      <c r="J714" s="1">
        <v>6.2529000000000003</v>
      </c>
      <c r="K714" s="1">
        <v>-75.564599999999999</v>
      </c>
      <c r="L714" s="4" t="s">
        <v>198</v>
      </c>
      <c r="M714" s="4" t="s">
        <v>199</v>
      </c>
      <c r="N714" s="4" t="s">
        <v>200</v>
      </c>
      <c r="O714" s="4" t="s">
        <v>4285</v>
      </c>
      <c r="P714" s="4" t="s">
        <v>4285</v>
      </c>
      <c r="Q714" s="1">
        <v>18</v>
      </c>
      <c r="R714" s="4" t="s">
        <v>222</v>
      </c>
      <c r="S714" s="4" t="s">
        <v>253</v>
      </c>
      <c r="T714" s="4" t="s">
        <v>480</v>
      </c>
      <c r="U714" s="4" t="s">
        <v>225</v>
      </c>
      <c r="V714" s="4" t="s">
        <v>273</v>
      </c>
      <c r="W714" s="4" t="s">
        <v>226</v>
      </c>
      <c r="X714" s="4" t="s">
        <v>230</v>
      </c>
      <c r="Y714" s="4" t="s">
        <v>230</v>
      </c>
      <c r="Z714" s="4" t="s">
        <v>230</v>
      </c>
      <c r="AA714" s="4" t="s">
        <v>230</v>
      </c>
      <c r="AB714" s="4" t="s">
        <v>228</v>
      </c>
      <c r="AC714" s="4" t="s">
        <v>228</v>
      </c>
      <c r="AD714" s="4" t="s">
        <v>229</v>
      </c>
      <c r="AE714" s="4" t="s">
        <v>230</v>
      </c>
      <c r="AF714" s="4" t="s">
        <v>230</v>
      </c>
      <c r="AG714" s="4" t="s">
        <v>228</v>
      </c>
      <c r="AH714" s="4" t="s">
        <v>230</v>
      </c>
      <c r="AI714" s="4" t="s">
        <v>229</v>
      </c>
      <c r="AJ714" s="4" t="s">
        <v>231</v>
      </c>
      <c r="AK714" s="4" t="s">
        <v>229</v>
      </c>
      <c r="AL714" s="4" t="s">
        <v>231</v>
      </c>
      <c r="AM714" s="4" t="s">
        <v>231</v>
      </c>
      <c r="AN714" s="4" t="s">
        <v>231</v>
      </c>
      <c r="AO714" s="4" t="s">
        <v>231</v>
      </c>
      <c r="AP714" s="4" t="s">
        <v>230</v>
      </c>
      <c r="AQ714" s="4" t="s">
        <v>230</v>
      </c>
      <c r="AR714" s="4" t="s">
        <v>229</v>
      </c>
      <c r="AS714" s="4" t="s">
        <v>229</v>
      </c>
      <c r="AT714" s="4" t="s">
        <v>229</v>
      </c>
      <c r="AU714" s="4" t="s">
        <v>232</v>
      </c>
      <c r="AV714" s="4" t="s">
        <v>229</v>
      </c>
      <c r="AW714" s="4" t="s">
        <v>232</v>
      </c>
      <c r="AX714" s="4" t="s">
        <v>232</v>
      </c>
      <c r="AY714" s="4" t="s">
        <v>232</v>
      </c>
      <c r="AZ714" s="4" t="s">
        <v>232</v>
      </c>
      <c r="BA714" s="4" t="s">
        <v>232</v>
      </c>
      <c r="BB714" s="4" t="s">
        <v>232</v>
      </c>
      <c r="BC714" s="4" t="s">
        <v>229</v>
      </c>
      <c r="BD714" s="4" t="s">
        <v>229</v>
      </c>
      <c r="BE714" s="4" t="s">
        <v>229</v>
      </c>
      <c r="BF714" s="4" t="s">
        <v>229</v>
      </c>
      <c r="BG714" s="4" t="s">
        <v>230</v>
      </c>
      <c r="BH714" s="4" t="s">
        <v>231</v>
      </c>
      <c r="BI714" s="4" t="s">
        <v>231</v>
      </c>
      <c r="BJ714" s="4" t="s">
        <v>231</v>
      </c>
      <c r="BK714" s="4" t="s">
        <v>231</v>
      </c>
      <c r="BL714" s="4" t="s">
        <v>229</v>
      </c>
      <c r="BM714" s="4" t="s">
        <v>229</v>
      </c>
      <c r="BN714" s="4" t="s">
        <v>230</v>
      </c>
      <c r="BO714" s="4" t="s">
        <v>230</v>
      </c>
      <c r="BP714" s="4" t="s">
        <v>229</v>
      </c>
      <c r="BQ714" s="4" t="s">
        <v>232</v>
      </c>
      <c r="BR714" s="4" t="s">
        <v>232</v>
      </c>
      <c r="BS714" s="4" t="s">
        <v>229</v>
      </c>
      <c r="BT714" s="4" t="s">
        <v>229</v>
      </c>
      <c r="BU714" s="4" t="s">
        <v>232</v>
      </c>
      <c r="BV714" s="4" t="s">
        <v>232</v>
      </c>
      <c r="BW714" s="4" t="s">
        <v>232</v>
      </c>
      <c r="BX714" s="4" t="s">
        <v>232</v>
      </c>
      <c r="BY714" s="4" t="s">
        <v>229</v>
      </c>
      <c r="BZ714" s="4" t="s">
        <v>229</v>
      </c>
      <c r="CA714" s="4" t="s">
        <v>229</v>
      </c>
      <c r="CB714" s="4" t="s">
        <v>232</v>
      </c>
      <c r="CC714" s="4" t="s">
        <v>229</v>
      </c>
      <c r="CD714" s="4" t="s">
        <v>229</v>
      </c>
      <c r="CE714" s="4" t="s">
        <v>229</v>
      </c>
      <c r="CF714" s="4" t="s">
        <v>233</v>
      </c>
      <c r="CG714" s="4" t="s">
        <v>233</v>
      </c>
      <c r="CH714" s="4" t="s">
        <v>233</v>
      </c>
      <c r="CI714" s="4" t="s">
        <v>233</v>
      </c>
      <c r="CJ714" s="4" t="s">
        <v>14</v>
      </c>
      <c r="CK714" s="4" t="s">
        <v>14</v>
      </c>
      <c r="CL714" s="4" t="s">
        <v>14</v>
      </c>
      <c r="CM714" s="4" t="s">
        <v>4286</v>
      </c>
      <c r="CN714" s="4" t="s">
        <v>4287</v>
      </c>
      <c r="CO714" s="4" t="s">
        <v>4288</v>
      </c>
      <c r="CP714" s="4" t="s">
        <v>4289</v>
      </c>
      <c r="CQ714" s="4" t="s">
        <v>4290</v>
      </c>
      <c r="CR714" s="4" t="s">
        <v>4291</v>
      </c>
      <c r="CS714" s="4" t="s">
        <v>4292</v>
      </c>
    </row>
    <row r="715" spans="1:97" ht="15.75" customHeight="1">
      <c r="A715" s="3">
        <v>45757.389594907407</v>
      </c>
      <c r="B715" s="3">
        <v>45757.406805555554</v>
      </c>
      <c r="C715" s="4" t="s">
        <v>194</v>
      </c>
      <c r="D715" s="4" t="s">
        <v>2020</v>
      </c>
      <c r="E715" s="1">
        <v>100</v>
      </c>
      <c r="F715" s="1">
        <v>1486</v>
      </c>
      <c r="G715" s="4" t="s">
        <v>219</v>
      </c>
      <c r="H715" s="3">
        <v>45757.406811666668</v>
      </c>
      <c r="I715" s="4" t="s">
        <v>4293</v>
      </c>
      <c r="J715" s="1">
        <v>6.2529000000000003</v>
      </c>
      <c r="K715" s="1">
        <v>-75.564599999999999</v>
      </c>
      <c r="L715" s="4" t="s">
        <v>198</v>
      </c>
      <c r="M715" s="4" t="s">
        <v>199</v>
      </c>
      <c r="N715" s="4" t="s">
        <v>200</v>
      </c>
      <c r="O715" s="4" t="s">
        <v>4294</v>
      </c>
      <c r="P715" s="4" t="s">
        <v>4294</v>
      </c>
      <c r="Q715" s="1">
        <v>20</v>
      </c>
      <c r="R715" s="4" t="s">
        <v>222</v>
      </c>
      <c r="S715" s="4" t="s">
        <v>253</v>
      </c>
      <c r="T715" s="4" t="s">
        <v>272</v>
      </c>
      <c r="U715" s="4" t="s">
        <v>200</v>
      </c>
      <c r="V715" s="4" t="s">
        <v>273</v>
      </c>
      <c r="W715" s="4" t="s">
        <v>584</v>
      </c>
      <c r="X715" s="4" t="s">
        <v>231</v>
      </c>
      <c r="Y715" s="4" t="s">
        <v>231</v>
      </c>
      <c r="Z715" s="4" t="s">
        <v>231</v>
      </c>
      <c r="AA715" s="4" t="s">
        <v>231</v>
      </c>
      <c r="AB715" s="4" t="s">
        <v>230</v>
      </c>
      <c r="AC715" s="4" t="s">
        <v>231</v>
      </c>
      <c r="AD715" s="4" t="s">
        <v>231</v>
      </c>
      <c r="AE715" s="4" t="s">
        <v>230</v>
      </c>
      <c r="AF715" s="4" t="s">
        <v>231</v>
      </c>
      <c r="AG715" s="4" t="s">
        <v>231</v>
      </c>
      <c r="AH715" s="4" t="s">
        <v>231</v>
      </c>
      <c r="AI715" s="4" t="s">
        <v>231</v>
      </c>
      <c r="AJ715" s="4" t="s">
        <v>231</v>
      </c>
      <c r="AK715" s="4" t="s">
        <v>231</v>
      </c>
      <c r="AL715" s="4" t="s">
        <v>231</v>
      </c>
      <c r="AM715" s="4" t="s">
        <v>231</v>
      </c>
      <c r="AN715" s="4" t="s">
        <v>231</v>
      </c>
      <c r="AO715" s="4" t="s">
        <v>231</v>
      </c>
      <c r="AP715" s="4" t="s">
        <v>231</v>
      </c>
      <c r="AQ715" s="4" t="s">
        <v>231</v>
      </c>
      <c r="AR715" s="4" t="s">
        <v>231</v>
      </c>
      <c r="AS715" s="4" t="s">
        <v>231</v>
      </c>
      <c r="AT715" s="4" t="s">
        <v>231</v>
      </c>
      <c r="AU715" s="4" t="s">
        <v>231</v>
      </c>
      <c r="AV715" s="4" t="s">
        <v>231</v>
      </c>
      <c r="AW715" s="4" t="s">
        <v>231</v>
      </c>
      <c r="AX715" s="4" t="s">
        <v>231</v>
      </c>
      <c r="AY715" s="4" t="s">
        <v>231</v>
      </c>
      <c r="AZ715" s="4" t="s">
        <v>231</v>
      </c>
      <c r="BA715" s="4" t="s">
        <v>231</v>
      </c>
      <c r="BB715" s="4" t="s">
        <v>231</v>
      </c>
      <c r="BC715" s="4" t="s">
        <v>232</v>
      </c>
      <c r="BD715" s="4" t="s">
        <v>232</v>
      </c>
      <c r="BE715" s="4" t="s">
        <v>232</v>
      </c>
      <c r="BF715" s="4" t="s">
        <v>229</v>
      </c>
      <c r="BG715" s="4" t="s">
        <v>231</v>
      </c>
      <c r="BH715" s="4" t="s">
        <v>231</v>
      </c>
      <c r="BI715" s="4" t="s">
        <v>231</v>
      </c>
      <c r="BJ715" s="4" t="s">
        <v>231</v>
      </c>
      <c r="BK715" s="4" t="s">
        <v>231</v>
      </c>
      <c r="BL715" s="4" t="s">
        <v>231</v>
      </c>
      <c r="BM715" s="4" t="s">
        <v>231</v>
      </c>
      <c r="BN715" s="4" t="s">
        <v>231</v>
      </c>
      <c r="BO715" s="4" t="s">
        <v>231</v>
      </c>
      <c r="BP715" s="4" t="s">
        <v>231</v>
      </c>
      <c r="BQ715" s="4" t="s">
        <v>231</v>
      </c>
      <c r="BR715" s="4" t="s">
        <v>231</v>
      </c>
      <c r="BS715" s="4" t="s">
        <v>231</v>
      </c>
      <c r="BT715" s="4" t="s">
        <v>231</v>
      </c>
      <c r="BU715" s="4" t="s">
        <v>231</v>
      </c>
      <c r="BV715" s="4" t="s">
        <v>231</v>
      </c>
      <c r="BW715" s="4" t="s">
        <v>231</v>
      </c>
      <c r="BX715" s="4" t="s">
        <v>232</v>
      </c>
      <c r="BY715" s="4" t="s">
        <v>232</v>
      </c>
      <c r="BZ715" s="4" t="s">
        <v>232</v>
      </c>
      <c r="CA715" s="4" t="s">
        <v>231</v>
      </c>
      <c r="CB715" s="4" t="s">
        <v>231</v>
      </c>
      <c r="CC715" s="4" t="s">
        <v>231</v>
      </c>
      <c r="CD715" s="4" t="s">
        <v>231</v>
      </c>
      <c r="CE715" s="4" t="s">
        <v>509</v>
      </c>
      <c r="CF715" s="4" t="s">
        <v>509</v>
      </c>
      <c r="CG715" s="4" t="s">
        <v>509</v>
      </c>
      <c r="CH715" s="4" t="s">
        <v>509</v>
      </c>
      <c r="CI715" s="4" t="s">
        <v>509</v>
      </c>
      <c r="CJ715" s="4" t="s">
        <v>18</v>
      </c>
      <c r="CK715" s="4" t="s">
        <v>19</v>
      </c>
      <c r="CL715" s="4" t="s">
        <v>18</v>
      </c>
      <c r="CM715" s="4" t="s">
        <v>4295</v>
      </c>
      <c r="CN715" s="4" t="s">
        <v>4296</v>
      </c>
      <c r="CO715" s="4" t="s">
        <v>4297</v>
      </c>
      <c r="CP715" s="4" t="s">
        <v>4298</v>
      </c>
      <c r="CQ715" s="4" t="s">
        <v>4299</v>
      </c>
      <c r="CR715" s="4" t="s">
        <v>4300</v>
      </c>
      <c r="CS715" s="4" t="s">
        <v>4301</v>
      </c>
    </row>
    <row r="716" spans="1:97" ht="15.75" customHeight="1">
      <c r="A716" s="3">
        <v>45716.340451388889</v>
      </c>
      <c r="B716" s="3">
        <v>45716.357974537037</v>
      </c>
      <c r="C716" s="4" t="s">
        <v>194</v>
      </c>
      <c r="D716" s="4" t="s">
        <v>783</v>
      </c>
      <c r="E716" s="1">
        <v>100</v>
      </c>
      <c r="F716" s="1">
        <v>1513</v>
      </c>
      <c r="G716" s="4" t="s">
        <v>219</v>
      </c>
      <c r="H716" s="3">
        <v>45716.357986030096</v>
      </c>
      <c r="I716" s="4" t="s">
        <v>4302</v>
      </c>
      <c r="J716" s="1">
        <v>6.2529000000000003</v>
      </c>
      <c r="K716" s="1">
        <v>-75.564599999999999</v>
      </c>
      <c r="L716" s="4" t="s">
        <v>198</v>
      </c>
      <c r="M716" s="4" t="s">
        <v>199</v>
      </c>
      <c r="N716" s="4" t="s">
        <v>200</v>
      </c>
      <c r="O716" s="4" t="s">
        <v>4303</v>
      </c>
      <c r="P716" s="4" t="s">
        <v>4303</v>
      </c>
      <c r="Q716" s="1">
        <v>22</v>
      </c>
      <c r="R716" s="4" t="s">
        <v>222</v>
      </c>
      <c r="S716" s="4" t="s">
        <v>253</v>
      </c>
      <c r="T716" s="4" t="s">
        <v>713</v>
      </c>
      <c r="U716" s="4" t="s">
        <v>225</v>
      </c>
      <c r="V716" s="4" t="s">
        <v>226</v>
      </c>
      <c r="W716" s="4" t="s">
        <v>226</v>
      </c>
      <c r="X716" s="4" t="s">
        <v>231</v>
      </c>
      <c r="Y716" s="4" t="s">
        <v>231</v>
      </c>
      <c r="Z716" s="4" t="s">
        <v>230</v>
      </c>
      <c r="AA716" s="4" t="s">
        <v>230</v>
      </c>
      <c r="AB716" s="4" t="s">
        <v>230</v>
      </c>
      <c r="AC716" s="4" t="s">
        <v>230</v>
      </c>
      <c r="AD716" s="4" t="s">
        <v>229</v>
      </c>
      <c r="AE716" s="4" t="s">
        <v>230</v>
      </c>
      <c r="AF716" s="4" t="s">
        <v>229</v>
      </c>
      <c r="AG716" s="4" t="s">
        <v>230</v>
      </c>
      <c r="AH716" s="4" t="s">
        <v>230</v>
      </c>
      <c r="AI716" s="4" t="s">
        <v>230</v>
      </c>
      <c r="AJ716" s="4" t="s">
        <v>231</v>
      </c>
      <c r="AK716" s="4" t="s">
        <v>229</v>
      </c>
      <c r="AL716" s="4" t="s">
        <v>230</v>
      </c>
      <c r="AM716" s="4" t="s">
        <v>231</v>
      </c>
      <c r="AN716" s="4" t="s">
        <v>230</v>
      </c>
      <c r="AO716" s="4" t="s">
        <v>231</v>
      </c>
      <c r="AP716" s="4" t="s">
        <v>230</v>
      </c>
      <c r="AQ716" s="4" t="s">
        <v>230</v>
      </c>
      <c r="AR716" s="4" t="s">
        <v>230</v>
      </c>
      <c r="AS716" s="4" t="s">
        <v>230</v>
      </c>
      <c r="AT716" s="4" t="s">
        <v>229</v>
      </c>
      <c r="AU716" s="4" t="s">
        <v>232</v>
      </c>
      <c r="AV716" s="4" t="s">
        <v>232</v>
      </c>
      <c r="AW716" s="4" t="s">
        <v>232</v>
      </c>
      <c r="AX716" s="4" t="s">
        <v>231</v>
      </c>
      <c r="AY716" s="4" t="s">
        <v>231</v>
      </c>
      <c r="AZ716" s="4" t="s">
        <v>232</v>
      </c>
      <c r="BA716" s="4" t="s">
        <v>229</v>
      </c>
      <c r="BB716" s="4" t="s">
        <v>232</v>
      </c>
      <c r="BC716" s="4" t="s">
        <v>232</v>
      </c>
      <c r="BD716" s="4" t="s">
        <v>229</v>
      </c>
      <c r="BE716" s="4" t="s">
        <v>232</v>
      </c>
      <c r="BF716" s="4" t="s">
        <v>232</v>
      </c>
      <c r="BG716" s="4" t="s">
        <v>230</v>
      </c>
      <c r="BH716" s="4" t="s">
        <v>231</v>
      </c>
      <c r="BI716" s="4" t="s">
        <v>231</v>
      </c>
      <c r="BJ716" s="4" t="s">
        <v>230</v>
      </c>
      <c r="BK716" s="4" t="s">
        <v>231</v>
      </c>
      <c r="BL716" s="4" t="s">
        <v>231</v>
      </c>
      <c r="BM716" s="4" t="s">
        <v>231</v>
      </c>
      <c r="BN716" s="4" t="s">
        <v>231</v>
      </c>
      <c r="BO716" s="4" t="s">
        <v>231</v>
      </c>
      <c r="BP716" s="4" t="s">
        <v>231</v>
      </c>
      <c r="BQ716" s="4" t="s">
        <v>231</v>
      </c>
      <c r="BR716" s="4" t="s">
        <v>231</v>
      </c>
      <c r="BS716" s="4" t="s">
        <v>232</v>
      </c>
      <c r="BT716" s="4" t="s">
        <v>232</v>
      </c>
      <c r="BU716" s="4" t="s">
        <v>231</v>
      </c>
      <c r="BV716" s="4" t="s">
        <v>231</v>
      </c>
      <c r="BW716" s="4" t="s">
        <v>231</v>
      </c>
      <c r="BX716" s="4" t="s">
        <v>229</v>
      </c>
      <c r="BY716" s="4" t="s">
        <v>232</v>
      </c>
      <c r="BZ716" s="4" t="s">
        <v>232</v>
      </c>
      <c r="CA716" s="4" t="s">
        <v>232</v>
      </c>
      <c r="CB716" s="4" t="s">
        <v>231</v>
      </c>
      <c r="CC716" s="4" t="s">
        <v>231</v>
      </c>
      <c r="CD716" s="4" t="s">
        <v>231</v>
      </c>
      <c r="CE716" s="4" t="s">
        <v>233</v>
      </c>
      <c r="CF716" s="4" t="s">
        <v>509</v>
      </c>
      <c r="CG716" s="4" t="s">
        <v>509</v>
      </c>
      <c r="CH716" s="4" t="s">
        <v>509</v>
      </c>
      <c r="CI716" s="4" t="s">
        <v>233</v>
      </c>
      <c r="CJ716" s="4" t="s">
        <v>18</v>
      </c>
      <c r="CK716" s="4" t="s">
        <v>19</v>
      </c>
      <c r="CL716" s="4" t="s">
        <v>234</v>
      </c>
      <c r="CM716" s="4" t="s">
        <v>4304</v>
      </c>
      <c r="CN716" s="4" t="s">
        <v>4305</v>
      </c>
      <c r="CO716" s="4" t="s">
        <v>4306</v>
      </c>
      <c r="CP716" s="4" t="s">
        <v>4307</v>
      </c>
      <c r="CQ716" s="4" t="s">
        <v>4308</v>
      </c>
      <c r="CR716" s="4" t="s">
        <v>4309</v>
      </c>
      <c r="CS716" s="4" t="s">
        <v>4310</v>
      </c>
    </row>
    <row r="717" spans="1:97" ht="15.75" customHeight="1">
      <c r="A717" s="3">
        <v>45709.442800925928</v>
      </c>
      <c r="B717" s="3">
        <v>45709.460590277777</v>
      </c>
      <c r="C717" s="4" t="s">
        <v>194</v>
      </c>
      <c r="D717" s="4" t="s">
        <v>4311</v>
      </c>
      <c r="E717" s="1">
        <v>100</v>
      </c>
      <c r="F717" s="1">
        <v>1536</v>
      </c>
      <c r="G717" s="4" t="s">
        <v>219</v>
      </c>
      <c r="H717" s="3">
        <v>45709.460597557867</v>
      </c>
      <c r="I717" s="4" t="s">
        <v>4312</v>
      </c>
      <c r="J717" s="1">
        <v>6.2529000000000003</v>
      </c>
      <c r="K717" s="1">
        <v>-75.564599999999999</v>
      </c>
      <c r="L717" s="4" t="s">
        <v>198</v>
      </c>
      <c r="M717" s="4" t="s">
        <v>199</v>
      </c>
      <c r="N717" s="4" t="s">
        <v>200</v>
      </c>
      <c r="O717" s="4" t="s">
        <v>4313</v>
      </c>
      <c r="P717" s="4" t="s">
        <v>4313</v>
      </c>
      <c r="Q717" s="1">
        <v>19</v>
      </c>
      <c r="R717" s="4" t="s">
        <v>222</v>
      </c>
      <c r="S717" s="4" t="s">
        <v>223</v>
      </c>
      <c r="T717" s="4" t="s">
        <v>594</v>
      </c>
      <c r="U717" s="4" t="s">
        <v>200</v>
      </c>
      <c r="V717" s="4" t="s">
        <v>532</v>
      </c>
      <c r="W717" s="4" t="s">
        <v>226</v>
      </c>
      <c r="X717" s="4" t="s">
        <v>231</v>
      </c>
      <c r="Y717" s="4" t="s">
        <v>231</v>
      </c>
      <c r="Z717" s="4" t="s">
        <v>230</v>
      </c>
      <c r="AA717" s="4" t="s">
        <v>231</v>
      </c>
      <c r="AB717" s="4" t="s">
        <v>231</v>
      </c>
      <c r="AC717" s="4" t="s">
        <v>230</v>
      </c>
      <c r="AD717" s="4" t="s">
        <v>230</v>
      </c>
      <c r="AE717" s="4" t="s">
        <v>231</v>
      </c>
      <c r="AF717" s="4" t="s">
        <v>231</v>
      </c>
      <c r="AG717" s="4" t="s">
        <v>231</v>
      </c>
      <c r="AH717" s="4" t="s">
        <v>230</v>
      </c>
      <c r="AI717" s="4" t="s">
        <v>230</v>
      </c>
      <c r="AJ717" s="4" t="s">
        <v>231</v>
      </c>
      <c r="AK717" s="4" t="s">
        <v>230</v>
      </c>
      <c r="AL717" s="4" t="s">
        <v>230</v>
      </c>
      <c r="AM717" s="4" t="s">
        <v>230</v>
      </c>
      <c r="AN717" s="4" t="s">
        <v>231</v>
      </c>
      <c r="AO717" s="4" t="s">
        <v>231</v>
      </c>
      <c r="AP717" s="4" t="s">
        <v>231</v>
      </c>
      <c r="AQ717" s="4" t="s">
        <v>231</v>
      </c>
      <c r="AR717" s="4" t="s">
        <v>231</v>
      </c>
      <c r="AS717" s="4" t="s">
        <v>231</v>
      </c>
      <c r="AT717" s="4" t="s">
        <v>231</v>
      </c>
      <c r="AU717" s="4" t="s">
        <v>231</v>
      </c>
      <c r="AV717" s="4" t="s">
        <v>231</v>
      </c>
      <c r="AW717" s="4" t="s">
        <v>231</v>
      </c>
      <c r="AX717" s="4" t="s">
        <v>231</v>
      </c>
      <c r="AY717" s="4" t="s">
        <v>231</v>
      </c>
      <c r="AZ717" s="4" t="s">
        <v>231</v>
      </c>
      <c r="BA717" s="4" t="s">
        <v>231</v>
      </c>
      <c r="BB717" s="4" t="s">
        <v>231</v>
      </c>
      <c r="BC717" s="4" t="s">
        <v>232</v>
      </c>
      <c r="BD717" s="4" t="s">
        <v>232</v>
      </c>
      <c r="BE717" s="4" t="s">
        <v>232</v>
      </c>
      <c r="BF717" s="4" t="s">
        <v>229</v>
      </c>
      <c r="BG717" s="4" t="s">
        <v>231</v>
      </c>
      <c r="BH717" s="4" t="s">
        <v>231</v>
      </c>
      <c r="BI717" s="4" t="s">
        <v>231</v>
      </c>
      <c r="BJ717" s="4" t="s">
        <v>231</v>
      </c>
      <c r="BK717" s="4" t="s">
        <v>231</v>
      </c>
      <c r="BL717" s="4" t="s">
        <v>231</v>
      </c>
      <c r="BM717" s="4" t="s">
        <v>231</v>
      </c>
      <c r="BN717" s="4" t="s">
        <v>231</v>
      </c>
      <c r="BO717" s="4" t="s">
        <v>231</v>
      </c>
      <c r="BP717" s="4" t="s">
        <v>232</v>
      </c>
      <c r="BQ717" s="4" t="s">
        <v>231</v>
      </c>
      <c r="BR717" s="4" t="s">
        <v>231</v>
      </c>
      <c r="BS717" s="4" t="s">
        <v>231</v>
      </c>
      <c r="BT717" s="4" t="s">
        <v>231</v>
      </c>
      <c r="BU717" s="4" t="s">
        <v>231</v>
      </c>
      <c r="BV717" s="4" t="s">
        <v>231</v>
      </c>
      <c r="BW717" s="4" t="s">
        <v>231</v>
      </c>
      <c r="BX717" s="4" t="s">
        <v>232</v>
      </c>
      <c r="BY717" s="4" t="s">
        <v>509</v>
      </c>
      <c r="BZ717" s="4" t="s">
        <v>231</v>
      </c>
      <c r="CA717" s="4" t="s">
        <v>231</v>
      </c>
      <c r="CB717" s="4" t="s">
        <v>231</v>
      </c>
      <c r="CC717" s="4" t="s">
        <v>231</v>
      </c>
      <c r="CD717" s="4" t="s">
        <v>231</v>
      </c>
      <c r="CE717" s="4" t="s">
        <v>233</v>
      </c>
      <c r="CF717" s="4" t="s">
        <v>509</v>
      </c>
      <c r="CG717" s="4" t="s">
        <v>509</v>
      </c>
      <c r="CH717" s="4" t="s">
        <v>509</v>
      </c>
      <c r="CI717" s="4" t="s">
        <v>233</v>
      </c>
      <c r="CJ717" s="4" t="s">
        <v>234</v>
      </c>
      <c r="CK717" s="4" t="s">
        <v>19</v>
      </c>
      <c r="CL717" s="4" t="s">
        <v>19</v>
      </c>
      <c r="CM717" s="4" t="s">
        <v>4314</v>
      </c>
      <c r="CN717" s="4" t="s">
        <v>4315</v>
      </c>
      <c r="CO717" s="4" t="s">
        <v>4316</v>
      </c>
      <c r="CP717" s="4" t="s">
        <v>4317</v>
      </c>
      <c r="CQ717" s="4" t="s">
        <v>4318</v>
      </c>
      <c r="CR717" s="4" t="s">
        <v>4319</v>
      </c>
      <c r="CS717" s="4" t="s">
        <v>4320</v>
      </c>
    </row>
    <row r="718" spans="1:97" ht="15.75" customHeight="1">
      <c r="A718" s="3">
        <v>45715.532025462962</v>
      </c>
      <c r="B718" s="3">
        <v>45715.550104166665</v>
      </c>
      <c r="C718" s="4" t="s">
        <v>194</v>
      </c>
      <c r="D718" s="4" t="s">
        <v>1958</v>
      </c>
      <c r="E718" s="1">
        <v>100</v>
      </c>
      <c r="F718" s="1">
        <v>1562</v>
      </c>
      <c r="G718" s="4" t="s">
        <v>219</v>
      </c>
      <c r="H718" s="3">
        <v>45715.550111736113</v>
      </c>
      <c r="I718" s="4" t="s">
        <v>4321</v>
      </c>
      <c r="J718" s="1">
        <v>6.2529000000000003</v>
      </c>
      <c r="K718" s="1">
        <v>-75.564599999999999</v>
      </c>
      <c r="L718" s="4" t="s">
        <v>198</v>
      </c>
      <c r="M718" s="4" t="s">
        <v>199</v>
      </c>
      <c r="N718" s="4" t="s">
        <v>200</v>
      </c>
      <c r="O718" s="4" t="s">
        <v>4322</v>
      </c>
      <c r="P718" s="4" t="s">
        <v>4322</v>
      </c>
      <c r="Q718" s="1">
        <v>19</v>
      </c>
      <c r="R718" s="4" t="s">
        <v>222</v>
      </c>
      <c r="S718" s="4" t="s">
        <v>965</v>
      </c>
      <c r="T718" s="4" t="s">
        <v>480</v>
      </c>
      <c r="U718" s="4" t="s">
        <v>200</v>
      </c>
      <c r="V718" s="4" t="s">
        <v>273</v>
      </c>
      <c r="W718" s="4" t="s">
        <v>226</v>
      </c>
      <c r="X718" s="4" t="s">
        <v>231</v>
      </c>
      <c r="Y718" s="4" t="s">
        <v>231</v>
      </c>
      <c r="Z718" s="4" t="s">
        <v>231</v>
      </c>
      <c r="AA718" s="4" t="s">
        <v>231</v>
      </c>
      <c r="AB718" s="4" t="s">
        <v>229</v>
      </c>
      <c r="AC718" s="4" t="s">
        <v>230</v>
      </c>
      <c r="AD718" s="4" t="s">
        <v>230</v>
      </c>
      <c r="AE718" s="4" t="s">
        <v>230</v>
      </c>
      <c r="AF718" s="4" t="s">
        <v>231</v>
      </c>
      <c r="AG718" s="4" t="s">
        <v>231</v>
      </c>
      <c r="AH718" s="4" t="s">
        <v>229</v>
      </c>
      <c r="AI718" s="4" t="s">
        <v>230</v>
      </c>
      <c r="AJ718" s="4" t="s">
        <v>231</v>
      </c>
      <c r="AK718" s="4" t="s">
        <v>228</v>
      </c>
      <c r="AL718" s="4" t="s">
        <v>231</v>
      </c>
      <c r="AM718" s="4" t="s">
        <v>231</v>
      </c>
      <c r="AN718" s="4" t="s">
        <v>231</v>
      </c>
      <c r="AO718" s="4" t="s">
        <v>231</v>
      </c>
      <c r="AP718" s="4" t="s">
        <v>231</v>
      </c>
      <c r="AQ718" s="4" t="s">
        <v>231</v>
      </c>
      <c r="AR718" s="4" t="s">
        <v>229</v>
      </c>
      <c r="AS718" s="4" t="s">
        <v>231</v>
      </c>
      <c r="AT718" s="4" t="s">
        <v>230</v>
      </c>
      <c r="AU718" s="4" t="s">
        <v>231</v>
      </c>
      <c r="AV718" s="4" t="s">
        <v>231</v>
      </c>
      <c r="AW718" s="4" t="s">
        <v>231</v>
      </c>
      <c r="AX718" s="4" t="s">
        <v>232</v>
      </c>
      <c r="AY718" s="4" t="s">
        <v>231</v>
      </c>
      <c r="AZ718" s="4" t="s">
        <v>232</v>
      </c>
      <c r="BA718" s="4" t="s">
        <v>233</v>
      </c>
      <c r="BB718" s="4" t="s">
        <v>233</v>
      </c>
      <c r="BC718" s="4" t="s">
        <v>231</v>
      </c>
      <c r="BD718" s="4" t="s">
        <v>229</v>
      </c>
      <c r="BE718" s="4" t="s">
        <v>229</v>
      </c>
      <c r="BF718" s="4" t="s">
        <v>232</v>
      </c>
      <c r="BG718" s="4" t="s">
        <v>231</v>
      </c>
      <c r="BH718" s="4" t="s">
        <v>231</v>
      </c>
      <c r="BI718" s="4" t="s">
        <v>231</v>
      </c>
      <c r="BJ718" s="4" t="s">
        <v>231</v>
      </c>
      <c r="BK718" s="4" t="s">
        <v>231</v>
      </c>
      <c r="BL718" s="4" t="s">
        <v>231</v>
      </c>
      <c r="BM718" s="4" t="s">
        <v>231</v>
      </c>
      <c r="BN718" s="4" t="s">
        <v>231</v>
      </c>
      <c r="BO718" s="4" t="s">
        <v>231</v>
      </c>
      <c r="BP718" s="4" t="s">
        <v>231</v>
      </c>
      <c r="BQ718" s="4" t="s">
        <v>231</v>
      </c>
      <c r="BR718" s="4" t="s">
        <v>231</v>
      </c>
      <c r="BS718" s="4" t="s">
        <v>231</v>
      </c>
      <c r="BT718" s="4" t="s">
        <v>231</v>
      </c>
      <c r="BU718" s="4" t="s">
        <v>231</v>
      </c>
      <c r="BV718" s="4" t="s">
        <v>232</v>
      </c>
      <c r="BW718" s="4" t="s">
        <v>231</v>
      </c>
      <c r="BX718" s="4" t="s">
        <v>231</v>
      </c>
      <c r="BY718" s="4" t="s">
        <v>231</v>
      </c>
      <c r="BZ718" s="4" t="s">
        <v>231</v>
      </c>
      <c r="CA718" s="4" t="s">
        <v>231</v>
      </c>
      <c r="CB718" s="4" t="s">
        <v>231</v>
      </c>
      <c r="CC718" s="4" t="s">
        <v>231</v>
      </c>
      <c r="CD718" s="4" t="s">
        <v>231</v>
      </c>
      <c r="CE718" s="4" t="s">
        <v>509</v>
      </c>
      <c r="CF718" s="4" t="s">
        <v>509</v>
      </c>
      <c r="CG718" s="4" t="s">
        <v>509</v>
      </c>
      <c r="CH718" s="4" t="s">
        <v>509</v>
      </c>
      <c r="CI718" s="4" t="s">
        <v>509</v>
      </c>
      <c r="CJ718" s="4" t="s">
        <v>19</v>
      </c>
      <c r="CK718" s="4" t="s">
        <v>19</v>
      </c>
      <c r="CL718" s="4" t="s">
        <v>19</v>
      </c>
      <c r="CM718" s="4" t="s">
        <v>4323</v>
      </c>
      <c r="CN718" s="4" t="s">
        <v>4323</v>
      </c>
      <c r="CO718" s="4" t="s">
        <v>4324</v>
      </c>
      <c r="CP718" s="4" t="s">
        <v>4325</v>
      </c>
      <c r="CQ718" s="4" t="s">
        <v>4326</v>
      </c>
      <c r="CR718" s="4" t="s">
        <v>4327</v>
      </c>
      <c r="CS718" s="4" t="s">
        <v>4328</v>
      </c>
    </row>
    <row r="719" spans="1:97" ht="15.75" customHeight="1">
      <c r="A719" s="3">
        <v>45748.739583333336</v>
      </c>
      <c r="B719" s="3">
        <v>45748.757743055554</v>
      </c>
      <c r="C719" s="4" t="s">
        <v>194</v>
      </c>
      <c r="D719" s="4" t="s">
        <v>4329</v>
      </c>
      <c r="E719" s="1">
        <v>100</v>
      </c>
      <c r="F719" s="1">
        <v>1569</v>
      </c>
      <c r="G719" s="4" t="s">
        <v>219</v>
      </c>
      <c r="H719" s="3">
        <v>45748.757751655095</v>
      </c>
      <c r="I719" s="4" t="s">
        <v>4330</v>
      </c>
      <c r="J719" s="1">
        <v>6.2529000000000003</v>
      </c>
      <c r="K719" s="1">
        <v>-75.564599999999999</v>
      </c>
      <c r="L719" s="4" t="s">
        <v>198</v>
      </c>
      <c r="M719" s="4" t="s">
        <v>199</v>
      </c>
      <c r="N719" s="4" t="s">
        <v>200</v>
      </c>
      <c r="O719" s="4" t="s">
        <v>4331</v>
      </c>
      <c r="P719" s="4" t="s">
        <v>4331</v>
      </c>
      <c r="Q719" s="1">
        <v>19</v>
      </c>
      <c r="R719" s="4" t="s">
        <v>222</v>
      </c>
      <c r="S719" s="4" t="s">
        <v>223</v>
      </c>
      <c r="T719" s="4" t="s">
        <v>872</v>
      </c>
      <c r="U719" s="4" t="s">
        <v>200</v>
      </c>
      <c r="V719" s="4" t="s">
        <v>226</v>
      </c>
      <c r="W719" s="4" t="s">
        <v>532</v>
      </c>
      <c r="X719" s="4" t="s">
        <v>229</v>
      </c>
      <c r="Y719" s="4" t="s">
        <v>229</v>
      </c>
      <c r="Z719" s="4" t="s">
        <v>230</v>
      </c>
      <c r="AA719" s="4" t="s">
        <v>230</v>
      </c>
      <c r="AB719" s="4" t="s">
        <v>231</v>
      </c>
      <c r="AC719" s="4" t="s">
        <v>230</v>
      </c>
      <c r="AD719" s="4" t="s">
        <v>230</v>
      </c>
      <c r="AE719" s="4" t="s">
        <v>229</v>
      </c>
      <c r="AF719" s="4" t="s">
        <v>231</v>
      </c>
      <c r="AG719" s="4" t="s">
        <v>231</v>
      </c>
      <c r="AH719" s="4" t="s">
        <v>229</v>
      </c>
      <c r="AI719" s="4" t="s">
        <v>230</v>
      </c>
      <c r="AJ719" s="4" t="s">
        <v>231</v>
      </c>
      <c r="AK719" s="4" t="s">
        <v>230</v>
      </c>
      <c r="AL719" s="4" t="s">
        <v>231</v>
      </c>
      <c r="AM719" s="4" t="s">
        <v>231</v>
      </c>
      <c r="AN719" s="4" t="s">
        <v>230</v>
      </c>
      <c r="AO719" s="4" t="s">
        <v>230</v>
      </c>
      <c r="AP719" s="4" t="s">
        <v>230</v>
      </c>
      <c r="AQ719" s="4" t="s">
        <v>229</v>
      </c>
      <c r="AR719" s="4" t="s">
        <v>230</v>
      </c>
      <c r="AS719" s="4" t="s">
        <v>230</v>
      </c>
      <c r="AT719" s="4" t="s">
        <v>231</v>
      </c>
      <c r="AU719" s="4" t="s">
        <v>231</v>
      </c>
      <c r="AV719" s="4" t="s">
        <v>231</v>
      </c>
      <c r="AW719" s="4" t="s">
        <v>231</v>
      </c>
      <c r="AX719" s="4" t="s">
        <v>232</v>
      </c>
      <c r="AY719" s="4" t="s">
        <v>232</v>
      </c>
      <c r="AZ719" s="4" t="s">
        <v>232</v>
      </c>
      <c r="BA719" s="4" t="s">
        <v>232</v>
      </c>
      <c r="BB719" s="4" t="s">
        <v>232</v>
      </c>
      <c r="BC719" s="4" t="s">
        <v>229</v>
      </c>
      <c r="BD719" s="4" t="s">
        <v>229</v>
      </c>
      <c r="BE719" s="4" t="s">
        <v>229</v>
      </c>
      <c r="BF719" s="4" t="s">
        <v>233</v>
      </c>
      <c r="BG719" s="4" t="s">
        <v>231</v>
      </c>
      <c r="BH719" s="4" t="s">
        <v>231</v>
      </c>
      <c r="BI719" s="4" t="s">
        <v>231</v>
      </c>
      <c r="BJ719" s="4" t="s">
        <v>231</v>
      </c>
      <c r="BK719" s="4" t="s">
        <v>229</v>
      </c>
      <c r="BL719" s="4" t="s">
        <v>231</v>
      </c>
      <c r="BM719" s="4" t="s">
        <v>231</v>
      </c>
      <c r="BN719" s="4" t="s">
        <v>231</v>
      </c>
      <c r="BO719" s="4" t="s">
        <v>231</v>
      </c>
      <c r="BP719" s="4" t="s">
        <v>231</v>
      </c>
      <c r="BQ719" s="4" t="s">
        <v>232</v>
      </c>
      <c r="BR719" s="4" t="s">
        <v>231</v>
      </c>
      <c r="BS719" s="4" t="s">
        <v>231</v>
      </c>
      <c r="BT719" s="4" t="s">
        <v>231</v>
      </c>
      <c r="BU719" s="4" t="s">
        <v>231</v>
      </c>
      <c r="BV719" s="4" t="s">
        <v>231</v>
      </c>
      <c r="BW719" s="4" t="s">
        <v>231</v>
      </c>
      <c r="BX719" s="4" t="s">
        <v>231</v>
      </c>
      <c r="BY719" s="4" t="s">
        <v>231</v>
      </c>
      <c r="BZ719" s="4" t="s">
        <v>232</v>
      </c>
      <c r="CA719" s="4" t="s">
        <v>231</v>
      </c>
      <c r="CB719" s="4" t="s">
        <v>231</v>
      </c>
      <c r="CC719" s="4" t="s">
        <v>231</v>
      </c>
      <c r="CD719" s="4" t="s">
        <v>231</v>
      </c>
      <c r="CE719" s="4" t="s">
        <v>509</v>
      </c>
      <c r="CF719" s="4" t="s">
        <v>509</v>
      </c>
      <c r="CG719" s="4" t="s">
        <v>509</v>
      </c>
      <c r="CH719" s="4" t="s">
        <v>509</v>
      </c>
      <c r="CI719" s="4" t="s">
        <v>509</v>
      </c>
      <c r="CJ719" s="4" t="s">
        <v>19</v>
      </c>
      <c r="CK719" s="4" t="s">
        <v>18</v>
      </c>
      <c r="CL719" s="4" t="s">
        <v>234</v>
      </c>
      <c r="CM719" s="4" t="s">
        <v>4332</v>
      </c>
      <c r="CN719" s="4" t="s">
        <v>4333</v>
      </c>
      <c r="CO719" s="4" t="s">
        <v>4334</v>
      </c>
      <c r="CP719" s="4" t="s">
        <v>4335</v>
      </c>
      <c r="CQ719" s="4" t="s">
        <v>4336</v>
      </c>
      <c r="CR719" s="4" t="s">
        <v>4337</v>
      </c>
      <c r="CS719" s="4" t="s">
        <v>4338</v>
      </c>
    </row>
    <row r="720" spans="1:97" ht="15.75" customHeight="1">
      <c r="A720" s="3">
        <v>45777.745729166665</v>
      </c>
      <c r="B720" s="3">
        <v>45777.764270833337</v>
      </c>
      <c r="C720" s="4" t="s">
        <v>194</v>
      </c>
      <c r="D720" s="4" t="s">
        <v>2792</v>
      </c>
      <c r="E720" s="1">
        <v>100</v>
      </c>
      <c r="F720" s="1">
        <v>1602</v>
      </c>
      <c r="G720" s="4" t="s">
        <v>219</v>
      </c>
      <c r="H720" s="3">
        <v>45777.764276956019</v>
      </c>
      <c r="I720" s="4" t="s">
        <v>4339</v>
      </c>
      <c r="J720" s="1">
        <v>6.2529000000000003</v>
      </c>
      <c r="K720" s="1">
        <v>-75.564599999999999</v>
      </c>
      <c r="L720" s="4" t="s">
        <v>198</v>
      </c>
      <c r="M720" s="4" t="s">
        <v>199</v>
      </c>
      <c r="N720" s="4" t="s">
        <v>200</v>
      </c>
      <c r="O720" s="4" t="s">
        <v>4340</v>
      </c>
      <c r="P720" s="4" t="s">
        <v>4340</v>
      </c>
      <c r="Q720" s="1">
        <v>20</v>
      </c>
      <c r="R720" s="4" t="s">
        <v>222</v>
      </c>
      <c r="S720" s="4" t="s">
        <v>223</v>
      </c>
      <c r="T720" s="4" t="s">
        <v>224</v>
      </c>
      <c r="U720" s="4" t="s">
        <v>200</v>
      </c>
      <c r="V720" s="4" t="s">
        <v>714</v>
      </c>
      <c r="W720" s="4" t="s">
        <v>532</v>
      </c>
      <c r="X720" s="4" t="s">
        <v>230</v>
      </c>
      <c r="Y720" s="4" t="s">
        <v>230</v>
      </c>
      <c r="Z720" s="4" t="s">
        <v>229</v>
      </c>
      <c r="AA720" s="4" t="s">
        <v>230</v>
      </c>
      <c r="AB720" s="4" t="s">
        <v>229</v>
      </c>
      <c r="AC720" s="4" t="s">
        <v>230</v>
      </c>
      <c r="AD720" s="4" t="s">
        <v>229</v>
      </c>
      <c r="AE720" s="4" t="s">
        <v>228</v>
      </c>
      <c r="AF720" s="4" t="s">
        <v>228</v>
      </c>
      <c r="AG720" s="4" t="s">
        <v>230</v>
      </c>
      <c r="AH720" s="4" t="s">
        <v>229</v>
      </c>
      <c r="AI720" s="4" t="s">
        <v>230</v>
      </c>
      <c r="AJ720" s="4" t="s">
        <v>230</v>
      </c>
      <c r="AK720" s="4" t="s">
        <v>229</v>
      </c>
      <c r="AL720" s="4" t="s">
        <v>230</v>
      </c>
      <c r="AM720" s="4" t="s">
        <v>231</v>
      </c>
      <c r="AN720" s="4" t="s">
        <v>229</v>
      </c>
      <c r="AO720" s="4" t="s">
        <v>230</v>
      </c>
      <c r="AP720" s="4" t="s">
        <v>230</v>
      </c>
      <c r="AQ720" s="4" t="s">
        <v>230</v>
      </c>
      <c r="AR720" s="4" t="s">
        <v>229</v>
      </c>
      <c r="AS720" s="4" t="s">
        <v>229</v>
      </c>
      <c r="AT720" s="4" t="s">
        <v>229</v>
      </c>
      <c r="AU720" s="4" t="s">
        <v>232</v>
      </c>
      <c r="AV720" s="4" t="s">
        <v>232</v>
      </c>
      <c r="AW720" s="4" t="s">
        <v>232</v>
      </c>
      <c r="AX720" s="4" t="s">
        <v>232</v>
      </c>
      <c r="AY720" s="4" t="s">
        <v>229</v>
      </c>
      <c r="AZ720" s="4" t="s">
        <v>229</v>
      </c>
      <c r="BA720" s="4" t="s">
        <v>232</v>
      </c>
      <c r="BB720" s="4" t="s">
        <v>231</v>
      </c>
      <c r="BC720" s="4" t="s">
        <v>229</v>
      </c>
      <c r="BD720" s="4" t="s">
        <v>229</v>
      </c>
      <c r="BE720" s="4" t="s">
        <v>229</v>
      </c>
      <c r="BF720" s="4" t="s">
        <v>232</v>
      </c>
      <c r="BG720" s="4" t="s">
        <v>231</v>
      </c>
      <c r="BH720" s="4" t="s">
        <v>231</v>
      </c>
      <c r="BI720" s="4" t="s">
        <v>231</v>
      </c>
      <c r="BJ720" s="4" t="s">
        <v>231</v>
      </c>
      <c r="BK720" s="4" t="s">
        <v>231</v>
      </c>
      <c r="BL720" s="4" t="s">
        <v>230</v>
      </c>
      <c r="BM720" s="4" t="s">
        <v>230</v>
      </c>
      <c r="BN720" s="4" t="s">
        <v>231</v>
      </c>
      <c r="BO720" s="4" t="s">
        <v>231</v>
      </c>
      <c r="BP720" s="4" t="s">
        <v>231</v>
      </c>
      <c r="BQ720" s="4" t="s">
        <v>232</v>
      </c>
      <c r="BR720" s="4" t="s">
        <v>231</v>
      </c>
      <c r="BS720" s="4" t="s">
        <v>232</v>
      </c>
      <c r="BT720" s="4" t="s">
        <v>229</v>
      </c>
      <c r="BU720" s="4" t="s">
        <v>232</v>
      </c>
      <c r="BV720" s="4" t="s">
        <v>232</v>
      </c>
      <c r="BW720" s="4" t="s">
        <v>231</v>
      </c>
      <c r="BX720" s="4" t="s">
        <v>231</v>
      </c>
      <c r="BY720" s="4" t="s">
        <v>231</v>
      </c>
      <c r="BZ720" s="4" t="s">
        <v>231</v>
      </c>
      <c r="CA720" s="4" t="s">
        <v>231</v>
      </c>
      <c r="CB720" s="4" t="s">
        <v>231</v>
      </c>
      <c r="CC720" s="4" t="s">
        <v>232</v>
      </c>
      <c r="CD720" s="4" t="s">
        <v>231</v>
      </c>
      <c r="CE720" s="4" t="s">
        <v>233</v>
      </c>
      <c r="CF720" s="4" t="s">
        <v>509</v>
      </c>
      <c r="CG720" s="4" t="s">
        <v>509</v>
      </c>
      <c r="CH720" s="4" t="s">
        <v>509</v>
      </c>
      <c r="CI720" s="4" t="s">
        <v>509</v>
      </c>
      <c r="CJ720" s="4" t="s">
        <v>18</v>
      </c>
      <c r="CK720" s="4" t="s">
        <v>18</v>
      </c>
      <c r="CL720" s="4" t="s">
        <v>18</v>
      </c>
      <c r="CM720" s="4" t="s">
        <v>4341</v>
      </c>
      <c r="CN720" s="4" t="s">
        <v>4342</v>
      </c>
      <c r="CO720" s="4" t="s">
        <v>4343</v>
      </c>
      <c r="CP720" s="4" t="s">
        <v>4344</v>
      </c>
      <c r="CQ720" s="4" t="s">
        <v>4345</v>
      </c>
      <c r="CR720" s="4" t="s">
        <v>4346</v>
      </c>
      <c r="CS720" s="4" t="s">
        <v>4347</v>
      </c>
    </row>
    <row r="721" spans="1:97" ht="15.75" customHeight="1">
      <c r="A721" s="3">
        <v>45714.699479166666</v>
      </c>
      <c r="B721" s="3">
        <v>45714.71806712963</v>
      </c>
      <c r="C721" s="4" t="s">
        <v>194</v>
      </c>
      <c r="D721" s="4" t="s">
        <v>4348</v>
      </c>
      <c r="E721" s="1">
        <v>100</v>
      </c>
      <c r="F721" s="1">
        <v>1605</v>
      </c>
      <c r="G721" s="4" t="s">
        <v>219</v>
      </c>
      <c r="H721" s="3">
        <v>45714.718076203702</v>
      </c>
      <c r="I721" s="4" t="s">
        <v>4349</v>
      </c>
      <c r="J721" s="1">
        <v>6.2529000000000003</v>
      </c>
      <c r="K721" s="1">
        <v>-75.564599999999999</v>
      </c>
      <c r="L721" s="4" t="s">
        <v>213</v>
      </c>
      <c r="M721" s="4" t="s">
        <v>199</v>
      </c>
      <c r="N721" s="4" t="s">
        <v>200</v>
      </c>
      <c r="O721" s="4" t="s">
        <v>4350</v>
      </c>
      <c r="P721" s="4" t="s">
        <v>4350</v>
      </c>
      <c r="Q721" s="1">
        <v>41</v>
      </c>
      <c r="R721" s="4" t="s">
        <v>222</v>
      </c>
      <c r="S721" s="4" t="s">
        <v>223</v>
      </c>
      <c r="T721" s="4" t="s">
        <v>224</v>
      </c>
      <c r="U721" s="4" t="s">
        <v>225</v>
      </c>
      <c r="V721" s="4" t="s">
        <v>714</v>
      </c>
      <c r="W721" s="4" t="s">
        <v>1064</v>
      </c>
      <c r="X721" s="4" t="s">
        <v>230</v>
      </c>
      <c r="Y721" s="4" t="s">
        <v>230</v>
      </c>
      <c r="Z721" s="4" t="s">
        <v>230</v>
      </c>
      <c r="AA721" s="4" t="s">
        <v>231</v>
      </c>
      <c r="AB721" s="4" t="s">
        <v>229</v>
      </c>
      <c r="AC721" s="4" t="s">
        <v>228</v>
      </c>
      <c r="AD721" s="4" t="s">
        <v>230</v>
      </c>
      <c r="AE721" s="4" t="s">
        <v>229</v>
      </c>
      <c r="AF721" s="4" t="s">
        <v>230</v>
      </c>
      <c r="AG721" s="4" t="s">
        <v>230</v>
      </c>
      <c r="AH721" s="4" t="s">
        <v>231</v>
      </c>
      <c r="AI721" s="4" t="s">
        <v>231</v>
      </c>
      <c r="AJ721" s="4" t="s">
        <v>230</v>
      </c>
      <c r="AK721" s="4" t="s">
        <v>230</v>
      </c>
      <c r="AL721" s="4" t="s">
        <v>228</v>
      </c>
      <c r="AM721" s="4" t="s">
        <v>228</v>
      </c>
      <c r="AN721" s="4" t="s">
        <v>230</v>
      </c>
      <c r="AO721" s="4" t="s">
        <v>228</v>
      </c>
      <c r="AP721" s="4" t="s">
        <v>230</v>
      </c>
      <c r="AQ721" s="4" t="s">
        <v>230</v>
      </c>
      <c r="AR721" s="4" t="s">
        <v>230</v>
      </c>
      <c r="AS721" s="4" t="s">
        <v>230</v>
      </c>
      <c r="AT721" s="4" t="s">
        <v>230</v>
      </c>
      <c r="AU721" s="4" t="s">
        <v>232</v>
      </c>
      <c r="AV721" s="4" t="s">
        <v>231</v>
      </c>
      <c r="AW721" s="4" t="s">
        <v>232</v>
      </c>
      <c r="AX721" s="4" t="s">
        <v>232</v>
      </c>
      <c r="AY721" s="4" t="s">
        <v>232</v>
      </c>
      <c r="AZ721" s="4" t="s">
        <v>231</v>
      </c>
      <c r="BA721" s="4" t="s">
        <v>232</v>
      </c>
      <c r="BB721" s="4" t="s">
        <v>232</v>
      </c>
      <c r="BC721" s="4" t="s">
        <v>232</v>
      </c>
      <c r="BD721" s="4" t="s">
        <v>232</v>
      </c>
      <c r="BE721" s="4" t="s">
        <v>232</v>
      </c>
      <c r="BF721" s="4" t="s">
        <v>229</v>
      </c>
      <c r="BG721" s="4" t="s">
        <v>230</v>
      </c>
      <c r="BH721" s="4" t="s">
        <v>230</v>
      </c>
      <c r="BI721" s="4" t="s">
        <v>231</v>
      </c>
      <c r="BJ721" s="4" t="s">
        <v>231</v>
      </c>
      <c r="BK721" s="4" t="s">
        <v>228</v>
      </c>
      <c r="BL721" s="4" t="s">
        <v>230</v>
      </c>
      <c r="BM721" s="4" t="s">
        <v>230</v>
      </c>
      <c r="BN721" s="4" t="s">
        <v>230</v>
      </c>
      <c r="BO721" s="4" t="s">
        <v>230</v>
      </c>
      <c r="BP721" s="4" t="s">
        <v>231</v>
      </c>
      <c r="BQ721" s="4" t="s">
        <v>232</v>
      </c>
      <c r="BR721" s="4" t="s">
        <v>232</v>
      </c>
      <c r="BS721" s="4" t="s">
        <v>231</v>
      </c>
      <c r="BT721" s="4" t="s">
        <v>231</v>
      </c>
      <c r="BU721" s="4" t="s">
        <v>231</v>
      </c>
      <c r="BV721" s="4" t="s">
        <v>232</v>
      </c>
      <c r="BW721" s="4" t="s">
        <v>232</v>
      </c>
      <c r="BX721" s="4" t="s">
        <v>232</v>
      </c>
      <c r="BY721" s="4" t="s">
        <v>232</v>
      </c>
      <c r="BZ721" s="4" t="s">
        <v>229</v>
      </c>
      <c r="CA721" s="4" t="s">
        <v>232</v>
      </c>
      <c r="CB721" s="4" t="s">
        <v>232</v>
      </c>
      <c r="CC721" s="4" t="s">
        <v>229</v>
      </c>
      <c r="CD721" s="4" t="s">
        <v>231</v>
      </c>
      <c r="CE721" s="4" t="s">
        <v>233</v>
      </c>
      <c r="CF721" s="4" t="s">
        <v>233</v>
      </c>
      <c r="CG721" s="4" t="s">
        <v>233</v>
      </c>
      <c r="CH721" s="4" t="s">
        <v>233</v>
      </c>
      <c r="CI721" s="4" t="s">
        <v>233</v>
      </c>
      <c r="CJ721" s="4" t="s">
        <v>18</v>
      </c>
      <c r="CK721" s="4" t="s">
        <v>234</v>
      </c>
      <c r="CL721" s="4" t="s">
        <v>18</v>
      </c>
      <c r="CM721" s="4" t="s">
        <v>4351</v>
      </c>
      <c r="CN721" s="4" t="s">
        <v>4352</v>
      </c>
      <c r="CO721" s="4" t="s">
        <v>4353</v>
      </c>
      <c r="CP721" s="4" t="s">
        <v>4354</v>
      </c>
      <c r="CQ721" s="4" t="s">
        <v>4355</v>
      </c>
      <c r="CR721" s="4" t="s">
        <v>4356</v>
      </c>
      <c r="CS721" s="4" t="s">
        <v>4357</v>
      </c>
    </row>
    <row r="722" spans="1:97" ht="15.75" customHeight="1">
      <c r="A722" s="3">
        <v>45713.782326388886</v>
      </c>
      <c r="B722" s="3">
        <v>45713.801076388889</v>
      </c>
      <c r="C722" s="4" t="s">
        <v>194</v>
      </c>
      <c r="D722" s="4" t="s">
        <v>4358</v>
      </c>
      <c r="E722" s="1">
        <v>100</v>
      </c>
      <c r="F722" s="1">
        <v>1619</v>
      </c>
      <c r="G722" s="4" t="s">
        <v>219</v>
      </c>
      <c r="H722" s="3">
        <v>45713.801086099535</v>
      </c>
      <c r="I722" s="4" t="s">
        <v>4359</v>
      </c>
      <c r="J722" s="1">
        <v>6.2529000000000003</v>
      </c>
      <c r="K722" s="1">
        <v>-75.564599999999999</v>
      </c>
      <c r="L722" s="4" t="s">
        <v>213</v>
      </c>
      <c r="M722" s="4" t="s">
        <v>199</v>
      </c>
      <c r="N722" s="4" t="s">
        <v>200</v>
      </c>
      <c r="O722" s="4" t="s">
        <v>4360</v>
      </c>
      <c r="P722" s="4" t="s">
        <v>4360</v>
      </c>
      <c r="Q722" s="1">
        <v>22</v>
      </c>
      <c r="R722" s="4" t="s">
        <v>222</v>
      </c>
      <c r="S722" s="4" t="s">
        <v>223</v>
      </c>
      <c r="T722" s="4" t="s">
        <v>571</v>
      </c>
      <c r="U722" s="4" t="s">
        <v>200</v>
      </c>
      <c r="V722" s="4" t="s">
        <v>226</v>
      </c>
      <c r="W722" s="4" t="s">
        <v>1064</v>
      </c>
      <c r="X722" s="4" t="s">
        <v>230</v>
      </c>
      <c r="Y722" s="4" t="s">
        <v>231</v>
      </c>
      <c r="Z722" s="4" t="s">
        <v>230</v>
      </c>
      <c r="AA722" s="4" t="s">
        <v>230</v>
      </c>
      <c r="AB722" s="4" t="s">
        <v>230</v>
      </c>
      <c r="AC722" s="4" t="s">
        <v>229</v>
      </c>
      <c r="AD722" s="4" t="s">
        <v>228</v>
      </c>
      <c r="AE722" s="4" t="s">
        <v>230</v>
      </c>
      <c r="AF722" s="4" t="s">
        <v>231</v>
      </c>
      <c r="AG722" s="4" t="s">
        <v>227</v>
      </c>
      <c r="AH722" s="4" t="s">
        <v>230</v>
      </c>
      <c r="AI722" s="4" t="s">
        <v>231</v>
      </c>
      <c r="AJ722" s="4" t="s">
        <v>231</v>
      </c>
      <c r="AK722" s="4" t="s">
        <v>231</v>
      </c>
      <c r="AL722" s="4" t="s">
        <v>228</v>
      </c>
      <c r="AM722" s="4" t="s">
        <v>228</v>
      </c>
      <c r="AN722" s="4" t="s">
        <v>228</v>
      </c>
      <c r="AO722" s="4" t="s">
        <v>227</v>
      </c>
      <c r="AP722" s="4" t="s">
        <v>231</v>
      </c>
      <c r="AQ722" s="4" t="s">
        <v>231</v>
      </c>
      <c r="AR722" s="4" t="s">
        <v>229</v>
      </c>
      <c r="AS722" s="4" t="s">
        <v>231</v>
      </c>
      <c r="AT722" s="4" t="s">
        <v>231</v>
      </c>
      <c r="AU722" s="4" t="s">
        <v>231</v>
      </c>
      <c r="AV722" s="4" t="s">
        <v>231</v>
      </c>
      <c r="AW722" s="4" t="s">
        <v>231</v>
      </c>
      <c r="AX722" s="4" t="s">
        <v>231</v>
      </c>
      <c r="AY722" s="4" t="s">
        <v>229</v>
      </c>
      <c r="AZ722" s="4" t="s">
        <v>232</v>
      </c>
      <c r="BA722" s="4" t="s">
        <v>231</v>
      </c>
      <c r="BB722" s="4" t="s">
        <v>231</v>
      </c>
      <c r="BC722" s="4" t="s">
        <v>232</v>
      </c>
      <c r="BD722" s="4" t="s">
        <v>232</v>
      </c>
      <c r="BE722" s="4" t="s">
        <v>232</v>
      </c>
      <c r="BF722" s="4" t="s">
        <v>231</v>
      </c>
      <c r="BG722" s="4" t="s">
        <v>231</v>
      </c>
      <c r="BH722" s="4" t="s">
        <v>231</v>
      </c>
      <c r="BI722" s="4" t="s">
        <v>231</v>
      </c>
      <c r="BJ722" s="4" t="s">
        <v>231</v>
      </c>
      <c r="BK722" s="4" t="s">
        <v>231</v>
      </c>
      <c r="BL722" s="4" t="s">
        <v>231</v>
      </c>
      <c r="BM722" s="4" t="s">
        <v>231</v>
      </c>
      <c r="BN722" s="4" t="s">
        <v>231</v>
      </c>
      <c r="BO722" s="4" t="s">
        <v>231</v>
      </c>
      <c r="BP722" s="4" t="s">
        <v>231</v>
      </c>
      <c r="BQ722" s="4" t="s">
        <v>231</v>
      </c>
      <c r="BR722" s="4" t="s">
        <v>231</v>
      </c>
      <c r="BS722" s="4" t="s">
        <v>231</v>
      </c>
      <c r="BT722" s="4" t="s">
        <v>231</v>
      </c>
      <c r="BU722" s="4" t="s">
        <v>231</v>
      </c>
      <c r="BV722" s="4" t="s">
        <v>231</v>
      </c>
      <c r="BW722" s="4" t="s">
        <v>231</v>
      </c>
      <c r="BX722" s="4" t="s">
        <v>231</v>
      </c>
      <c r="BY722" s="4" t="s">
        <v>231</v>
      </c>
      <c r="BZ722" s="4" t="s">
        <v>229</v>
      </c>
      <c r="CA722" s="4" t="s">
        <v>231</v>
      </c>
      <c r="CB722" s="4" t="s">
        <v>229</v>
      </c>
      <c r="CC722" s="4" t="s">
        <v>229</v>
      </c>
      <c r="CD722" s="4" t="s">
        <v>231</v>
      </c>
      <c r="CE722" s="4" t="s">
        <v>509</v>
      </c>
      <c r="CF722" s="4" t="s">
        <v>509</v>
      </c>
      <c r="CG722" s="4" t="s">
        <v>509</v>
      </c>
      <c r="CH722" s="4" t="s">
        <v>509</v>
      </c>
      <c r="CI722" s="4" t="s">
        <v>509</v>
      </c>
      <c r="CJ722" s="4" t="s">
        <v>19</v>
      </c>
      <c r="CK722" s="4" t="s">
        <v>234</v>
      </c>
      <c r="CL722" s="4" t="s">
        <v>19</v>
      </c>
      <c r="CM722" s="4" t="s">
        <v>4361</v>
      </c>
      <c r="CN722" s="4" t="s">
        <v>4361</v>
      </c>
      <c r="CO722" s="4" t="s">
        <v>4362</v>
      </c>
      <c r="CP722" s="4" t="s">
        <v>333</v>
      </c>
      <c r="CQ722" s="4" t="s">
        <v>4363</v>
      </c>
      <c r="CR722" s="4" t="s">
        <v>4364</v>
      </c>
      <c r="CS722" s="4" t="s">
        <v>4365</v>
      </c>
    </row>
    <row r="723" spans="1:97" ht="15.75" customHeight="1">
      <c r="A723" s="3">
        <v>45755.697083333333</v>
      </c>
      <c r="B723" s="3">
        <v>45755.715856481482</v>
      </c>
      <c r="C723" s="4" t="s">
        <v>194</v>
      </c>
      <c r="D723" s="4" t="s">
        <v>4366</v>
      </c>
      <c r="E723" s="1">
        <v>100</v>
      </c>
      <c r="F723" s="1">
        <v>1622</v>
      </c>
      <c r="G723" s="4" t="s">
        <v>219</v>
      </c>
      <c r="H723" s="3">
        <v>45755.715872314817</v>
      </c>
      <c r="I723" s="4" t="s">
        <v>4367</v>
      </c>
      <c r="J723" s="1">
        <v>6.2529000000000003</v>
      </c>
      <c r="K723" s="1">
        <v>-75.564599999999999</v>
      </c>
      <c r="L723" s="4" t="s">
        <v>213</v>
      </c>
      <c r="M723" s="4" t="s">
        <v>199</v>
      </c>
      <c r="N723" s="4" t="s">
        <v>200</v>
      </c>
      <c r="O723" s="4" t="s">
        <v>4368</v>
      </c>
      <c r="P723" s="4" t="s">
        <v>4368</v>
      </c>
      <c r="Q723" s="1">
        <v>18</v>
      </c>
      <c r="R723" s="4" t="s">
        <v>222</v>
      </c>
      <c r="S723" s="4" t="s">
        <v>223</v>
      </c>
      <c r="T723" s="4" t="s">
        <v>480</v>
      </c>
      <c r="U723" s="4" t="s">
        <v>200</v>
      </c>
      <c r="V723" s="4" t="s">
        <v>714</v>
      </c>
      <c r="W723" s="4" t="s">
        <v>532</v>
      </c>
      <c r="X723" s="4" t="s">
        <v>229</v>
      </c>
      <c r="Y723" s="4" t="s">
        <v>230</v>
      </c>
      <c r="Z723" s="4" t="s">
        <v>229</v>
      </c>
      <c r="AA723" s="4" t="s">
        <v>229</v>
      </c>
      <c r="AB723" s="4" t="s">
        <v>230</v>
      </c>
      <c r="AC723" s="4" t="s">
        <v>230</v>
      </c>
      <c r="AD723" s="4" t="s">
        <v>229</v>
      </c>
      <c r="AE723" s="4" t="s">
        <v>229</v>
      </c>
      <c r="AF723" s="4" t="s">
        <v>228</v>
      </c>
      <c r="AG723" s="4" t="s">
        <v>229</v>
      </c>
      <c r="AH723" s="4" t="s">
        <v>229</v>
      </c>
      <c r="AI723" s="4" t="s">
        <v>230</v>
      </c>
      <c r="AJ723" s="4" t="s">
        <v>230</v>
      </c>
      <c r="AK723" s="4" t="s">
        <v>230</v>
      </c>
      <c r="AL723" s="4" t="s">
        <v>230</v>
      </c>
      <c r="AM723" s="4" t="s">
        <v>229</v>
      </c>
      <c r="AN723" s="4" t="s">
        <v>229</v>
      </c>
      <c r="AO723" s="4" t="s">
        <v>229</v>
      </c>
      <c r="AP723" s="4" t="s">
        <v>229</v>
      </c>
      <c r="AQ723" s="4" t="s">
        <v>229</v>
      </c>
      <c r="AR723" s="4" t="s">
        <v>229</v>
      </c>
      <c r="AS723" s="4" t="s">
        <v>229</v>
      </c>
      <c r="AT723" s="4" t="s">
        <v>229</v>
      </c>
      <c r="AU723" s="4" t="s">
        <v>232</v>
      </c>
      <c r="AV723" s="4" t="s">
        <v>229</v>
      </c>
      <c r="AW723" s="4" t="s">
        <v>229</v>
      </c>
      <c r="AX723" s="4" t="s">
        <v>229</v>
      </c>
      <c r="AY723" s="4" t="s">
        <v>229</v>
      </c>
      <c r="AZ723" s="4" t="s">
        <v>229</v>
      </c>
      <c r="BA723" s="4" t="s">
        <v>229</v>
      </c>
      <c r="BB723" s="4" t="s">
        <v>232</v>
      </c>
      <c r="BC723" s="4" t="s">
        <v>229</v>
      </c>
      <c r="BD723" s="4" t="s">
        <v>229</v>
      </c>
      <c r="BE723" s="4" t="s">
        <v>229</v>
      </c>
      <c r="BF723" s="4" t="s">
        <v>229</v>
      </c>
      <c r="BG723" s="4" t="s">
        <v>229</v>
      </c>
      <c r="BH723" s="4" t="s">
        <v>229</v>
      </c>
      <c r="BI723" s="4" t="s">
        <v>229</v>
      </c>
      <c r="BJ723" s="4" t="s">
        <v>229</v>
      </c>
      <c r="BK723" s="4" t="s">
        <v>229</v>
      </c>
      <c r="BL723" s="4" t="s">
        <v>229</v>
      </c>
      <c r="BM723" s="4" t="s">
        <v>229</v>
      </c>
      <c r="BN723" s="4" t="s">
        <v>229</v>
      </c>
      <c r="BO723" s="4" t="s">
        <v>229</v>
      </c>
      <c r="BP723" s="4" t="s">
        <v>229</v>
      </c>
      <c r="BQ723" s="4" t="s">
        <v>229</v>
      </c>
      <c r="BR723" s="4" t="s">
        <v>229</v>
      </c>
      <c r="BS723" s="4" t="s">
        <v>229</v>
      </c>
      <c r="BT723" s="4" t="s">
        <v>229</v>
      </c>
      <c r="BU723" s="4" t="s">
        <v>229</v>
      </c>
      <c r="BV723" s="4" t="s">
        <v>229</v>
      </c>
      <c r="BW723" s="4" t="s">
        <v>229</v>
      </c>
      <c r="BX723" s="4" t="s">
        <v>229</v>
      </c>
      <c r="BY723" s="4" t="s">
        <v>229</v>
      </c>
      <c r="BZ723" s="4" t="s">
        <v>229</v>
      </c>
      <c r="CA723" s="4" t="s">
        <v>229</v>
      </c>
      <c r="CB723" s="4" t="s">
        <v>229</v>
      </c>
      <c r="CC723" s="4" t="s">
        <v>229</v>
      </c>
      <c r="CD723" s="4" t="s">
        <v>229</v>
      </c>
      <c r="CE723" s="4" t="s">
        <v>229</v>
      </c>
      <c r="CF723" s="4" t="s">
        <v>229</v>
      </c>
      <c r="CG723" s="4" t="s">
        <v>229</v>
      </c>
      <c r="CH723" s="4" t="s">
        <v>229</v>
      </c>
      <c r="CI723" s="4" t="s">
        <v>229</v>
      </c>
      <c r="CJ723" s="4" t="s">
        <v>19</v>
      </c>
      <c r="CK723" s="4" t="s">
        <v>18</v>
      </c>
      <c r="CL723" s="4" t="s">
        <v>18</v>
      </c>
      <c r="CM723" s="4" t="s">
        <v>4369</v>
      </c>
      <c r="CN723" s="4" t="s">
        <v>4370</v>
      </c>
      <c r="CO723" s="4" t="s">
        <v>4371</v>
      </c>
      <c r="CP723" s="4" t="s">
        <v>4372</v>
      </c>
      <c r="CQ723" s="4" t="s">
        <v>4373</v>
      </c>
      <c r="CR723" s="4" t="s">
        <v>4374</v>
      </c>
      <c r="CS723" s="4" t="s">
        <v>4375</v>
      </c>
    </row>
    <row r="724" spans="1:97" ht="15.75" customHeight="1">
      <c r="A724" s="3">
        <v>45776.779386574075</v>
      </c>
      <c r="B724" s="3">
        <v>45776.798171296294</v>
      </c>
      <c r="C724" s="4" t="s">
        <v>194</v>
      </c>
      <c r="D724" s="4" t="s">
        <v>4376</v>
      </c>
      <c r="E724" s="1">
        <v>100</v>
      </c>
      <c r="F724" s="1">
        <v>1622</v>
      </c>
      <c r="G724" s="4" t="s">
        <v>219</v>
      </c>
      <c r="H724" s="3">
        <v>45776.798181284721</v>
      </c>
      <c r="I724" s="4" t="s">
        <v>4377</v>
      </c>
      <c r="J724" s="1">
        <v>6.2529000000000003</v>
      </c>
      <c r="K724" s="1">
        <v>-75.564599999999999</v>
      </c>
      <c r="L724" s="4" t="s">
        <v>198</v>
      </c>
      <c r="M724" s="4" t="s">
        <v>199</v>
      </c>
      <c r="N724" s="4" t="s">
        <v>200</v>
      </c>
      <c r="O724" s="4" t="s">
        <v>4378</v>
      </c>
      <c r="P724" s="4" t="s">
        <v>4378</v>
      </c>
      <c r="Q724" s="1">
        <v>20</v>
      </c>
      <c r="R724" s="4" t="s">
        <v>222</v>
      </c>
      <c r="S724" s="4" t="s">
        <v>223</v>
      </c>
      <c r="T724" s="4" t="s">
        <v>224</v>
      </c>
      <c r="U724" s="4" t="s">
        <v>200</v>
      </c>
      <c r="V724" s="4" t="s">
        <v>532</v>
      </c>
      <c r="W724" s="4" t="s">
        <v>532</v>
      </c>
      <c r="X724" s="4" t="s">
        <v>230</v>
      </c>
      <c r="Y724" s="4" t="s">
        <v>231</v>
      </c>
      <c r="Z724" s="4" t="s">
        <v>230</v>
      </c>
      <c r="AA724" s="4" t="s">
        <v>231</v>
      </c>
      <c r="AB724" s="4" t="s">
        <v>229</v>
      </c>
      <c r="AC724" s="4" t="s">
        <v>228</v>
      </c>
      <c r="AD724" s="4" t="s">
        <v>229</v>
      </c>
      <c r="AE724" s="4" t="s">
        <v>230</v>
      </c>
      <c r="AF724" s="4" t="s">
        <v>230</v>
      </c>
      <c r="AG724" s="4" t="s">
        <v>229</v>
      </c>
      <c r="AH724" s="4" t="s">
        <v>230</v>
      </c>
      <c r="AI724" s="4" t="s">
        <v>230</v>
      </c>
      <c r="AJ724" s="4" t="s">
        <v>230</v>
      </c>
      <c r="AK724" s="4" t="s">
        <v>228</v>
      </c>
      <c r="AL724" s="4" t="s">
        <v>229</v>
      </c>
      <c r="AM724" s="4" t="s">
        <v>228</v>
      </c>
      <c r="AN724" s="4" t="s">
        <v>229</v>
      </c>
      <c r="AO724" s="4" t="s">
        <v>228</v>
      </c>
      <c r="AP724" s="4" t="s">
        <v>230</v>
      </c>
      <c r="AQ724" s="4" t="s">
        <v>230</v>
      </c>
      <c r="AR724" s="4" t="s">
        <v>230</v>
      </c>
      <c r="AS724" s="4" t="s">
        <v>230</v>
      </c>
      <c r="AT724" s="4" t="s">
        <v>230</v>
      </c>
      <c r="AU724" s="4" t="s">
        <v>232</v>
      </c>
      <c r="AV724" s="4" t="s">
        <v>232</v>
      </c>
      <c r="AW724" s="4" t="s">
        <v>232</v>
      </c>
      <c r="AX724" s="4" t="s">
        <v>232</v>
      </c>
      <c r="AY724" s="4" t="s">
        <v>509</v>
      </c>
      <c r="AZ724" s="4" t="s">
        <v>509</v>
      </c>
      <c r="BA724" s="4" t="s">
        <v>232</v>
      </c>
      <c r="BB724" s="4" t="s">
        <v>232</v>
      </c>
      <c r="BC724" s="4" t="s">
        <v>229</v>
      </c>
      <c r="BD724" s="4" t="s">
        <v>229</v>
      </c>
      <c r="BE724" s="4" t="s">
        <v>229</v>
      </c>
      <c r="BF724" s="4" t="s">
        <v>229</v>
      </c>
      <c r="BG724" s="4" t="s">
        <v>231</v>
      </c>
      <c r="BH724" s="4" t="s">
        <v>231</v>
      </c>
      <c r="BI724" s="4" t="s">
        <v>231</v>
      </c>
      <c r="BJ724" s="4" t="s">
        <v>231</v>
      </c>
      <c r="BK724" s="4" t="s">
        <v>231</v>
      </c>
      <c r="BL724" s="4" t="s">
        <v>231</v>
      </c>
      <c r="BM724" s="4" t="s">
        <v>231</v>
      </c>
      <c r="BN724" s="4" t="s">
        <v>231</v>
      </c>
      <c r="BO724" s="4" t="s">
        <v>231</v>
      </c>
      <c r="BP724" s="4" t="s">
        <v>232</v>
      </c>
      <c r="BQ724" s="4" t="s">
        <v>231</v>
      </c>
      <c r="BR724" s="4" t="s">
        <v>231</v>
      </c>
      <c r="BS724" s="4" t="s">
        <v>232</v>
      </c>
      <c r="BT724" s="4" t="s">
        <v>232</v>
      </c>
      <c r="BU724" s="4" t="s">
        <v>232</v>
      </c>
      <c r="BV724" s="4" t="s">
        <v>232</v>
      </c>
      <c r="BW724" s="4" t="s">
        <v>232</v>
      </c>
      <c r="BX724" s="4" t="s">
        <v>232</v>
      </c>
      <c r="BY724" s="4" t="s">
        <v>232</v>
      </c>
      <c r="BZ724" s="4" t="s">
        <v>232</v>
      </c>
      <c r="CA724" s="4" t="s">
        <v>232</v>
      </c>
      <c r="CB724" s="4" t="s">
        <v>231</v>
      </c>
      <c r="CC724" s="4" t="s">
        <v>231</v>
      </c>
      <c r="CD724" s="4" t="s">
        <v>231</v>
      </c>
      <c r="CE724" s="4" t="s">
        <v>509</v>
      </c>
      <c r="CF724" s="4" t="s">
        <v>509</v>
      </c>
      <c r="CG724" s="4" t="s">
        <v>509</v>
      </c>
      <c r="CH724" s="4" t="s">
        <v>509</v>
      </c>
      <c r="CI724" s="4" t="s">
        <v>509</v>
      </c>
      <c r="CJ724" s="4" t="s">
        <v>234</v>
      </c>
      <c r="CK724" s="4" t="s">
        <v>234</v>
      </c>
      <c r="CL724" s="4" t="s">
        <v>234</v>
      </c>
      <c r="CM724" s="4" t="s">
        <v>4379</v>
      </c>
      <c r="CN724" s="4" t="s">
        <v>4380</v>
      </c>
      <c r="CO724" s="4" t="s">
        <v>4381</v>
      </c>
      <c r="CP724" s="4" t="s">
        <v>4382</v>
      </c>
      <c r="CQ724" s="4" t="s">
        <v>4383</v>
      </c>
      <c r="CR724" s="4" t="s">
        <v>4384</v>
      </c>
      <c r="CS724" s="4" t="s">
        <v>4385</v>
      </c>
    </row>
    <row r="725" spans="1:97" ht="15.75" customHeight="1">
      <c r="A725" s="3">
        <v>45714.510578703703</v>
      </c>
      <c r="B725" s="3">
        <v>45714.529652777775</v>
      </c>
      <c r="C725" s="4" t="s">
        <v>194</v>
      </c>
      <c r="D725" s="4" t="s">
        <v>4386</v>
      </c>
      <c r="E725" s="1">
        <v>100</v>
      </c>
      <c r="F725" s="1">
        <v>1647</v>
      </c>
      <c r="G725" s="4" t="s">
        <v>219</v>
      </c>
      <c r="H725" s="3">
        <v>45714.529663969908</v>
      </c>
      <c r="I725" s="4" t="s">
        <v>4387</v>
      </c>
      <c r="J725" s="1">
        <v>6.2529000000000003</v>
      </c>
      <c r="K725" s="1">
        <v>-75.564599999999999</v>
      </c>
      <c r="L725" s="4" t="s">
        <v>198</v>
      </c>
      <c r="M725" s="4" t="s">
        <v>199</v>
      </c>
      <c r="N725" s="4" t="s">
        <v>200</v>
      </c>
      <c r="O725" s="4" t="s">
        <v>4388</v>
      </c>
      <c r="P725" s="4" t="s">
        <v>4388</v>
      </c>
      <c r="Q725" s="1">
        <v>22</v>
      </c>
      <c r="R725" s="4" t="s">
        <v>222</v>
      </c>
      <c r="S725" s="4" t="s">
        <v>2394</v>
      </c>
      <c r="T725" s="4" t="s">
        <v>594</v>
      </c>
      <c r="U725" s="4" t="s">
        <v>200</v>
      </c>
      <c r="V725" s="4" t="s">
        <v>714</v>
      </c>
      <c r="W725" s="4" t="s">
        <v>423</v>
      </c>
      <c r="X725" s="4" t="s">
        <v>231</v>
      </c>
      <c r="Y725" s="4" t="s">
        <v>230</v>
      </c>
      <c r="Z725" s="4" t="s">
        <v>230</v>
      </c>
      <c r="AA725" s="4" t="s">
        <v>230</v>
      </c>
      <c r="AB725" s="4" t="s">
        <v>230</v>
      </c>
      <c r="AC725" s="4" t="s">
        <v>229</v>
      </c>
      <c r="AD725" s="4" t="s">
        <v>230</v>
      </c>
      <c r="AE725" s="4" t="s">
        <v>229</v>
      </c>
      <c r="AF725" s="4" t="s">
        <v>229</v>
      </c>
      <c r="AG725" s="4" t="s">
        <v>231</v>
      </c>
      <c r="AH725" s="4" t="s">
        <v>230</v>
      </c>
      <c r="AI725" s="4" t="s">
        <v>230</v>
      </c>
      <c r="AJ725" s="4" t="s">
        <v>230</v>
      </c>
      <c r="AK725" s="4" t="s">
        <v>230</v>
      </c>
      <c r="AL725" s="4" t="s">
        <v>228</v>
      </c>
      <c r="AM725" s="4" t="s">
        <v>228</v>
      </c>
      <c r="AN725" s="4" t="s">
        <v>229</v>
      </c>
      <c r="AO725" s="4" t="s">
        <v>228</v>
      </c>
      <c r="AP725" s="4" t="s">
        <v>230</v>
      </c>
      <c r="AQ725" s="4" t="s">
        <v>230</v>
      </c>
      <c r="AR725" s="4" t="s">
        <v>230</v>
      </c>
      <c r="AS725" s="4" t="s">
        <v>230</v>
      </c>
      <c r="AT725" s="4" t="s">
        <v>230</v>
      </c>
      <c r="AU725" s="4" t="s">
        <v>231</v>
      </c>
      <c r="AV725" s="4" t="s">
        <v>231</v>
      </c>
      <c r="AW725" s="4" t="s">
        <v>232</v>
      </c>
      <c r="AX725" s="4" t="s">
        <v>232</v>
      </c>
      <c r="AY725" s="4" t="s">
        <v>229</v>
      </c>
      <c r="AZ725" s="4" t="s">
        <v>229</v>
      </c>
      <c r="BA725" s="4" t="s">
        <v>232</v>
      </c>
      <c r="BB725" s="4" t="s">
        <v>232</v>
      </c>
      <c r="BC725" s="4" t="s">
        <v>232</v>
      </c>
      <c r="BD725" s="4" t="s">
        <v>232</v>
      </c>
      <c r="BE725" s="4" t="s">
        <v>232</v>
      </c>
      <c r="BF725" s="4" t="s">
        <v>229</v>
      </c>
      <c r="BG725" s="4" t="s">
        <v>231</v>
      </c>
      <c r="BH725" s="4" t="s">
        <v>230</v>
      </c>
      <c r="BI725" s="4" t="s">
        <v>231</v>
      </c>
      <c r="BJ725" s="4" t="s">
        <v>231</v>
      </c>
      <c r="BK725" s="4" t="s">
        <v>230</v>
      </c>
      <c r="BL725" s="4" t="s">
        <v>231</v>
      </c>
      <c r="BM725" s="4" t="s">
        <v>230</v>
      </c>
      <c r="BN725" s="4" t="s">
        <v>230</v>
      </c>
      <c r="BO725" s="4" t="s">
        <v>230</v>
      </c>
      <c r="BP725" s="4" t="s">
        <v>232</v>
      </c>
      <c r="BQ725" s="4" t="s">
        <v>231</v>
      </c>
      <c r="BR725" s="4" t="s">
        <v>231</v>
      </c>
      <c r="BS725" s="4" t="s">
        <v>232</v>
      </c>
      <c r="BT725" s="4" t="s">
        <v>232</v>
      </c>
      <c r="BU725" s="4" t="s">
        <v>232</v>
      </c>
      <c r="BV725" s="4" t="s">
        <v>232</v>
      </c>
      <c r="BW725" s="4" t="s">
        <v>232</v>
      </c>
      <c r="BX725" s="4" t="s">
        <v>229</v>
      </c>
      <c r="BY725" s="4" t="s">
        <v>229</v>
      </c>
      <c r="BZ725" s="4" t="s">
        <v>232</v>
      </c>
      <c r="CA725" s="4" t="s">
        <v>232</v>
      </c>
      <c r="CB725" s="4" t="s">
        <v>232</v>
      </c>
      <c r="CC725" s="4" t="s">
        <v>232</v>
      </c>
      <c r="CD725" s="4" t="s">
        <v>232</v>
      </c>
      <c r="CE725" s="4" t="s">
        <v>509</v>
      </c>
      <c r="CF725" s="4" t="s">
        <v>233</v>
      </c>
      <c r="CG725" s="4" t="s">
        <v>233</v>
      </c>
      <c r="CH725" s="4" t="s">
        <v>233</v>
      </c>
      <c r="CI725" s="4" t="s">
        <v>233</v>
      </c>
      <c r="CJ725" s="4" t="s">
        <v>14</v>
      </c>
      <c r="CK725" s="4" t="s">
        <v>17</v>
      </c>
      <c r="CL725" s="4" t="s">
        <v>14</v>
      </c>
      <c r="CM725" s="4" t="s">
        <v>4389</v>
      </c>
      <c r="CN725" s="4" t="s">
        <v>4390</v>
      </c>
      <c r="CO725" s="4" t="s">
        <v>4391</v>
      </c>
      <c r="CP725" s="4" t="s">
        <v>4392</v>
      </c>
      <c r="CQ725" s="4" t="s">
        <v>4393</v>
      </c>
      <c r="CR725" s="4" t="s">
        <v>4394</v>
      </c>
      <c r="CS725" s="4" t="s">
        <v>4395</v>
      </c>
    </row>
    <row r="726" spans="1:97" ht="15.75" customHeight="1">
      <c r="A726" s="3">
        <v>45709.442696759259</v>
      </c>
      <c r="B726" s="3">
        <v>45709.462013888886</v>
      </c>
      <c r="C726" s="4" t="s">
        <v>194</v>
      </c>
      <c r="D726" s="4" t="s">
        <v>751</v>
      </c>
      <c r="E726" s="1">
        <v>100</v>
      </c>
      <c r="F726" s="1">
        <v>1669</v>
      </c>
      <c r="G726" s="4" t="s">
        <v>219</v>
      </c>
      <c r="H726" s="3">
        <v>45709.462029120368</v>
      </c>
      <c r="I726" s="4" t="s">
        <v>4396</v>
      </c>
      <c r="J726" s="1">
        <v>6.2529000000000003</v>
      </c>
      <c r="K726" s="1">
        <v>-75.564599999999999</v>
      </c>
      <c r="L726" s="4" t="s">
        <v>198</v>
      </c>
      <c r="M726" s="4" t="s">
        <v>199</v>
      </c>
      <c r="N726" s="4" t="s">
        <v>200</v>
      </c>
      <c r="O726" s="4" t="s">
        <v>4397</v>
      </c>
      <c r="P726" s="4" t="s">
        <v>4397</v>
      </c>
      <c r="Q726" s="1">
        <v>19</v>
      </c>
      <c r="R726" s="4" t="s">
        <v>222</v>
      </c>
      <c r="S726" s="4" t="s">
        <v>223</v>
      </c>
      <c r="T726" s="4" t="s">
        <v>224</v>
      </c>
      <c r="U726" s="4" t="s">
        <v>200</v>
      </c>
      <c r="V726" s="4" t="s">
        <v>226</v>
      </c>
      <c r="W726" s="4" t="s">
        <v>423</v>
      </c>
      <c r="X726" s="4" t="s">
        <v>230</v>
      </c>
      <c r="Y726" s="4" t="s">
        <v>231</v>
      </c>
      <c r="Z726" s="4" t="s">
        <v>230</v>
      </c>
      <c r="AA726" s="4" t="s">
        <v>231</v>
      </c>
      <c r="AB726" s="4" t="s">
        <v>230</v>
      </c>
      <c r="AC726" s="4" t="s">
        <v>230</v>
      </c>
      <c r="AD726" s="4" t="s">
        <v>228</v>
      </c>
      <c r="AE726" s="4" t="s">
        <v>230</v>
      </c>
      <c r="AF726" s="4" t="s">
        <v>231</v>
      </c>
      <c r="AG726" s="4" t="s">
        <v>231</v>
      </c>
      <c r="AH726" s="4" t="s">
        <v>231</v>
      </c>
      <c r="AI726" s="4" t="s">
        <v>230</v>
      </c>
      <c r="AJ726" s="4" t="s">
        <v>231</v>
      </c>
      <c r="AK726" s="4" t="s">
        <v>229</v>
      </c>
      <c r="AL726" s="4" t="s">
        <v>229</v>
      </c>
      <c r="AM726" s="4" t="s">
        <v>230</v>
      </c>
      <c r="AN726" s="4" t="s">
        <v>231</v>
      </c>
      <c r="AO726" s="4" t="s">
        <v>231</v>
      </c>
      <c r="AP726" s="4" t="s">
        <v>231</v>
      </c>
      <c r="AQ726" s="4" t="s">
        <v>231</v>
      </c>
      <c r="AR726" s="4" t="s">
        <v>229</v>
      </c>
      <c r="AS726" s="4" t="s">
        <v>230</v>
      </c>
      <c r="AT726" s="4" t="s">
        <v>228</v>
      </c>
      <c r="AU726" s="4" t="s">
        <v>231</v>
      </c>
      <c r="AV726" s="4" t="s">
        <v>231</v>
      </c>
      <c r="AW726" s="4" t="s">
        <v>231</v>
      </c>
      <c r="AX726" s="4" t="s">
        <v>231</v>
      </c>
      <c r="AY726" s="4" t="s">
        <v>231</v>
      </c>
      <c r="AZ726" s="4" t="s">
        <v>231</v>
      </c>
      <c r="BA726" s="4" t="s">
        <v>229</v>
      </c>
      <c r="BB726" s="4" t="s">
        <v>231</v>
      </c>
      <c r="BC726" s="4" t="s">
        <v>231</v>
      </c>
      <c r="BD726" s="4" t="s">
        <v>232</v>
      </c>
      <c r="BE726" s="4" t="s">
        <v>233</v>
      </c>
      <c r="BF726" s="4" t="s">
        <v>233</v>
      </c>
      <c r="BG726" s="4" t="s">
        <v>231</v>
      </c>
      <c r="BH726" s="4" t="s">
        <v>231</v>
      </c>
      <c r="BI726" s="4" t="s">
        <v>231</v>
      </c>
      <c r="BJ726" s="4" t="s">
        <v>231</v>
      </c>
      <c r="BK726" s="4" t="s">
        <v>231</v>
      </c>
      <c r="BL726" s="4" t="s">
        <v>231</v>
      </c>
      <c r="BM726" s="4" t="s">
        <v>231</v>
      </c>
      <c r="BN726" s="4" t="s">
        <v>230</v>
      </c>
      <c r="BO726" s="4" t="s">
        <v>230</v>
      </c>
      <c r="BP726" s="4" t="s">
        <v>231</v>
      </c>
      <c r="BQ726" s="4" t="s">
        <v>232</v>
      </c>
      <c r="BR726" s="4" t="s">
        <v>229</v>
      </c>
      <c r="BS726" s="4" t="s">
        <v>232</v>
      </c>
      <c r="BT726" s="4" t="s">
        <v>232</v>
      </c>
      <c r="BU726" s="4" t="s">
        <v>231</v>
      </c>
      <c r="BV726" s="4" t="s">
        <v>229</v>
      </c>
      <c r="BW726" s="4" t="s">
        <v>231</v>
      </c>
      <c r="BX726" s="4" t="s">
        <v>232</v>
      </c>
      <c r="BY726" s="4" t="s">
        <v>232</v>
      </c>
      <c r="BZ726" s="4" t="s">
        <v>232</v>
      </c>
      <c r="CA726" s="4" t="s">
        <v>232</v>
      </c>
      <c r="CB726" s="4" t="s">
        <v>229</v>
      </c>
      <c r="CC726" s="4" t="s">
        <v>232</v>
      </c>
      <c r="CD726" s="4" t="s">
        <v>232</v>
      </c>
      <c r="CE726" s="4" t="s">
        <v>233</v>
      </c>
      <c r="CF726" s="4" t="s">
        <v>509</v>
      </c>
      <c r="CG726" s="4" t="s">
        <v>509</v>
      </c>
      <c r="CH726" s="4" t="s">
        <v>509</v>
      </c>
      <c r="CI726" s="4" t="s">
        <v>232</v>
      </c>
      <c r="CJ726" s="4" t="s">
        <v>234</v>
      </c>
      <c r="CK726" s="4" t="s">
        <v>234</v>
      </c>
      <c r="CL726" s="4" t="s">
        <v>17</v>
      </c>
      <c r="CM726" s="4" t="s">
        <v>4398</v>
      </c>
      <c r="CN726" s="4" t="s">
        <v>4399</v>
      </c>
      <c r="CO726" s="4" t="s">
        <v>4400</v>
      </c>
      <c r="CP726" s="4" t="s">
        <v>4401</v>
      </c>
      <c r="CQ726" s="4" t="s">
        <v>4402</v>
      </c>
      <c r="CR726" s="4" t="s">
        <v>4403</v>
      </c>
      <c r="CS726" s="4" t="s">
        <v>4404</v>
      </c>
    </row>
    <row r="727" spans="1:97" ht="15.75" customHeight="1">
      <c r="A727" s="3">
        <v>45716.324826388889</v>
      </c>
      <c r="B727" s="3">
        <v>45716.344166666669</v>
      </c>
      <c r="C727" s="4" t="s">
        <v>194</v>
      </c>
      <c r="D727" s="4" t="s">
        <v>4405</v>
      </c>
      <c r="E727" s="1">
        <v>100</v>
      </c>
      <c r="F727" s="1">
        <v>1670</v>
      </c>
      <c r="G727" s="4" t="s">
        <v>219</v>
      </c>
      <c r="H727" s="3">
        <v>45716.344173483798</v>
      </c>
      <c r="I727" s="4" t="s">
        <v>4406</v>
      </c>
      <c r="J727" s="1">
        <v>4.6115000000000004</v>
      </c>
      <c r="K727" s="1">
        <v>-74.083299999999994</v>
      </c>
      <c r="L727" s="4" t="s">
        <v>198</v>
      </c>
      <c r="M727" s="4" t="s">
        <v>199</v>
      </c>
      <c r="N727" s="4" t="s">
        <v>200</v>
      </c>
      <c r="O727" s="4" t="s">
        <v>4407</v>
      </c>
      <c r="P727" s="4" t="s">
        <v>4407</v>
      </c>
      <c r="Q727" s="1">
        <v>22</v>
      </c>
      <c r="R727" s="4" t="s">
        <v>222</v>
      </c>
      <c r="S727" s="4" t="s">
        <v>253</v>
      </c>
      <c r="T727" s="4" t="s">
        <v>594</v>
      </c>
      <c r="U727" s="4" t="s">
        <v>200</v>
      </c>
      <c r="V727" s="4" t="s">
        <v>532</v>
      </c>
      <c r="W727" s="4" t="s">
        <v>532</v>
      </c>
      <c r="X727" s="4" t="s">
        <v>230</v>
      </c>
      <c r="Y727" s="4" t="s">
        <v>230</v>
      </c>
      <c r="Z727" s="4" t="s">
        <v>230</v>
      </c>
      <c r="AA727" s="4" t="s">
        <v>230</v>
      </c>
      <c r="AB727" s="4" t="s">
        <v>228</v>
      </c>
      <c r="AC727" s="4" t="s">
        <v>228</v>
      </c>
      <c r="AD727" s="4" t="s">
        <v>228</v>
      </c>
      <c r="AE727" s="4" t="s">
        <v>229</v>
      </c>
      <c r="AF727" s="4" t="s">
        <v>228</v>
      </c>
      <c r="AG727" s="4" t="s">
        <v>231</v>
      </c>
      <c r="AH727" s="4" t="s">
        <v>230</v>
      </c>
      <c r="AI727" s="4" t="s">
        <v>230</v>
      </c>
      <c r="AJ727" s="4" t="s">
        <v>230</v>
      </c>
      <c r="AK727" s="4" t="s">
        <v>229</v>
      </c>
      <c r="AL727" s="4" t="s">
        <v>230</v>
      </c>
      <c r="AM727" s="4" t="s">
        <v>230</v>
      </c>
      <c r="AN727" s="4" t="s">
        <v>231</v>
      </c>
      <c r="AO727" s="4" t="s">
        <v>230</v>
      </c>
      <c r="AP727" s="4" t="s">
        <v>230</v>
      </c>
      <c r="AQ727" s="4" t="s">
        <v>230</v>
      </c>
      <c r="AR727" s="4" t="s">
        <v>228</v>
      </c>
      <c r="AS727" s="4" t="s">
        <v>230</v>
      </c>
      <c r="AT727" s="4" t="s">
        <v>228</v>
      </c>
      <c r="AU727" s="4" t="s">
        <v>232</v>
      </c>
      <c r="AV727" s="4" t="s">
        <v>232</v>
      </c>
      <c r="AW727" s="4" t="s">
        <v>232</v>
      </c>
      <c r="AX727" s="4" t="s">
        <v>232</v>
      </c>
      <c r="AY727" s="4" t="s">
        <v>232</v>
      </c>
      <c r="AZ727" s="4" t="s">
        <v>232</v>
      </c>
      <c r="BA727" s="4" t="s">
        <v>232</v>
      </c>
      <c r="BB727" s="4" t="s">
        <v>232</v>
      </c>
      <c r="BC727" s="4" t="s">
        <v>232</v>
      </c>
      <c r="BD727" s="4" t="s">
        <v>232</v>
      </c>
      <c r="BE727" s="4" t="s">
        <v>232</v>
      </c>
      <c r="BF727" s="4" t="s">
        <v>232</v>
      </c>
      <c r="BG727" s="4" t="s">
        <v>230</v>
      </c>
      <c r="BH727" s="4" t="s">
        <v>230</v>
      </c>
      <c r="BI727" s="4" t="s">
        <v>230</v>
      </c>
      <c r="BJ727" s="4" t="s">
        <v>230</v>
      </c>
      <c r="BK727" s="4" t="s">
        <v>228</v>
      </c>
      <c r="BL727" s="4" t="s">
        <v>230</v>
      </c>
      <c r="BM727" s="4" t="s">
        <v>230</v>
      </c>
      <c r="BN727" s="4" t="s">
        <v>230</v>
      </c>
      <c r="BO727" s="4" t="s">
        <v>230</v>
      </c>
      <c r="BP727" s="4" t="s">
        <v>232</v>
      </c>
      <c r="BQ727" s="4" t="s">
        <v>232</v>
      </c>
      <c r="BR727" s="4" t="s">
        <v>232</v>
      </c>
      <c r="BS727" s="4" t="s">
        <v>232</v>
      </c>
      <c r="BT727" s="4" t="s">
        <v>232</v>
      </c>
      <c r="BU727" s="4" t="s">
        <v>232</v>
      </c>
      <c r="BV727" s="4" t="s">
        <v>231</v>
      </c>
      <c r="BW727" s="4" t="s">
        <v>232</v>
      </c>
      <c r="BX727" s="4" t="s">
        <v>232</v>
      </c>
      <c r="BY727" s="4" t="s">
        <v>232</v>
      </c>
      <c r="BZ727" s="4" t="s">
        <v>232</v>
      </c>
      <c r="CA727" s="4" t="s">
        <v>232</v>
      </c>
      <c r="CB727" s="4" t="s">
        <v>232</v>
      </c>
      <c r="CC727" s="4" t="s">
        <v>232</v>
      </c>
      <c r="CD727" s="4" t="s">
        <v>232</v>
      </c>
      <c r="CE727" s="4" t="s">
        <v>509</v>
      </c>
      <c r="CF727" s="4" t="s">
        <v>509</v>
      </c>
      <c r="CG727" s="4" t="s">
        <v>509</v>
      </c>
      <c r="CH727" s="4" t="s">
        <v>509</v>
      </c>
      <c r="CI727" s="4" t="s">
        <v>233</v>
      </c>
      <c r="CJ727" s="4" t="s">
        <v>19</v>
      </c>
      <c r="CK727" s="4" t="s">
        <v>19</v>
      </c>
      <c r="CL727" s="4" t="s">
        <v>19</v>
      </c>
      <c r="CM727" s="4" t="s">
        <v>4408</v>
      </c>
      <c r="CN727" s="4" t="s">
        <v>4408</v>
      </c>
      <c r="CO727" s="4"/>
      <c r="CP727" s="4"/>
      <c r="CQ727" s="4"/>
      <c r="CR727" s="4"/>
      <c r="CS727" s="4"/>
    </row>
    <row r="728" spans="1:97" ht="15.75" customHeight="1">
      <c r="A728" s="3">
        <v>45713.371168981481</v>
      </c>
      <c r="B728" s="3">
        <v>45713.391851851855</v>
      </c>
      <c r="C728" s="4" t="s">
        <v>194</v>
      </c>
      <c r="D728" s="4" t="s">
        <v>762</v>
      </c>
      <c r="E728" s="1">
        <v>100</v>
      </c>
      <c r="F728" s="1">
        <v>1787</v>
      </c>
      <c r="G728" s="4" t="s">
        <v>219</v>
      </c>
      <c r="H728" s="3">
        <v>45713.391867997685</v>
      </c>
      <c r="I728" s="4" t="s">
        <v>4409</v>
      </c>
      <c r="J728" s="1">
        <v>6.2529000000000003</v>
      </c>
      <c r="K728" s="1">
        <v>-75.564599999999999</v>
      </c>
      <c r="L728" s="4" t="s">
        <v>213</v>
      </c>
      <c r="M728" s="4" t="s">
        <v>199</v>
      </c>
      <c r="N728" s="4" t="s">
        <v>200</v>
      </c>
      <c r="O728" s="4" t="s">
        <v>4410</v>
      </c>
      <c r="P728" s="4" t="s">
        <v>4410</v>
      </c>
      <c r="Q728" s="1">
        <v>30</v>
      </c>
      <c r="R728" s="4" t="s">
        <v>222</v>
      </c>
      <c r="S728" s="4" t="s">
        <v>223</v>
      </c>
      <c r="T728" s="4" t="s">
        <v>224</v>
      </c>
      <c r="U728" s="4" t="s">
        <v>200</v>
      </c>
      <c r="V728" s="4" t="s">
        <v>532</v>
      </c>
      <c r="W728" s="4" t="s">
        <v>1147</v>
      </c>
      <c r="X728" s="4" t="s">
        <v>230</v>
      </c>
      <c r="Y728" s="4" t="s">
        <v>230</v>
      </c>
      <c r="Z728" s="4" t="s">
        <v>230</v>
      </c>
      <c r="AA728" s="4" t="s">
        <v>230</v>
      </c>
      <c r="AB728" s="4" t="s">
        <v>230</v>
      </c>
      <c r="AC728" s="4" t="s">
        <v>229</v>
      </c>
      <c r="AD728" s="4" t="s">
        <v>229</v>
      </c>
      <c r="AE728" s="4" t="s">
        <v>230</v>
      </c>
      <c r="AF728" s="4" t="s">
        <v>228</v>
      </c>
      <c r="AG728" s="4" t="s">
        <v>230</v>
      </c>
      <c r="AH728" s="4" t="s">
        <v>230</v>
      </c>
      <c r="AI728" s="4" t="s">
        <v>230</v>
      </c>
      <c r="AJ728" s="4" t="s">
        <v>230</v>
      </c>
      <c r="AK728" s="4" t="s">
        <v>230</v>
      </c>
      <c r="AL728" s="4" t="s">
        <v>230</v>
      </c>
      <c r="AM728" s="4" t="s">
        <v>230</v>
      </c>
      <c r="AN728" s="4" t="s">
        <v>230</v>
      </c>
      <c r="AO728" s="4" t="s">
        <v>230</v>
      </c>
      <c r="AP728" s="4" t="s">
        <v>230</v>
      </c>
      <c r="AQ728" s="4" t="s">
        <v>231</v>
      </c>
      <c r="AR728" s="4" t="s">
        <v>230</v>
      </c>
      <c r="AS728" s="4" t="s">
        <v>229</v>
      </c>
      <c r="AT728" s="4" t="s">
        <v>230</v>
      </c>
      <c r="AU728" s="4" t="s">
        <v>231</v>
      </c>
      <c r="AV728" s="4" t="s">
        <v>231</v>
      </c>
      <c r="AW728" s="4" t="s">
        <v>231</v>
      </c>
      <c r="AX728" s="4" t="s">
        <v>231</v>
      </c>
      <c r="AY728" s="4" t="s">
        <v>231</v>
      </c>
      <c r="AZ728" s="4" t="s">
        <v>231</v>
      </c>
      <c r="BA728" s="4" t="s">
        <v>231</v>
      </c>
      <c r="BB728" s="4" t="s">
        <v>231</v>
      </c>
      <c r="BC728" s="4" t="s">
        <v>232</v>
      </c>
      <c r="BD728" s="4" t="s">
        <v>232</v>
      </c>
      <c r="BE728" s="4" t="s">
        <v>232</v>
      </c>
      <c r="BF728" s="4" t="s">
        <v>232</v>
      </c>
      <c r="BG728" s="4" t="s">
        <v>231</v>
      </c>
      <c r="BH728" s="4" t="s">
        <v>231</v>
      </c>
      <c r="BI728" s="4" t="s">
        <v>231</v>
      </c>
      <c r="BJ728" s="4" t="s">
        <v>231</v>
      </c>
      <c r="BK728" s="4" t="s">
        <v>231</v>
      </c>
      <c r="BL728" s="4" t="s">
        <v>231</v>
      </c>
      <c r="BM728" s="4" t="s">
        <v>231</v>
      </c>
      <c r="BN728" s="4" t="s">
        <v>231</v>
      </c>
      <c r="BO728" s="4" t="s">
        <v>231</v>
      </c>
      <c r="BP728" s="4" t="s">
        <v>231</v>
      </c>
      <c r="BQ728" s="4" t="s">
        <v>231</v>
      </c>
      <c r="BR728" s="4" t="s">
        <v>231</v>
      </c>
      <c r="BS728" s="4" t="s">
        <v>231</v>
      </c>
      <c r="BT728" s="4" t="s">
        <v>232</v>
      </c>
      <c r="BU728" s="4" t="s">
        <v>231</v>
      </c>
      <c r="BV728" s="4" t="s">
        <v>231</v>
      </c>
      <c r="BW728" s="4" t="s">
        <v>231</v>
      </c>
      <c r="BX728" s="4" t="s">
        <v>231</v>
      </c>
      <c r="BY728" s="4" t="s">
        <v>231</v>
      </c>
      <c r="BZ728" s="4" t="s">
        <v>231</v>
      </c>
      <c r="CA728" s="4" t="s">
        <v>231</v>
      </c>
      <c r="CB728" s="4" t="s">
        <v>231</v>
      </c>
      <c r="CC728" s="4" t="s">
        <v>231</v>
      </c>
      <c r="CD728" s="4" t="s">
        <v>231</v>
      </c>
      <c r="CE728" s="4" t="s">
        <v>231</v>
      </c>
      <c r="CF728" s="4" t="s">
        <v>231</v>
      </c>
      <c r="CG728" s="4" t="s">
        <v>231</v>
      </c>
      <c r="CH728" s="4" t="s">
        <v>231</v>
      </c>
      <c r="CI728" s="4" t="s">
        <v>231</v>
      </c>
      <c r="CJ728" s="4" t="s">
        <v>19</v>
      </c>
      <c r="CK728" s="4" t="s">
        <v>18</v>
      </c>
      <c r="CL728" s="4" t="s">
        <v>17</v>
      </c>
      <c r="CM728" s="4" t="s">
        <v>1682</v>
      </c>
      <c r="CN728" s="4" t="s">
        <v>1682</v>
      </c>
      <c r="CO728" s="4" t="s">
        <v>1682</v>
      </c>
      <c r="CP728" s="4" t="s">
        <v>1682</v>
      </c>
      <c r="CQ728" s="4" t="s">
        <v>1682</v>
      </c>
      <c r="CR728" s="4" t="s">
        <v>1682</v>
      </c>
      <c r="CS728" s="4" t="s">
        <v>1682</v>
      </c>
    </row>
    <row r="729" spans="1:97" ht="15.75" customHeight="1">
      <c r="A729" s="3">
        <v>45716.325462962966</v>
      </c>
      <c r="B729" s="3">
        <v>45716.346562500003</v>
      </c>
      <c r="C729" s="4" t="s">
        <v>194</v>
      </c>
      <c r="D729" s="4" t="s">
        <v>250</v>
      </c>
      <c r="E729" s="1">
        <v>100</v>
      </c>
      <c r="F729" s="1">
        <v>1823</v>
      </c>
      <c r="G729" s="4" t="s">
        <v>219</v>
      </c>
      <c r="H729" s="3">
        <v>45716.346572847222</v>
      </c>
      <c r="I729" s="4" t="s">
        <v>4411</v>
      </c>
      <c r="J729" s="1">
        <v>6.2529000000000003</v>
      </c>
      <c r="K729" s="1">
        <v>-75.564599999999999</v>
      </c>
      <c r="L729" s="4" t="s">
        <v>198</v>
      </c>
      <c r="M729" s="4" t="s">
        <v>199</v>
      </c>
      <c r="N729" s="4" t="s">
        <v>200</v>
      </c>
      <c r="O729" s="4" t="s">
        <v>4412</v>
      </c>
      <c r="P729" s="4" t="s">
        <v>4412</v>
      </c>
      <c r="Q729" s="1">
        <v>19</v>
      </c>
      <c r="R729" s="4" t="s">
        <v>222</v>
      </c>
      <c r="S729" s="4" t="s">
        <v>253</v>
      </c>
      <c r="T729" s="4" t="s">
        <v>594</v>
      </c>
      <c r="U729" s="4" t="s">
        <v>200</v>
      </c>
      <c r="V729" s="4" t="s">
        <v>714</v>
      </c>
      <c r="W729" s="4" t="s">
        <v>714</v>
      </c>
      <c r="X729" s="4" t="s">
        <v>228</v>
      </c>
      <c r="Y729" s="4" t="s">
        <v>227</v>
      </c>
      <c r="Z729" s="4" t="s">
        <v>228</v>
      </c>
      <c r="AA729" s="4" t="s">
        <v>227</v>
      </c>
      <c r="AB729" s="4" t="s">
        <v>227</v>
      </c>
      <c r="AC729" s="4" t="s">
        <v>227</v>
      </c>
      <c r="AD729" s="4" t="s">
        <v>227</v>
      </c>
      <c r="AE729" s="4" t="s">
        <v>227</v>
      </c>
      <c r="AF729" s="4" t="s">
        <v>227</v>
      </c>
      <c r="AG729" s="4" t="s">
        <v>227</v>
      </c>
      <c r="AH729" s="4" t="s">
        <v>227</v>
      </c>
      <c r="AI729" s="4" t="s">
        <v>227</v>
      </c>
      <c r="AJ729" s="4" t="s">
        <v>227</v>
      </c>
      <c r="AK729" s="4" t="s">
        <v>228</v>
      </c>
      <c r="AL729" s="4" t="s">
        <v>229</v>
      </c>
      <c r="AM729" s="4" t="s">
        <v>229</v>
      </c>
      <c r="AN729" s="4" t="s">
        <v>227</v>
      </c>
      <c r="AO729" s="4" t="s">
        <v>229</v>
      </c>
      <c r="AP729" s="4" t="s">
        <v>228</v>
      </c>
      <c r="AQ729" s="4" t="s">
        <v>228</v>
      </c>
      <c r="AR729" s="4" t="s">
        <v>227</v>
      </c>
      <c r="AS729" s="4" t="s">
        <v>227</v>
      </c>
      <c r="AT729" s="4" t="s">
        <v>227</v>
      </c>
      <c r="AU729" s="4" t="s">
        <v>509</v>
      </c>
      <c r="AV729" s="4" t="s">
        <v>509</v>
      </c>
      <c r="AW729" s="4" t="s">
        <v>233</v>
      </c>
      <c r="AX729" s="4" t="s">
        <v>509</v>
      </c>
      <c r="AY729" s="4" t="s">
        <v>509</v>
      </c>
      <c r="AZ729" s="4" t="s">
        <v>509</v>
      </c>
      <c r="BA729" s="4" t="s">
        <v>509</v>
      </c>
      <c r="BB729" s="4" t="s">
        <v>509</v>
      </c>
      <c r="BC729" s="4" t="s">
        <v>509</v>
      </c>
      <c r="BD729" s="4" t="s">
        <v>509</v>
      </c>
      <c r="BE729" s="4" t="s">
        <v>509</v>
      </c>
      <c r="BF729" s="4" t="s">
        <v>509</v>
      </c>
      <c r="BG729" s="4" t="s">
        <v>227</v>
      </c>
      <c r="BH729" s="4" t="s">
        <v>227</v>
      </c>
      <c r="BI729" s="4" t="s">
        <v>227</v>
      </c>
      <c r="BJ729" s="4" t="s">
        <v>227</v>
      </c>
      <c r="BK729" s="4" t="s">
        <v>227</v>
      </c>
      <c r="BL729" s="4" t="s">
        <v>229</v>
      </c>
      <c r="BM729" s="4" t="s">
        <v>229</v>
      </c>
      <c r="BN729" s="4" t="s">
        <v>229</v>
      </c>
      <c r="BO729" s="4" t="s">
        <v>229</v>
      </c>
      <c r="BP729" s="4" t="s">
        <v>509</v>
      </c>
      <c r="BQ729" s="4" t="s">
        <v>229</v>
      </c>
      <c r="BR729" s="4" t="s">
        <v>229</v>
      </c>
      <c r="BS729" s="4" t="s">
        <v>509</v>
      </c>
      <c r="BT729" s="4" t="s">
        <v>509</v>
      </c>
      <c r="BU729" s="4" t="s">
        <v>509</v>
      </c>
      <c r="BV729" s="4" t="s">
        <v>509</v>
      </c>
      <c r="BW729" s="4" t="s">
        <v>229</v>
      </c>
      <c r="BX729" s="4" t="s">
        <v>233</v>
      </c>
      <c r="BY729" s="4" t="s">
        <v>509</v>
      </c>
      <c r="BZ729" s="4" t="s">
        <v>509</v>
      </c>
      <c r="CA729" s="4" t="s">
        <v>509</v>
      </c>
      <c r="CB729" s="4" t="s">
        <v>229</v>
      </c>
      <c r="CC729" s="4" t="s">
        <v>509</v>
      </c>
      <c r="CD729" s="4" t="s">
        <v>233</v>
      </c>
      <c r="CE729" s="4" t="s">
        <v>509</v>
      </c>
      <c r="CF729" s="4" t="s">
        <v>509</v>
      </c>
      <c r="CG729" s="4" t="s">
        <v>509</v>
      </c>
      <c r="CH729" s="4" t="s">
        <v>509</v>
      </c>
      <c r="CI729" s="4" t="s">
        <v>509</v>
      </c>
      <c r="CJ729" s="4" t="s">
        <v>19</v>
      </c>
      <c r="CK729" s="4" t="s">
        <v>19</v>
      </c>
      <c r="CL729" s="4" t="s">
        <v>19</v>
      </c>
      <c r="CM729" s="4" t="s">
        <v>4413</v>
      </c>
      <c r="CN729" s="4" t="s">
        <v>4414</v>
      </c>
      <c r="CO729" s="4" t="s">
        <v>4415</v>
      </c>
      <c r="CP729" s="4" t="s">
        <v>4416</v>
      </c>
      <c r="CQ729" s="4" t="s">
        <v>4417</v>
      </c>
      <c r="CR729" s="4" t="s">
        <v>4418</v>
      </c>
      <c r="CS729" s="4" t="s">
        <v>4419</v>
      </c>
    </row>
    <row r="730" spans="1:97" ht="15.75" customHeight="1">
      <c r="A730" s="3">
        <v>45758.720381944448</v>
      </c>
      <c r="B730" s="3">
        <v>45758.741643518515</v>
      </c>
      <c r="C730" s="4" t="s">
        <v>194</v>
      </c>
      <c r="D730" s="4" t="s">
        <v>4420</v>
      </c>
      <c r="E730" s="1">
        <v>100</v>
      </c>
      <c r="F730" s="1">
        <v>1837</v>
      </c>
      <c r="G730" s="4" t="s">
        <v>219</v>
      </c>
      <c r="H730" s="3">
        <v>45758.741661979169</v>
      </c>
      <c r="I730" s="4" t="s">
        <v>4421</v>
      </c>
      <c r="J730" s="1">
        <v>6.2529000000000003</v>
      </c>
      <c r="K730" s="1">
        <v>-75.564599999999999</v>
      </c>
      <c r="L730" s="4" t="s">
        <v>198</v>
      </c>
      <c r="M730" s="4" t="s">
        <v>199</v>
      </c>
      <c r="N730" s="4" t="s">
        <v>200</v>
      </c>
      <c r="O730" s="4" t="s">
        <v>4422</v>
      </c>
      <c r="P730" s="4" t="s">
        <v>4422</v>
      </c>
      <c r="Q730" s="1">
        <v>18</v>
      </c>
      <c r="R730" s="4" t="s">
        <v>222</v>
      </c>
      <c r="S730" s="4" t="s">
        <v>253</v>
      </c>
      <c r="T730" s="4" t="s">
        <v>480</v>
      </c>
      <c r="U730" s="4" t="s">
        <v>225</v>
      </c>
      <c r="V730" s="4" t="s">
        <v>226</v>
      </c>
      <c r="W730" s="4" t="s">
        <v>226</v>
      </c>
      <c r="X730" s="4" t="s">
        <v>231</v>
      </c>
      <c r="Y730" s="4" t="s">
        <v>231</v>
      </c>
      <c r="Z730" s="4" t="s">
        <v>231</v>
      </c>
      <c r="AA730" s="4" t="s">
        <v>231</v>
      </c>
      <c r="AB730" s="4" t="s">
        <v>230</v>
      </c>
      <c r="AC730" s="4" t="s">
        <v>229</v>
      </c>
      <c r="AD730" s="4" t="s">
        <v>229</v>
      </c>
      <c r="AE730" s="4" t="s">
        <v>230</v>
      </c>
      <c r="AF730" s="4" t="s">
        <v>230</v>
      </c>
      <c r="AG730" s="4" t="s">
        <v>230</v>
      </c>
      <c r="AH730" s="4" t="s">
        <v>229</v>
      </c>
      <c r="AI730" s="4" t="s">
        <v>230</v>
      </c>
      <c r="AJ730" s="4" t="s">
        <v>230</v>
      </c>
      <c r="AK730" s="4" t="s">
        <v>230</v>
      </c>
      <c r="AL730" s="4" t="s">
        <v>230</v>
      </c>
      <c r="AM730" s="4" t="s">
        <v>230</v>
      </c>
      <c r="AN730" s="4" t="s">
        <v>230</v>
      </c>
      <c r="AO730" s="4" t="s">
        <v>230</v>
      </c>
      <c r="AP730" s="4" t="s">
        <v>230</v>
      </c>
      <c r="AQ730" s="4" t="s">
        <v>230</v>
      </c>
      <c r="AR730" s="4" t="s">
        <v>230</v>
      </c>
      <c r="AS730" s="4" t="s">
        <v>230</v>
      </c>
      <c r="AT730" s="4" t="s">
        <v>230</v>
      </c>
      <c r="AU730" s="4" t="s">
        <v>232</v>
      </c>
      <c r="AV730" s="4" t="s">
        <v>232</v>
      </c>
      <c r="AW730" s="4" t="s">
        <v>232</v>
      </c>
      <c r="AX730" s="4" t="s">
        <v>232</v>
      </c>
      <c r="AY730" s="4" t="s">
        <v>232</v>
      </c>
      <c r="AZ730" s="4" t="s">
        <v>232</v>
      </c>
      <c r="BA730" s="4" t="s">
        <v>232</v>
      </c>
      <c r="BB730" s="4" t="s">
        <v>232</v>
      </c>
      <c r="BC730" s="4" t="s">
        <v>232</v>
      </c>
      <c r="BD730" s="4" t="s">
        <v>232</v>
      </c>
      <c r="BE730" s="4" t="s">
        <v>232</v>
      </c>
      <c r="BF730" s="4" t="s">
        <v>232</v>
      </c>
      <c r="BG730" s="4" t="s">
        <v>230</v>
      </c>
      <c r="BH730" s="4" t="s">
        <v>230</v>
      </c>
      <c r="BI730" s="4" t="s">
        <v>230</v>
      </c>
      <c r="BJ730" s="4" t="s">
        <v>231</v>
      </c>
      <c r="BK730" s="4" t="s">
        <v>231</v>
      </c>
      <c r="BL730" s="4" t="s">
        <v>230</v>
      </c>
      <c r="BM730" s="4" t="s">
        <v>230</v>
      </c>
      <c r="BN730" s="4" t="s">
        <v>230</v>
      </c>
      <c r="BO730" s="4" t="s">
        <v>230</v>
      </c>
      <c r="BP730" s="4" t="s">
        <v>232</v>
      </c>
      <c r="BQ730" s="4" t="s">
        <v>232</v>
      </c>
      <c r="BR730" s="4" t="s">
        <v>232</v>
      </c>
      <c r="BS730" s="4" t="s">
        <v>232</v>
      </c>
      <c r="BT730" s="4" t="s">
        <v>232</v>
      </c>
      <c r="BU730" s="4" t="s">
        <v>232</v>
      </c>
      <c r="BV730" s="4" t="s">
        <v>232</v>
      </c>
      <c r="BW730" s="4" t="s">
        <v>232</v>
      </c>
      <c r="BX730" s="4" t="s">
        <v>232</v>
      </c>
      <c r="BY730" s="4" t="s">
        <v>232</v>
      </c>
      <c r="BZ730" s="4" t="s">
        <v>232</v>
      </c>
      <c r="CA730" s="4" t="s">
        <v>232</v>
      </c>
      <c r="CB730" s="4" t="s">
        <v>232</v>
      </c>
      <c r="CC730" s="4" t="s">
        <v>232</v>
      </c>
      <c r="CD730" s="4" t="s">
        <v>232</v>
      </c>
      <c r="CE730" s="4" t="s">
        <v>232</v>
      </c>
      <c r="CF730" s="4" t="s">
        <v>232</v>
      </c>
      <c r="CG730" s="4" t="s">
        <v>232</v>
      </c>
      <c r="CH730" s="4" t="s">
        <v>231</v>
      </c>
      <c r="CI730" s="4" t="s">
        <v>231</v>
      </c>
      <c r="CJ730" s="4" t="s">
        <v>234</v>
      </c>
      <c r="CK730" s="4" t="s">
        <v>234</v>
      </c>
      <c r="CL730" s="4" t="s">
        <v>234</v>
      </c>
      <c r="CM730" s="4" t="s">
        <v>274</v>
      </c>
      <c r="CN730" s="4" t="s">
        <v>1246</v>
      </c>
      <c r="CO730" s="4" t="s">
        <v>4423</v>
      </c>
      <c r="CP730" s="4" t="s">
        <v>4424</v>
      </c>
      <c r="CQ730" s="4" t="s">
        <v>4425</v>
      </c>
      <c r="CR730" s="4" t="s">
        <v>4426</v>
      </c>
      <c r="CS730" s="4" t="s">
        <v>4427</v>
      </c>
    </row>
    <row r="731" spans="1:97" ht="15.75" customHeight="1">
      <c r="A731" s="3">
        <v>45722.344953703701</v>
      </c>
      <c r="B731" s="3">
        <v>45722.366539351853</v>
      </c>
      <c r="C731" s="4" t="s">
        <v>194</v>
      </c>
      <c r="D731" s="4" t="s">
        <v>4428</v>
      </c>
      <c r="E731" s="1">
        <v>100</v>
      </c>
      <c r="F731" s="1">
        <v>1865</v>
      </c>
      <c r="G731" s="4" t="s">
        <v>219</v>
      </c>
      <c r="H731" s="3">
        <v>45722.366554236112</v>
      </c>
      <c r="I731" s="4" t="s">
        <v>4429</v>
      </c>
      <c r="J731" s="1">
        <v>6.2529000000000003</v>
      </c>
      <c r="K731" s="1">
        <v>-75.564599999999999</v>
      </c>
      <c r="L731" s="4" t="s">
        <v>213</v>
      </c>
      <c r="M731" s="4" t="s">
        <v>199</v>
      </c>
      <c r="N731" s="4" t="s">
        <v>200</v>
      </c>
      <c r="O731" s="4" t="s">
        <v>4430</v>
      </c>
      <c r="P731" s="4" t="s">
        <v>4430</v>
      </c>
      <c r="Q731" s="1">
        <v>21</v>
      </c>
      <c r="R731" s="4" t="s">
        <v>222</v>
      </c>
      <c r="S731" s="4" t="s">
        <v>223</v>
      </c>
      <c r="T731" s="4" t="s">
        <v>713</v>
      </c>
      <c r="U731" s="4" t="s">
        <v>225</v>
      </c>
      <c r="V731" s="4" t="s">
        <v>532</v>
      </c>
      <c r="W731" s="4" t="s">
        <v>423</v>
      </c>
      <c r="X731" s="4" t="s">
        <v>231</v>
      </c>
      <c r="Y731" s="4" t="s">
        <v>231</v>
      </c>
      <c r="Z731" s="4" t="s">
        <v>231</v>
      </c>
      <c r="AA731" s="4" t="s">
        <v>231</v>
      </c>
      <c r="AB731" s="4" t="s">
        <v>230</v>
      </c>
      <c r="AC731" s="4" t="s">
        <v>230</v>
      </c>
      <c r="AD731" s="4" t="s">
        <v>229</v>
      </c>
      <c r="AE731" s="4" t="s">
        <v>230</v>
      </c>
      <c r="AF731" s="4" t="s">
        <v>230</v>
      </c>
      <c r="AG731" s="4" t="s">
        <v>230</v>
      </c>
      <c r="AH731" s="4" t="s">
        <v>231</v>
      </c>
      <c r="AI731" s="4" t="s">
        <v>231</v>
      </c>
      <c r="AJ731" s="4" t="s">
        <v>231</v>
      </c>
      <c r="AK731" s="4" t="s">
        <v>229</v>
      </c>
      <c r="AL731" s="4" t="s">
        <v>230</v>
      </c>
      <c r="AM731" s="4" t="s">
        <v>230</v>
      </c>
      <c r="AN731" s="4" t="s">
        <v>229</v>
      </c>
      <c r="AO731" s="4" t="s">
        <v>231</v>
      </c>
      <c r="AP731" s="4" t="s">
        <v>231</v>
      </c>
      <c r="AQ731" s="4" t="s">
        <v>231</v>
      </c>
      <c r="AR731" s="4" t="s">
        <v>230</v>
      </c>
      <c r="AS731" s="4" t="s">
        <v>230</v>
      </c>
      <c r="AT731" s="4" t="s">
        <v>230</v>
      </c>
      <c r="AU731" s="4" t="s">
        <v>231</v>
      </c>
      <c r="AV731" s="4" t="s">
        <v>231</v>
      </c>
      <c r="AW731" s="4" t="s">
        <v>231</v>
      </c>
      <c r="AX731" s="4" t="s">
        <v>231</v>
      </c>
      <c r="AY731" s="4" t="s">
        <v>229</v>
      </c>
      <c r="AZ731" s="4" t="s">
        <v>229</v>
      </c>
      <c r="BA731" s="4" t="s">
        <v>232</v>
      </c>
      <c r="BB731" s="4" t="s">
        <v>231</v>
      </c>
      <c r="BC731" s="4" t="s">
        <v>231</v>
      </c>
      <c r="BD731" s="4" t="s">
        <v>231</v>
      </c>
      <c r="BE731" s="4" t="s">
        <v>231</v>
      </c>
      <c r="BF731" s="4" t="s">
        <v>232</v>
      </c>
      <c r="BG731" s="4" t="s">
        <v>231</v>
      </c>
      <c r="BH731" s="4" t="s">
        <v>231</v>
      </c>
      <c r="BI731" s="4" t="s">
        <v>231</v>
      </c>
      <c r="BJ731" s="4" t="s">
        <v>231</v>
      </c>
      <c r="BK731" s="4" t="s">
        <v>229</v>
      </c>
      <c r="BL731" s="4" t="s">
        <v>231</v>
      </c>
      <c r="BM731" s="4" t="s">
        <v>231</v>
      </c>
      <c r="BN731" s="4" t="s">
        <v>231</v>
      </c>
      <c r="BO731" s="4" t="s">
        <v>231</v>
      </c>
      <c r="BP731" s="4" t="s">
        <v>231</v>
      </c>
      <c r="BQ731" s="4" t="s">
        <v>231</v>
      </c>
      <c r="BR731" s="4" t="s">
        <v>231</v>
      </c>
      <c r="BS731" s="4" t="s">
        <v>231</v>
      </c>
      <c r="BT731" s="4" t="s">
        <v>231</v>
      </c>
      <c r="BU731" s="4" t="s">
        <v>231</v>
      </c>
      <c r="BV731" s="4" t="s">
        <v>231</v>
      </c>
      <c r="BW731" s="4" t="s">
        <v>231</v>
      </c>
      <c r="BX731" s="4" t="s">
        <v>231</v>
      </c>
      <c r="BY731" s="4" t="s">
        <v>231</v>
      </c>
      <c r="BZ731" s="4" t="s">
        <v>231</v>
      </c>
      <c r="CA731" s="4" t="s">
        <v>232</v>
      </c>
      <c r="CB731" s="4" t="s">
        <v>231</v>
      </c>
      <c r="CC731" s="4" t="s">
        <v>231</v>
      </c>
      <c r="CD731" s="4" t="s">
        <v>231</v>
      </c>
      <c r="CE731" s="4" t="s">
        <v>509</v>
      </c>
      <c r="CF731" s="4" t="s">
        <v>509</v>
      </c>
      <c r="CG731" s="4" t="s">
        <v>509</v>
      </c>
      <c r="CH731" s="4" t="s">
        <v>509</v>
      </c>
      <c r="CI731" s="4" t="s">
        <v>509</v>
      </c>
      <c r="CJ731" s="4" t="s">
        <v>17</v>
      </c>
      <c r="CK731" s="4" t="s">
        <v>19</v>
      </c>
      <c r="CL731" s="4" t="s">
        <v>19</v>
      </c>
      <c r="CM731" s="4" t="s">
        <v>4431</v>
      </c>
      <c r="CN731" s="4" t="s">
        <v>4432</v>
      </c>
      <c r="CO731" s="4" t="s">
        <v>4433</v>
      </c>
      <c r="CP731" s="4" t="s">
        <v>4434</v>
      </c>
      <c r="CQ731" s="4" t="s">
        <v>4435</v>
      </c>
      <c r="CR731" s="4" t="s">
        <v>4436</v>
      </c>
      <c r="CS731" s="4" t="s">
        <v>4437</v>
      </c>
    </row>
    <row r="732" spans="1:97" ht="15.75" customHeight="1">
      <c r="A732" s="3">
        <v>45747.407650462963</v>
      </c>
      <c r="B732" s="3">
        <v>45747.417974537035</v>
      </c>
      <c r="C732" s="4" t="s">
        <v>194</v>
      </c>
      <c r="D732" s="4" t="s">
        <v>701</v>
      </c>
      <c r="E732" s="1">
        <v>76</v>
      </c>
      <c r="F732" s="1">
        <v>891</v>
      </c>
      <c r="G732" s="4" t="s">
        <v>196</v>
      </c>
      <c r="H732" s="3">
        <v>45754.418445613424</v>
      </c>
      <c r="I732" s="4" t="s">
        <v>4438</v>
      </c>
      <c r="J732" s="1">
        <v>6.2529000000000003</v>
      </c>
      <c r="K732" s="1">
        <v>-75.564599999999999</v>
      </c>
      <c r="L732" s="4" t="s">
        <v>198</v>
      </c>
      <c r="M732" s="4" t="s">
        <v>199</v>
      </c>
      <c r="N732" s="4" t="s">
        <v>200</v>
      </c>
      <c r="O732" s="4" t="s">
        <v>4439</v>
      </c>
      <c r="P732" s="4" t="s">
        <v>4439</v>
      </c>
      <c r="Q732" s="1">
        <v>18</v>
      </c>
      <c r="R732" s="4" t="s">
        <v>222</v>
      </c>
      <c r="S732" s="4" t="s">
        <v>253</v>
      </c>
      <c r="T732" s="4" t="s">
        <v>272</v>
      </c>
      <c r="U732" s="4" t="s">
        <v>200</v>
      </c>
      <c r="V732" s="4" t="s">
        <v>714</v>
      </c>
      <c r="W732" s="4" t="s">
        <v>532</v>
      </c>
      <c r="X732" s="4" t="s">
        <v>231</v>
      </c>
      <c r="Y732" s="4" t="s">
        <v>231</v>
      </c>
      <c r="Z732" s="4" t="s">
        <v>231</v>
      </c>
      <c r="AA732" s="4" t="s">
        <v>231</v>
      </c>
      <c r="AB732" s="4" t="s">
        <v>230</v>
      </c>
      <c r="AC732" s="4" t="s">
        <v>231</v>
      </c>
      <c r="AD732" s="4" t="s">
        <v>230</v>
      </c>
      <c r="AE732" s="4" t="s">
        <v>230</v>
      </c>
      <c r="AF732" s="4" t="s">
        <v>230</v>
      </c>
      <c r="AG732" s="4" t="s">
        <v>231</v>
      </c>
      <c r="AH732" s="4" t="s">
        <v>230</v>
      </c>
      <c r="AI732" s="4" t="s">
        <v>230</v>
      </c>
      <c r="AJ732" s="4" t="s">
        <v>230</v>
      </c>
      <c r="AK732" s="4" t="s">
        <v>229</v>
      </c>
      <c r="AL732" s="4" t="s">
        <v>230</v>
      </c>
      <c r="AM732" s="4" t="s">
        <v>231</v>
      </c>
      <c r="AN732" s="4" t="s">
        <v>230</v>
      </c>
      <c r="AO732" s="4" t="s">
        <v>231</v>
      </c>
      <c r="AP732" s="4" t="s">
        <v>230</v>
      </c>
      <c r="AQ732" s="4" t="s">
        <v>231</v>
      </c>
      <c r="AR732" s="4" t="s">
        <v>231</v>
      </c>
      <c r="AS732" s="4" t="s">
        <v>230</v>
      </c>
      <c r="AT732" s="4" t="s">
        <v>230</v>
      </c>
      <c r="AU732" s="4" t="s">
        <v>232</v>
      </c>
      <c r="AV732" s="4" t="s">
        <v>232</v>
      </c>
      <c r="AW732" s="4" t="s">
        <v>231</v>
      </c>
      <c r="AX732" s="4" t="s">
        <v>232</v>
      </c>
      <c r="AY732" s="4" t="s">
        <v>231</v>
      </c>
      <c r="AZ732" s="4" t="s">
        <v>231</v>
      </c>
      <c r="BA732" s="4" t="s">
        <v>232</v>
      </c>
      <c r="BB732" s="4" t="s">
        <v>232</v>
      </c>
      <c r="BC732" s="4" t="s">
        <v>232</v>
      </c>
      <c r="BD732" s="4" t="s">
        <v>231</v>
      </c>
      <c r="BE732" s="4" t="s">
        <v>232</v>
      </c>
      <c r="BF732" s="4" t="s">
        <v>232</v>
      </c>
      <c r="BG732" s="4" t="s">
        <v>231</v>
      </c>
      <c r="BH732" s="4" t="s">
        <v>231</v>
      </c>
      <c r="BI732" s="4" t="s">
        <v>231</v>
      </c>
      <c r="BJ732" s="4" t="s">
        <v>230</v>
      </c>
      <c r="BK732" s="4" t="s">
        <v>231</v>
      </c>
      <c r="BL732" s="4" t="s">
        <v>231</v>
      </c>
      <c r="BM732" s="4" t="s">
        <v>230</v>
      </c>
      <c r="BN732" s="4" t="s">
        <v>231</v>
      </c>
      <c r="BO732" s="4" t="s">
        <v>231</v>
      </c>
      <c r="BP732" s="4" t="s">
        <v>232</v>
      </c>
      <c r="BQ732" s="4" t="s">
        <v>231</v>
      </c>
      <c r="BR732" s="4" t="s">
        <v>232</v>
      </c>
      <c r="BS732" s="4" t="s">
        <v>232</v>
      </c>
      <c r="BT732" s="4" t="s">
        <v>232</v>
      </c>
      <c r="BU732" s="4" t="s">
        <v>231</v>
      </c>
      <c r="BV732" s="4" t="s">
        <v>231</v>
      </c>
      <c r="BW732" s="4" t="s">
        <v>231</v>
      </c>
      <c r="BX732" s="4" t="s">
        <v>232</v>
      </c>
      <c r="BY732" s="4" t="s">
        <v>231</v>
      </c>
      <c r="BZ732" s="4" t="s">
        <v>231</v>
      </c>
      <c r="CA732" s="4" t="s">
        <v>231</v>
      </c>
      <c r="CB732" s="4" t="s">
        <v>232</v>
      </c>
      <c r="CC732" s="4" t="s">
        <v>231</v>
      </c>
      <c r="CD732" s="4" t="s">
        <v>231</v>
      </c>
      <c r="CE732" s="4" t="s">
        <v>233</v>
      </c>
      <c r="CF732" s="4" t="s">
        <v>509</v>
      </c>
      <c r="CG732" s="4" t="s">
        <v>509</v>
      </c>
      <c r="CH732" s="4" t="s">
        <v>509</v>
      </c>
      <c r="CI732" s="4" t="s">
        <v>509</v>
      </c>
      <c r="CJ732" s="4" t="s">
        <v>234</v>
      </c>
      <c r="CK732" s="4" t="s">
        <v>234</v>
      </c>
      <c r="CL732" s="4" t="s">
        <v>19</v>
      </c>
      <c r="CM732" s="4"/>
      <c r="CN732" s="4"/>
      <c r="CO732" s="4"/>
      <c r="CP732" s="4"/>
      <c r="CQ732" s="4"/>
      <c r="CR732" s="4"/>
      <c r="CS732" s="4"/>
    </row>
    <row r="733" spans="1:97" ht="15.75" customHeight="1">
      <c r="A733" s="3">
        <v>45747.364965277775</v>
      </c>
      <c r="B733" s="3">
        <v>45747.386631944442</v>
      </c>
      <c r="C733" s="4" t="s">
        <v>194</v>
      </c>
      <c r="D733" s="4" t="s">
        <v>806</v>
      </c>
      <c r="E733" s="1">
        <v>100</v>
      </c>
      <c r="F733" s="1">
        <v>1871</v>
      </c>
      <c r="G733" s="4" t="s">
        <v>219</v>
      </c>
      <c r="H733" s="3">
        <v>45747.386637847223</v>
      </c>
      <c r="I733" s="4" t="s">
        <v>4440</v>
      </c>
      <c r="J733" s="1">
        <v>6.2529000000000003</v>
      </c>
      <c r="K733" s="1">
        <v>-75.564599999999999</v>
      </c>
      <c r="L733" s="4" t="s">
        <v>198</v>
      </c>
      <c r="M733" s="4" t="s">
        <v>199</v>
      </c>
      <c r="N733" s="4" t="s">
        <v>200</v>
      </c>
      <c r="O733" s="4" t="s">
        <v>4441</v>
      </c>
      <c r="P733" s="4" t="s">
        <v>4441</v>
      </c>
      <c r="Q733" s="1">
        <v>18</v>
      </c>
      <c r="R733" s="4" t="s">
        <v>222</v>
      </c>
      <c r="S733" s="4" t="s">
        <v>1391</v>
      </c>
      <c r="T733" s="4" t="s">
        <v>272</v>
      </c>
      <c r="U733" s="4" t="s">
        <v>200</v>
      </c>
      <c r="V733" s="4" t="s">
        <v>532</v>
      </c>
      <c r="W733" s="4" t="s">
        <v>532</v>
      </c>
      <c r="X733" s="4" t="s">
        <v>230</v>
      </c>
      <c r="Y733" s="4" t="s">
        <v>231</v>
      </c>
      <c r="Z733" s="4" t="s">
        <v>230</v>
      </c>
      <c r="AA733" s="4" t="s">
        <v>230</v>
      </c>
      <c r="AB733" s="4" t="s">
        <v>228</v>
      </c>
      <c r="AC733" s="4" t="s">
        <v>230</v>
      </c>
      <c r="AD733" s="4" t="s">
        <v>228</v>
      </c>
      <c r="AE733" s="4" t="s">
        <v>231</v>
      </c>
      <c r="AF733" s="4" t="s">
        <v>231</v>
      </c>
      <c r="AG733" s="4" t="s">
        <v>229</v>
      </c>
      <c r="AH733" s="4" t="s">
        <v>230</v>
      </c>
      <c r="AI733" s="4" t="s">
        <v>231</v>
      </c>
      <c r="AJ733" s="4" t="s">
        <v>229</v>
      </c>
      <c r="AK733" s="4" t="s">
        <v>230</v>
      </c>
      <c r="AL733" s="4" t="s">
        <v>230</v>
      </c>
      <c r="AM733" s="4" t="s">
        <v>230</v>
      </c>
      <c r="AN733" s="4" t="s">
        <v>229</v>
      </c>
      <c r="AO733" s="4" t="s">
        <v>231</v>
      </c>
      <c r="AP733" s="4" t="s">
        <v>230</v>
      </c>
      <c r="AQ733" s="4" t="s">
        <v>231</v>
      </c>
      <c r="AR733" s="4" t="s">
        <v>230</v>
      </c>
      <c r="AS733" s="4" t="s">
        <v>230</v>
      </c>
      <c r="AT733" s="4" t="s">
        <v>230</v>
      </c>
      <c r="AU733" s="4" t="s">
        <v>232</v>
      </c>
      <c r="AV733" s="4" t="s">
        <v>229</v>
      </c>
      <c r="AW733" s="4" t="s">
        <v>232</v>
      </c>
      <c r="AX733" s="4" t="s">
        <v>232</v>
      </c>
      <c r="AY733" s="4" t="s">
        <v>231</v>
      </c>
      <c r="AZ733" s="4" t="s">
        <v>231</v>
      </c>
      <c r="BA733" s="4" t="s">
        <v>229</v>
      </c>
      <c r="BB733" s="4" t="s">
        <v>229</v>
      </c>
      <c r="BC733" s="4" t="s">
        <v>229</v>
      </c>
      <c r="BD733" s="4" t="s">
        <v>229</v>
      </c>
      <c r="BE733" s="4" t="s">
        <v>229</v>
      </c>
      <c r="BF733" s="4" t="s">
        <v>229</v>
      </c>
      <c r="BG733" s="4" t="s">
        <v>231</v>
      </c>
      <c r="BH733" s="4" t="s">
        <v>231</v>
      </c>
      <c r="BI733" s="4" t="s">
        <v>231</v>
      </c>
      <c r="BJ733" s="4" t="s">
        <v>231</v>
      </c>
      <c r="BK733" s="4" t="s">
        <v>229</v>
      </c>
      <c r="BL733" s="4" t="s">
        <v>231</v>
      </c>
      <c r="BM733" s="4" t="s">
        <v>231</v>
      </c>
      <c r="BN733" s="4" t="s">
        <v>231</v>
      </c>
      <c r="BO733" s="4" t="s">
        <v>231</v>
      </c>
      <c r="BP733" s="4" t="s">
        <v>232</v>
      </c>
      <c r="BQ733" s="4" t="s">
        <v>229</v>
      </c>
      <c r="BR733" s="4" t="s">
        <v>232</v>
      </c>
      <c r="BS733" s="4" t="s">
        <v>232</v>
      </c>
      <c r="BT733" s="4" t="s">
        <v>231</v>
      </c>
      <c r="BU733" s="4" t="s">
        <v>232</v>
      </c>
      <c r="BV733" s="4" t="s">
        <v>232</v>
      </c>
      <c r="BW733" s="4" t="s">
        <v>231</v>
      </c>
      <c r="BX733" s="4" t="s">
        <v>232</v>
      </c>
      <c r="BY733" s="4" t="s">
        <v>231</v>
      </c>
      <c r="BZ733" s="4" t="s">
        <v>229</v>
      </c>
      <c r="CA733" s="4" t="s">
        <v>232</v>
      </c>
      <c r="CB733" s="4" t="s">
        <v>231</v>
      </c>
      <c r="CC733" s="4" t="s">
        <v>231</v>
      </c>
      <c r="CD733" s="4" t="s">
        <v>232</v>
      </c>
      <c r="CE733" s="4" t="s">
        <v>233</v>
      </c>
      <c r="CF733" s="4" t="s">
        <v>233</v>
      </c>
      <c r="CG733" s="4" t="s">
        <v>509</v>
      </c>
      <c r="CH733" s="4" t="s">
        <v>233</v>
      </c>
      <c r="CI733" s="4" t="s">
        <v>232</v>
      </c>
      <c r="CJ733" s="4" t="s">
        <v>19</v>
      </c>
      <c r="CK733" s="4" t="s">
        <v>18</v>
      </c>
      <c r="CL733" s="4" t="s">
        <v>19</v>
      </c>
      <c r="CM733" s="4" t="s">
        <v>4442</v>
      </c>
      <c r="CN733" s="4" t="s">
        <v>4443</v>
      </c>
      <c r="CO733" s="4" t="s">
        <v>4444</v>
      </c>
      <c r="CP733" s="4" t="s">
        <v>4445</v>
      </c>
      <c r="CQ733" s="4" t="s">
        <v>4446</v>
      </c>
      <c r="CR733" s="4" t="s">
        <v>4447</v>
      </c>
      <c r="CS733" s="4" t="s">
        <v>4448</v>
      </c>
    </row>
    <row r="734" spans="1:97" ht="15.75" customHeight="1">
      <c r="A734" s="3">
        <v>45747.365358796298</v>
      </c>
      <c r="B734" s="3">
        <v>45747.375717592593</v>
      </c>
      <c r="C734" s="4" t="s">
        <v>194</v>
      </c>
      <c r="D734" s="4" t="s">
        <v>2268</v>
      </c>
      <c r="E734" s="1">
        <v>76</v>
      </c>
      <c r="F734" s="1">
        <v>894</v>
      </c>
      <c r="G734" s="4" t="s">
        <v>196</v>
      </c>
      <c r="H734" s="3">
        <v>45754.375750798608</v>
      </c>
      <c r="I734" s="4" t="s">
        <v>4449</v>
      </c>
      <c r="J734" s="1">
        <v>6.2529000000000003</v>
      </c>
      <c r="K734" s="1">
        <v>-75.564599999999999</v>
      </c>
      <c r="L734" s="4" t="s">
        <v>198</v>
      </c>
      <c r="M734" s="4" t="s">
        <v>199</v>
      </c>
      <c r="N734" s="4" t="s">
        <v>200</v>
      </c>
      <c r="O734" s="4" t="s">
        <v>4450</v>
      </c>
      <c r="P734" s="4" t="s">
        <v>4450</v>
      </c>
      <c r="Q734" s="1">
        <v>19</v>
      </c>
      <c r="R734" s="4" t="s">
        <v>222</v>
      </c>
      <c r="S734" s="4" t="s">
        <v>723</v>
      </c>
      <c r="T734" s="4" t="s">
        <v>713</v>
      </c>
      <c r="U734" s="4" t="s">
        <v>225</v>
      </c>
      <c r="V734" s="4" t="s">
        <v>226</v>
      </c>
      <c r="W734" s="4" t="s">
        <v>226</v>
      </c>
      <c r="X734" s="4" t="s">
        <v>231</v>
      </c>
      <c r="Y734" s="4" t="s">
        <v>231</v>
      </c>
      <c r="Z734" s="4" t="s">
        <v>231</v>
      </c>
      <c r="AA734" s="4" t="s">
        <v>230</v>
      </c>
      <c r="AB734" s="4" t="s">
        <v>230</v>
      </c>
      <c r="AC734" s="4" t="s">
        <v>230</v>
      </c>
      <c r="AD734" s="4" t="s">
        <v>229</v>
      </c>
      <c r="AE734" s="4" t="s">
        <v>230</v>
      </c>
      <c r="AF734" s="4" t="s">
        <v>228</v>
      </c>
      <c r="AG734" s="4" t="s">
        <v>231</v>
      </c>
      <c r="AH734" s="4" t="s">
        <v>230</v>
      </c>
      <c r="AI734" s="4" t="s">
        <v>229</v>
      </c>
      <c r="AJ734" s="4" t="s">
        <v>230</v>
      </c>
      <c r="AK734" s="4" t="s">
        <v>229</v>
      </c>
      <c r="AL734" s="4" t="s">
        <v>231</v>
      </c>
      <c r="AM734" s="4" t="s">
        <v>231</v>
      </c>
      <c r="AN734" s="4" t="s">
        <v>231</v>
      </c>
      <c r="AO734" s="4" t="s">
        <v>231</v>
      </c>
      <c r="AP734" s="4" t="s">
        <v>230</v>
      </c>
      <c r="AQ734" s="4" t="s">
        <v>230</v>
      </c>
      <c r="AR734" s="4" t="s">
        <v>230</v>
      </c>
      <c r="AS734" s="4" t="s">
        <v>230</v>
      </c>
      <c r="AT734" s="4" t="s">
        <v>230</v>
      </c>
      <c r="AU734" s="4" t="s">
        <v>231</v>
      </c>
      <c r="AV734" s="4" t="s">
        <v>231</v>
      </c>
      <c r="AW734" s="4" t="s">
        <v>231</v>
      </c>
      <c r="AX734" s="4" t="s">
        <v>231</v>
      </c>
      <c r="AY734" s="4" t="s">
        <v>232</v>
      </c>
      <c r="AZ734" s="4" t="s">
        <v>232</v>
      </c>
      <c r="BA734" s="4" t="s">
        <v>232</v>
      </c>
      <c r="BB734" s="4" t="s">
        <v>232</v>
      </c>
      <c r="BC734" s="4" t="s">
        <v>232</v>
      </c>
      <c r="BD734" s="4" t="s">
        <v>232</v>
      </c>
      <c r="BE734" s="4" t="s">
        <v>229</v>
      </c>
      <c r="BF734" s="4" t="s">
        <v>229</v>
      </c>
      <c r="BG734" s="4" t="s">
        <v>231</v>
      </c>
      <c r="BH734" s="4" t="s">
        <v>231</v>
      </c>
      <c r="BI734" s="4" t="s">
        <v>231</v>
      </c>
      <c r="BJ734" s="4" t="s">
        <v>231</v>
      </c>
      <c r="BK734" s="4" t="s">
        <v>230</v>
      </c>
      <c r="BL734" s="4" t="s">
        <v>230</v>
      </c>
      <c r="BM734" s="4" t="s">
        <v>230</v>
      </c>
      <c r="BN734" s="4" t="s">
        <v>230</v>
      </c>
      <c r="BO734" s="4" t="s">
        <v>230</v>
      </c>
      <c r="BP734" s="4" t="s">
        <v>232</v>
      </c>
      <c r="BQ734" s="4" t="s">
        <v>232</v>
      </c>
      <c r="BR734" s="4" t="s">
        <v>232</v>
      </c>
      <c r="BS734" s="4" t="s">
        <v>232</v>
      </c>
      <c r="BT734" s="4" t="s">
        <v>232</v>
      </c>
      <c r="BU734" s="4" t="s">
        <v>232</v>
      </c>
      <c r="BV734" s="4" t="s">
        <v>232</v>
      </c>
      <c r="BW734" s="4" t="s">
        <v>229</v>
      </c>
      <c r="BX734" s="4" t="s">
        <v>229</v>
      </c>
      <c r="BY734" s="4" t="s">
        <v>232</v>
      </c>
      <c r="BZ734" s="4" t="s">
        <v>232</v>
      </c>
      <c r="CA734" s="4" t="s">
        <v>232</v>
      </c>
      <c r="CB734" s="4" t="s">
        <v>232</v>
      </c>
      <c r="CC734" s="4" t="s">
        <v>229</v>
      </c>
      <c r="CD734" s="4" t="s">
        <v>232</v>
      </c>
      <c r="CE734" s="4" t="s">
        <v>233</v>
      </c>
      <c r="CF734" s="4" t="s">
        <v>233</v>
      </c>
      <c r="CG734" s="4" t="s">
        <v>233</v>
      </c>
      <c r="CH734" s="4" t="s">
        <v>233</v>
      </c>
      <c r="CI734" s="4" t="s">
        <v>233</v>
      </c>
      <c r="CJ734" s="4" t="s">
        <v>19</v>
      </c>
      <c r="CK734" s="4" t="s">
        <v>18</v>
      </c>
      <c r="CL734" s="4" t="s">
        <v>18</v>
      </c>
      <c r="CM734" s="4"/>
      <c r="CN734" s="4"/>
      <c r="CO734" s="4"/>
      <c r="CP734" s="4"/>
      <c r="CQ734" s="4"/>
      <c r="CR734" s="4"/>
      <c r="CS734" s="4"/>
    </row>
    <row r="735" spans="1:97" ht="15.75" customHeight="1">
      <c r="A735" s="3">
        <v>45716.324629629627</v>
      </c>
      <c r="B735" s="3">
        <v>45716.346967592595</v>
      </c>
      <c r="C735" s="4" t="s">
        <v>194</v>
      </c>
      <c r="D735" s="4" t="s">
        <v>930</v>
      </c>
      <c r="E735" s="1">
        <v>100</v>
      </c>
      <c r="F735" s="1">
        <v>1929</v>
      </c>
      <c r="G735" s="4" t="s">
        <v>219</v>
      </c>
      <c r="H735" s="3">
        <v>45716.346985277778</v>
      </c>
      <c r="I735" s="4" t="s">
        <v>4451</v>
      </c>
      <c r="J735" s="1">
        <v>6.2529000000000003</v>
      </c>
      <c r="K735" s="1">
        <v>-75.564599999999999</v>
      </c>
      <c r="L735" s="4" t="s">
        <v>198</v>
      </c>
      <c r="M735" s="4" t="s">
        <v>199</v>
      </c>
      <c r="N735" s="4" t="s">
        <v>200</v>
      </c>
      <c r="O735" s="4" t="s">
        <v>4452</v>
      </c>
      <c r="P735" s="4" t="s">
        <v>4452</v>
      </c>
      <c r="Q735" s="1">
        <v>19</v>
      </c>
      <c r="R735" s="4" t="s">
        <v>222</v>
      </c>
      <c r="S735" s="4" t="s">
        <v>253</v>
      </c>
      <c r="T735" s="4" t="s">
        <v>713</v>
      </c>
      <c r="U735" s="4" t="s">
        <v>225</v>
      </c>
      <c r="V735" s="4" t="s">
        <v>226</v>
      </c>
      <c r="W735" s="4" t="s">
        <v>584</v>
      </c>
      <c r="X735" s="4" t="s">
        <v>231</v>
      </c>
      <c r="Y735" s="4" t="s">
        <v>231</v>
      </c>
      <c r="Z735" s="4" t="s">
        <v>231</v>
      </c>
      <c r="AA735" s="4" t="s">
        <v>227</v>
      </c>
      <c r="AB735" s="4" t="s">
        <v>231</v>
      </c>
      <c r="AC735" s="4" t="s">
        <v>231</v>
      </c>
      <c r="AD735" s="4" t="s">
        <v>231</v>
      </c>
      <c r="AE735" s="4" t="s">
        <v>231</v>
      </c>
      <c r="AF735" s="4" t="s">
        <v>230</v>
      </c>
      <c r="AG735" s="4" t="s">
        <v>231</v>
      </c>
      <c r="AH735" s="4" t="s">
        <v>231</v>
      </c>
      <c r="AI735" s="4" t="s">
        <v>231</v>
      </c>
      <c r="AJ735" s="4" t="s">
        <v>231</v>
      </c>
      <c r="AK735" s="4" t="s">
        <v>230</v>
      </c>
      <c r="AL735" s="4" t="s">
        <v>231</v>
      </c>
      <c r="AM735" s="4" t="s">
        <v>229</v>
      </c>
      <c r="AN735" s="4" t="s">
        <v>230</v>
      </c>
      <c r="AO735" s="4" t="s">
        <v>231</v>
      </c>
      <c r="AP735" s="4" t="s">
        <v>231</v>
      </c>
      <c r="AQ735" s="4" t="s">
        <v>231</v>
      </c>
      <c r="AR735" s="4" t="s">
        <v>230</v>
      </c>
      <c r="AS735" s="4" t="s">
        <v>230</v>
      </c>
      <c r="AT735" s="4" t="s">
        <v>230</v>
      </c>
      <c r="AU735" s="4" t="s">
        <v>231</v>
      </c>
      <c r="AV735" s="4" t="s">
        <v>231</v>
      </c>
      <c r="AW735" s="4" t="s">
        <v>231</v>
      </c>
      <c r="AX735" s="4" t="s">
        <v>231</v>
      </c>
      <c r="AY735" s="4" t="s">
        <v>231</v>
      </c>
      <c r="AZ735" s="4" t="s">
        <v>232</v>
      </c>
      <c r="BA735" s="4" t="s">
        <v>232</v>
      </c>
      <c r="BB735" s="4" t="s">
        <v>231</v>
      </c>
      <c r="BC735" s="4" t="s">
        <v>229</v>
      </c>
      <c r="BD735" s="4" t="s">
        <v>229</v>
      </c>
      <c r="BE735" s="4" t="s">
        <v>229</v>
      </c>
      <c r="BF735" s="4" t="s">
        <v>229</v>
      </c>
      <c r="BG735" s="4" t="s">
        <v>231</v>
      </c>
      <c r="BH735" s="4" t="s">
        <v>230</v>
      </c>
      <c r="BI735" s="4" t="s">
        <v>231</v>
      </c>
      <c r="BJ735" s="4" t="s">
        <v>231</v>
      </c>
      <c r="BK735" s="4" t="s">
        <v>227</v>
      </c>
      <c r="BL735" s="4" t="s">
        <v>229</v>
      </c>
      <c r="BM735" s="4" t="s">
        <v>229</v>
      </c>
      <c r="BN735" s="4" t="s">
        <v>229</v>
      </c>
      <c r="BO735" s="4" t="s">
        <v>230</v>
      </c>
      <c r="BP735" s="4" t="s">
        <v>229</v>
      </c>
      <c r="BQ735" s="4" t="s">
        <v>229</v>
      </c>
      <c r="BR735" s="4" t="s">
        <v>229</v>
      </c>
      <c r="BS735" s="4" t="s">
        <v>229</v>
      </c>
      <c r="BT735" s="4" t="s">
        <v>229</v>
      </c>
      <c r="BU735" s="4" t="s">
        <v>229</v>
      </c>
      <c r="BV735" s="4" t="s">
        <v>229</v>
      </c>
      <c r="BW735" s="4" t="s">
        <v>229</v>
      </c>
      <c r="BX735" s="4" t="s">
        <v>229</v>
      </c>
      <c r="BY735" s="4" t="s">
        <v>229</v>
      </c>
      <c r="BZ735" s="4" t="s">
        <v>229</v>
      </c>
      <c r="CA735" s="4" t="s">
        <v>229</v>
      </c>
      <c r="CB735" s="4" t="s">
        <v>229</v>
      </c>
      <c r="CC735" s="4" t="s">
        <v>229</v>
      </c>
      <c r="CD735" s="4" t="s">
        <v>232</v>
      </c>
      <c r="CE735" s="4" t="s">
        <v>229</v>
      </c>
      <c r="CF735" s="4" t="s">
        <v>229</v>
      </c>
      <c r="CG735" s="4" t="s">
        <v>229</v>
      </c>
      <c r="CH735" s="4" t="s">
        <v>229</v>
      </c>
      <c r="CI735" s="4" t="s">
        <v>229</v>
      </c>
      <c r="CJ735" s="4" t="s">
        <v>19</v>
      </c>
      <c r="CK735" s="4" t="s">
        <v>18</v>
      </c>
      <c r="CL735" s="4" t="s">
        <v>17</v>
      </c>
      <c r="CM735" s="4" t="s">
        <v>4453</v>
      </c>
      <c r="CN735" s="4" t="s">
        <v>4453</v>
      </c>
      <c r="CO735" s="4" t="s">
        <v>4454</v>
      </c>
      <c r="CP735" s="4" t="s">
        <v>3089</v>
      </c>
      <c r="CQ735" s="4" t="s">
        <v>4455</v>
      </c>
      <c r="CR735" s="4" t="s">
        <v>333</v>
      </c>
      <c r="CS735" s="4" t="s">
        <v>4456</v>
      </c>
    </row>
    <row r="736" spans="1:97" ht="15.75" customHeight="1">
      <c r="A736" s="3">
        <v>45747.573472222219</v>
      </c>
      <c r="B736" s="3">
        <v>45747.58388888889</v>
      </c>
      <c r="C736" s="4" t="s">
        <v>194</v>
      </c>
      <c r="D736" s="4" t="s">
        <v>4457</v>
      </c>
      <c r="E736" s="1">
        <v>76</v>
      </c>
      <c r="F736" s="1">
        <v>899</v>
      </c>
      <c r="G736" s="4" t="s">
        <v>196</v>
      </c>
      <c r="H736" s="3">
        <v>45754.583903275467</v>
      </c>
      <c r="I736" s="4" t="s">
        <v>4458</v>
      </c>
      <c r="J736" s="1">
        <v>4.5980999999999996</v>
      </c>
      <c r="K736" s="1">
        <v>-74.079899999999995</v>
      </c>
      <c r="L736" s="4" t="s">
        <v>198</v>
      </c>
      <c r="M736" s="4" t="s">
        <v>199</v>
      </c>
      <c r="N736" s="4" t="s">
        <v>200</v>
      </c>
      <c r="O736" s="4" t="s">
        <v>4459</v>
      </c>
      <c r="P736" s="4" t="s">
        <v>4459</v>
      </c>
      <c r="Q736" s="1">
        <v>19</v>
      </c>
      <c r="R736" s="4" t="s">
        <v>222</v>
      </c>
      <c r="S736" s="4" t="s">
        <v>712</v>
      </c>
      <c r="T736" s="4" t="s">
        <v>272</v>
      </c>
      <c r="U736" s="4" t="s">
        <v>200</v>
      </c>
      <c r="V736" s="4" t="s">
        <v>226</v>
      </c>
      <c r="W736" s="4" t="s">
        <v>226</v>
      </c>
      <c r="X736" s="4" t="s">
        <v>230</v>
      </c>
      <c r="Y736" s="4" t="s">
        <v>230</v>
      </c>
      <c r="Z736" s="4" t="s">
        <v>230</v>
      </c>
      <c r="AA736" s="4" t="s">
        <v>230</v>
      </c>
      <c r="AB736" s="4" t="s">
        <v>230</v>
      </c>
      <c r="AC736" s="4" t="s">
        <v>230</v>
      </c>
      <c r="AD736" s="4" t="s">
        <v>230</v>
      </c>
      <c r="AE736" s="4" t="s">
        <v>230</v>
      </c>
      <c r="AF736" s="4" t="s">
        <v>231</v>
      </c>
      <c r="AG736" s="4" t="s">
        <v>231</v>
      </c>
      <c r="AH736" s="4" t="s">
        <v>230</v>
      </c>
      <c r="AI736" s="4" t="s">
        <v>230</v>
      </c>
      <c r="AJ736" s="4" t="s">
        <v>231</v>
      </c>
      <c r="AK736" s="4" t="s">
        <v>230</v>
      </c>
      <c r="AL736" s="4" t="s">
        <v>227</v>
      </c>
      <c r="AM736" s="4" t="s">
        <v>231</v>
      </c>
      <c r="AN736" s="4" t="s">
        <v>231</v>
      </c>
      <c r="AO736" s="4" t="s">
        <v>227</v>
      </c>
      <c r="AP736" s="4" t="s">
        <v>230</v>
      </c>
      <c r="AQ736" s="4" t="s">
        <v>229</v>
      </c>
      <c r="AR736" s="4" t="s">
        <v>228</v>
      </c>
      <c r="AS736" s="4" t="s">
        <v>230</v>
      </c>
      <c r="AT736" s="4" t="s">
        <v>229</v>
      </c>
      <c r="AU736" s="4" t="s">
        <v>231</v>
      </c>
      <c r="AV736" s="4" t="s">
        <v>232</v>
      </c>
      <c r="AW736" s="4" t="s">
        <v>232</v>
      </c>
      <c r="AX736" s="4" t="s">
        <v>232</v>
      </c>
      <c r="AY736" s="4" t="s">
        <v>232</v>
      </c>
      <c r="AZ736" s="4" t="s">
        <v>231</v>
      </c>
      <c r="BA736" s="4" t="s">
        <v>231</v>
      </c>
      <c r="BB736" s="4" t="s">
        <v>231</v>
      </c>
      <c r="BC736" s="4" t="s">
        <v>232</v>
      </c>
      <c r="BD736" s="4" t="s">
        <v>232</v>
      </c>
      <c r="BE736" s="4" t="s">
        <v>232</v>
      </c>
      <c r="BF736" s="4" t="s">
        <v>229</v>
      </c>
      <c r="BG736" s="4" t="s">
        <v>231</v>
      </c>
      <c r="BH736" s="4" t="s">
        <v>231</v>
      </c>
      <c r="BI736" s="4" t="s">
        <v>230</v>
      </c>
      <c r="BJ736" s="4" t="s">
        <v>231</v>
      </c>
      <c r="BK736" s="4" t="s">
        <v>231</v>
      </c>
      <c r="BL736" s="4" t="s">
        <v>230</v>
      </c>
      <c r="BM736" s="4" t="s">
        <v>230</v>
      </c>
      <c r="BN736" s="4" t="s">
        <v>230</v>
      </c>
      <c r="BO736" s="4" t="s">
        <v>231</v>
      </c>
      <c r="BP736" s="4" t="s">
        <v>229</v>
      </c>
      <c r="BQ736" s="4" t="s">
        <v>232</v>
      </c>
      <c r="BR736" s="4" t="s">
        <v>232</v>
      </c>
      <c r="BS736" s="4" t="s">
        <v>232</v>
      </c>
      <c r="BT736" s="4" t="s">
        <v>232</v>
      </c>
      <c r="BU736" s="4" t="s">
        <v>232</v>
      </c>
      <c r="BV736" s="4" t="s">
        <v>232</v>
      </c>
      <c r="BW736" s="4" t="s">
        <v>232</v>
      </c>
      <c r="BX736" s="4" t="s">
        <v>232</v>
      </c>
      <c r="BY736" s="4" t="s">
        <v>229</v>
      </c>
      <c r="BZ736" s="4" t="s">
        <v>229</v>
      </c>
      <c r="CA736" s="4" t="s">
        <v>229</v>
      </c>
      <c r="CB736" s="4" t="s">
        <v>232</v>
      </c>
      <c r="CC736" s="4" t="s">
        <v>229</v>
      </c>
      <c r="CD736" s="4" t="s">
        <v>232</v>
      </c>
      <c r="CE736" s="4" t="s">
        <v>509</v>
      </c>
      <c r="CF736" s="4" t="s">
        <v>509</v>
      </c>
      <c r="CG736" s="4" t="s">
        <v>509</v>
      </c>
      <c r="CH736" s="4" t="s">
        <v>509</v>
      </c>
      <c r="CI736" s="4" t="s">
        <v>509</v>
      </c>
      <c r="CJ736" s="4" t="s">
        <v>18</v>
      </c>
      <c r="CK736" s="4" t="s">
        <v>16</v>
      </c>
      <c r="CL736" s="4" t="s">
        <v>19</v>
      </c>
      <c r="CM736" s="4"/>
      <c r="CN736" s="4"/>
      <c r="CO736" s="4"/>
      <c r="CP736" s="4"/>
      <c r="CQ736" s="4"/>
      <c r="CR736" s="4"/>
      <c r="CS736" s="4"/>
    </row>
    <row r="737" spans="1:97" ht="15.75" customHeight="1">
      <c r="A737" s="3">
        <v>45775.576736111114</v>
      </c>
      <c r="B737" s="3">
        <v>45775.599432870367</v>
      </c>
      <c r="C737" s="4" t="s">
        <v>194</v>
      </c>
      <c r="D737" s="4" t="s">
        <v>1877</v>
      </c>
      <c r="E737" s="1">
        <v>100</v>
      </c>
      <c r="F737" s="1">
        <v>1960</v>
      </c>
      <c r="G737" s="4" t="s">
        <v>219</v>
      </c>
      <c r="H737" s="3">
        <v>45775.599447210647</v>
      </c>
      <c r="I737" s="4" t="s">
        <v>4460</v>
      </c>
      <c r="J737" s="1">
        <v>6.2529000000000003</v>
      </c>
      <c r="K737" s="1">
        <v>-75.564599999999999</v>
      </c>
      <c r="L737" s="4" t="s">
        <v>198</v>
      </c>
      <c r="M737" s="4" t="s">
        <v>199</v>
      </c>
      <c r="N737" s="4" t="s">
        <v>200</v>
      </c>
      <c r="O737" s="4" t="s">
        <v>4461</v>
      </c>
      <c r="P737" s="4" t="s">
        <v>4461</v>
      </c>
      <c r="Q737" s="1">
        <v>19</v>
      </c>
      <c r="R737" s="4" t="s">
        <v>222</v>
      </c>
      <c r="S737" s="4" t="s">
        <v>271</v>
      </c>
      <c r="T737" s="4" t="s">
        <v>480</v>
      </c>
      <c r="U737" s="4" t="s">
        <v>225</v>
      </c>
      <c r="V737" s="4" t="s">
        <v>226</v>
      </c>
      <c r="W737" s="4" t="s">
        <v>226</v>
      </c>
      <c r="X737" s="4" t="s">
        <v>231</v>
      </c>
      <c r="Y737" s="4" t="s">
        <v>231</v>
      </c>
      <c r="Z737" s="4" t="s">
        <v>230</v>
      </c>
      <c r="AA737" s="4" t="s">
        <v>231</v>
      </c>
      <c r="AB737" s="4" t="s">
        <v>229</v>
      </c>
      <c r="AC737" s="4" t="s">
        <v>231</v>
      </c>
      <c r="AD737" s="4" t="s">
        <v>231</v>
      </c>
      <c r="AE737" s="4" t="s">
        <v>227</v>
      </c>
      <c r="AF737" s="4" t="s">
        <v>231</v>
      </c>
      <c r="AG737" s="4" t="s">
        <v>230</v>
      </c>
      <c r="AH737" s="4" t="s">
        <v>231</v>
      </c>
      <c r="AI737" s="4" t="s">
        <v>231</v>
      </c>
      <c r="AJ737" s="4" t="s">
        <v>231</v>
      </c>
      <c r="AK737" s="4" t="s">
        <v>228</v>
      </c>
      <c r="AL737" s="4" t="s">
        <v>230</v>
      </c>
      <c r="AM737" s="4" t="s">
        <v>230</v>
      </c>
      <c r="AN737" s="4" t="s">
        <v>229</v>
      </c>
      <c r="AO737" s="4" t="s">
        <v>230</v>
      </c>
      <c r="AP737" s="4" t="s">
        <v>231</v>
      </c>
      <c r="AQ737" s="4" t="s">
        <v>230</v>
      </c>
      <c r="AR737" s="4" t="s">
        <v>230</v>
      </c>
      <c r="AS737" s="4" t="s">
        <v>231</v>
      </c>
      <c r="AT737" s="4" t="s">
        <v>231</v>
      </c>
      <c r="AU737" s="4" t="s">
        <v>232</v>
      </c>
      <c r="AV737" s="4" t="s">
        <v>232</v>
      </c>
      <c r="AW737" s="4" t="s">
        <v>231</v>
      </c>
      <c r="AX737" s="4" t="s">
        <v>231</v>
      </c>
      <c r="AY737" s="4" t="s">
        <v>232</v>
      </c>
      <c r="AZ737" s="4" t="s">
        <v>231</v>
      </c>
      <c r="BA737" s="4" t="s">
        <v>231</v>
      </c>
      <c r="BB737" s="4" t="s">
        <v>231</v>
      </c>
      <c r="BC737" s="4" t="s">
        <v>231</v>
      </c>
      <c r="BD737" s="4" t="s">
        <v>229</v>
      </c>
      <c r="BE737" s="4" t="s">
        <v>232</v>
      </c>
      <c r="BF737" s="4" t="s">
        <v>232</v>
      </c>
      <c r="BG737" s="4" t="s">
        <v>231</v>
      </c>
      <c r="BH737" s="4" t="s">
        <v>231</v>
      </c>
      <c r="BI737" s="4" t="s">
        <v>231</v>
      </c>
      <c r="BJ737" s="4" t="s">
        <v>231</v>
      </c>
      <c r="BK737" s="4" t="s">
        <v>229</v>
      </c>
      <c r="BL737" s="4" t="s">
        <v>231</v>
      </c>
      <c r="BM737" s="4" t="s">
        <v>229</v>
      </c>
      <c r="BN737" s="4" t="s">
        <v>231</v>
      </c>
      <c r="BO737" s="4" t="s">
        <v>231</v>
      </c>
      <c r="BP737" s="4" t="s">
        <v>229</v>
      </c>
      <c r="BQ737" s="4" t="s">
        <v>232</v>
      </c>
      <c r="BR737" s="4" t="s">
        <v>232</v>
      </c>
      <c r="BS737" s="4" t="s">
        <v>232</v>
      </c>
      <c r="BT737" s="4" t="s">
        <v>231</v>
      </c>
      <c r="BU737" s="4" t="s">
        <v>231</v>
      </c>
      <c r="BV737" s="4" t="s">
        <v>232</v>
      </c>
      <c r="BW737" s="4" t="s">
        <v>231</v>
      </c>
      <c r="BX737" s="4" t="s">
        <v>231</v>
      </c>
      <c r="BY737" s="4" t="s">
        <v>232</v>
      </c>
      <c r="BZ737" s="4" t="s">
        <v>229</v>
      </c>
      <c r="CA737" s="4" t="s">
        <v>229</v>
      </c>
      <c r="CB737" s="4" t="s">
        <v>231</v>
      </c>
      <c r="CC737" s="4" t="s">
        <v>232</v>
      </c>
      <c r="CD737" s="4" t="s">
        <v>509</v>
      </c>
      <c r="CE737" s="4" t="s">
        <v>232</v>
      </c>
      <c r="CF737" s="4" t="s">
        <v>229</v>
      </c>
      <c r="CG737" s="4" t="s">
        <v>229</v>
      </c>
      <c r="CH737" s="4" t="s">
        <v>233</v>
      </c>
      <c r="CI737" s="4" t="s">
        <v>229</v>
      </c>
      <c r="CJ737" s="4" t="s">
        <v>19</v>
      </c>
      <c r="CK737" s="4" t="s">
        <v>18</v>
      </c>
      <c r="CL737" s="4" t="s">
        <v>17</v>
      </c>
      <c r="CM737" s="4" t="s">
        <v>4462</v>
      </c>
      <c r="CN737" s="4"/>
      <c r="CO737" s="4"/>
      <c r="CP737" s="4" t="s">
        <v>4463</v>
      </c>
      <c r="CQ737" s="4" t="s">
        <v>4464</v>
      </c>
      <c r="CR737" s="4" t="s">
        <v>4465</v>
      </c>
      <c r="CS737" s="4" t="s">
        <v>4466</v>
      </c>
    </row>
    <row r="738" spans="1:97" ht="15.75" customHeight="1">
      <c r="A738" s="3">
        <v>45747.574178240742</v>
      </c>
      <c r="B738" s="3">
        <v>45747.597303240742</v>
      </c>
      <c r="C738" s="4" t="s">
        <v>194</v>
      </c>
      <c r="D738" s="4" t="s">
        <v>250</v>
      </c>
      <c r="E738" s="1">
        <v>100</v>
      </c>
      <c r="F738" s="1">
        <v>1998</v>
      </c>
      <c r="G738" s="4" t="s">
        <v>219</v>
      </c>
      <c r="H738" s="3">
        <v>45747.597319502318</v>
      </c>
      <c r="I738" s="4" t="s">
        <v>4467</v>
      </c>
      <c r="J738" s="1">
        <v>6.2529000000000003</v>
      </c>
      <c r="K738" s="1">
        <v>-75.564599999999999</v>
      </c>
      <c r="L738" s="4" t="s">
        <v>198</v>
      </c>
      <c r="M738" s="4" t="s">
        <v>199</v>
      </c>
      <c r="N738" s="4" t="s">
        <v>200</v>
      </c>
      <c r="O738" s="4" t="s">
        <v>4468</v>
      </c>
      <c r="P738" s="4" t="s">
        <v>4468</v>
      </c>
      <c r="Q738" s="1">
        <v>18</v>
      </c>
      <c r="R738" s="4" t="s">
        <v>222</v>
      </c>
      <c r="S738" s="4" t="s">
        <v>223</v>
      </c>
      <c r="T738" s="4" t="s">
        <v>872</v>
      </c>
      <c r="U738" s="4" t="s">
        <v>200</v>
      </c>
      <c r="V738" s="4" t="s">
        <v>226</v>
      </c>
      <c r="W738" s="4" t="s">
        <v>584</v>
      </c>
      <c r="X738" s="4" t="s">
        <v>230</v>
      </c>
      <c r="Y738" s="4" t="s">
        <v>230</v>
      </c>
      <c r="Z738" s="4" t="s">
        <v>230</v>
      </c>
      <c r="AA738" s="4" t="s">
        <v>230</v>
      </c>
      <c r="AB738" s="4" t="s">
        <v>230</v>
      </c>
      <c r="AC738" s="4" t="s">
        <v>231</v>
      </c>
      <c r="AD738" s="4" t="s">
        <v>230</v>
      </c>
      <c r="AE738" s="4" t="s">
        <v>230</v>
      </c>
      <c r="AF738" s="4" t="s">
        <v>230</v>
      </c>
      <c r="AG738" s="4" t="s">
        <v>231</v>
      </c>
      <c r="AH738" s="4" t="s">
        <v>229</v>
      </c>
      <c r="AI738" s="4" t="s">
        <v>230</v>
      </c>
      <c r="AJ738" s="4" t="s">
        <v>231</v>
      </c>
      <c r="AK738" s="4" t="s">
        <v>231</v>
      </c>
      <c r="AL738" s="4" t="s">
        <v>229</v>
      </c>
      <c r="AM738" s="4" t="s">
        <v>229</v>
      </c>
      <c r="AN738" s="4" t="s">
        <v>229</v>
      </c>
      <c r="AO738" s="4" t="s">
        <v>229</v>
      </c>
      <c r="AP738" s="4" t="s">
        <v>230</v>
      </c>
      <c r="AQ738" s="4" t="s">
        <v>230</v>
      </c>
      <c r="AR738" s="4" t="s">
        <v>229</v>
      </c>
      <c r="AS738" s="4" t="s">
        <v>230</v>
      </c>
      <c r="AT738" s="4" t="s">
        <v>230</v>
      </c>
      <c r="AU738" s="4" t="s">
        <v>231</v>
      </c>
      <c r="AV738" s="4" t="s">
        <v>232</v>
      </c>
      <c r="AW738" s="4" t="s">
        <v>232</v>
      </c>
      <c r="AX738" s="4" t="s">
        <v>232</v>
      </c>
      <c r="AY738" s="4" t="s">
        <v>232</v>
      </c>
      <c r="AZ738" s="4" t="s">
        <v>232</v>
      </c>
      <c r="BA738" s="4" t="s">
        <v>232</v>
      </c>
      <c r="BB738" s="4" t="s">
        <v>232</v>
      </c>
      <c r="BC738" s="4" t="s">
        <v>231</v>
      </c>
      <c r="BD738" s="4" t="s">
        <v>231</v>
      </c>
      <c r="BE738" s="4" t="s">
        <v>231</v>
      </c>
      <c r="BF738" s="4" t="s">
        <v>231</v>
      </c>
      <c r="BG738" s="4" t="s">
        <v>231</v>
      </c>
      <c r="BH738" s="4" t="s">
        <v>231</v>
      </c>
      <c r="BI738" s="4" t="s">
        <v>231</v>
      </c>
      <c r="BJ738" s="4" t="s">
        <v>231</v>
      </c>
      <c r="BK738" s="4" t="s">
        <v>231</v>
      </c>
      <c r="BL738" s="4" t="s">
        <v>231</v>
      </c>
      <c r="BM738" s="4" t="s">
        <v>231</v>
      </c>
      <c r="BN738" s="4" t="s">
        <v>231</v>
      </c>
      <c r="BO738" s="4" t="s">
        <v>231</v>
      </c>
      <c r="BP738" s="4" t="s">
        <v>232</v>
      </c>
      <c r="BQ738" s="4" t="s">
        <v>232</v>
      </c>
      <c r="BR738" s="4" t="s">
        <v>232</v>
      </c>
      <c r="BS738" s="4" t="s">
        <v>232</v>
      </c>
      <c r="BT738" s="4" t="s">
        <v>232</v>
      </c>
      <c r="BU738" s="4" t="s">
        <v>232</v>
      </c>
      <c r="BV738" s="4" t="s">
        <v>232</v>
      </c>
      <c r="BW738" s="4" t="s">
        <v>232</v>
      </c>
      <c r="BX738" s="4" t="s">
        <v>232</v>
      </c>
      <c r="BY738" s="4" t="s">
        <v>232</v>
      </c>
      <c r="BZ738" s="4" t="s">
        <v>232</v>
      </c>
      <c r="CA738" s="4" t="s">
        <v>232</v>
      </c>
      <c r="CB738" s="4" t="s">
        <v>232</v>
      </c>
      <c r="CC738" s="4" t="s">
        <v>232</v>
      </c>
      <c r="CD738" s="4" t="s">
        <v>232</v>
      </c>
      <c r="CE738" s="4" t="s">
        <v>509</v>
      </c>
      <c r="CF738" s="4" t="s">
        <v>509</v>
      </c>
      <c r="CG738" s="4" t="s">
        <v>509</v>
      </c>
      <c r="CH738" s="4" t="s">
        <v>509</v>
      </c>
      <c r="CI738" s="4" t="s">
        <v>509</v>
      </c>
      <c r="CJ738" s="4" t="s">
        <v>19</v>
      </c>
      <c r="CK738" s="4" t="s">
        <v>234</v>
      </c>
      <c r="CL738" s="4" t="s">
        <v>234</v>
      </c>
      <c r="CM738" s="4" t="s">
        <v>4469</v>
      </c>
      <c r="CN738" s="4" t="s">
        <v>4470</v>
      </c>
      <c r="CO738" s="4" t="s">
        <v>4471</v>
      </c>
      <c r="CP738" s="4" t="s">
        <v>4472</v>
      </c>
      <c r="CQ738" s="4" t="s">
        <v>4473</v>
      </c>
      <c r="CR738" s="4" t="s">
        <v>4474</v>
      </c>
      <c r="CS738" s="4" t="s">
        <v>4475</v>
      </c>
    </row>
    <row r="739" spans="1:97" ht="15.75" customHeight="1">
      <c r="A739" s="3">
        <v>45713.588206018518</v>
      </c>
      <c r="B739" s="3">
        <v>45713.611608796295</v>
      </c>
      <c r="C739" s="4" t="s">
        <v>194</v>
      </c>
      <c r="D739" s="4" t="s">
        <v>4476</v>
      </c>
      <c r="E739" s="1">
        <v>100</v>
      </c>
      <c r="F739" s="1">
        <v>2022</v>
      </c>
      <c r="G739" s="4" t="s">
        <v>219</v>
      </c>
      <c r="H739" s="3">
        <v>45713.611621516204</v>
      </c>
      <c r="I739" s="4" t="s">
        <v>4477</v>
      </c>
      <c r="J739" s="1">
        <v>6.2529000000000003</v>
      </c>
      <c r="K739" s="1">
        <v>-75.564599999999999</v>
      </c>
      <c r="L739" s="4" t="s">
        <v>213</v>
      </c>
      <c r="M739" s="4" t="s">
        <v>199</v>
      </c>
      <c r="N739" s="4" t="s">
        <v>200</v>
      </c>
      <c r="O739" s="4" t="s">
        <v>4478</v>
      </c>
      <c r="P739" s="4" t="s">
        <v>4478</v>
      </c>
      <c r="Q739" s="1">
        <v>21</v>
      </c>
      <c r="R739" s="4" t="s">
        <v>222</v>
      </c>
      <c r="S739" s="4" t="s">
        <v>223</v>
      </c>
      <c r="T739" s="4" t="s">
        <v>594</v>
      </c>
      <c r="U739" s="4" t="s">
        <v>225</v>
      </c>
      <c r="V739" s="4" t="s">
        <v>532</v>
      </c>
      <c r="W739" s="4" t="s">
        <v>226</v>
      </c>
      <c r="X739" s="4" t="s">
        <v>229</v>
      </c>
      <c r="Y739" s="4" t="s">
        <v>229</v>
      </c>
      <c r="Z739" s="4" t="s">
        <v>229</v>
      </c>
      <c r="AA739" s="4" t="s">
        <v>228</v>
      </c>
      <c r="AB739" s="4" t="s">
        <v>228</v>
      </c>
      <c r="AC739" s="4" t="s">
        <v>228</v>
      </c>
      <c r="AD739" s="4" t="s">
        <v>229</v>
      </c>
      <c r="AE739" s="4" t="s">
        <v>229</v>
      </c>
      <c r="AF739" s="4" t="s">
        <v>230</v>
      </c>
      <c r="AG739" s="4" t="s">
        <v>229</v>
      </c>
      <c r="AH739" s="4" t="s">
        <v>229</v>
      </c>
      <c r="AI739" s="4" t="s">
        <v>229</v>
      </c>
      <c r="AJ739" s="4" t="s">
        <v>230</v>
      </c>
      <c r="AK739" s="4" t="s">
        <v>230</v>
      </c>
      <c r="AL739" s="4" t="s">
        <v>230</v>
      </c>
      <c r="AM739" s="4" t="s">
        <v>230</v>
      </c>
      <c r="AN739" s="4" t="s">
        <v>230</v>
      </c>
      <c r="AO739" s="4" t="s">
        <v>229</v>
      </c>
      <c r="AP739" s="4" t="s">
        <v>228</v>
      </c>
      <c r="AQ739" s="4" t="s">
        <v>228</v>
      </c>
      <c r="AR739" s="4" t="s">
        <v>228</v>
      </c>
      <c r="AS739" s="4" t="s">
        <v>228</v>
      </c>
      <c r="AT739" s="4" t="s">
        <v>228</v>
      </c>
      <c r="AU739" s="4" t="s">
        <v>233</v>
      </c>
      <c r="AV739" s="4" t="s">
        <v>229</v>
      </c>
      <c r="AW739" s="4" t="s">
        <v>229</v>
      </c>
      <c r="AX739" s="4" t="s">
        <v>233</v>
      </c>
      <c r="AY739" s="4" t="s">
        <v>233</v>
      </c>
      <c r="AZ739" s="4" t="s">
        <v>229</v>
      </c>
      <c r="BA739" s="4" t="s">
        <v>229</v>
      </c>
      <c r="BB739" s="4" t="s">
        <v>229</v>
      </c>
      <c r="BC739" s="4" t="s">
        <v>233</v>
      </c>
      <c r="BD739" s="4" t="s">
        <v>229</v>
      </c>
      <c r="BE739" s="4" t="s">
        <v>229</v>
      </c>
      <c r="BF739" s="4" t="s">
        <v>233</v>
      </c>
      <c r="BG739" s="4" t="s">
        <v>230</v>
      </c>
      <c r="BH739" s="4" t="s">
        <v>231</v>
      </c>
      <c r="BI739" s="4" t="s">
        <v>229</v>
      </c>
      <c r="BJ739" s="4" t="s">
        <v>230</v>
      </c>
      <c r="BK739" s="4" t="s">
        <v>230</v>
      </c>
      <c r="BL739" s="4" t="s">
        <v>229</v>
      </c>
      <c r="BM739" s="4" t="s">
        <v>230</v>
      </c>
      <c r="BN739" s="4" t="s">
        <v>230</v>
      </c>
      <c r="BO739" s="4" t="s">
        <v>230</v>
      </c>
      <c r="BP739" s="4" t="s">
        <v>229</v>
      </c>
      <c r="BQ739" s="4" t="s">
        <v>233</v>
      </c>
      <c r="BR739" s="4" t="s">
        <v>229</v>
      </c>
      <c r="BS739" s="4" t="s">
        <v>233</v>
      </c>
      <c r="BT739" s="4" t="s">
        <v>229</v>
      </c>
      <c r="BU739" s="4" t="s">
        <v>233</v>
      </c>
      <c r="BV739" s="4" t="s">
        <v>233</v>
      </c>
      <c r="BW739" s="4" t="s">
        <v>232</v>
      </c>
      <c r="BX739" s="4" t="s">
        <v>232</v>
      </c>
      <c r="BY739" s="4" t="s">
        <v>229</v>
      </c>
      <c r="BZ739" s="4" t="s">
        <v>229</v>
      </c>
      <c r="CA739" s="4" t="s">
        <v>233</v>
      </c>
      <c r="CB739" s="4" t="s">
        <v>233</v>
      </c>
      <c r="CC739" s="4" t="s">
        <v>229</v>
      </c>
      <c r="CD739" s="4" t="s">
        <v>232</v>
      </c>
      <c r="CE739" s="4" t="s">
        <v>232</v>
      </c>
      <c r="CF739" s="4" t="s">
        <v>229</v>
      </c>
      <c r="CG739" s="4" t="s">
        <v>229</v>
      </c>
      <c r="CH739" s="4" t="s">
        <v>229</v>
      </c>
      <c r="CI739" s="4" t="s">
        <v>232</v>
      </c>
      <c r="CJ739" s="4" t="s">
        <v>19</v>
      </c>
      <c r="CK739" s="4" t="s">
        <v>15</v>
      </c>
      <c r="CL739" s="4" t="s">
        <v>234</v>
      </c>
      <c r="CM739" s="4" t="s">
        <v>4479</v>
      </c>
      <c r="CN739" s="4" t="s">
        <v>4480</v>
      </c>
      <c r="CO739" s="4" t="s">
        <v>4481</v>
      </c>
      <c r="CP739" s="4" t="s">
        <v>4482</v>
      </c>
      <c r="CQ739" s="4" t="s">
        <v>4483</v>
      </c>
      <c r="CR739" s="4" t="s">
        <v>4484</v>
      </c>
      <c r="CS739" s="4" t="s">
        <v>4485</v>
      </c>
    </row>
    <row r="740" spans="1:97" ht="15.75" customHeight="1">
      <c r="A740" s="3">
        <v>45747.722349537034</v>
      </c>
      <c r="B740" s="3">
        <v>45747.745798611111</v>
      </c>
      <c r="C740" s="4" t="s">
        <v>194</v>
      </c>
      <c r="D740" s="4" t="s">
        <v>4486</v>
      </c>
      <c r="E740" s="1">
        <v>100</v>
      </c>
      <c r="F740" s="1">
        <v>2025</v>
      </c>
      <c r="G740" s="4" t="s">
        <v>219</v>
      </c>
      <c r="H740" s="3">
        <v>45747.745808194442</v>
      </c>
      <c r="I740" s="4" t="s">
        <v>4487</v>
      </c>
      <c r="J740" s="1">
        <v>6.2529000000000003</v>
      </c>
      <c r="K740" s="1">
        <v>-75.564599999999999</v>
      </c>
      <c r="L740" s="4" t="s">
        <v>213</v>
      </c>
      <c r="M740" s="4" t="s">
        <v>199</v>
      </c>
      <c r="N740" s="4" t="s">
        <v>200</v>
      </c>
      <c r="O740" s="4" t="s">
        <v>4488</v>
      </c>
      <c r="P740" s="4" t="s">
        <v>4488</v>
      </c>
      <c r="Q740" s="1">
        <v>19</v>
      </c>
      <c r="R740" s="4" t="s">
        <v>222</v>
      </c>
      <c r="S740" s="4" t="s">
        <v>1084</v>
      </c>
      <c r="T740" s="4" t="s">
        <v>713</v>
      </c>
      <c r="U740" s="4" t="s">
        <v>200</v>
      </c>
      <c r="V740" s="4" t="s">
        <v>533</v>
      </c>
      <c r="W740" s="4" t="s">
        <v>714</v>
      </c>
      <c r="X740" s="4" t="s">
        <v>231</v>
      </c>
      <c r="Y740" s="4" t="s">
        <v>231</v>
      </c>
      <c r="Z740" s="4" t="s">
        <v>231</v>
      </c>
      <c r="AA740" s="4" t="s">
        <v>231</v>
      </c>
      <c r="AB740" s="4" t="s">
        <v>231</v>
      </c>
      <c r="AC740" s="4" t="s">
        <v>231</v>
      </c>
      <c r="AD740" s="4" t="s">
        <v>230</v>
      </c>
      <c r="AE740" s="4" t="s">
        <v>230</v>
      </c>
      <c r="AF740" s="4" t="s">
        <v>229</v>
      </c>
      <c r="AG740" s="4" t="s">
        <v>229</v>
      </c>
      <c r="AH740" s="4" t="s">
        <v>230</v>
      </c>
      <c r="AI740" s="4" t="s">
        <v>231</v>
      </c>
      <c r="AJ740" s="4" t="s">
        <v>231</v>
      </c>
      <c r="AK740" s="4" t="s">
        <v>231</v>
      </c>
      <c r="AL740" s="4" t="s">
        <v>230</v>
      </c>
      <c r="AM740" s="4" t="s">
        <v>230</v>
      </c>
      <c r="AN740" s="4" t="s">
        <v>231</v>
      </c>
      <c r="AO740" s="4" t="s">
        <v>231</v>
      </c>
      <c r="AP740" s="4" t="s">
        <v>230</v>
      </c>
      <c r="AQ740" s="4" t="s">
        <v>231</v>
      </c>
      <c r="AR740" s="4" t="s">
        <v>231</v>
      </c>
      <c r="AS740" s="4" t="s">
        <v>231</v>
      </c>
      <c r="AT740" s="4" t="s">
        <v>231</v>
      </c>
      <c r="AU740" s="4" t="s">
        <v>231</v>
      </c>
      <c r="AV740" s="4" t="s">
        <v>232</v>
      </c>
      <c r="AW740" s="4" t="s">
        <v>231</v>
      </c>
      <c r="AX740" s="4" t="s">
        <v>231</v>
      </c>
      <c r="AY740" s="4" t="s">
        <v>229</v>
      </c>
      <c r="AZ740" s="4" t="s">
        <v>232</v>
      </c>
      <c r="BA740" s="4" t="s">
        <v>232</v>
      </c>
      <c r="BB740" s="4" t="s">
        <v>232</v>
      </c>
      <c r="BC740" s="4" t="s">
        <v>231</v>
      </c>
      <c r="BD740" s="4" t="s">
        <v>231</v>
      </c>
      <c r="BE740" s="4" t="s">
        <v>231</v>
      </c>
      <c r="BF740" s="4" t="s">
        <v>231</v>
      </c>
      <c r="BG740" s="4" t="s">
        <v>231</v>
      </c>
      <c r="BH740" s="4" t="s">
        <v>231</v>
      </c>
      <c r="BI740" s="4" t="s">
        <v>229</v>
      </c>
      <c r="BJ740" s="4" t="s">
        <v>231</v>
      </c>
      <c r="BK740" s="4" t="s">
        <v>229</v>
      </c>
      <c r="BL740" s="4" t="s">
        <v>231</v>
      </c>
      <c r="BM740" s="4" t="s">
        <v>231</v>
      </c>
      <c r="BN740" s="4" t="s">
        <v>231</v>
      </c>
      <c r="BO740" s="4" t="s">
        <v>231</v>
      </c>
      <c r="BP740" s="4" t="s">
        <v>231</v>
      </c>
      <c r="BQ740" s="4" t="s">
        <v>231</v>
      </c>
      <c r="BR740" s="4" t="s">
        <v>231</v>
      </c>
      <c r="BS740" s="4" t="s">
        <v>231</v>
      </c>
      <c r="BT740" s="4" t="s">
        <v>231</v>
      </c>
      <c r="BU740" s="4" t="s">
        <v>231</v>
      </c>
      <c r="BV740" s="4" t="s">
        <v>231</v>
      </c>
      <c r="BW740" s="4" t="s">
        <v>231</v>
      </c>
      <c r="BX740" s="4" t="s">
        <v>231</v>
      </c>
      <c r="BY740" s="4" t="s">
        <v>231</v>
      </c>
      <c r="BZ740" s="4" t="s">
        <v>231</v>
      </c>
      <c r="CA740" s="4" t="s">
        <v>231</v>
      </c>
      <c r="CB740" s="4" t="s">
        <v>231</v>
      </c>
      <c r="CC740" s="4" t="s">
        <v>231</v>
      </c>
      <c r="CD740" s="4" t="s">
        <v>231</v>
      </c>
      <c r="CE740" s="4" t="s">
        <v>232</v>
      </c>
      <c r="CF740" s="4" t="s">
        <v>509</v>
      </c>
      <c r="CG740" s="4" t="s">
        <v>509</v>
      </c>
      <c r="CH740" s="4" t="s">
        <v>509</v>
      </c>
      <c r="CI740" s="4" t="s">
        <v>509</v>
      </c>
      <c r="CJ740" s="4" t="s">
        <v>19</v>
      </c>
      <c r="CK740" s="4" t="s">
        <v>19</v>
      </c>
      <c r="CL740" s="4" t="s">
        <v>19</v>
      </c>
      <c r="CM740" s="4"/>
      <c r="CN740" s="4"/>
      <c r="CO740" s="4"/>
      <c r="CP740" s="4"/>
      <c r="CQ740" s="4"/>
      <c r="CR740" s="4"/>
      <c r="CS740" s="4"/>
    </row>
    <row r="741" spans="1:97" ht="15.75" customHeight="1">
      <c r="A741" s="3">
        <v>45709.515405092592</v>
      </c>
      <c r="B741" s="3">
        <v>45709.539305555554</v>
      </c>
      <c r="C741" s="4" t="s">
        <v>194</v>
      </c>
      <c r="D741" s="4" t="s">
        <v>4489</v>
      </c>
      <c r="E741" s="1">
        <v>100</v>
      </c>
      <c r="F741" s="1">
        <v>2064</v>
      </c>
      <c r="G741" s="4" t="s">
        <v>219</v>
      </c>
      <c r="H741" s="3">
        <v>45709.539313425928</v>
      </c>
      <c r="I741" s="4" t="s">
        <v>4490</v>
      </c>
      <c r="J741" s="1">
        <v>6.2529000000000003</v>
      </c>
      <c r="K741" s="1">
        <v>-75.564599999999999</v>
      </c>
      <c r="L741" s="4" t="s">
        <v>198</v>
      </c>
      <c r="M741" s="4" t="s">
        <v>199</v>
      </c>
      <c r="N741" s="4" t="s">
        <v>200</v>
      </c>
      <c r="O741" s="4" t="s">
        <v>4491</v>
      </c>
      <c r="P741" s="4" t="s">
        <v>4491</v>
      </c>
      <c r="Q741" s="1">
        <v>21</v>
      </c>
      <c r="R741" s="4" t="s">
        <v>222</v>
      </c>
      <c r="S741" s="4" t="s">
        <v>223</v>
      </c>
      <c r="T741" s="4" t="s">
        <v>713</v>
      </c>
      <c r="U741" s="4" t="s">
        <v>225</v>
      </c>
      <c r="V741" s="4" t="s">
        <v>532</v>
      </c>
      <c r="W741" s="4" t="s">
        <v>532</v>
      </c>
      <c r="X741" s="4" t="s">
        <v>231</v>
      </c>
      <c r="Y741" s="4" t="s">
        <v>231</v>
      </c>
      <c r="Z741" s="4" t="s">
        <v>231</v>
      </c>
      <c r="AA741" s="4" t="s">
        <v>231</v>
      </c>
      <c r="AB741" s="4" t="s">
        <v>230</v>
      </c>
      <c r="AC741" s="4" t="s">
        <v>229</v>
      </c>
      <c r="AD741" s="4" t="s">
        <v>228</v>
      </c>
      <c r="AE741" s="4" t="s">
        <v>230</v>
      </c>
      <c r="AF741" s="4" t="s">
        <v>230</v>
      </c>
      <c r="AG741" s="4" t="s">
        <v>228</v>
      </c>
      <c r="AH741" s="4" t="s">
        <v>231</v>
      </c>
      <c r="AI741" s="4" t="s">
        <v>231</v>
      </c>
      <c r="AJ741" s="4" t="s">
        <v>230</v>
      </c>
      <c r="AK741" s="4" t="s">
        <v>231</v>
      </c>
      <c r="AL741" s="4" t="s">
        <v>229</v>
      </c>
      <c r="AM741" s="4" t="s">
        <v>228</v>
      </c>
      <c r="AN741" s="4" t="s">
        <v>229</v>
      </c>
      <c r="AO741" s="4" t="s">
        <v>228</v>
      </c>
      <c r="AP741" s="4" t="s">
        <v>231</v>
      </c>
      <c r="AQ741" s="4" t="s">
        <v>230</v>
      </c>
      <c r="AR741" s="4" t="s">
        <v>230</v>
      </c>
      <c r="AS741" s="4" t="s">
        <v>231</v>
      </c>
      <c r="AT741" s="4" t="s">
        <v>231</v>
      </c>
      <c r="AU741" s="4" t="s">
        <v>232</v>
      </c>
      <c r="AV741" s="4" t="s">
        <v>231</v>
      </c>
      <c r="AW741" s="4" t="s">
        <v>231</v>
      </c>
      <c r="AX741" s="4" t="s">
        <v>231</v>
      </c>
      <c r="AY741" s="4" t="s">
        <v>232</v>
      </c>
      <c r="AZ741" s="4" t="s">
        <v>232</v>
      </c>
      <c r="BA741" s="4" t="s">
        <v>232</v>
      </c>
      <c r="BB741" s="4" t="s">
        <v>232</v>
      </c>
      <c r="BC741" s="4" t="s">
        <v>231</v>
      </c>
      <c r="BD741" s="4" t="s">
        <v>231</v>
      </c>
      <c r="BE741" s="4" t="s">
        <v>232</v>
      </c>
      <c r="BF741" s="4" t="s">
        <v>229</v>
      </c>
      <c r="BG741" s="4" t="s">
        <v>231</v>
      </c>
      <c r="BH741" s="4" t="s">
        <v>231</v>
      </c>
      <c r="BI741" s="4" t="s">
        <v>231</v>
      </c>
      <c r="BJ741" s="4" t="s">
        <v>229</v>
      </c>
      <c r="BK741" s="4" t="s">
        <v>230</v>
      </c>
      <c r="BL741" s="4" t="s">
        <v>230</v>
      </c>
      <c r="BM741" s="4" t="s">
        <v>230</v>
      </c>
      <c r="BN741" s="4" t="s">
        <v>231</v>
      </c>
      <c r="BO741" s="4" t="s">
        <v>231</v>
      </c>
      <c r="BP741" s="4" t="s">
        <v>231</v>
      </c>
      <c r="BQ741" s="4" t="s">
        <v>231</v>
      </c>
      <c r="BR741" s="4" t="s">
        <v>232</v>
      </c>
      <c r="BS741" s="4" t="s">
        <v>231</v>
      </c>
      <c r="BT741" s="4" t="s">
        <v>231</v>
      </c>
      <c r="BU741" s="4" t="s">
        <v>231</v>
      </c>
      <c r="BV741" s="4" t="s">
        <v>231</v>
      </c>
      <c r="BW741" s="4" t="s">
        <v>232</v>
      </c>
      <c r="BX741" s="4" t="s">
        <v>232</v>
      </c>
      <c r="BY741" s="4" t="s">
        <v>232</v>
      </c>
      <c r="BZ741" s="4" t="s">
        <v>231</v>
      </c>
      <c r="CA741" s="4" t="s">
        <v>231</v>
      </c>
      <c r="CB741" s="4" t="s">
        <v>231</v>
      </c>
      <c r="CC741" s="4" t="s">
        <v>229</v>
      </c>
      <c r="CD741" s="4" t="s">
        <v>231</v>
      </c>
      <c r="CE741" s="4" t="s">
        <v>229</v>
      </c>
      <c r="CF741" s="4" t="s">
        <v>229</v>
      </c>
      <c r="CG741" s="4" t="s">
        <v>233</v>
      </c>
      <c r="CH741" s="4" t="s">
        <v>509</v>
      </c>
      <c r="CI741" s="4" t="s">
        <v>232</v>
      </c>
      <c r="CJ741" s="4" t="s">
        <v>234</v>
      </c>
      <c r="CK741" s="4" t="s">
        <v>17</v>
      </c>
      <c r="CL741" s="4" t="s">
        <v>19</v>
      </c>
      <c r="CM741" s="4" t="s">
        <v>4492</v>
      </c>
      <c r="CN741" s="4" t="s">
        <v>4493</v>
      </c>
      <c r="CO741" s="4" t="s">
        <v>4494</v>
      </c>
      <c r="CP741" s="4" t="s">
        <v>4495</v>
      </c>
      <c r="CQ741" s="4" t="s">
        <v>4496</v>
      </c>
      <c r="CR741" s="4" t="s">
        <v>4497</v>
      </c>
      <c r="CS741" s="4" t="s">
        <v>4498</v>
      </c>
    </row>
    <row r="742" spans="1:97" ht="15.75" customHeight="1">
      <c r="A742" s="3">
        <v>45756.568148148152</v>
      </c>
      <c r="B742" s="3">
        <v>45756.593472222223</v>
      </c>
      <c r="C742" s="4" t="s">
        <v>194</v>
      </c>
      <c r="D742" s="4" t="s">
        <v>4499</v>
      </c>
      <c r="E742" s="1">
        <v>100</v>
      </c>
      <c r="F742" s="1">
        <v>2188</v>
      </c>
      <c r="G742" s="4" t="s">
        <v>219</v>
      </c>
      <c r="H742" s="3">
        <v>45756.593487222221</v>
      </c>
      <c r="I742" s="4" t="s">
        <v>4500</v>
      </c>
      <c r="J742" s="1">
        <v>6.2529000000000003</v>
      </c>
      <c r="K742" s="1">
        <v>-75.564599999999999</v>
      </c>
      <c r="L742" s="4" t="s">
        <v>198</v>
      </c>
      <c r="M742" s="4" t="s">
        <v>199</v>
      </c>
      <c r="N742" s="4" t="s">
        <v>200</v>
      </c>
      <c r="O742" s="4" t="s">
        <v>4501</v>
      </c>
      <c r="P742" s="4" t="s">
        <v>4501</v>
      </c>
      <c r="Q742" s="1">
        <v>18</v>
      </c>
      <c r="R742" s="4" t="s">
        <v>222</v>
      </c>
      <c r="S742" s="4" t="s">
        <v>223</v>
      </c>
      <c r="T742" s="4" t="s">
        <v>272</v>
      </c>
      <c r="U742" s="4" t="s">
        <v>200</v>
      </c>
      <c r="V742" s="4" t="s">
        <v>584</v>
      </c>
      <c r="W742" s="4" t="s">
        <v>226</v>
      </c>
      <c r="X742" s="4" t="s">
        <v>230</v>
      </c>
      <c r="Y742" s="4" t="s">
        <v>230</v>
      </c>
      <c r="Z742" s="4" t="s">
        <v>230</v>
      </c>
      <c r="AA742" s="4" t="s">
        <v>230</v>
      </c>
      <c r="AB742" s="4" t="s">
        <v>230</v>
      </c>
      <c r="AC742" s="4" t="s">
        <v>231</v>
      </c>
      <c r="AD742" s="4" t="s">
        <v>229</v>
      </c>
      <c r="AE742" s="4" t="s">
        <v>230</v>
      </c>
      <c r="AF742" s="4" t="s">
        <v>231</v>
      </c>
      <c r="AG742" s="4" t="s">
        <v>231</v>
      </c>
      <c r="AH742" s="4" t="s">
        <v>231</v>
      </c>
      <c r="AI742" s="4" t="s">
        <v>231</v>
      </c>
      <c r="AJ742" s="4" t="s">
        <v>231</v>
      </c>
      <c r="AK742" s="4" t="s">
        <v>229</v>
      </c>
      <c r="AL742" s="4" t="s">
        <v>230</v>
      </c>
      <c r="AM742" s="4" t="s">
        <v>230</v>
      </c>
      <c r="AN742" s="4" t="s">
        <v>231</v>
      </c>
      <c r="AO742" s="4" t="s">
        <v>230</v>
      </c>
      <c r="AP742" s="4" t="s">
        <v>230</v>
      </c>
      <c r="AQ742" s="4" t="s">
        <v>231</v>
      </c>
      <c r="AR742" s="4" t="s">
        <v>230</v>
      </c>
      <c r="AS742" s="4" t="s">
        <v>231</v>
      </c>
      <c r="AT742" s="4" t="s">
        <v>230</v>
      </c>
      <c r="AU742" s="4" t="s">
        <v>232</v>
      </c>
      <c r="AV742" s="4" t="s">
        <v>232</v>
      </c>
      <c r="AW742" s="4" t="s">
        <v>232</v>
      </c>
      <c r="AX742" s="4" t="s">
        <v>232</v>
      </c>
      <c r="AY742" s="4" t="s">
        <v>231</v>
      </c>
      <c r="AZ742" s="4" t="s">
        <v>231</v>
      </c>
      <c r="BA742" s="4" t="s">
        <v>232</v>
      </c>
      <c r="BB742" s="4" t="s">
        <v>232</v>
      </c>
      <c r="BC742" s="4" t="s">
        <v>229</v>
      </c>
      <c r="BD742" s="4" t="s">
        <v>229</v>
      </c>
      <c r="BE742" s="4" t="s">
        <v>229</v>
      </c>
      <c r="BF742" s="4" t="s">
        <v>232</v>
      </c>
      <c r="BG742" s="4" t="s">
        <v>231</v>
      </c>
      <c r="BH742" s="4" t="s">
        <v>231</v>
      </c>
      <c r="BI742" s="4" t="s">
        <v>231</v>
      </c>
      <c r="BJ742" s="4" t="s">
        <v>231</v>
      </c>
      <c r="BK742" s="4" t="s">
        <v>230</v>
      </c>
      <c r="BL742" s="4" t="s">
        <v>231</v>
      </c>
      <c r="BM742" s="4" t="s">
        <v>231</v>
      </c>
      <c r="BN742" s="4" t="s">
        <v>231</v>
      </c>
      <c r="BO742" s="4" t="s">
        <v>231</v>
      </c>
      <c r="BP742" s="4" t="s">
        <v>229</v>
      </c>
      <c r="BQ742" s="4" t="s">
        <v>232</v>
      </c>
      <c r="BR742" s="4" t="s">
        <v>229</v>
      </c>
      <c r="BS742" s="4" t="s">
        <v>229</v>
      </c>
      <c r="BT742" s="4" t="s">
        <v>232</v>
      </c>
      <c r="BU742" s="4" t="s">
        <v>229</v>
      </c>
      <c r="BV742" s="4" t="s">
        <v>229</v>
      </c>
      <c r="BW742" s="4" t="s">
        <v>232</v>
      </c>
      <c r="BX742" s="4" t="s">
        <v>232</v>
      </c>
      <c r="BY742" s="4" t="s">
        <v>232</v>
      </c>
      <c r="BZ742" s="4" t="s">
        <v>231</v>
      </c>
      <c r="CA742" s="4" t="s">
        <v>232</v>
      </c>
      <c r="CB742" s="4" t="s">
        <v>232</v>
      </c>
      <c r="CC742" s="4" t="s">
        <v>232</v>
      </c>
      <c r="CD742" s="4" t="s">
        <v>231</v>
      </c>
      <c r="CE742" s="4" t="s">
        <v>509</v>
      </c>
      <c r="CF742" s="4" t="s">
        <v>509</v>
      </c>
      <c r="CG742" s="4" t="s">
        <v>509</v>
      </c>
      <c r="CH742" s="4" t="s">
        <v>509</v>
      </c>
      <c r="CI742" s="4" t="s">
        <v>509</v>
      </c>
      <c r="CJ742" s="4" t="s">
        <v>18</v>
      </c>
      <c r="CK742" s="4" t="s">
        <v>234</v>
      </c>
      <c r="CL742" s="4" t="s">
        <v>234</v>
      </c>
      <c r="CM742" s="4" t="s">
        <v>4502</v>
      </c>
      <c r="CN742" s="4" t="s">
        <v>4502</v>
      </c>
      <c r="CO742" s="4" t="s">
        <v>4503</v>
      </c>
      <c r="CP742" s="4" t="s">
        <v>4504</v>
      </c>
      <c r="CQ742" s="4" t="s">
        <v>4505</v>
      </c>
      <c r="CR742" s="4" t="s">
        <v>4506</v>
      </c>
      <c r="CS742" s="4" t="s">
        <v>4507</v>
      </c>
    </row>
    <row r="743" spans="1:97" ht="15.75" customHeight="1">
      <c r="A743" s="3">
        <v>45711.485532407409</v>
      </c>
      <c r="B743" s="3">
        <v>45711.513599537036</v>
      </c>
      <c r="C743" s="4" t="s">
        <v>194</v>
      </c>
      <c r="D743" s="4" t="s">
        <v>4508</v>
      </c>
      <c r="E743" s="1">
        <v>100</v>
      </c>
      <c r="F743" s="1">
        <v>2424</v>
      </c>
      <c r="G743" s="4" t="s">
        <v>219</v>
      </c>
      <c r="H743" s="3">
        <v>45711.513610150461</v>
      </c>
      <c r="I743" s="4" t="s">
        <v>4509</v>
      </c>
      <c r="J743" s="1">
        <v>6.2529000000000003</v>
      </c>
      <c r="K743" s="1">
        <v>-75.564599999999999</v>
      </c>
      <c r="L743" s="4" t="s">
        <v>198</v>
      </c>
      <c r="M743" s="4" t="s">
        <v>199</v>
      </c>
      <c r="N743" s="4" t="s">
        <v>200</v>
      </c>
      <c r="O743" s="4" t="s">
        <v>4510</v>
      </c>
      <c r="P743" s="4" t="s">
        <v>4510</v>
      </c>
      <c r="Q743" s="1">
        <v>19</v>
      </c>
      <c r="R743" s="4" t="s">
        <v>222</v>
      </c>
      <c r="S743" s="4" t="s">
        <v>223</v>
      </c>
      <c r="T743" s="4" t="s">
        <v>872</v>
      </c>
      <c r="U743" s="4" t="s">
        <v>225</v>
      </c>
      <c r="V743" s="4" t="s">
        <v>532</v>
      </c>
      <c r="W743" s="4" t="s">
        <v>226</v>
      </c>
      <c r="X743" s="4" t="s">
        <v>229</v>
      </c>
      <c r="Y743" s="4" t="s">
        <v>230</v>
      </c>
      <c r="Z743" s="4" t="s">
        <v>229</v>
      </c>
      <c r="AA743" s="4" t="s">
        <v>229</v>
      </c>
      <c r="AB743" s="4" t="s">
        <v>231</v>
      </c>
      <c r="AC743" s="4" t="s">
        <v>230</v>
      </c>
      <c r="AD743" s="4" t="s">
        <v>230</v>
      </c>
      <c r="AE743" s="4" t="s">
        <v>228</v>
      </c>
      <c r="AF743" s="4" t="s">
        <v>230</v>
      </c>
      <c r="AG743" s="4" t="s">
        <v>230</v>
      </c>
      <c r="AH743" s="4" t="s">
        <v>229</v>
      </c>
      <c r="AI743" s="4" t="s">
        <v>229</v>
      </c>
      <c r="AJ743" s="4" t="s">
        <v>231</v>
      </c>
      <c r="AK743" s="4" t="s">
        <v>230</v>
      </c>
      <c r="AL743" s="4" t="s">
        <v>231</v>
      </c>
      <c r="AM743" s="4" t="s">
        <v>231</v>
      </c>
      <c r="AN743" s="4" t="s">
        <v>229</v>
      </c>
      <c r="AO743" s="4" t="s">
        <v>231</v>
      </c>
      <c r="AP743" s="4" t="s">
        <v>229</v>
      </c>
      <c r="AQ743" s="4" t="s">
        <v>229</v>
      </c>
      <c r="AR743" s="4" t="s">
        <v>228</v>
      </c>
      <c r="AS743" s="4" t="s">
        <v>230</v>
      </c>
      <c r="AT743" s="4" t="s">
        <v>228</v>
      </c>
      <c r="AU743" s="4" t="s">
        <v>232</v>
      </c>
      <c r="AV743" s="4" t="s">
        <v>229</v>
      </c>
      <c r="AW743" s="4" t="s">
        <v>232</v>
      </c>
      <c r="AX743" s="4" t="s">
        <v>229</v>
      </c>
      <c r="AY743" s="4" t="s">
        <v>232</v>
      </c>
      <c r="AZ743" s="4" t="s">
        <v>232</v>
      </c>
      <c r="BA743" s="4" t="s">
        <v>232</v>
      </c>
      <c r="BB743" s="4" t="s">
        <v>229</v>
      </c>
      <c r="BC743" s="4" t="s">
        <v>231</v>
      </c>
      <c r="BD743" s="4" t="s">
        <v>231</v>
      </c>
      <c r="BE743" s="4" t="s">
        <v>231</v>
      </c>
      <c r="BF743" s="4" t="s">
        <v>231</v>
      </c>
      <c r="BG743" s="4" t="s">
        <v>230</v>
      </c>
      <c r="BH743" s="4" t="s">
        <v>230</v>
      </c>
      <c r="BI743" s="4" t="s">
        <v>227</v>
      </c>
      <c r="BJ743" s="4" t="s">
        <v>231</v>
      </c>
      <c r="BK743" s="4" t="s">
        <v>228</v>
      </c>
      <c r="BL743" s="4" t="s">
        <v>229</v>
      </c>
      <c r="BM743" s="4" t="s">
        <v>230</v>
      </c>
      <c r="BN743" s="4" t="s">
        <v>230</v>
      </c>
      <c r="BO743" s="4" t="s">
        <v>230</v>
      </c>
      <c r="BP743" s="4" t="s">
        <v>229</v>
      </c>
      <c r="BQ743" s="4" t="s">
        <v>229</v>
      </c>
      <c r="BR743" s="4" t="s">
        <v>232</v>
      </c>
      <c r="BS743" s="4" t="s">
        <v>229</v>
      </c>
      <c r="BT743" s="4" t="s">
        <v>232</v>
      </c>
      <c r="BU743" s="4" t="s">
        <v>232</v>
      </c>
      <c r="BV743" s="4" t="s">
        <v>232</v>
      </c>
      <c r="BW743" s="4" t="s">
        <v>231</v>
      </c>
      <c r="BX743" s="4" t="s">
        <v>233</v>
      </c>
      <c r="BY743" s="4" t="s">
        <v>229</v>
      </c>
      <c r="BZ743" s="4" t="s">
        <v>229</v>
      </c>
      <c r="CA743" s="4" t="s">
        <v>229</v>
      </c>
      <c r="CB743" s="4" t="s">
        <v>229</v>
      </c>
      <c r="CC743" s="4" t="s">
        <v>232</v>
      </c>
      <c r="CD743" s="4" t="s">
        <v>232</v>
      </c>
      <c r="CE743" s="4" t="s">
        <v>231</v>
      </c>
      <c r="CF743" s="4" t="s">
        <v>509</v>
      </c>
      <c r="CG743" s="4" t="s">
        <v>229</v>
      </c>
      <c r="CH743" s="4" t="s">
        <v>229</v>
      </c>
      <c r="CI743" s="4" t="s">
        <v>231</v>
      </c>
      <c r="CJ743" s="4" t="s">
        <v>19</v>
      </c>
      <c r="CK743" s="4" t="s">
        <v>17</v>
      </c>
      <c r="CL743" s="4" t="s">
        <v>234</v>
      </c>
      <c r="CM743" s="4" t="s">
        <v>4511</v>
      </c>
      <c r="CN743" s="4" t="s">
        <v>4512</v>
      </c>
      <c r="CO743" s="4" t="s">
        <v>4513</v>
      </c>
      <c r="CP743" s="4" t="s">
        <v>4514</v>
      </c>
      <c r="CQ743" s="4" t="s">
        <v>4515</v>
      </c>
      <c r="CR743" s="4" t="s">
        <v>4516</v>
      </c>
      <c r="CS743" s="4" t="s">
        <v>4517</v>
      </c>
    </row>
    <row r="744" spans="1:97" ht="15.75" customHeight="1">
      <c r="A744" s="3">
        <v>45757.390509259261</v>
      </c>
      <c r="B744" s="3">
        <v>45757.419363425928</v>
      </c>
      <c r="C744" s="4" t="s">
        <v>194</v>
      </c>
      <c r="D744" s="4" t="s">
        <v>4518</v>
      </c>
      <c r="E744" s="1">
        <v>100</v>
      </c>
      <c r="F744" s="1">
        <v>2492</v>
      </c>
      <c r="G744" s="4" t="s">
        <v>219</v>
      </c>
      <c r="H744" s="3">
        <v>45757.41940082176</v>
      </c>
      <c r="I744" s="4" t="s">
        <v>4519</v>
      </c>
      <c r="J744" s="1">
        <v>6.2529000000000003</v>
      </c>
      <c r="K744" s="1">
        <v>-75.564599999999999</v>
      </c>
      <c r="L744" s="4" t="s">
        <v>198</v>
      </c>
      <c r="M744" s="4" t="s">
        <v>199</v>
      </c>
      <c r="N744" s="4" t="s">
        <v>200</v>
      </c>
      <c r="O744" s="4" t="s">
        <v>4520</v>
      </c>
      <c r="P744" s="4" t="s">
        <v>4520</v>
      </c>
      <c r="Q744" s="1">
        <v>18</v>
      </c>
      <c r="R744" s="4" t="s">
        <v>222</v>
      </c>
      <c r="S744" s="4" t="s">
        <v>253</v>
      </c>
      <c r="T744" s="4" t="s">
        <v>272</v>
      </c>
      <c r="U744" s="4" t="s">
        <v>225</v>
      </c>
      <c r="V744" s="4" t="s">
        <v>226</v>
      </c>
      <c r="W744" s="4" t="s">
        <v>273</v>
      </c>
      <c r="X744" s="4" t="s">
        <v>227</v>
      </c>
      <c r="Y744" s="4" t="s">
        <v>227</v>
      </c>
      <c r="Z744" s="4" t="s">
        <v>227</v>
      </c>
      <c r="AA744" s="4" t="s">
        <v>227</v>
      </c>
      <c r="AB744" s="4" t="s">
        <v>231</v>
      </c>
      <c r="AC744" s="4" t="s">
        <v>228</v>
      </c>
      <c r="AD744" s="4" t="s">
        <v>227</v>
      </c>
      <c r="AE744" s="4" t="s">
        <v>231</v>
      </c>
      <c r="AF744" s="4" t="s">
        <v>227</v>
      </c>
      <c r="AG744" s="4" t="s">
        <v>228</v>
      </c>
      <c r="AH744" s="4" t="s">
        <v>229</v>
      </c>
      <c r="AI744" s="4" t="s">
        <v>231</v>
      </c>
      <c r="AJ744" s="4" t="s">
        <v>230</v>
      </c>
      <c r="AK744" s="4" t="s">
        <v>227</v>
      </c>
      <c r="AL744" s="4" t="s">
        <v>231</v>
      </c>
      <c r="AM744" s="4" t="s">
        <v>228</v>
      </c>
      <c r="AN744" s="4" t="s">
        <v>231</v>
      </c>
      <c r="AO744" s="4" t="s">
        <v>229</v>
      </c>
      <c r="AP744" s="4" t="s">
        <v>231</v>
      </c>
      <c r="AQ744" s="4" t="s">
        <v>231</v>
      </c>
      <c r="AR744" s="4" t="s">
        <v>231</v>
      </c>
      <c r="AS744" s="4" t="s">
        <v>231</v>
      </c>
      <c r="AT744" s="4" t="s">
        <v>231</v>
      </c>
      <c r="AU744" s="4" t="s">
        <v>231</v>
      </c>
      <c r="AV744" s="4" t="s">
        <v>231</v>
      </c>
      <c r="AW744" s="4" t="s">
        <v>231</v>
      </c>
      <c r="AX744" s="4" t="s">
        <v>231</v>
      </c>
      <c r="AY744" s="4" t="s">
        <v>231</v>
      </c>
      <c r="AZ744" s="4" t="s">
        <v>231</v>
      </c>
      <c r="BA744" s="4" t="s">
        <v>232</v>
      </c>
      <c r="BB744" s="4" t="s">
        <v>232</v>
      </c>
      <c r="BC744" s="4" t="s">
        <v>229</v>
      </c>
      <c r="BD744" s="4" t="s">
        <v>229</v>
      </c>
      <c r="BE744" s="4" t="s">
        <v>229</v>
      </c>
      <c r="BF744" s="4" t="s">
        <v>229</v>
      </c>
      <c r="BG744" s="4" t="s">
        <v>231</v>
      </c>
      <c r="BH744" s="4" t="s">
        <v>231</v>
      </c>
      <c r="BI744" s="4" t="s">
        <v>231</v>
      </c>
      <c r="BJ744" s="4" t="s">
        <v>231</v>
      </c>
      <c r="BK744" s="4" t="s">
        <v>231</v>
      </c>
      <c r="BL744" s="4" t="s">
        <v>231</v>
      </c>
      <c r="BM744" s="4" t="s">
        <v>231</v>
      </c>
      <c r="BN744" s="4" t="s">
        <v>231</v>
      </c>
      <c r="BO744" s="4" t="s">
        <v>231</v>
      </c>
      <c r="BP744" s="4" t="s">
        <v>231</v>
      </c>
      <c r="BQ744" s="4" t="s">
        <v>231</v>
      </c>
      <c r="BR744" s="4" t="s">
        <v>231</v>
      </c>
      <c r="BS744" s="4" t="s">
        <v>231</v>
      </c>
      <c r="BT744" s="4" t="s">
        <v>231</v>
      </c>
      <c r="BU744" s="4" t="s">
        <v>231</v>
      </c>
      <c r="BV744" s="4" t="s">
        <v>231</v>
      </c>
      <c r="BW744" s="4" t="s">
        <v>231</v>
      </c>
      <c r="BX744" s="4" t="s">
        <v>229</v>
      </c>
      <c r="BY744" s="4" t="s">
        <v>231</v>
      </c>
      <c r="BZ744" s="4" t="s">
        <v>231</v>
      </c>
      <c r="CA744" s="4" t="s">
        <v>231</v>
      </c>
      <c r="CB744" s="4" t="s">
        <v>231</v>
      </c>
      <c r="CC744" s="4" t="s">
        <v>231</v>
      </c>
      <c r="CD744" s="4" t="s">
        <v>231</v>
      </c>
      <c r="CE744" s="4" t="s">
        <v>509</v>
      </c>
      <c r="CF744" s="4" t="s">
        <v>509</v>
      </c>
      <c r="CG744" s="4" t="s">
        <v>509</v>
      </c>
      <c r="CH744" s="4" t="s">
        <v>509</v>
      </c>
      <c r="CI744" s="4" t="s">
        <v>509</v>
      </c>
      <c r="CJ744" s="4" t="s">
        <v>18</v>
      </c>
      <c r="CK744" s="4" t="s">
        <v>19</v>
      </c>
      <c r="CL744" s="4" t="s">
        <v>18</v>
      </c>
      <c r="CM744" s="4" t="s">
        <v>4521</v>
      </c>
      <c r="CN744" s="4"/>
      <c r="CO744" s="4"/>
      <c r="CP744" s="4"/>
      <c r="CQ744" s="4"/>
      <c r="CR744" s="4"/>
      <c r="CS744" s="4"/>
    </row>
    <row r="745" spans="1:97" ht="15.75" customHeight="1">
      <c r="A745" s="3">
        <v>45713.721550925926</v>
      </c>
      <c r="B745" s="3">
        <v>45713.751770833333</v>
      </c>
      <c r="C745" s="4" t="s">
        <v>194</v>
      </c>
      <c r="D745" s="4" t="s">
        <v>814</v>
      </c>
      <c r="E745" s="1">
        <v>100</v>
      </c>
      <c r="F745" s="1">
        <v>2611</v>
      </c>
      <c r="G745" s="4" t="s">
        <v>219</v>
      </c>
      <c r="H745" s="3">
        <v>45713.751786805558</v>
      </c>
      <c r="I745" s="4" t="s">
        <v>4522</v>
      </c>
      <c r="J745" s="1">
        <v>6.2529000000000003</v>
      </c>
      <c r="K745" s="1">
        <v>-75.564599999999999</v>
      </c>
      <c r="L745" s="4" t="s">
        <v>213</v>
      </c>
      <c r="M745" s="4" t="s">
        <v>199</v>
      </c>
      <c r="N745" s="4" t="s">
        <v>200</v>
      </c>
      <c r="O745" s="4" t="s">
        <v>4523</v>
      </c>
      <c r="P745" s="4" t="s">
        <v>4523</v>
      </c>
      <c r="Q745" s="1">
        <v>19</v>
      </c>
      <c r="R745" s="4" t="s">
        <v>222</v>
      </c>
      <c r="S745" s="4" t="s">
        <v>223</v>
      </c>
      <c r="T745" s="4" t="s">
        <v>224</v>
      </c>
      <c r="U745" s="4" t="s">
        <v>225</v>
      </c>
      <c r="V745" s="4" t="s">
        <v>226</v>
      </c>
      <c r="W745" s="4" t="s">
        <v>273</v>
      </c>
      <c r="X745" s="4" t="s">
        <v>230</v>
      </c>
      <c r="Y745" s="4" t="s">
        <v>230</v>
      </c>
      <c r="Z745" s="4" t="s">
        <v>230</v>
      </c>
      <c r="AA745" s="4" t="s">
        <v>230</v>
      </c>
      <c r="AB745" s="4" t="s">
        <v>229</v>
      </c>
      <c r="AC745" s="4" t="s">
        <v>229</v>
      </c>
      <c r="AD745" s="4" t="s">
        <v>228</v>
      </c>
      <c r="AE745" s="4" t="s">
        <v>230</v>
      </c>
      <c r="AF745" s="4" t="s">
        <v>228</v>
      </c>
      <c r="AG745" s="4" t="s">
        <v>231</v>
      </c>
      <c r="AH745" s="4" t="s">
        <v>230</v>
      </c>
      <c r="AI745" s="4" t="s">
        <v>230</v>
      </c>
      <c r="AJ745" s="4" t="s">
        <v>229</v>
      </c>
      <c r="AK745" s="4" t="s">
        <v>228</v>
      </c>
      <c r="AL745" s="4" t="s">
        <v>230</v>
      </c>
      <c r="AM745" s="4" t="s">
        <v>231</v>
      </c>
      <c r="AN745" s="4" t="s">
        <v>231</v>
      </c>
      <c r="AO745" s="4" t="s">
        <v>231</v>
      </c>
      <c r="AP745" s="4" t="s">
        <v>230</v>
      </c>
      <c r="AQ745" s="4" t="s">
        <v>230</v>
      </c>
      <c r="AR745" s="4" t="s">
        <v>230</v>
      </c>
      <c r="AS745" s="4" t="s">
        <v>229</v>
      </c>
      <c r="AT745" s="4" t="s">
        <v>229</v>
      </c>
      <c r="AU745" s="4" t="s">
        <v>232</v>
      </c>
      <c r="AV745" s="4" t="s">
        <v>232</v>
      </c>
      <c r="AW745" s="4" t="s">
        <v>232</v>
      </c>
      <c r="AX745" s="4" t="s">
        <v>232</v>
      </c>
      <c r="AY745" s="4" t="s">
        <v>229</v>
      </c>
      <c r="AZ745" s="4" t="s">
        <v>232</v>
      </c>
      <c r="BA745" s="4" t="s">
        <v>232</v>
      </c>
      <c r="BB745" s="4" t="s">
        <v>229</v>
      </c>
      <c r="BC745" s="4" t="s">
        <v>229</v>
      </c>
      <c r="BD745" s="4" t="s">
        <v>229</v>
      </c>
      <c r="BE745" s="4" t="s">
        <v>229</v>
      </c>
      <c r="BF745" s="4" t="s">
        <v>229</v>
      </c>
      <c r="BG745" s="4" t="s">
        <v>230</v>
      </c>
      <c r="BH745" s="4" t="s">
        <v>231</v>
      </c>
      <c r="BI745" s="4" t="s">
        <v>231</v>
      </c>
      <c r="BJ745" s="4" t="s">
        <v>231</v>
      </c>
      <c r="BK745" s="4" t="s">
        <v>229</v>
      </c>
      <c r="BL745" s="4" t="s">
        <v>230</v>
      </c>
      <c r="BM745" s="4" t="s">
        <v>230</v>
      </c>
      <c r="BN745" s="4" t="s">
        <v>229</v>
      </c>
      <c r="BO745" s="4" t="s">
        <v>230</v>
      </c>
      <c r="BP745" s="4" t="s">
        <v>232</v>
      </c>
      <c r="BQ745" s="4" t="s">
        <v>232</v>
      </c>
      <c r="BR745" s="4" t="s">
        <v>232</v>
      </c>
      <c r="BS745" s="4" t="s">
        <v>232</v>
      </c>
      <c r="BT745" s="4" t="s">
        <v>232</v>
      </c>
      <c r="BU745" s="4" t="s">
        <v>232</v>
      </c>
      <c r="BV745" s="4" t="s">
        <v>231</v>
      </c>
      <c r="BW745" s="4" t="s">
        <v>232</v>
      </c>
      <c r="BX745" s="4" t="s">
        <v>232</v>
      </c>
      <c r="BY745" s="4" t="s">
        <v>232</v>
      </c>
      <c r="BZ745" s="4" t="s">
        <v>232</v>
      </c>
      <c r="CA745" s="4" t="s">
        <v>232</v>
      </c>
      <c r="CB745" s="4" t="s">
        <v>232</v>
      </c>
      <c r="CC745" s="4" t="s">
        <v>232</v>
      </c>
      <c r="CD745" s="4" t="s">
        <v>229</v>
      </c>
      <c r="CE745" s="4" t="s">
        <v>233</v>
      </c>
      <c r="CF745" s="4" t="s">
        <v>233</v>
      </c>
      <c r="CG745" s="4" t="s">
        <v>233</v>
      </c>
      <c r="CH745" s="4" t="s">
        <v>233</v>
      </c>
      <c r="CI745" s="4" t="s">
        <v>233</v>
      </c>
      <c r="CJ745" s="4" t="s">
        <v>18</v>
      </c>
      <c r="CK745" s="4" t="s">
        <v>18</v>
      </c>
      <c r="CL745" s="4" t="s">
        <v>18</v>
      </c>
      <c r="CM745" s="4" t="s">
        <v>4524</v>
      </c>
      <c r="CN745" s="4" t="s">
        <v>4525</v>
      </c>
      <c r="CO745" s="4" t="s">
        <v>4526</v>
      </c>
      <c r="CP745" s="4" t="s">
        <v>4527</v>
      </c>
      <c r="CQ745" s="4"/>
      <c r="CR745" s="4"/>
      <c r="CS745" s="4" t="s">
        <v>4528</v>
      </c>
    </row>
    <row r="746" spans="1:97" ht="15.75" customHeight="1">
      <c r="A746" s="3">
        <v>45777.680219907408</v>
      </c>
      <c r="B746" s="3">
        <v>45777.711736111109</v>
      </c>
      <c r="C746" s="4" t="s">
        <v>194</v>
      </c>
      <c r="D746" s="4" t="s">
        <v>4529</v>
      </c>
      <c r="E746" s="1">
        <v>100</v>
      </c>
      <c r="F746" s="1">
        <v>2722</v>
      </c>
      <c r="G746" s="4" t="s">
        <v>219</v>
      </c>
      <c r="H746" s="3">
        <v>45777.711747083333</v>
      </c>
      <c r="I746" s="4" t="s">
        <v>4530</v>
      </c>
      <c r="J746" s="1">
        <v>6.2529000000000003</v>
      </c>
      <c r="K746" s="1">
        <v>-75.564599999999999</v>
      </c>
      <c r="L746" s="4" t="s">
        <v>213</v>
      </c>
      <c r="M746" s="4" t="s">
        <v>199</v>
      </c>
      <c r="N746" s="4" t="s">
        <v>200</v>
      </c>
      <c r="O746" s="4" t="s">
        <v>4531</v>
      </c>
      <c r="P746" s="4" t="s">
        <v>4531</v>
      </c>
      <c r="Q746" s="1">
        <v>20</v>
      </c>
      <c r="R746" s="4" t="s">
        <v>222</v>
      </c>
      <c r="S746" s="4" t="s">
        <v>223</v>
      </c>
      <c r="T746" s="4" t="s">
        <v>594</v>
      </c>
      <c r="U746" s="4" t="s">
        <v>200</v>
      </c>
      <c r="V746" s="4" t="s">
        <v>226</v>
      </c>
      <c r="W746" s="4" t="s">
        <v>714</v>
      </c>
      <c r="X746" s="4" t="s">
        <v>231</v>
      </c>
      <c r="Y746" s="4" t="s">
        <v>231</v>
      </c>
      <c r="Z746" s="4" t="s">
        <v>231</v>
      </c>
      <c r="AA746" s="4" t="s">
        <v>231</v>
      </c>
      <c r="AB746" s="4" t="s">
        <v>229</v>
      </c>
      <c r="AC746" s="4" t="s">
        <v>230</v>
      </c>
      <c r="AD746" s="4" t="s">
        <v>229</v>
      </c>
      <c r="AE746" s="4" t="s">
        <v>230</v>
      </c>
      <c r="AF746" s="4" t="s">
        <v>229</v>
      </c>
      <c r="AG746" s="4" t="s">
        <v>230</v>
      </c>
      <c r="AH746" s="4" t="s">
        <v>231</v>
      </c>
      <c r="AI746" s="4" t="s">
        <v>231</v>
      </c>
      <c r="AJ746" s="4" t="s">
        <v>231</v>
      </c>
      <c r="AK746" s="4" t="s">
        <v>229</v>
      </c>
      <c r="AL746" s="4" t="s">
        <v>231</v>
      </c>
      <c r="AM746" s="4" t="s">
        <v>230</v>
      </c>
      <c r="AN746" s="4" t="s">
        <v>229</v>
      </c>
      <c r="AO746" s="4" t="s">
        <v>229</v>
      </c>
      <c r="AP746" s="4" t="s">
        <v>231</v>
      </c>
      <c r="AQ746" s="4" t="s">
        <v>231</v>
      </c>
      <c r="AR746" s="4" t="s">
        <v>230</v>
      </c>
      <c r="AS746" s="4" t="s">
        <v>231</v>
      </c>
      <c r="AT746" s="4" t="s">
        <v>231</v>
      </c>
      <c r="AU746" s="4" t="s">
        <v>229</v>
      </c>
      <c r="AV746" s="4" t="s">
        <v>229</v>
      </c>
      <c r="AW746" s="4" t="s">
        <v>231</v>
      </c>
      <c r="AX746" s="4" t="s">
        <v>229</v>
      </c>
      <c r="AY746" s="4" t="s">
        <v>231</v>
      </c>
      <c r="AZ746" s="4" t="s">
        <v>232</v>
      </c>
      <c r="BA746" s="4" t="s">
        <v>231</v>
      </c>
      <c r="BB746" s="4" t="s">
        <v>231</v>
      </c>
      <c r="BC746" s="4" t="s">
        <v>232</v>
      </c>
      <c r="BD746" s="4" t="s">
        <v>231</v>
      </c>
      <c r="BE746" s="4" t="s">
        <v>231</v>
      </c>
      <c r="BF746" s="4" t="s">
        <v>231</v>
      </c>
      <c r="BG746" s="4" t="s">
        <v>231</v>
      </c>
      <c r="BH746" s="4" t="s">
        <v>231</v>
      </c>
      <c r="BI746" s="4" t="s">
        <v>231</v>
      </c>
      <c r="BJ746" s="4" t="s">
        <v>231</v>
      </c>
      <c r="BK746" s="4" t="s">
        <v>231</v>
      </c>
      <c r="BL746" s="4" t="s">
        <v>231</v>
      </c>
      <c r="BM746" s="4" t="s">
        <v>231</v>
      </c>
      <c r="BN746" s="4" t="s">
        <v>231</v>
      </c>
      <c r="BO746" s="4" t="s">
        <v>231</v>
      </c>
      <c r="BP746" s="4" t="s">
        <v>231</v>
      </c>
      <c r="BQ746" s="4" t="s">
        <v>231</v>
      </c>
      <c r="BR746" s="4" t="s">
        <v>231</v>
      </c>
      <c r="BS746" s="4" t="s">
        <v>231</v>
      </c>
      <c r="BT746" s="4" t="s">
        <v>231</v>
      </c>
      <c r="BU746" s="4" t="s">
        <v>232</v>
      </c>
      <c r="BV746" s="4" t="s">
        <v>231</v>
      </c>
      <c r="BW746" s="4" t="s">
        <v>231</v>
      </c>
      <c r="BX746" s="4" t="s">
        <v>231</v>
      </c>
      <c r="BY746" s="4" t="s">
        <v>231</v>
      </c>
      <c r="BZ746" s="4" t="s">
        <v>231</v>
      </c>
      <c r="CA746" s="4" t="s">
        <v>232</v>
      </c>
      <c r="CB746" s="4" t="s">
        <v>231</v>
      </c>
      <c r="CC746" s="4" t="s">
        <v>231</v>
      </c>
      <c r="CD746" s="4" t="s">
        <v>231</v>
      </c>
      <c r="CE746" s="4" t="s">
        <v>509</v>
      </c>
      <c r="CF746" s="4" t="s">
        <v>509</v>
      </c>
      <c r="CG746" s="4" t="s">
        <v>509</v>
      </c>
      <c r="CH746" s="4" t="s">
        <v>509</v>
      </c>
      <c r="CI746" s="4" t="s">
        <v>509</v>
      </c>
      <c r="CJ746" s="4" t="s">
        <v>18</v>
      </c>
      <c r="CK746" s="4" t="s">
        <v>234</v>
      </c>
      <c r="CL746" s="4" t="s">
        <v>234</v>
      </c>
      <c r="CM746" s="4" t="s">
        <v>4532</v>
      </c>
      <c r="CN746" s="4" t="s">
        <v>4533</v>
      </c>
      <c r="CO746" s="4" t="s">
        <v>4534</v>
      </c>
      <c r="CP746" s="4" t="s">
        <v>4535</v>
      </c>
      <c r="CQ746" s="4" t="s">
        <v>4536</v>
      </c>
      <c r="CR746" s="4" t="s">
        <v>4537</v>
      </c>
      <c r="CS746" s="4" t="s">
        <v>4538</v>
      </c>
    </row>
    <row r="747" spans="1:97" ht="15.75" customHeight="1">
      <c r="A747" s="3">
        <v>45721.465567129628</v>
      </c>
      <c r="B747" s="3">
        <v>45721.497743055559</v>
      </c>
      <c r="C747" s="4" t="s">
        <v>194</v>
      </c>
      <c r="D747" s="4" t="s">
        <v>4539</v>
      </c>
      <c r="E747" s="1">
        <v>100</v>
      </c>
      <c r="F747" s="1">
        <v>2779</v>
      </c>
      <c r="G747" s="4" t="s">
        <v>219</v>
      </c>
      <c r="H747" s="3">
        <v>45721.497750196759</v>
      </c>
      <c r="I747" s="4" t="s">
        <v>4540</v>
      </c>
      <c r="J747" s="1">
        <v>6.2529000000000003</v>
      </c>
      <c r="K747" s="1">
        <v>-75.564599999999999</v>
      </c>
      <c r="L747" s="4" t="s">
        <v>198</v>
      </c>
      <c r="M747" s="4" t="s">
        <v>199</v>
      </c>
      <c r="N747" s="4" t="s">
        <v>200</v>
      </c>
      <c r="O747" s="4" t="s">
        <v>4541</v>
      </c>
      <c r="P747" s="4" t="s">
        <v>4541</v>
      </c>
      <c r="Q747" s="1">
        <v>18</v>
      </c>
      <c r="R747" s="4" t="s">
        <v>222</v>
      </c>
      <c r="S747" s="4" t="s">
        <v>1084</v>
      </c>
      <c r="T747" s="4" t="s">
        <v>272</v>
      </c>
      <c r="U747" s="4" t="s">
        <v>200</v>
      </c>
      <c r="V747" s="4" t="s">
        <v>423</v>
      </c>
      <c r="W747" s="4" t="s">
        <v>584</v>
      </c>
      <c r="X747" s="4" t="s">
        <v>230</v>
      </c>
      <c r="Y747" s="4" t="s">
        <v>230</v>
      </c>
      <c r="Z747" s="4" t="s">
        <v>231</v>
      </c>
      <c r="AA747" s="4" t="s">
        <v>230</v>
      </c>
      <c r="AB747" s="4" t="s">
        <v>229</v>
      </c>
      <c r="AC747" s="4" t="s">
        <v>229</v>
      </c>
      <c r="AD747" s="4" t="s">
        <v>229</v>
      </c>
      <c r="AE747" s="4" t="s">
        <v>230</v>
      </c>
      <c r="AF747" s="4" t="s">
        <v>230</v>
      </c>
      <c r="AG747" s="4" t="s">
        <v>230</v>
      </c>
      <c r="AH747" s="4" t="s">
        <v>230</v>
      </c>
      <c r="AI747" s="4" t="s">
        <v>231</v>
      </c>
      <c r="AJ747" s="4" t="s">
        <v>230</v>
      </c>
      <c r="AK747" s="4" t="s">
        <v>230</v>
      </c>
      <c r="AL747" s="4" t="s">
        <v>231</v>
      </c>
      <c r="AM747" s="4" t="s">
        <v>231</v>
      </c>
      <c r="AN747" s="4" t="s">
        <v>231</v>
      </c>
      <c r="AO747" s="4" t="s">
        <v>230</v>
      </c>
      <c r="AP747" s="4" t="s">
        <v>230</v>
      </c>
      <c r="AQ747" s="4" t="s">
        <v>231</v>
      </c>
      <c r="AR747" s="4" t="s">
        <v>230</v>
      </c>
      <c r="AS747" s="4" t="s">
        <v>230</v>
      </c>
      <c r="AT747" s="4" t="s">
        <v>230</v>
      </c>
      <c r="AU747" s="4" t="s">
        <v>231</v>
      </c>
      <c r="AV747" s="4" t="s">
        <v>231</v>
      </c>
      <c r="AW747" s="4" t="s">
        <v>231</v>
      </c>
      <c r="AX747" s="4" t="s">
        <v>231</v>
      </c>
      <c r="AY747" s="4" t="s">
        <v>232</v>
      </c>
      <c r="AZ747" s="4" t="s">
        <v>231</v>
      </c>
      <c r="BA747" s="4" t="s">
        <v>232</v>
      </c>
      <c r="BB747" s="4" t="s">
        <v>231</v>
      </c>
      <c r="BC747" s="4" t="s">
        <v>231</v>
      </c>
      <c r="BD747" s="4" t="s">
        <v>231</v>
      </c>
      <c r="BE747" s="4" t="s">
        <v>231</v>
      </c>
      <c r="BF747" s="4" t="s">
        <v>232</v>
      </c>
      <c r="BG747" s="4" t="s">
        <v>231</v>
      </c>
      <c r="BH747" s="4" t="s">
        <v>231</v>
      </c>
      <c r="BI747" s="4" t="s">
        <v>231</v>
      </c>
      <c r="BJ747" s="4" t="s">
        <v>231</v>
      </c>
      <c r="BK747" s="4" t="s">
        <v>231</v>
      </c>
      <c r="BL747" s="4" t="s">
        <v>230</v>
      </c>
      <c r="BM747" s="4" t="s">
        <v>230</v>
      </c>
      <c r="BN747" s="4" t="s">
        <v>230</v>
      </c>
      <c r="BO747" s="4" t="s">
        <v>230</v>
      </c>
      <c r="BP747" s="4" t="s">
        <v>232</v>
      </c>
      <c r="BQ747" s="4" t="s">
        <v>232</v>
      </c>
      <c r="BR747" s="4" t="s">
        <v>232</v>
      </c>
      <c r="BS747" s="4" t="s">
        <v>231</v>
      </c>
      <c r="BT747" s="4" t="s">
        <v>231</v>
      </c>
      <c r="BU747" s="4" t="s">
        <v>232</v>
      </c>
      <c r="BV747" s="4" t="s">
        <v>232</v>
      </c>
      <c r="BW747" s="4" t="s">
        <v>232</v>
      </c>
      <c r="BX747" s="4" t="s">
        <v>231</v>
      </c>
      <c r="BY747" s="4" t="s">
        <v>232</v>
      </c>
      <c r="BZ747" s="4" t="s">
        <v>231</v>
      </c>
      <c r="CA747" s="4" t="s">
        <v>232</v>
      </c>
      <c r="CB747" s="4" t="s">
        <v>231</v>
      </c>
      <c r="CC747" s="4" t="s">
        <v>231</v>
      </c>
      <c r="CD747" s="4" t="s">
        <v>231</v>
      </c>
      <c r="CE747" s="4" t="s">
        <v>509</v>
      </c>
      <c r="CF747" s="4" t="s">
        <v>509</v>
      </c>
      <c r="CG747" s="4" t="s">
        <v>509</v>
      </c>
      <c r="CH747" s="4" t="s">
        <v>509</v>
      </c>
      <c r="CI747" s="4" t="s">
        <v>509</v>
      </c>
      <c r="CJ747" s="4" t="s">
        <v>19</v>
      </c>
      <c r="CK747" s="4" t="s">
        <v>234</v>
      </c>
      <c r="CL747" s="4" t="s">
        <v>19</v>
      </c>
      <c r="CM747" s="4" t="s">
        <v>4542</v>
      </c>
      <c r="CN747" s="4" t="s">
        <v>4542</v>
      </c>
      <c r="CO747" s="4" t="s">
        <v>4543</v>
      </c>
      <c r="CP747" s="4" t="s">
        <v>4544</v>
      </c>
      <c r="CQ747" s="4" t="s">
        <v>277</v>
      </c>
      <c r="CR747" s="4" t="s">
        <v>4545</v>
      </c>
      <c r="CS747" s="4" t="s">
        <v>4546</v>
      </c>
    </row>
    <row r="748" spans="1:97" ht="15.75" customHeight="1">
      <c r="A748" s="3">
        <v>45747.572731481479</v>
      </c>
      <c r="B748" s="3">
        <v>45747.60633101852</v>
      </c>
      <c r="C748" s="4" t="s">
        <v>194</v>
      </c>
      <c r="D748" s="4" t="s">
        <v>4547</v>
      </c>
      <c r="E748" s="1">
        <v>100</v>
      </c>
      <c r="F748" s="1">
        <v>2902</v>
      </c>
      <c r="G748" s="4" t="s">
        <v>219</v>
      </c>
      <c r="H748" s="3">
        <v>45747.606340902777</v>
      </c>
      <c r="I748" s="4" t="s">
        <v>4548</v>
      </c>
      <c r="J748" s="1">
        <v>4.6351000000000004</v>
      </c>
      <c r="K748" s="1">
        <v>-74.070400000000006</v>
      </c>
      <c r="L748" s="4" t="s">
        <v>198</v>
      </c>
      <c r="M748" s="4" t="s">
        <v>199</v>
      </c>
      <c r="N748" s="4" t="s">
        <v>200</v>
      </c>
      <c r="O748" s="4" t="s">
        <v>4549</v>
      </c>
      <c r="P748" s="4" t="s">
        <v>4549</v>
      </c>
      <c r="Q748" s="1">
        <v>19</v>
      </c>
      <c r="R748" s="4" t="s">
        <v>222</v>
      </c>
      <c r="S748" s="4" t="s">
        <v>1084</v>
      </c>
      <c r="T748" s="4" t="s">
        <v>872</v>
      </c>
      <c r="U748" s="4" t="s">
        <v>225</v>
      </c>
      <c r="V748" s="4" t="s">
        <v>532</v>
      </c>
      <c r="W748" s="4" t="s">
        <v>226</v>
      </c>
      <c r="X748" s="4" t="s">
        <v>231</v>
      </c>
      <c r="Y748" s="4" t="s">
        <v>231</v>
      </c>
      <c r="Z748" s="4" t="s">
        <v>231</v>
      </c>
      <c r="AA748" s="4" t="s">
        <v>231</v>
      </c>
      <c r="AB748" s="4" t="s">
        <v>229</v>
      </c>
      <c r="AC748" s="4" t="s">
        <v>231</v>
      </c>
      <c r="AD748" s="4" t="s">
        <v>229</v>
      </c>
      <c r="AE748" s="4" t="s">
        <v>230</v>
      </c>
      <c r="AF748" s="4" t="s">
        <v>231</v>
      </c>
      <c r="AG748" s="4" t="s">
        <v>229</v>
      </c>
      <c r="AH748" s="4" t="s">
        <v>230</v>
      </c>
      <c r="AI748" s="4" t="s">
        <v>231</v>
      </c>
      <c r="AJ748" s="4" t="s">
        <v>230</v>
      </c>
      <c r="AK748" s="4" t="s">
        <v>230</v>
      </c>
      <c r="AL748" s="4" t="s">
        <v>228</v>
      </c>
      <c r="AM748" s="4" t="s">
        <v>228</v>
      </c>
      <c r="AN748" s="4" t="s">
        <v>231</v>
      </c>
      <c r="AO748" s="4" t="s">
        <v>231</v>
      </c>
      <c r="AP748" s="4" t="s">
        <v>231</v>
      </c>
      <c r="AQ748" s="4" t="s">
        <v>231</v>
      </c>
      <c r="AR748" s="4" t="s">
        <v>231</v>
      </c>
      <c r="AS748" s="4" t="s">
        <v>231</v>
      </c>
      <c r="AT748" s="4" t="s">
        <v>231</v>
      </c>
      <c r="AU748" s="4" t="s">
        <v>232</v>
      </c>
      <c r="AV748" s="4" t="s">
        <v>231</v>
      </c>
      <c r="AW748" s="4" t="s">
        <v>231</v>
      </c>
      <c r="AX748" s="4" t="s">
        <v>231</v>
      </c>
      <c r="AY748" s="4" t="s">
        <v>231</v>
      </c>
      <c r="AZ748" s="4" t="s">
        <v>231</v>
      </c>
      <c r="BA748" s="4" t="s">
        <v>229</v>
      </c>
      <c r="BB748" s="4" t="s">
        <v>229</v>
      </c>
      <c r="BC748" s="4" t="s">
        <v>229</v>
      </c>
      <c r="BD748" s="4" t="s">
        <v>229</v>
      </c>
      <c r="BE748" s="4" t="s">
        <v>229</v>
      </c>
      <c r="BF748" s="4" t="s">
        <v>229</v>
      </c>
      <c r="BG748" s="4" t="s">
        <v>231</v>
      </c>
      <c r="BH748" s="4" t="s">
        <v>231</v>
      </c>
      <c r="BI748" s="4" t="s">
        <v>229</v>
      </c>
      <c r="BJ748" s="4" t="s">
        <v>231</v>
      </c>
      <c r="BK748" s="4" t="s">
        <v>231</v>
      </c>
      <c r="BL748" s="4" t="s">
        <v>227</v>
      </c>
      <c r="BM748" s="4" t="s">
        <v>229</v>
      </c>
      <c r="BN748" s="4" t="s">
        <v>229</v>
      </c>
      <c r="BO748" s="4" t="s">
        <v>227</v>
      </c>
      <c r="BP748" s="4" t="s">
        <v>229</v>
      </c>
      <c r="BQ748" s="4" t="s">
        <v>229</v>
      </c>
      <c r="BR748" s="4" t="s">
        <v>229</v>
      </c>
      <c r="BS748" s="4" t="s">
        <v>229</v>
      </c>
      <c r="BT748" s="4" t="s">
        <v>229</v>
      </c>
      <c r="BU748" s="4" t="s">
        <v>229</v>
      </c>
      <c r="BV748" s="4" t="s">
        <v>229</v>
      </c>
      <c r="BW748" s="4" t="s">
        <v>229</v>
      </c>
      <c r="BX748" s="4" t="s">
        <v>509</v>
      </c>
      <c r="BY748" s="4" t="s">
        <v>232</v>
      </c>
      <c r="BZ748" s="4" t="s">
        <v>232</v>
      </c>
      <c r="CA748" s="4" t="s">
        <v>232</v>
      </c>
      <c r="CB748" s="4" t="s">
        <v>232</v>
      </c>
      <c r="CC748" s="4" t="s">
        <v>232</v>
      </c>
      <c r="CD748" s="4" t="s">
        <v>232</v>
      </c>
      <c r="CE748" s="4" t="s">
        <v>232</v>
      </c>
      <c r="CF748" s="4" t="s">
        <v>232</v>
      </c>
      <c r="CG748" s="4" t="s">
        <v>232</v>
      </c>
      <c r="CH748" s="4" t="s">
        <v>232</v>
      </c>
      <c r="CI748" s="4" t="s">
        <v>232</v>
      </c>
      <c r="CJ748" s="4" t="s">
        <v>19</v>
      </c>
      <c r="CK748" s="4" t="s">
        <v>17</v>
      </c>
      <c r="CL748" s="4" t="s">
        <v>15</v>
      </c>
      <c r="CM748" s="4" t="s">
        <v>274</v>
      </c>
      <c r="CN748" s="4" t="s">
        <v>274</v>
      </c>
      <c r="CO748" s="4" t="s">
        <v>4550</v>
      </c>
      <c r="CP748" s="4" t="s">
        <v>4550</v>
      </c>
      <c r="CQ748" s="4" t="s">
        <v>4551</v>
      </c>
      <c r="CR748" s="4" t="s">
        <v>1966</v>
      </c>
      <c r="CS748" s="4" t="s">
        <v>4552</v>
      </c>
    </row>
    <row r="749" spans="1:97" ht="15.75" customHeight="1">
      <c r="A749" s="3">
        <v>45775.579050925924</v>
      </c>
      <c r="B749" s="3">
        <v>45775.628275462965</v>
      </c>
      <c r="C749" s="4" t="s">
        <v>194</v>
      </c>
      <c r="D749" s="4" t="s">
        <v>475</v>
      </c>
      <c r="E749" s="1">
        <v>100</v>
      </c>
      <c r="F749" s="1">
        <v>4252</v>
      </c>
      <c r="G749" s="4" t="s">
        <v>219</v>
      </c>
      <c r="H749" s="3">
        <v>45775.628287743057</v>
      </c>
      <c r="I749" s="4" t="s">
        <v>4553</v>
      </c>
      <c r="J749" s="1">
        <v>6.2529000000000003</v>
      </c>
      <c r="K749" s="1">
        <v>-75.564599999999999</v>
      </c>
      <c r="L749" s="4" t="s">
        <v>198</v>
      </c>
      <c r="M749" s="4" t="s">
        <v>199</v>
      </c>
      <c r="N749" s="4" t="s">
        <v>200</v>
      </c>
      <c r="O749" s="4" t="s">
        <v>4554</v>
      </c>
      <c r="P749" s="4" t="s">
        <v>4554</v>
      </c>
      <c r="Q749" s="1">
        <v>19</v>
      </c>
      <c r="R749" s="4" t="s">
        <v>222</v>
      </c>
      <c r="S749" s="4" t="s">
        <v>271</v>
      </c>
      <c r="T749" s="4" t="s">
        <v>272</v>
      </c>
      <c r="U749" s="4" t="s">
        <v>225</v>
      </c>
      <c r="V749" s="4" t="s">
        <v>714</v>
      </c>
      <c r="W749" s="4" t="s">
        <v>533</v>
      </c>
      <c r="X749" s="4" t="s">
        <v>231</v>
      </c>
      <c r="Y749" s="4" t="s">
        <v>231</v>
      </c>
      <c r="Z749" s="4" t="s">
        <v>231</v>
      </c>
      <c r="AA749" s="4" t="s">
        <v>231</v>
      </c>
      <c r="AB749" s="4" t="s">
        <v>231</v>
      </c>
      <c r="AC749" s="4" t="s">
        <v>231</v>
      </c>
      <c r="AD749" s="4" t="s">
        <v>231</v>
      </c>
      <c r="AE749" s="4" t="s">
        <v>231</v>
      </c>
      <c r="AF749" s="4" t="s">
        <v>231</v>
      </c>
      <c r="AG749" s="4" t="s">
        <v>230</v>
      </c>
      <c r="AH749" s="4" t="s">
        <v>231</v>
      </c>
      <c r="AI749" s="4" t="s">
        <v>231</v>
      </c>
      <c r="AJ749" s="4" t="s">
        <v>231</v>
      </c>
      <c r="AK749" s="4" t="s">
        <v>231</v>
      </c>
      <c r="AL749" s="4" t="s">
        <v>228</v>
      </c>
      <c r="AM749" s="4" t="s">
        <v>228</v>
      </c>
      <c r="AN749" s="4" t="s">
        <v>229</v>
      </c>
      <c r="AO749" s="4" t="s">
        <v>230</v>
      </c>
      <c r="AP749" s="4" t="s">
        <v>231</v>
      </c>
      <c r="AQ749" s="4" t="s">
        <v>231</v>
      </c>
      <c r="AR749" s="4" t="s">
        <v>231</v>
      </c>
      <c r="AS749" s="4" t="s">
        <v>231</v>
      </c>
      <c r="AT749" s="4" t="s">
        <v>231</v>
      </c>
      <c r="AU749" s="4" t="s">
        <v>231</v>
      </c>
      <c r="AV749" s="4" t="s">
        <v>231</v>
      </c>
      <c r="AW749" s="4" t="s">
        <v>231</v>
      </c>
      <c r="AX749" s="4" t="s">
        <v>231</v>
      </c>
      <c r="AY749" s="4" t="s">
        <v>232</v>
      </c>
      <c r="AZ749" s="4" t="s">
        <v>231</v>
      </c>
      <c r="BA749" s="4" t="s">
        <v>231</v>
      </c>
      <c r="BB749" s="4" t="s">
        <v>231</v>
      </c>
      <c r="BC749" s="4" t="s">
        <v>231</v>
      </c>
      <c r="BD749" s="4" t="s">
        <v>231</v>
      </c>
      <c r="BE749" s="4" t="s">
        <v>231</v>
      </c>
      <c r="BF749" s="4" t="s">
        <v>231</v>
      </c>
      <c r="BG749" s="4" t="s">
        <v>231</v>
      </c>
      <c r="BH749" s="4" t="s">
        <v>231</v>
      </c>
      <c r="BI749" s="4" t="s">
        <v>231</v>
      </c>
      <c r="BJ749" s="4" t="s">
        <v>231</v>
      </c>
      <c r="BK749" s="4" t="s">
        <v>231</v>
      </c>
      <c r="BL749" s="4" t="s">
        <v>231</v>
      </c>
      <c r="BM749" s="4" t="s">
        <v>231</v>
      </c>
      <c r="BN749" s="4" t="s">
        <v>231</v>
      </c>
      <c r="BO749" s="4" t="s">
        <v>231</v>
      </c>
      <c r="BP749" s="4" t="s">
        <v>231</v>
      </c>
      <c r="BQ749" s="4" t="s">
        <v>231</v>
      </c>
      <c r="BR749" s="4" t="s">
        <v>231</v>
      </c>
      <c r="BS749" s="4" t="s">
        <v>231</v>
      </c>
      <c r="BT749" s="4" t="s">
        <v>231</v>
      </c>
      <c r="BU749" s="4" t="s">
        <v>231</v>
      </c>
      <c r="BV749" s="4" t="s">
        <v>231</v>
      </c>
      <c r="BW749" s="4" t="s">
        <v>231</v>
      </c>
      <c r="BX749" s="4" t="s">
        <v>231</v>
      </c>
      <c r="BY749" s="4" t="s">
        <v>231</v>
      </c>
      <c r="BZ749" s="4" t="s">
        <v>231</v>
      </c>
      <c r="CA749" s="4" t="s">
        <v>231</v>
      </c>
      <c r="CB749" s="4" t="s">
        <v>231</v>
      </c>
      <c r="CC749" s="4" t="s">
        <v>231</v>
      </c>
      <c r="CD749" s="4" t="s">
        <v>231</v>
      </c>
      <c r="CE749" s="4" t="s">
        <v>509</v>
      </c>
      <c r="CF749" s="4" t="s">
        <v>509</v>
      </c>
      <c r="CG749" s="4" t="s">
        <v>509</v>
      </c>
      <c r="CH749" s="4" t="s">
        <v>509</v>
      </c>
      <c r="CI749" s="4" t="s">
        <v>509</v>
      </c>
      <c r="CJ749" s="4" t="s">
        <v>19</v>
      </c>
      <c r="CK749" s="4" t="s">
        <v>19</v>
      </c>
      <c r="CL749" s="4" t="s">
        <v>19</v>
      </c>
      <c r="CM749" s="4" t="s">
        <v>4555</v>
      </c>
      <c r="CN749" s="4" t="s">
        <v>274</v>
      </c>
      <c r="CO749" s="4" t="s">
        <v>4556</v>
      </c>
      <c r="CP749" s="4" t="s">
        <v>4557</v>
      </c>
      <c r="CQ749" s="4" t="s">
        <v>4558</v>
      </c>
      <c r="CR749" s="4" t="s">
        <v>4559</v>
      </c>
      <c r="CS749" s="4" t="s">
        <v>4560</v>
      </c>
    </row>
    <row r="750" spans="1:97" ht="15.75" customHeight="1">
      <c r="A750" s="3">
        <v>45714.761863425927</v>
      </c>
      <c r="B750" s="3">
        <v>45714.83017361111</v>
      </c>
      <c r="C750" s="4" t="s">
        <v>194</v>
      </c>
      <c r="D750" s="4" t="s">
        <v>734</v>
      </c>
      <c r="E750" s="1">
        <v>100</v>
      </c>
      <c r="F750" s="1">
        <v>5902</v>
      </c>
      <c r="G750" s="4" t="s">
        <v>219</v>
      </c>
      <c r="H750" s="3">
        <v>45714.830190578701</v>
      </c>
      <c r="I750" s="4" t="s">
        <v>4561</v>
      </c>
      <c r="J750" s="1">
        <v>6.2529000000000003</v>
      </c>
      <c r="K750" s="1">
        <v>-75.564599999999999</v>
      </c>
      <c r="L750" s="4" t="s">
        <v>213</v>
      </c>
      <c r="M750" s="4" t="s">
        <v>199</v>
      </c>
      <c r="N750" s="4" t="s">
        <v>200</v>
      </c>
      <c r="O750" s="4" t="s">
        <v>4562</v>
      </c>
      <c r="P750" s="4" t="s">
        <v>4562</v>
      </c>
      <c r="Q750" s="1">
        <v>19</v>
      </c>
      <c r="R750" s="4" t="s">
        <v>222</v>
      </c>
      <c r="S750" s="4" t="s">
        <v>223</v>
      </c>
      <c r="T750" s="4" t="s">
        <v>594</v>
      </c>
      <c r="U750" s="4" t="s">
        <v>225</v>
      </c>
      <c r="V750" s="4" t="s">
        <v>714</v>
      </c>
      <c r="W750" s="4" t="s">
        <v>226</v>
      </c>
      <c r="X750" s="4" t="s">
        <v>230</v>
      </c>
      <c r="Y750" s="4" t="s">
        <v>230</v>
      </c>
      <c r="Z750" s="4" t="s">
        <v>231</v>
      </c>
      <c r="AA750" s="4" t="s">
        <v>231</v>
      </c>
      <c r="AB750" s="4" t="s">
        <v>229</v>
      </c>
      <c r="AC750" s="4" t="s">
        <v>230</v>
      </c>
      <c r="AD750" s="4" t="s">
        <v>228</v>
      </c>
      <c r="AE750" s="4" t="s">
        <v>229</v>
      </c>
      <c r="AF750" s="4" t="s">
        <v>230</v>
      </c>
      <c r="AG750" s="4" t="s">
        <v>231</v>
      </c>
      <c r="AH750" s="4" t="s">
        <v>230</v>
      </c>
      <c r="AI750" s="4" t="s">
        <v>228</v>
      </c>
      <c r="AJ750" s="4" t="s">
        <v>231</v>
      </c>
      <c r="AK750" s="4" t="s">
        <v>229</v>
      </c>
      <c r="AL750" s="4" t="s">
        <v>228</v>
      </c>
      <c r="AM750" s="4" t="s">
        <v>228</v>
      </c>
      <c r="AN750" s="4" t="s">
        <v>227</v>
      </c>
      <c r="AO750" s="4" t="s">
        <v>229</v>
      </c>
      <c r="AP750" s="4" t="s">
        <v>230</v>
      </c>
      <c r="AQ750" s="4" t="s">
        <v>231</v>
      </c>
      <c r="AR750" s="4" t="s">
        <v>230</v>
      </c>
      <c r="AS750" s="4" t="s">
        <v>231</v>
      </c>
      <c r="AT750" s="4" t="s">
        <v>230</v>
      </c>
      <c r="AU750" s="4" t="s">
        <v>231</v>
      </c>
      <c r="AV750" s="4" t="s">
        <v>231</v>
      </c>
      <c r="AW750" s="4" t="s">
        <v>231</v>
      </c>
      <c r="AX750" s="4" t="s">
        <v>231</v>
      </c>
      <c r="AY750" s="4" t="s">
        <v>232</v>
      </c>
      <c r="AZ750" s="4" t="s">
        <v>231</v>
      </c>
      <c r="BA750" s="4" t="s">
        <v>232</v>
      </c>
      <c r="BB750" s="4" t="s">
        <v>231</v>
      </c>
      <c r="BC750" s="4" t="s">
        <v>231</v>
      </c>
      <c r="BD750" s="4" t="s">
        <v>229</v>
      </c>
      <c r="BE750" s="4" t="s">
        <v>232</v>
      </c>
      <c r="BF750" s="4" t="s">
        <v>233</v>
      </c>
      <c r="BG750" s="4" t="s">
        <v>231</v>
      </c>
      <c r="BH750" s="4" t="s">
        <v>231</v>
      </c>
      <c r="BI750" s="4" t="s">
        <v>231</v>
      </c>
      <c r="BJ750" s="4" t="s">
        <v>231</v>
      </c>
      <c r="BK750" s="4" t="s">
        <v>231</v>
      </c>
      <c r="BL750" s="4" t="s">
        <v>230</v>
      </c>
      <c r="BM750" s="4" t="s">
        <v>231</v>
      </c>
      <c r="BN750" s="4" t="s">
        <v>230</v>
      </c>
      <c r="BO750" s="4" t="s">
        <v>230</v>
      </c>
      <c r="BP750" s="4" t="s">
        <v>231</v>
      </c>
      <c r="BQ750" s="4" t="s">
        <v>232</v>
      </c>
      <c r="BR750" s="4" t="s">
        <v>229</v>
      </c>
      <c r="BS750" s="4" t="s">
        <v>232</v>
      </c>
      <c r="BT750" s="4" t="s">
        <v>232</v>
      </c>
      <c r="BU750" s="4" t="s">
        <v>231</v>
      </c>
      <c r="BV750" s="4" t="s">
        <v>232</v>
      </c>
      <c r="BW750" s="4" t="s">
        <v>232</v>
      </c>
      <c r="BX750" s="4" t="s">
        <v>229</v>
      </c>
      <c r="BY750" s="4" t="s">
        <v>232</v>
      </c>
      <c r="BZ750" s="4" t="s">
        <v>232</v>
      </c>
      <c r="CA750" s="4" t="s">
        <v>231</v>
      </c>
      <c r="CB750" s="4" t="s">
        <v>231</v>
      </c>
      <c r="CC750" s="4" t="s">
        <v>231</v>
      </c>
      <c r="CD750" s="4" t="s">
        <v>231</v>
      </c>
      <c r="CE750" s="4" t="s">
        <v>509</v>
      </c>
      <c r="CF750" s="4" t="s">
        <v>509</v>
      </c>
      <c r="CG750" s="4" t="s">
        <v>509</v>
      </c>
      <c r="CH750" s="4" t="s">
        <v>509</v>
      </c>
      <c r="CI750" s="4" t="s">
        <v>509</v>
      </c>
      <c r="CJ750" s="4" t="s">
        <v>19</v>
      </c>
      <c r="CK750" s="4" t="s">
        <v>234</v>
      </c>
      <c r="CL750" s="4" t="s">
        <v>19</v>
      </c>
      <c r="CM750" s="4" t="s">
        <v>4563</v>
      </c>
      <c r="CN750" s="4" t="s">
        <v>4564</v>
      </c>
      <c r="CO750" s="4" t="s">
        <v>4565</v>
      </c>
      <c r="CP750" s="4" t="s">
        <v>4566</v>
      </c>
      <c r="CQ750" s="4" t="s">
        <v>4567</v>
      </c>
      <c r="CR750" s="4" t="s">
        <v>4568</v>
      </c>
      <c r="CS750" s="4" t="s">
        <v>4569</v>
      </c>
    </row>
    <row r="751" spans="1:97" ht="15.75" customHeight="1">
      <c r="A751" s="3">
        <v>45713.354618055557</v>
      </c>
      <c r="B751" s="3">
        <v>45713.424444444441</v>
      </c>
      <c r="C751" s="4" t="s">
        <v>194</v>
      </c>
      <c r="D751" s="4" t="s">
        <v>4570</v>
      </c>
      <c r="E751" s="1">
        <v>100</v>
      </c>
      <c r="F751" s="1">
        <v>6032</v>
      </c>
      <c r="G751" s="4" t="s">
        <v>219</v>
      </c>
      <c r="H751" s="3">
        <v>45713.424455520835</v>
      </c>
      <c r="I751" s="4" t="s">
        <v>4571</v>
      </c>
      <c r="J751" s="1">
        <v>6.2529000000000003</v>
      </c>
      <c r="K751" s="1">
        <v>-75.564599999999999</v>
      </c>
      <c r="L751" s="4" t="s">
        <v>213</v>
      </c>
      <c r="M751" s="4" t="s">
        <v>199</v>
      </c>
      <c r="N751" s="4" t="s">
        <v>200</v>
      </c>
      <c r="O751" s="4" t="s">
        <v>4572</v>
      </c>
      <c r="P751" s="4" t="s">
        <v>4572</v>
      </c>
      <c r="Q751" s="1">
        <v>23</v>
      </c>
      <c r="R751" s="4" t="s">
        <v>222</v>
      </c>
      <c r="S751" s="4" t="s">
        <v>223</v>
      </c>
      <c r="T751" s="4" t="s">
        <v>254</v>
      </c>
      <c r="U751" s="4" t="s">
        <v>200</v>
      </c>
      <c r="V751" s="4" t="s">
        <v>226</v>
      </c>
      <c r="W751" s="4" t="s">
        <v>273</v>
      </c>
      <c r="X751" s="4" t="s">
        <v>231</v>
      </c>
      <c r="Y751" s="4" t="s">
        <v>231</v>
      </c>
      <c r="Z751" s="4" t="s">
        <v>231</v>
      </c>
      <c r="AA751" s="4" t="s">
        <v>231</v>
      </c>
      <c r="AB751" s="4" t="s">
        <v>231</v>
      </c>
      <c r="AC751" s="4" t="s">
        <v>228</v>
      </c>
      <c r="AD751" s="4" t="s">
        <v>229</v>
      </c>
      <c r="AE751" s="4" t="s">
        <v>230</v>
      </c>
      <c r="AF751" s="4" t="s">
        <v>230</v>
      </c>
      <c r="AG751" s="4" t="s">
        <v>231</v>
      </c>
      <c r="AH751" s="4" t="s">
        <v>231</v>
      </c>
      <c r="AI751" s="4" t="s">
        <v>231</v>
      </c>
      <c r="AJ751" s="4" t="s">
        <v>231</v>
      </c>
      <c r="AK751" s="4" t="s">
        <v>230</v>
      </c>
      <c r="AL751" s="4" t="s">
        <v>229</v>
      </c>
      <c r="AM751" s="4" t="s">
        <v>230</v>
      </c>
      <c r="AN751" s="4" t="s">
        <v>230</v>
      </c>
      <c r="AO751" s="4" t="s">
        <v>230</v>
      </c>
      <c r="AP751" s="4" t="s">
        <v>231</v>
      </c>
      <c r="AQ751" s="4" t="s">
        <v>231</v>
      </c>
      <c r="AR751" s="4" t="s">
        <v>231</v>
      </c>
      <c r="AS751" s="4" t="s">
        <v>231</v>
      </c>
      <c r="AT751" s="4" t="s">
        <v>231</v>
      </c>
      <c r="AU751" s="4" t="s">
        <v>231</v>
      </c>
      <c r="AV751" s="4" t="s">
        <v>231</v>
      </c>
      <c r="AW751" s="4" t="s">
        <v>231</v>
      </c>
      <c r="AX751" s="4" t="s">
        <v>231</v>
      </c>
      <c r="AY751" s="4" t="s">
        <v>231</v>
      </c>
      <c r="AZ751" s="4" t="s">
        <v>232</v>
      </c>
      <c r="BA751" s="4" t="s">
        <v>229</v>
      </c>
      <c r="BB751" s="4" t="s">
        <v>231</v>
      </c>
      <c r="BC751" s="4" t="s">
        <v>231</v>
      </c>
      <c r="BD751" s="4" t="s">
        <v>231</v>
      </c>
      <c r="BE751" s="4" t="s">
        <v>231</v>
      </c>
      <c r="BF751" s="4" t="s">
        <v>231</v>
      </c>
      <c r="BG751" s="4" t="s">
        <v>231</v>
      </c>
      <c r="BH751" s="4" t="s">
        <v>231</v>
      </c>
      <c r="BI751" s="4" t="s">
        <v>231</v>
      </c>
      <c r="BJ751" s="4" t="s">
        <v>231</v>
      </c>
      <c r="BK751" s="4" t="s">
        <v>231</v>
      </c>
      <c r="BL751" s="4" t="s">
        <v>231</v>
      </c>
      <c r="BM751" s="4" t="s">
        <v>231</v>
      </c>
      <c r="BN751" s="4" t="s">
        <v>231</v>
      </c>
      <c r="BO751" s="4" t="s">
        <v>231</v>
      </c>
      <c r="BP751" s="4" t="s">
        <v>231</v>
      </c>
      <c r="BQ751" s="4" t="s">
        <v>231</v>
      </c>
      <c r="BR751" s="4" t="s">
        <v>231</v>
      </c>
      <c r="BS751" s="4" t="s">
        <v>229</v>
      </c>
      <c r="BT751" s="4" t="s">
        <v>231</v>
      </c>
      <c r="BU751" s="4" t="s">
        <v>231</v>
      </c>
      <c r="BV751" s="4" t="s">
        <v>231</v>
      </c>
      <c r="BW751" s="4" t="s">
        <v>231</v>
      </c>
      <c r="BX751" s="4" t="s">
        <v>231</v>
      </c>
      <c r="BY751" s="4" t="s">
        <v>231</v>
      </c>
      <c r="BZ751" s="4" t="s">
        <v>231</v>
      </c>
      <c r="CA751" s="4" t="s">
        <v>231</v>
      </c>
      <c r="CB751" s="4" t="s">
        <v>231</v>
      </c>
      <c r="CC751" s="4" t="s">
        <v>232</v>
      </c>
      <c r="CD751" s="4" t="s">
        <v>231</v>
      </c>
      <c r="CE751" s="4" t="s">
        <v>509</v>
      </c>
      <c r="CF751" s="4" t="s">
        <v>509</v>
      </c>
      <c r="CG751" s="4" t="s">
        <v>509</v>
      </c>
      <c r="CH751" s="4" t="s">
        <v>509</v>
      </c>
      <c r="CI751" s="4" t="s">
        <v>509</v>
      </c>
      <c r="CJ751" s="4" t="s">
        <v>14</v>
      </c>
      <c r="CK751" s="4" t="s">
        <v>19</v>
      </c>
      <c r="CL751" s="4" t="s">
        <v>14</v>
      </c>
      <c r="CM751" s="4" t="s">
        <v>4573</v>
      </c>
      <c r="CN751" s="4" t="s">
        <v>4574</v>
      </c>
      <c r="CO751" s="4" t="s">
        <v>4575</v>
      </c>
      <c r="CP751" s="4" t="s">
        <v>4576</v>
      </c>
      <c r="CQ751" s="4" t="s">
        <v>4577</v>
      </c>
      <c r="CR751" s="4" t="s">
        <v>4578</v>
      </c>
      <c r="CS751" s="4" t="s">
        <v>4579</v>
      </c>
    </row>
    <row r="752" spans="1:97" ht="15.75" customHeight="1">
      <c r="A752" s="3">
        <v>45779.914490740739</v>
      </c>
      <c r="B752" s="3">
        <v>45779.997245370374</v>
      </c>
      <c r="C752" s="4" t="s">
        <v>194</v>
      </c>
      <c r="D752" s="4" t="s">
        <v>4580</v>
      </c>
      <c r="E752" s="1">
        <v>100</v>
      </c>
      <c r="F752" s="1">
        <v>7149</v>
      </c>
      <c r="G752" s="4" t="s">
        <v>219</v>
      </c>
      <c r="H752" s="3">
        <v>45779.997254201386</v>
      </c>
      <c r="I752" s="4" t="s">
        <v>4581</v>
      </c>
      <c r="J752" s="1">
        <v>6.2529000000000003</v>
      </c>
      <c r="K752" s="1">
        <v>-75.564599999999999</v>
      </c>
      <c r="L752" s="4" t="s">
        <v>213</v>
      </c>
      <c r="M752" s="4" t="s">
        <v>199</v>
      </c>
      <c r="N752" s="4" t="s">
        <v>200</v>
      </c>
      <c r="O752" s="4" t="s">
        <v>4582</v>
      </c>
      <c r="P752" s="4" t="s">
        <v>4582</v>
      </c>
      <c r="Q752" s="1">
        <v>20</v>
      </c>
      <c r="R752" s="4" t="s">
        <v>222</v>
      </c>
      <c r="S752" s="4" t="s">
        <v>223</v>
      </c>
      <c r="T752" s="4" t="s">
        <v>713</v>
      </c>
      <c r="U752" s="4" t="s">
        <v>225</v>
      </c>
      <c r="V752" s="4" t="s">
        <v>226</v>
      </c>
      <c r="W752" s="4" t="s">
        <v>226</v>
      </c>
      <c r="X752" s="4" t="s">
        <v>230</v>
      </c>
      <c r="Y752" s="4" t="s">
        <v>230</v>
      </c>
      <c r="Z752" s="4" t="s">
        <v>230</v>
      </c>
      <c r="AA752" s="4" t="s">
        <v>230</v>
      </c>
      <c r="AB752" s="4" t="s">
        <v>229</v>
      </c>
      <c r="AC752" s="4" t="s">
        <v>230</v>
      </c>
      <c r="AD752" s="4" t="s">
        <v>229</v>
      </c>
      <c r="AE752" s="4" t="s">
        <v>230</v>
      </c>
      <c r="AF752" s="4" t="s">
        <v>231</v>
      </c>
      <c r="AG752" s="4" t="s">
        <v>230</v>
      </c>
      <c r="AH752" s="4" t="s">
        <v>230</v>
      </c>
      <c r="AI752" s="4" t="s">
        <v>230</v>
      </c>
      <c r="AJ752" s="4" t="s">
        <v>229</v>
      </c>
      <c r="AK752" s="4" t="s">
        <v>230</v>
      </c>
      <c r="AL752" s="4" t="s">
        <v>230</v>
      </c>
      <c r="AM752" s="4" t="s">
        <v>230</v>
      </c>
      <c r="AN752" s="4" t="s">
        <v>230</v>
      </c>
      <c r="AO752" s="4" t="s">
        <v>230</v>
      </c>
      <c r="AP752" s="4" t="s">
        <v>230</v>
      </c>
      <c r="AQ752" s="4" t="s">
        <v>230</v>
      </c>
      <c r="AR752" s="4" t="s">
        <v>230</v>
      </c>
      <c r="AS752" s="4" t="s">
        <v>230</v>
      </c>
      <c r="AT752" s="4" t="s">
        <v>230</v>
      </c>
      <c r="AU752" s="4" t="s">
        <v>232</v>
      </c>
      <c r="AV752" s="4" t="s">
        <v>231</v>
      </c>
      <c r="AW752" s="4" t="s">
        <v>231</v>
      </c>
      <c r="AX752" s="4" t="s">
        <v>231</v>
      </c>
      <c r="AY752" s="4" t="s">
        <v>231</v>
      </c>
      <c r="AZ752" s="4" t="s">
        <v>231</v>
      </c>
      <c r="BA752" s="4" t="s">
        <v>231</v>
      </c>
      <c r="BB752" s="4" t="s">
        <v>231</v>
      </c>
      <c r="BC752" s="4" t="s">
        <v>232</v>
      </c>
      <c r="BD752" s="4" t="s">
        <v>232</v>
      </c>
      <c r="BE752" s="4" t="s">
        <v>232</v>
      </c>
      <c r="BF752" s="4" t="s">
        <v>232</v>
      </c>
      <c r="BG752" s="4" t="s">
        <v>231</v>
      </c>
      <c r="BH752" s="4" t="s">
        <v>231</v>
      </c>
      <c r="BI752" s="4" t="s">
        <v>231</v>
      </c>
      <c r="BJ752" s="4" t="s">
        <v>231</v>
      </c>
      <c r="BK752" s="4" t="s">
        <v>229</v>
      </c>
      <c r="BL752" s="4" t="s">
        <v>231</v>
      </c>
      <c r="BM752" s="4" t="s">
        <v>230</v>
      </c>
      <c r="BN752" s="4" t="s">
        <v>231</v>
      </c>
      <c r="BO752" s="4" t="s">
        <v>231</v>
      </c>
      <c r="BP752" s="4" t="s">
        <v>232</v>
      </c>
      <c r="BQ752" s="4" t="s">
        <v>232</v>
      </c>
      <c r="BR752" s="4" t="s">
        <v>232</v>
      </c>
      <c r="BS752" s="4" t="s">
        <v>229</v>
      </c>
      <c r="BT752" s="4" t="s">
        <v>229</v>
      </c>
      <c r="BU752" s="4" t="s">
        <v>232</v>
      </c>
      <c r="BV752" s="4" t="s">
        <v>232</v>
      </c>
      <c r="BW752" s="4" t="s">
        <v>231</v>
      </c>
      <c r="BX752" s="4" t="s">
        <v>231</v>
      </c>
      <c r="BY752" s="4" t="s">
        <v>232</v>
      </c>
      <c r="BZ752" s="4" t="s">
        <v>231</v>
      </c>
      <c r="CA752" s="4" t="s">
        <v>231</v>
      </c>
      <c r="CB752" s="4" t="s">
        <v>232</v>
      </c>
      <c r="CC752" s="4" t="s">
        <v>231</v>
      </c>
      <c r="CD752" s="4" t="s">
        <v>231</v>
      </c>
      <c r="CE752" s="4" t="s">
        <v>229</v>
      </c>
      <c r="CF752" s="4" t="s">
        <v>509</v>
      </c>
      <c r="CG752" s="4" t="s">
        <v>509</v>
      </c>
      <c r="CH752" s="4" t="s">
        <v>509</v>
      </c>
      <c r="CI752" s="4" t="s">
        <v>232</v>
      </c>
      <c r="CJ752" s="4" t="s">
        <v>17</v>
      </c>
      <c r="CK752" s="4" t="s">
        <v>234</v>
      </c>
      <c r="CL752" s="4" t="s">
        <v>18</v>
      </c>
      <c r="CM752" s="4" t="s">
        <v>4583</v>
      </c>
      <c r="CN752" s="4" t="s">
        <v>4584</v>
      </c>
      <c r="CO752" s="4" t="s">
        <v>4585</v>
      </c>
      <c r="CP752" s="4" t="s">
        <v>4586</v>
      </c>
      <c r="CQ752" s="4" t="s">
        <v>4587</v>
      </c>
      <c r="CR752" s="4" t="s">
        <v>4588</v>
      </c>
      <c r="CS752" s="4" t="s">
        <v>4589</v>
      </c>
    </row>
    <row r="753" spans="1:97" ht="15.75" customHeight="1">
      <c r="A753" s="3">
        <v>45775.581145833334</v>
      </c>
      <c r="B753" s="3">
        <v>45775.724293981482</v>
      </c>
      <c r="C753" s="4" t="s">
        <v>194</v>
      </c>
      <c r="D753" s="4" t="s">
        <v>882</v>
      </c>
      <c r="E753" s="1">
        <v>100</v>
      </c>
      <c r="F753" s="1">
        <v>12367</v>
      </c>
      <c r="G753" s="4" t="s">
        <v>219</v>
      </c>
      <c r="H753" s="3">
        <v>45775.724300428243</v>
      </c>
      <c r="I753" s="4" t="s">
        <v>4590</v>
      </c>
      <c r="J753" s="1">
        <v>6.2529000000000003</v>
      </c>
      <c r="K753" s="1">
        <v>-75.564599999999999</v>
      </c>
      <c r="L753" s="4" t="s">
        <v>198</v>
      </c>
      <c r="M753" s="4" t="s">
        <v>199</v>
      </c>
      <c r="N753" s="4" t="s">
        <v>200</v>
      </c>
      <c r="O753" s="4" t="s">
        <v>4591</v>
      </c>
      <c r="P753" s="4" t="s">
        <v>4591</v>
      </c>
      <c r="Q753" s="1">
        <v>18</v>
      </c>
      <c r="R753" s="4" t="s">
        <v>222</v>
      </c>
      <c r="S753" s="4" t="s">
        <v>271</v>
      </c>
      <c r="T753" s="4" t="s">
        <v>480</v>
      </c>
      <c r="U753" s="4" t="s">
        <v>225</v>
      </c>
      <c r="V753" s="4" t="s">
        <v>273</v>
      </c>
      <c r="W753" s="4" t="s">
        <v>273</v>
      </c>
      <c r="X753" s="4" t="s">
        <v>230</v>
      </c>
      <c r="Y753" s="4" t="s">
        <v>230</v>
      </c>
      <c r="Z753" s="4" t="s">
        <v>229</v>
      </c>
      <c r="AA753" s="4" t="s">
        <v>229</v>
      </c>
      <c r="AB753" s="4" t="s">
        <v>229</v>
      </c>
      <c r="AC753" s="4" t="s">
        <v>230</v>
      </c>
      <c r="AD753" s="4" t="s">
        <v>228</v>
      </c>
      <c r="AE753" s="4" t="s">
        <v>229</v>
      </c>
      <c r="AF753" s="4" t="s">
        <v>231</v>
      </c>
      <c r="AG753" s="4" t="s">
        <v>229</v>
      </c>
      <c r="AH753" s="4" t="s">
        <v>230</v>
      </c>
      <c r="AI753" s="4" t="s">
        <v>231</v>
      </c>
      <c r="AJ753" s="4" t="s">
        <v>231</v>
      </c>
      <c r="AK753" s="4" t="s">
        <v>230</v>
      </c>
      <c r="AL753" s="4" t="s">
        <v>231</v>
      </c>
      <c r="AM753" s="4" t="s">
        <v>231</v>
      </c>
      <c r="AN753" s="4" t="s">
        <v>231</v>
      </c>
      <c r="AO753" s="4" t="s">
        <v>229</v>
      </c>
      <c r="AP753" s="4" t="s">
        <v>230</v>
      </c>
      <c r="AQ753" s="4" t="s">
        <v>229</v>
      </c>
      <c r="AR753" s="4" t="s">
        <v>229</v>
      </c>
      <c r="AS753" s="4" t="s">
        <v>229</v>
      </c>
      <c r="AT753" s="4" t="s">
        <v>229</v>
      </c>
      <c r="AU753" s="4" t="s">
        <v>232</v>
      </c>
      <c r="AV753" s="4" t="s">
        <v>231</v>
      </c>
      <c r="AW753" s="4" t="s">
        <v>231</v>
      </c>
      <c r="AX753" s="4" t="s">
        <v>229</v>
      </c>
      <c r="AY753" s="4" t="s">
        <v>232</v>
      </c>
      <c r="AZ753" s="4" t="s">
        <v>232</v>
      </c>
      <c r="BA753" s="4" t="s">
        <v>231</v>
      </c>
      <c r="BB753" s="4" t="s">
        <v>231</v>
      </c>
      <c r="BC753" s="4" t="s">
        <v>232</v>
      </c>
      <c r="BD753" s="4" t="s">
        <v>229</v>
      </c>
      <c r="BE753" s="4" t="s">
        <v>232</v>
      </c>
      <c r="BF753" s="4" t="s">
        <v>229</v>
      </c>
      <c r="BG753" s="4" t="s">
        <v>230</v>
      </c>
      <c r="BH753" s="4" t="s">
        <v>231</v>
      </c>
      <c r="BI753" s="4" t="s">
        <v>231</v>
      </c>
      <c r="BJ753" s="4" t="s">
        <v>231</v>
      </c>
      <c r="BK753" s="4" t="s">
        <v>231</v>
      </c>
      <c r="BL753" s="4" t="s">
        <v>229</v>
      </c>
      <c r="BM753" s="4" t="s">
        <v>229</v>
      </c>
      <c r="BN753" s="4" t="s">
        <v>229</v>
      </c>
      <c r="BO753" s="4" t="s">
        <v>229</v>
      </c>
      <c r="BP753" s="4" t="s">
        <v>231</v>
      </c>
      <c r="BQ753" s="4" t="s">
        <v>229</v>
      </c>
      <c r="BR753" s="4" t="s">
        <v>232</v>
      </c>
      <c r="BS753" s="4" t="s">
        <v>231</v>
      </c>
      <c r="BT753" s="4" t="s">
        <v>232</v>
      </c>
      <c r="BU753" s="4" t="s">
        <v>232</v>
      </c>
      <c r="BV753" s="4" t="s">
        <v>231</v>
      </c>
      <c r="BW753" s="4" t="s">
        <v>229</v>
      </c>
      <c r="BX753" s="4" t="s">
        <v>231</v>
      </c>
      <c r="BY753" s="4" t="s">
        <v>231</v>
      </c>
      <c r="BZ753" s="4" t="s">
        <v>231</v>
      </c>
      <c r="CA753" s="4" t="s">
        <v>231</v>
      </c>
      <c r="CB753" s="4" t="s">
        <v>229</v>
      </c>
      <c r="CC753" s="4" t="s">
        <v>231</v>
      </c>
      <c r="CD753" s="4" t="s">
        <v>231</v>
      </c>
      <c r="CE753" s="4" t="s">
        <v>509</v>
      </c>
      <c r="CF753" s="4" t="s">
        <v>509</v>
      </c>
      <c r="CG753" s="4" t="s">
        <v>509</v>
      </c>
      <c r="CH753" s="4" t="s">
        <v>509</v>
      </c>
      <c r="CI753" s="4" t="s">
        <v>509</v>
      </c>
      <c r="CJ753" s="4" t="s">
        <v>19</v>
      </c>
      <c r="CK753" s="4" t="s">
        <v>19</v>
      </c>
      <c r="CL753" s="4" t="s">
        <v>19</v>
      </c>
      <c r="CM753" s="4" t="s">
        <v>4592</v>
      </c>
      <c r="CN753" s="4" t="s">
        <v>4593</v>
      </c>
      <c r="CO753" s="4" t="s">
        <v>4594</v>
      </c>
      <c r="CP753" s="4" t="s">
        <v>4595</v>
      </c>
      <c r="CQ753" s="4" t="s">
        <v>4596</v>
      </c>
      <c r="CR753" s="4" t="s">
        <v>4597</v>
      </c>
      <c r="CS753" s="4" t="s">
        <v>4598</v>
      </c>
    </row>
    <row r="754" spans="1:97" ht="15.75" customHeight="1">
      <c r="A754" s="3">
        <v>45721.289201388892</v>
      </c>
      <c r="B754" s="3">
        <v>45721.605358796296</v>
      </c>
      <c r="C754" s="4" t="s">
        <v>194</v>
      </c>
      <c r="D754" s="4" t="s">
        <v>783</v>
      </c>
      <c r="E754" s="1">
        <v>100</v>
      </c>
      <c r="F754" s="1">
        <v>27315</v>
      </c>
      <c r="G754" s="4" t="s">
        <v>219</v>
      </c>
      <c r="H754" s="3">
        <v>45721.605375694446</v>
      </c>
      <c r="I754" s="4" t="s">
        <v>4599</v>
      </c>
      <c r="J754" s="1">
        <v>6.2529000000000003</v>
      </c>
      <c r="K754" s="1">
        <v>-75.564599999999999</v>
      </c>
      <c r="L754" s="4" t="s">
        <v>213</v>
      </c>
      <c r="M754" s="4" t="s">
        <v>199</v>
      </c>
      <c r="N754" s="4" t="s">
        <v>200</v>
      </c>
      <c r="O754" s="4" t="s">
        <v>4600</v>
      </c>
      <c r="P754" s="4" t="s">
        <v>4600</v>
      </c>
      <c r="Q754" s="1">
        <v>20</v>
      </c>
      <c r="R754" s="4" t="s">
        <v>222</v>
      </c>
      <c r="S754" s="4" t="s">
        <v>223</v>
      </c>
      <c r="T754" s="4" t="s">
        <v>531</v>
      </c>
      <c r="U754" s="4" t="s">
        <v>200</v>
      </c>
      <c r="V754" s="4" t="s">
        <v>226</v>
      </c>
      <c r="W754" s="4" t="s">
        <v>584</v>
      </c>
      <c r="X754" s="4" t="s">
        <v>231</v>
      </c>
      <c r="Y754" s="4" t="s">
        <v>231</v>
      </c>
      <c r="Z754" s="4" t="s">
        <v>231</v>
      </c>
      <c r="AA754" s="4" t="s">
        <v>231</v>
      </c>
      <c r="AB754" s="4" t="s">
        <v>231</v>
      </c>
      <c r="AC754" s="4" t="s">
        <v>231</v>
      </c>
      <c r="AD754" s="4" t="s">
        <v>231</v>
      </c>
      <c r="AE754" s="4" t="s">
        <v>231</v>
      </c>
      <c r="AF754" s="4" t="s">
        <v>231</v>
      </c>
      <c r="AG754" s="4" t="s">
        <v>231</v>
      </c>
      <c r="AH754" s="4" t="s">
        <v>230</v>
      </c>
      <c r="AI754" s="4" t="s">
        <v>231</v>
      </c>
      <c r="AJ754" s="4" t="s">
        <v>231</v>
      </c>
      <c r="AK754" s="4" t="s">
        <v>231</v>
      </c>
      <c r="AL754" s="4" t="s">
        <v>227</v>
      </c>
      <c r="AM754" s="4" t="s">
        <v>227</v>
      </c>
      <c r="AN754" s="4" t="s">
        <v>227</v>
      </c>
      <c r="AO754" s="4" t="s">
        <v>227</v>
      </c>
      <c r="AP754" s="4" t="s">
        <v>231</v>
      </c>
      <c r="AQ754" s="4" t="s">
        <v>231</v>
      </c>
      <c r="AR754" s="4" t="s">
        <v>231</v>
      </c>
      <c r="AS754" s="4" t="s">
        <v>230</v>
      </c>
      <c r="AT754" s="4" t="s">
        <v>230</v>
      </c>
      <c r="AU754" s="4" t="s">
        <v>231</v>
      </c>
      <c r="AV754" s="4" t="s">
        <v>231</v>
      </c>
      <c r="AW754" s="4" t="s">
        <v>231</v>
      </c>
      <c r="AX754" s="4" t="s">
        <v>231</v>
      </c>
      <c r="AY754" s="4" t="s">
        <v>231</v>
      </c>
      <c r="AZ754" s="4" t="s">
        <v>231</v>
      </c>
      <c r="BA754" s="4" t="s">
        <v>231</v>
      </c>
      <c r="BB754" s="4" t="s">
        <v>231</v>
      </c>
      <c r="BC754" s="4" t="s">
        <v>232</v>
      </c>
      <c r="BD754" s="4" t="s">
        <v>232</v>
      </c>
      <c r="BE754" s="4" t="s">
        <v>232</v>
      </c>
      <c r="BF754" s="4" t="s">
        <v>232</v>
      </c>
      <c r="BG754" s="4" t="s">
        <v>231</v>
      </c>
      <c r="BH754" s="4" t="s">
        <v>231</v>
      </c>
      <c r="BI754" s="4" t="s">
        <v>231</v>
      </c>
      <c r="BJ754" s="4" t="s">
        <v>231</v>
      </c>
      <c r="BK754" s="4" t="s">
        <v>231</v>
      </c>
      <c r="BL754" s="4" t="s">
        <v>231</v>
      </c>
      <c r="BM754" s="4" t="s">
        <v>231</v>
      </c>
      <c r="BN754" s="4" t="s">
        <v>231</v>
      </c>
      <c r="BO754" s="4" t="s">
        <v>231</v>
      </c>
      <c r="BP754" s="4" t="s">
        <v>229</v>
      </c>
      <c r="BQ754" s="4" t="s">
        <v>231</v>
      </c>
      <c r="BR754" s="4" t="s">
        <v>231</v>
      </c>
      <c r="BS754" s="4" t="s">
        <v>229</v>
      </c>
      <c r="BT754" s="4" t="s">
        <v>231</v>
      </c>
      <c r="BU754" s="4" t="s">
        <v>231</v>
      </c>
      <c r="BV754" s="4" t="s">
        <v>231</v>
      </c>
      <c r="BW754" s="4" t="s">
        <v>231</v>
      </c>
      <c r="BX754" s="4" t="s">
        <v>231</v>
      </c>
      <c r="BY754" s="4" t="s">
        <v>231</v>
      </c>
      <c r="BZ754" s="4" t="s">
        <v>231</v>
      </c>
      <c r="CA754" s="4" t="s">
        <v>231</v>
      </c>
      <c r="CB754" s="4" t="s">
        <v>231</v>
      </c>
      <c r="CC754" s="4" t="s">
        <v>231</v>
      </c>
      <c r="CD754" s="4" t="s">
        <v>231</v>
      </c>
      <c r="CE754" s="4" t="s">
        <v>232</v>
      </c>
      <c r="CF754" s="4" t="s">
        <v>509</v>
      </c>
      <c r="CG754" s="4" t="s">
        <v>509</v>
      </c>
      <c r="CH754" s="4" t="s">
        <v>509</v>
      </c>
      <c r="CI754" s="4" t="s">
        <v>509</v>
      </c>
      <c r="CJ754" s="4" t="s">
        <v>14</v>
      </c>
      <c r="CK754" s="4" t="s">
        <v>18</v>
      </c>
      <c r="CL754" s="4" t="s">
        <v>14</v>
      </c>
      <c r="CM754" s="4" t="s">
        <v>4601</v>
      </c>
      <c r="CN754" s="4" t="s">
        <v>4602</v>
      </c>
      <c r="CO754" s="4" t="s">
        <v>4603</v>
      </c>
      <c r="CP754" s="4" t="s">
        <v>4604</v>
      </c>
      <c r="CQ754" s="4" t="s">
        <v>514</v>
      </c>
      <c r="CR754" s="4" t="s">
        <v>4605</v>
      </c>
      <c r="CS754" s="4" t="s">
        <v>4606</v>
      </c>
    </row>
    <row r="755" spans="1:97" ht="15.75" customHeight="1">
      <c r="A755" s="3">
        <v>45713.371469907404</v>
      </c>
      <c r="B755" s="3">
        <v>45714.596493055556</v>
      </c>
      <c r="C755" s="4" t="s">
        <v>194</v>
      </c>
      <c r="D755" s="4" t="s">
        <v>4607</v>
      </c>
      <c r="E755" s="1">
        <v>100</v>
      </c>
      <c r="F755" s="1">
        <v>105842</v>
      </c>
      <c r="G755" s="4" t="s">
        <v>219</v>
      </c>
      <c r="H755" s="3">
        <v>45714.596510023148</v>
      </c>
      <c r="I755" s="4" t="s">
        <v>4608</v>
      </c>
      <c r="J755" s="1">
        <v>6.2529000000000003</v>
      </c>
      <c r="K755" s="1">
        <v>-75.564599999999999</v>
      </c>
      <c r="L755" s="4" t="s">
        <v>198</v>
      </c>
      <c r="M755" s="4" t="s">
        <v>199</v>
      </c>
      <c r="N755" s="4" t="s">
        <v>200</v>
      </c>
      <c r="O755" s="4" t="s">
        <v>4609</v>
      </c>
      <c r="P755" s="4" t="s">
        <v>4609</v>
      </c>
      <c r="Q755" s="1">
        <v>20</v>
      </c>
      <c r="R755" s="4" t="s">
        <v>222</v>
      </c>
      <c r="S755" s="4" t="s">
        <v>253</v>
      </c>
      <c r="T755" s="4" t="s">
        <v>531</v>
      </c>
      <c r="U755" s="4" t="s">
        <v>200</v>
      </c>
      <c r="V755" s="4" t="s">
        <v>714</v>
      </c>
      <c r="W755" s="4" t="s">
        <v>714</v>
      </c>
      <c r="X755" s="4" t="s">
        <v>230</v>
      </c>
      <c r="Y755" s="4" t="s">
        <v>230</v>
      </c>
      <c r="Z755" s="4" t="s">
        <v>230</v>
      </c>
      <c r="AA755" s="4" t="s">
        <v>230</v>
      </c>
      <c r="AB755" s="4" t="s">
        <v>229</v>
      </c>
      <c r="AC755" s="4" t="s">
        <v>230</v>
      </c>
      <c r="AD755" s="4" t="s">
        <v>230</v>
      </c>
      <c r="AE755" s="4" t="s">
        <v>229</v>
      </c>
      <c r="AF755" s="4" t="s">
        <v>231</v>
      </c>
      <c r="AG755" s="4" t="s">
        <v>230</v>
      </c>
      <c r="AH755" s="4" t="s">
        <v>229</v>
      </c>
      <c r="AI755" s="4" t="s">
        <v>231</v>
      </c>
      <c r="AJ755" s="4" t="s">
        <v>231</v>
      </c>
      <c r="AK755" s="4" t="s">
        <v>230</v>
      </c>
      <c r="AL755" s="4" t="s">
        <v>230</v>
      </c>
      <c r="AM755" s="4" t="s">
        <v>229</v>
      </c>
      <c r="AN755" s="4" t="s">
        <v>230</v>
      </c>
      <c r="AO755" s="4" t="s">
        <v>229</v>
      </c>
      <c r="AP755" s="4" t="s">
        <v>230</v>
      </c>
      <c r="AQ755" s="4" t="s">
        <v>230</v>
      </c>
      <c r="AR755" s="4" t="s">
        <v>230</v>
      </c>
      <c r="AS755" s="4" t="s">
        <v>231</v>
      </c>
      <c r="AT755" s="4" t="s">
        <v>229</v>
      </c>
      <c r="AU755" s="4" t="s">
        <v>232</v>
      </c>
      <c r="AV755" s="4" t="s">
        <v>232</v>
      </c>
      <c r="AW755" s="4" t="s">
        <v>231</v>
      </c>
      <c r="AX755" s="4" t="s">
        <v>232</v>
      </c>
      <c r="AY755" s="4" t="s">
        <v>231</v>
      </c>
      <c r="AZ755" s="4" t="s">
        <v>232</v>
      </c>
      <c r="BA755" s="4" t="s">
        <v>231</v>
      </c>
      <c r="BB755" s="4" t="s">
        <v>232</v>
      </c>
      <c r="BC755" s="4" t="s">
        <v>232</v>
      </c>
      <c r="BD755" s="4" t="s">
        <v>232</v>
      </c>
      <c r="BE755" s="4" t="s">
        <v>229</v>
      </c>
      <c r="BF755" s="4" t="s">
        <v>232</v>
      </c>
      <c r="BG755" s="4" t="s">
        <v>230</v>
      </c>
      <c r="BH755" s="4" t="s">
        <v>231</v>
      </c>
      <c r="BI755" s="4" t="s">
        <v>230</v>
      </c>
      <c r="BJ755" s="4" t="s">
        <v>230</v>
      </c>
      <c r="BK755" s="4" t="s">
        <v>230</v>
      </c>
      <c r="BL755" s="4" t="s">
        <v>231</v>
      </c>
      <c r="BM755" s="4" t="s">
        <v>230</v>
      </c>
      <c r="BN755" s="4" t="s">
        <v>230</v>
      </c>
      <c r="BO755" s="4" t="s">
        <v>230</v>
      </c>
      <c r="BP755" s="4" t="s">
        <v>232</v>
      </c>
      <c r="BQ755" s="4" t="s">
        <v>232</v>
      </c>
      <c r="BR755" s="4" t="s">
        <v>231</v>
      </c>
      <c r="BS755" s="4" t="s">
        <v>232</v>
      </c>
      <c r="BT755" s="4" t="s">
        <v>232</v>
      </c>
      <c r="BU755" s="4" t="s">
        <v>232</v>
      </c>
      <c r="BV755" s="4" t="s">
        <v>232</v>
      </c>
      <c r="BW755" s="4" t="s">
        <v>232</v>
      </c>
      <c r="BX755" s="4" t="s">
        <v>229</v>
      </c>
      <c r="BY755" s="4" t="s">
        <v>232</v>
      </c>
      <c r="BZ755" s="4" t="s">
        <v>229</v>
      </c>
      <c r="CA755" s="4" t="s">
        <v>232</v>
      </c>
      <c r="CB755" s="4" t="s">
        <v>232</v>
      </c>
      <c r="CC755" s="4" t="s">
        <v>232</v>
      </c>
      <c r="CD755" s="4" t="s">
        <v>232</v>
      </c>
      <c r="CE755" s="4" t="s">
        <v>233</v>
      </c>
      <c r="CF755" s="4" t="s">
        <v>233</v>
      </c>
      <c r="CG755" s="4" t="s">
        <v>233</v>
      </c>
      <c r="CH755" s="4" t="s">
        <v>233</v>
      </c>
      <c r="CI755" s="4" t="s">
        <v>233</v>
      </c>
      <c r="CJ755" s="4" t="s">
        <v>16</v>
      </c>
      <c r="CK755" s="4" t="s">
        <v>18</v>
      </c>
      <c r="CL755" s="4" t="s">
        <v>18</v>
      </c>
      <c r="CM755" s="4" t="s">
        <v>4610</v>
      </c>
      <c r="CN755" s="4" t="s">
        <v>4611</v>
      </c>
      <c r="CO755" s="4" t="s">
        <v>4612</v>
      </c>
      <c r="CP755" s="4" t="s">
        <v>4613</v>
      </c>
      <c r="CQ755" s="4" t="s">
        <v>4614</v>
      </c>
      <c r="CR755" s="4" t="s">
        <v>4615</v>
      </c>
      <c r="CS755" s="4" t="s">
        <v>4616</v>
      </c>
    </row>
    <row r="756" spans="1:97" ht="15.75" customHeight="1">
      <c r="A756" s="3">
        <v>45713.372141203705</v>
      </c>
      <c r="B756" s="3">
        <v>45715.34516203704</v>
      </c>
      <c r="C756" s="4" t="s">
        <v>194</v>
      </c>
      <c r="D756" s="4" t="s">
        <v>4617</v>
      </c>
      <c r="E756" s="1">
        <v>100</v>
      </c>
      <c r="F756" s="1">
        <v>170469</v>
      </c>
      <c r="G756" s="4" t="s">
        <v>219</v>
      </c>
      <c r="H756" s="3">
        <v>45715.345171030094</v>
      </c>
      <c r="I756" s="4" t="s">
        <v>4618</v>
      </c>
      <c r="J756" s="1">
        <v>6.2529000000000003</v>
      </c>
      <c r="K756" s="1">
        <v>-75.564599999999999</v>
      </c>
      <c r="L756" s="4" t="s">
        <v>198</v>
      </c>
      <c r="M756" s="4" t="s">
        <v>199</v>
      </c>
      <c r="N756" s="4" t="s">
        <v>200</v>
      </c>
      <c r="O756" s="4" t="s">
        <v>4619</v>
      </c>
      <c r="P756" s="4" t="s">
        <v>4619</v>
      </c>
      <c r="Q756" s="1">
        <v>23</v>
      </c>
      <c r="R756" s="4" t="s">
        <v>222</v>
      </c>
      <c r="S756" s="4" t="s">
        <v>253</v>
      </c>
      <c r="T756" s="4" t="s">
        <v>531</v>
      </c>
      <c r="U756" s="4" t="s">
        <v>225</v>
      </c>
      <c r="V756" s="4" t="s">
        <v>714</v>
      </c>
      <c r="W756" s="4" t="s">
        <v>533</v>
      </c>
      <c r="X756" s="4" t="s">
        <v>230</v>
      </c>
      <c r="Y756" s="4" t="s">
        <v>230</v>
      </c>
      <c r="Z756" s="4" t="s">
        <v>231</v>
      </c>
      <c r="AA756" s="4" t="s">
        <v>230</v>
      </c>
      <c r="AB756" s="4" t="s">
        <v>230</v>
      </c>
      <c r="AC756" s="4" t="s">
        <v>230</v>
      </c>
      <c r="AD756" s="4" t="s">
        <v>230</v>
      </c>
      <c r="AE756" s="4" t="s">
        <v>230</v>
      </c>
      <c r="AF756" s="4" t="s">
        <v>230</v>
      </c>
      <c r="AG756" s="4" t="s">
        <v>230</v>
      </c>
      <c r="AH756" s="4" t="s">
        <v>230</v>
      </c>
      <c r="AI756" s="4" t="s">
        <v>230</v>
      </c>
      <c r="AJ756" s="4" t="s">
        <v>230</v>
      </c>
      <c r="AK756" s="4" t="s">
        <v>229</v>
      </c>
      <c r="AL756" s="4" t="s">
        <v>230</v>
      </c>
      <c r="AM756" s="4" t="s">
        <v>230</v>
      </c>
      <c r="AN756" s="4" t="s">
        <v>229</v>
      </c>
      <c r="AO756" s="4" t="s">
        <v>230</v>
      </c>
      <c r="AP756" s="4" t="s">
        <v>230</v>
      </c>
      <c r="AQ756" s="4" t="s">
        <v>230</v>
      </c>
      <c r="AR756" s="4" t="s">
        <v>230</v>
      </c>
      <c r="AS756" s="4" t="s">
        <v>230</v>
      </c>
      <c r="AT756" s="4" t="s">
        <v>230</v>
      </c>
      <c r="AU756" s="4" t="s">
        <v>231</v>
      </c>
      <c r="AV756" s="4" t="s">
        <v>232</v>
      </c>
      <c r="AW756" s="4" t="s">
        <v>231</v>
      </c>
      <c r="AX756" s="4" t="s">
        <v>232</v>
      </c>
      <c r="AY756" s="4" t="s">
        <v>232</v>
      </c>
      <c r="AZ756" s="4" t="s">
        <v>232</v>
      </c>
      <c r="BA756" s="4" t="s">
        <v>231</v>
      </c>
      <c r="BB756" s="4" t="s">
        <v>231</v>
      </c>
      <c r="BC756" s="4" t="s">
        <v>229</v>
      </c>
      <c r="BD756" s="4" t="s">
        <v>229</v>
      </c>
      <c r="BE756" s="4" t="s">
        <v>229</v>
      </c>
      <c r="BF756" s="4" t="s">
        <v>232</v>
      </c>
      <c r="BG756" s="4" t="s">
        <v>231</v>
      </c>
      <c r="BH756" s="4" t="s">
        <v>231</v>
      </c>
      <c r="BI756" s="4" t="s">
        <v>231</v>
      </c>
      <c r="BJ756" s="4" t="s">
        <v>231</v>
      </c>
      <c r="BK756" s="4" t="s">
        <v>231</v>
      </c>
      <c r="BL756" s="4" t="s">
        <v>229</v>
      </c>
      <c r="BM756" s="4" t="s">
        <v>229</v>
      </c>
      <c r="BN756" s="4" t="s">
        <v>229</v>
      </c>
      <c r="BO756" s="4" t="s">
        <v>227</v>
      </c>
      <c r="BP756" s="4" t="s">
        <v>232</v>
      </c>
      <c r="BQ756" s="4" t="s">
        <v>509</v>
      </c>
      <c r="BR756" s="4" t="s">
        <v>232</v>
      </c>
      <c r="BS756" s="4" t="s">
        <v>229</v>
      </c>
      <c r="BT756" s="4" t="s">
        <v>232</v>
      </c>
      <c r="BU756" s="4" t="s">
        <v>232</v>
      </c>
      <c r="BV756" s="4" t="s">
        <v>232</v>
      </c>
      <c r="BW756" s="4" t="s">
        <v>232</v>
      </c>
      <c r="BX756" s="4" t="s">
        <v>232</v>
      </c>
      <c r="BY756" s="4" t="s">
        <v>229</v>
      </c>
      <c r="BZ756" s="4" t="s">
        <v>229</v>
      </c>
      <c r="CA756" s="4" t="s">
        <v>232</v>
      </c>
      <c r="CB756" s="4" t="s">
        <v>232</v>
      </c>
      <c r="CC756" s="4" t="s">
        <v>232</v>
      </c>
      <c r="CD756" s="4" t="s">
        <v>229</v>
      </c>
      <c r="CE756" s="4" t="s">
        <v>229</v>
      </c>
      <c r="CF756" s="4" t="s">
        <v>229</v>
      </c>
      <c r="CG756" s="4" t="s">
        <v>229</v>
      </c>
      <c r="CH756" s="4" t="s">
        <v>229</v>
      </c>
      <c r="CI756" s="4" t="s">
        <v>229</v>
      </c>
      <c r="CJ756" s="4" t="s">
        <v>16</v>
      </c>
      <c r="CK756" s="4" t="s">
        <v>16</v>
      </c>
      <c r="CL756" s="4" t="s">
        <v>17</v>
      </c>
      <c r="CM756" s="4" t="s">
        <v>4620</v>
      </c>
      <c r="CN756" s="4" t="s">
        <v>4621</v>
      </c>
      <c r="CO756" s="4" t="s">
        <v>4622</v>
      </c>
      <c r="CP756" s="4" t="s">
        <v>4623</v>
      </c>
      <c r="CQ756" s="4" t="s">
        <v>4624</v>
      </c>
      <c r="CR756" s="4" t="s">
        <v>4625</v>
      </c>
      <c r="CS756" s="4" t="s">
        <v>4626</v>
      </c>
    </row>
    <row r="757" spans="1:97" ht="15.75" customHeight="1">
      <c r="A757" s="3">
        <v>45727.363692129627</v>
      </c>
      <c r="B757" s="3">
        <v>45727.366701388892</v>
      </c>
      <c r="C757" s="4" t="s">
        <v>194</v>
      </c>
      <c r="D757" s="4" t="s">
        <v>4155</v>
      </c>
      <c r="E757" s="1">
        <v>100</v>
      </c>
      <c r="F757" s="1">
        <v>259</v>
      </c>
      <c r="G757" s="4" t="s">
        <v>219</v>
      </c>
      <c r="H757" s="3">
        <v>45727.366713460651</v>
      </c>
      <c r="I757" s="4" t="s">
        <v>4627</v>
      </c>
      <c r="J757" s="1">
        <v>6.2529000000000003</v>
      </c>
      <c r="K757" s="1">
        <v>-75.564599999999999</v>
      </c>
      <c r="L757" s="4" t="s">
        <v>198</v>
      </c>
      <c r="M757" s="4" t="s">
        <v>199</v>
      </c>
      <c r="N757" s="4" t="s">
        <v>200</v>
      </c>
      <c r="O757" s="4" t="s">
        <v>4628</v>
      </c>
      <c r="P757" s="4" t="s">
        <v>4628</v>
      </c>
      <c r="Q757" s="1">
        <v>22</v>
      </c>
      <c r="R757" s="4" t="s">
        <v>668</v>
      </c>
      <c r="S757" s="4" t="s">
        <v>253</v>
      </c>
      <c r="T757" s="4" t="s">
        <v>531</v>
      </c>
      <c r="U757" s="4" t="s">
        <v>225</v>
      </c>
      <c r="V757" s="4" t="s">
        <v>584</v>
      </c>
      <c r="W757" s="4" t="s">
        <v>226</v>
      </c>
      <c r="X757" s="4" t="s">
        <v>227</v>
      </c>
      <c r="Y757" s="4" t="s">
        <v>227</v>
      </c>
      <c r="Z757" s="4" t="s">
        <v>227</v>
      </c>
      <c r="AA757" s="4" t="s">
        <v>227</v>
      </c>
      <c r="AB757" s="4" t="s">
        <v>227</v>
      </c>
      <c r="AC757" s="4" t="s">
        <v>227</v>
      </c>
      <c r="AD757" s="4" t="s">
        <v>227</v>
      </c>
      <c r="AE757" s="4" t="s">
        <v>227</v>
      </c>
      <c r="AF757" s="4" t="s">
        <v>227</v>
      </c>
      <c r="AG757" s="4" t="s">
        <v>227</v>
      </c>
      <c r="AH757" s="4" t="s">
        <v>227</v>
      </c>
      <c r="AI757" s="4" t="s">
        <v>227</v>
      </c>
      <c r="AJ757" s="4" t="s">
        <v>227</v>
      </c>
      <c r="AK757" s="4" t="s">
        <v>227</v>
      </c>
      <c r="AL757" s="4" t="s">
        <v>227</v>
      </c>
      <c r="AM757" s="4" t="s">
        <v>227</v>
      </c>
      <c r="AN757" s="4" t="s">
        <v>227</v>
      </c>
      <c r="AO757" s="4" t="s">
        <v>227</v>
      </c>
      <c r="AP757" s="4" t="s">
        <v>227</v>
      </c>
      <c r="AQ757" s="4" t="s">
        <v>227</v>
      </c>
      <c r="AR757" s="4" t="s">
        <v>227</v>
      </c>
      <c r="AS757" s="4" t="s">
        <v>227</v>
      </c>
      <c r="AT757" s="4" t="s">
        <v>227</v>
      </c>
      <c r="AU757" s="4" t="s">
        <v>229</v>
      </c>
      <c r="AV757" s="4" t="s">
        <v>229</v>
      </c>
      <c r="AW757" s="4" t="s">
        <v>229</v>
      </c>
      <c r="AX757" s="4" t="s">
        <v>229</v>
      </c>
      <c r="AY757" s="4" t="s">
        <v>229</v>
      </c>
      <c r="AZ757" s="4" t="s">
        <v>229</v>
      </c>
      <c r="BA757" s="4" t="s">
        <v>229</v>
      </c>
      <c r="BB757" s="4" t="s">
        <v>229</v>
      </c>
      <c r="BC757" s="4" t="s">
        <v>233</v>
      </c>
      <c r="BD757" s="4" t="s">
        <v>233</v>
      </c>
      <c r="BE757" s="4" t="s">
        <v>233</v>
      </c>
      <c r="BF757" s="4" t="s">
        <v>233</v>
      </c>
      <c r="BG757" s="4" t="s">
        <v>227</v>
      </c>
      <c r="BH757" s="4" t="s">
        <v>227</v>
      </c>
      <c r="BI757" s="4" t="s">
        <v>227</v>
      </c>
      <c r="BJ757" s="4" t="s">
        <v>230</v>
      </c>
      <c r="BK757" s="4" t="s">
        <v>230</v>
      </c>
      <c r="BL757" s="4" t="s">
        <v>228</v>
      </c>
      <c r="BM757" s="4" t="s">
        <v>228</v>
      </c>
      <c r="BN757" s="4" t="s">
        <v>228</v>
      </c>
      <c r="BO757" s="4" t="s">
        <v>228</v>
      </c>
      <c r="BP757" s="4" t="s">
        <v>233</v>
      </c>
      <c r="BQ757" s="4" t="s">
        <v>509</v>
      </c>
      <c r="BR757" s="4" t="s">
        <v>509</v>
      </c>
      <c r="BS757" s="4" t="s">
        <v>509</v>
      </c>
      <c r="BT757" s="4" t="s">
        <v>509</v>
      </c>
      <c r="BU757" s="4" t="s">
        <v>509</v>
      </c>
      <c r="BV757" s="4" t="s">
        <v>231</v>
      </c>
      <c r="BW757" s="4" t="s">
        <v>232</v>
      </c>
      <c r="BX757" s="4" t="s">
        <v>229</v>
      </c>
      <c r="BY757" s="4" t="s">
        <v>232</v>
      </c>
      <c r="BZ757" s="4" t="s">
        <v>232</v>
      </c>
      <c r="CA757" s="4" t="s">
        <v>232</v>
      </c>
      <c r="CB757" s="4" t="s">
        <v>233</v>
      </c>
      <c r="CC757" s="4" t="s">
        <v>233</v>
      </c>
      <c r="CD757" s="4" t="s">
        <v>232</v>
      </c>
      <c r="CE757" s="4" t="s">
        <v>232</v>
      </c>
      <c r="CF757" s="4" t="s">
        <v>232</v>
      </c>
      <c r="CG757" s="4" t="s">
        <v>229</v>
      </c>
      <c r="CH757" s="4" t="s">
        <v>229</v>
      </c>
      <c r="CI757" s="4" t="s">
        <v>229</v>
      </c>
      <c r="CJ757" s="4" t="s">
        <v>14</v>
      </c>
      <c r="CK757" s="4" t="s">
        <v>16</v>
      </c>
      <c r="CL757" s="4" t="s">
        <v>17</v>
      </c>
      <c r="CM757" s="4"/>
      <c r="CN757" s="4"/>
      <c r="CO757" s="4"/>
      <c r="CP757" s="4"/>
      <c r="CQ757" s="4"/>
      <c r="CR757" s="4"/>
      <c r="CS757" s="4"/>
    </row>
    <row r="758" spans="1:97" ht="15.75" customHeight="1">
      <c r="A758" s="3">
        <v>45754.487546296295</v>
      </c>
      <c r="B758" s="3">
        <v>45754.490925925929</v>
      </c>
      <c r="C758" s="4" t="s">
        <v>194</v>
      </c>
      <c r="D758" s="4" t="s">
        <v>4629</v>
      </c>
      <c r="E758" s="1">
        <v>100</v>
      </c>
      <c r="F758" s="1">
        <v>291</v>
      </c>
      <c r="G758" s="4" t="s">
        <v>219</v>
      </c>
      <c r="H758" s="3">
        <v>45754.490935428243</v>
      </c>
      <c r="I758" s="4" t="s">
        <v>4630</v>
      </c>
      <c r="J758" s="1">
        <v>6.2529000000000003</v>
      </c>
      <c r="K758" s="1">
        <v>-75.564599999999999</v>
      </c>
      <c r="L758" s="4" t="s">
        <v>198</v>
      </c>
      <c r="M758" s="4" t="s">
        <v>199</v>
      </c>
      <c r="N758" s="4" t="s">
        <v>200</v>
      </c>
      <c r="O758" s="4" t="s">
        <v>4631</v>
      </c>
      <c r="P758" s="4" t="s">
        <v>4631</v>
      </c>
      <c r="Q758" s="1">
        <v>19</v>
      </c>
      <c r="R758" s="4" t="s">
        <v>668</v>
      </c>
      <c r="S758" s="4" t="s">
        <v>661</v>
      </c>
      <c r="T758" s="4" t="s">
        <v>594</v>
      </c>
      <c r="U758" s="4" t="s">
        <v>200</v>
      </c>
      <c r="V758" s="4" t="s">
        <v>584</v>
      </c>
      <c r="W758" s="4" t="s">
        <v>584</v>
      </c>
      <c r="X758" s="4" t="s">
        <v>231</v>
      </c>
      <c r="Y758" s="4" t="s">
        <v>231</v>
      </c>
      <c r="Z758" s="4" t="s">
        <v>231</v>
      </c>
      <c r="AA758" s="4" t="s">
        <v>231</v>
      </c>
      <c r="AB758" s="4" t="s">
        <v>231</v>
      </c>
      <c r="AC758" s="4" t="s">
        <v>231</v>
      </c>
      <c r="AD758" s="4" t="s">
        <v>229</v>
      </c>
      <c r="AE758" s="4" t="s">
        <v>231</v>
      </c>
      <c r="AF758" s="4" t="s">
        <v>231</v>
      </c>
      <c r="AG758" s="4" t="s">
        <v>231</v>
      </c>
      <c r="AH758" s="4" t="s">
        <v>231</v>
      </c>
      <c r="AI758" s="4" t="s">
        <v>231</v>
      </c>
      <c r="AJ758" s="4" t="s">
        <v>231</v>
      </c>
      <c r="AK758" s="4" t="s">
        <v>231</v>
      </c>
      <c r="AL758" s="4" t="s">
        <v>229</v>
      </c>
      <c r="AM758" s="4" t="s">
        <v>230</v>
      </c>
      <c r="AN758" s="4" t="s">
        <v>229</v>
      </c>
      <c r="AO758" s="4" t="s">
        <v>231</v>
      </c>
      <c r="AP758" s="4" t="s">
        <v>231</v>
      </c>
      <c r="AQ758" s="4" t="s">
        <v>231</v>
      </c>
      <c r="AR758" s="4" t="s">
        <v>231</v>
      </c>
      <c r="AS758" s="4" t="s">
        <v>231</v>
      </c>
      <c r="AT758" s="4" t="s">
        <v>231</v>
      </c>
      <c r="AU758" s="4" t="s">
        <v>231</v>
      </c>
      <c r="AV758" s="4" t="s">
        <v>231</v>
      </c>
      <c r="AW758" s="4" t="s">
        <v>231</v>
      </c>
      <c r="AX758" s="4" t="s">
        <v>231</v>
      </c>
      <c r="AY758" s="4" t="s">
        <v>231</v>
      </c>
      <c r="AZ758" s="4" t="s">
        <v>231</v>
      </c>
      <c r="BA758" s="4" t="s">
        <v>231</v>
      </c>
      <c r="BB758" s="4" t="s">
        <v>231</v>
      </c>
      <c r="BC758" s="4" t="s">
        <v>231</v>
      </c>
      <c r="BD758" s="4" t="s">
        <v>231</v>
      </c>
      <c r="BE758" s="4" t="s">
        <v>231</v>
      </c>
      <c r="BF758" s="4" t="s">
        <v>231</v>
      </c>
      <c r="BG758" s="4" t="s">
        <v>231</v>
      </c>
      <c r="BH758" s="4" t="s">
        <v>231</v>
      </c>
      <c r="BI758" s="4" t="s">
        <v>231</v>
      </c>
      <c r="BJ758" s="4" t="s">
        <v>231</v>
      </c>
      <c r="BK758" s="4" t="s">
        <v>231</v>
      </c>
      <c r="BL758" s="4" t="s">
        <v>231</v>
      </c>
      <c r="BM758" s="4" t="s">
        <v>231</v>
      </c>
      <c r="BN758" s="4" t="s">
        <v>231</v>
      </c>
      <c r="BO758" s="4" t="s">
        <v>231</v>
      </c>
      <c r="BP758" s="4" t="s">
        <v>231</v>
      </c>
      <c r="BQ758" s="4" t="s">
        <v>231</v>
      </c>
      <c r="BR758" s="4" t="s">
        <v>231</v>
      </c>
      <c r="BS758" s="4" t="s">
        <v>231</v>
      </c>
      <c r="BT758" s="4" t="s">
        <v>231</v>
      </c>
      <c r="BU758" s="4" t="s">
        <v>231</v>
      </c>
      <c r="BV758" s="4" t="s">
        <v>231</v>
      </c>
      <c r="BW758" s="4" t="s">
        <v>231</v>
      </c>
      <c r="BX758" s="4" t="s">
        <v>229</v>
      </c>
      <c r="BY758" s="4" t="s">
        <v>229</v>
      </c>
      <c r="BZ758" s="4" t="s">
        <v>232</v>
      </c>
      <c r="CA758" s="4" t="s">
        <v>231</v>
      </c>
      <c r="CB758" s="4" t="s">
        <v>231</v>
      </c>
      <c r="CC758" s="4" t="s">
        <v>231</v>
      </c>
      <c r="CD758" s="4" t="s">
        <v>231</v>
      </c>
      <c r="CE758" s="4" t="s">
        <v>509</v>
      </c>
      <c r="CF758" s="4" t="s">
        <v>509</v>
      </c>
      <c r="CG758" s="4" t="s">
        <v>509</v>
      </c>
      <c r="CH758" s="4" t="s">
        <v>509</v>
      </c>
      <c r="CI758" s="4" t="s">
        <v>509</v>
      </c>
      <c r="CJ758" s="4" t="s">
        <v>19</v>
      </c>
      <c r="CK758" s="4" t="s">
        <v>19</v>
      </c>
      <c r="CL758" s="4" t="s">
        <v>19</v>
      </c>
      <c r="CM758" s="4" t="s">
        <v>4632</v>
      </c>
      <c r="CN758" s="4" t="s">
        <v>4633</v>
      </c>
      <c r="CO758" s="4" t="s">
        <v>4634</v>
      </c>
      <c r="CP758" s="4" t="s">
        <v>4635</v>
      </c>
      <c r="CQ758" s="4" t="s">
        <v>277</v>
      </c>
      <c r="CR758" s="4" t="s">
        <v>4636</v>
      </c>
      <c r="CS758" s="4" t="s">
        <v>4637</v>
      </c>
    </row>
    <row r="759" spans="1:97" ht="15.75" customHeight="1">
      <c r="A759" s="3">
        <v>45727.429270833331</v>
      </c>
      <c r="B759" s="3">
        <v>45727.432835648149</v>
      </c>
      <c r="C759" s="4" t="s">
        <v>194</v>
      </c>
      <c r="D759" s="4" t="s">
        <v>453</v>
      </c>
      <c r="E759" s="1">
        <v>100</v>
      </c>
      <c r="F759" s="1">
        <v>308</v>
      </c>
      <c r="G759" s="4" t="s">
        <v>219</v>
      </c>
      <c r="H759" s="3">
        <v>45727.432850694444</v>
      </c>
      <c r="I759" s="4" t="s">
        <v>4638</v>
      </c>
      <c r="J759" s="1">
        <v>6.2529000000000003</v>
      </c>
      <c r="K759" s="1">
        <v>-75.564599999999999</v>
      </c>
      <c r="L759" s="4" t="s">
        <v>198</v>
      </c>
      <c r="M759" s="4" t="s">
        <v>199</v>
      </c>
      <c r="N759" s="4" t="s">
        <v>200</v>
      </c>
      <c r="O759" s="4" t="s">
        <v>4639</v>
      </c>
      <c r="P759" s="4" t="s">
        <v>4639</v>
      </c>
      <c r="Q759" s="1">
        <v>19</v>
      </c>
      <c r="R759" s="4" t="s">
        <v>668</v>
      </c>
      <c r="S759" s="4" t="s">
        <v>223</v>
      </c>
      <c r="T759" s="4" t="s">
        <v>713</v>
      </c>
      <c r="U759" s="4" t="s">
        <v>225</v>
      </c>
      <c r="V759" s="4" t="s">
        <v>226</v>
      </c>
      <c r="W759" s="4" t="s">
        <v>273</v>
      </c>
      <c r="X759" s="4" t="s">
        <v>230</v>
      </c>
      <c r="Y759" s="4" t="s">
        <v>230</v>
      </c>
      <c r="Z759" s="4" t="s">
        <v>230</v>
      </c>
      <c r="AA759" s="4" t="s">
        <v>230</v>
      </c>
      <c r="AB759" s="4" t="s">
        <v>230</v>
      </c>
      <c r="AC759" s="4" t="s">
        <v>230</v>
      </c>
      <c r="AD759" s="4" t="s">
        <v>230</v>
      </c>
      <c r="AE759" s="4" t="s">
        <v>230</v>
      </c>
      <c r="AF759" s="4" t="s">
        <v>230</v>
      </c>
      <c r="AG759" s="4" t="s">
        <v>230</v>
      </c>
      <c r="AH759" s="4" t="s">
        <v>230</v>
      </c>
      <c r="AI759" s="4" t="s">
        <v>230</v>
      </c>
      <c r="AJ759" s="4" t="s">
        <v>230</v>
      </c>
      <c r="AK759" s="4" t="s">
        <v>230</v>
      </c>
      <c r="AL759" s="4" t="s">
        <v>230</v>
      </c>
      <c r="AM759" s="4" t="s">
        <v>230</v>
      </c>
      <c r="AN759" s="4" t="s">
        <v>230</v>
      </c>
      <c r="AO759" s="4" t="s">
        <v>230</v>
      </c>
      <c r="AP759" s="4" t="s">
        <v>230</v>
      </c>
      <c r="AQ759" s="4" t="s">
        <v>230</v>
      </c>
      <c r="AR759" s="4" t="s">
        <v>230</v>
      </c>
      <c r="AS759" s="4" t="s">
        <v>230</v>
      </c>
      <c r="AT759" s="4" t="s">
        <v>230</v>
      </c>
      <c r="AU759" s="4" t="s">
        <v>232</v>
      </c>
      <c r="AV759" s="4" t="s">
        <v>229</v>
      </c>
      <c r="AW759" s="4" t="s">
        <v>229</v>
      </c>
      <c r="AX759" s="4" t="s">
        <v>232</v>
      </c>
      <c r="AY759" s="4" t="s">
        <v>232</v>
      </c>
      <c r="AZ759" s="4" t="s">
        <v>232</v>
      </c>
      <c r="BA759" s="4" t="s">
        <v>232</v>
      </c>
      <c r="BB759" s="4" t="s">
        <v>232</v>
      </c>
      <c r="BC759" s="4" t="s">
        <v>232</v>
      </c>
      <c r="BD759" s="4" t="s">
        <v>232</v>
      </c>
      <c r="BE759" s="4" t="s">
        <v>232</v>
      </c>
      <c r="BF759" s="4" t="s">
        <v>232</v>
      </c>
      <c r="BG759" s="4" t="s">
        <v>230</v>
      </c>
      <c r="BH759" s="4" t="s">
        <v>230</v>
      </c>
      <c r="BI759" s="4" t="s">
        <v>230</v>
      </c>
      <c r="BJ759" s="4" t="s">
        <v>230</v>
      </c>
      <c r="BK759" s="4" t="s">
        <v>230</v>
      </c>
      <c r="BL759" s="4" t="s">
        <v>230</v>
      </c>
      <c r="BM759" s="4" t="s">
        <v>230</v>
      </c>
      <c r="BN759" s="4" t="s">
        <v>230</v>
      </c>
      <c r="BO759" s="4" t="s">
        <v>230</v>
      </c>
      <c r="BP759" s="4" t="s">
        <v>232</v>
      </c>
      <c r="BQ759" s="4" t="s">
        <v>232</v>
      </c>
      <c r="BR759" s="4" t="s">
        <v>232</v>
      </c>
      <c r="BS759" s="4" t="s">
        <v>232</v>
      </c>
      <c r="BT759" s="4" t="s">
        <v>232</v>
      </c>
      <c r="BU759" s="4" t="s">
        <v>232</v>
      </c>
      <c r="BV759" s="4" t="s">
        <v>232</v>
      </c>
      <c r="BW759" s="4" t="s">
        <v>232</v>
      </c>
      <c r="BX759" s="4" t="s">
        <v>232</v>
      </c>
      <c r="BY759" s="4" t="s">
        <v>232</v>
      </c>
      <c r="BZ759" s="4" t="s">
        <v>232</v>
      </c>
      <c r="CA759" s="4" t="s">
        <v>232</v>
      </c>
      <c r="CB759" s="4" t="s">
        <v>232</v>
      </c>
      <c r="CC759" s="4" t="s">
        <v>232</v>
      </c>
      <c r="CD759" s="4" t="s">
        <v>232</v>
      </c>
      <c r="CE759" s="4" t="s">
        <v>232</v>
      </c>
      <c r="CF759" s="4" t="s">
        <v>232</v>
      </c>
      <c r="CG759" s="4" t="s">
        <v>232</v>
      </c>
      <c r="CH759" s="4" t="s">
        <v>232</v>
      </c>
      <c r="CI759" s="4" t="s">
        <v>232</v>
      </c>
      <c r="CJ759" s="4" t="s">
        <v>18</v>
      </c>
      <c r="CK759" s="4" t="s">
        <v>16</v>
      </c>
      <c r="CL759" s="4" t="s">
        <v>16</v>
      </c>
      <c r="CM759" s="4"/>
      <c r="CN759" s="4"/>
      <c r="CO759" s="4"/>
      <c r="CP759" s="4"/>
      <c r="CQ759" s="4"/>
      <c r="CR759" s="4"/>
      <c r="CS759" s="4"/>
    </row>
    <row r="760" spans="1:97" ht="15.75" customHeight="1">
      <c r="A760" s="3">
        <v>45727.428217592591</v>
      </c>
      <c r="B760" s="3">
        <v>45727.432569444441</v>
      </c>
      <c r="C760" s="4" t="s">
        <v>194</v>
      </c>
      <c r="D760" s="4" t="s">
        <v>4640</v>
      </c>
      <c r="E760" s="1">
        <v>100</v>
      </c>
      <c r="F760" s="1">
        <v>375</v>
      </c>
      <c r="G760" s="4" t="s">
        <v>219</v>
      </c>
      <c r="H760" s="3">
        <v>45727.432577766202</v>
      </c>
      <c r="I760" s="4" t="s">
        <v>4641</v>
      </c>
      <c r="J760" s="1">
        <v>6.2529000000000003</v>
      </c>
      <c r="K760" s="1">
        <v>-75.564599999999999</v>
      </c>
      <c r="L760" s="4" t="s">
        <v>198</v>
      </c>
      <c r="M760" s="4" t="s">
        <v>199</v>
      </c>
      <c r="N760" s="4" t="s">
        <v>200</v>
      </c>
      <c r="O760" s="4" t="s">
        <v>4642</v>
      </c>
      <c r="P760" s="4" t="s">
        <v>4642</v>
      </c>
      <c r="Q760" s="1">
        <v>21</v>
      </c>
      <c r="R760" s="4" t="s">
        <v>668</v>
      </c>
      <c r="S760" s="4" t="s">
        <v>712</v>
      </c>
      <c r="T760" s="4" t="s">
        <v>571</v>
      </c>
      <c r="U760" s="4" t="s">
        <v>225</v>
      </c>
      <c r="V760" s="4" t="s">
        <v>584</v>
      </c>
      <c r="W760" s="4" t="s">
        <v>532</v>
      </c>
      <c r="X760" s="4" t="s">
        <v>231</v>
      </c>
      <c r="Y760" s="4" t="s">
        <v>231</v>
      </c>
      <c r="Z760" s="4" t="s">
        <v>231</v>
      </c>
      <c r="AA760" s="4" t="s">
        <v>231</v>
      </c>
      <c r="AB760" s="4" t="s">
        <v>231</v>
      </c>
      <c r="AC760" s="4" t="s">
        <v>230</v>
      </c>
      <c r="AD760" s="4" t="s">
        <v>229</v>
      </c>
      <c r="AE760" s="4" t="s">
        <v>230</v>
      </c>
      <c r="AF760" s="4" t="s">
        <v>230</v>
      </c>
      <c r="AG760" s="4" t="s">
        <v>231</v>
      </c>
      <c r="AH760" s="4" t="s">
        <v>230</v>
      </c>
      <c r="AI760" s="4" t="s">
        <v>230</v>
      </c>
      <c r="AJ760" s="4" t="s">
        <v>230</v>
      </c>
      <c r="AK760" s="4" t="s">
        <v>230</v>
      </c>
      <c r="AL760" s="4" t="s">
        <v>230</v>
      </c>
      <c r="AM760" s="4" t="s">
        <v>231</v>
      </c>
      <c r="AN760" s="4" t="s">
        <v>230</v>
      </c>
      <c r="AO760" s="4" t="s">
        <v>230</v>
      </c>
      <c r="AP760" s="4" t="s">
        <v>230</v>
      </c>
      <c r="AQ760" s="4" t="s">
        <v>230</v>
      </c>
      <c r="AR760" s="4" t="s">
        <v>230</v>
      </c>
      <c r="AS760" s="4" t="s">
        <v>230</v>
      </c>
      <c r="AT760" s="4" t="s">
        <v>230</v>
      </c>
      <c r="AU760" s="4" t="s">
        <v>231</v>
      </c>
      <c r="AV760" s="4" t="s">
        <v>231</v>
      </c>
      <c r="AW760" s="4" t="s">
        <v>231</v>
      </c>
      <c r="AX760" s="4" t="s">
        <v>232</v>
      </c>
      <c r="AY760" s="4" t="s">
        <v>231</v>
      </c>
      <c r="AZ760" s="4" t="s">
        <v>231</v>
      </c>
      <c r="BA760" s="4" t="s">
        <v>231</v>
      </c>
      <c r="BB760" s="4" t="s">
        <v>231</v>
      </c>
      <c r="BC760" s="4" t="s">
        <v>232</v>
      </c>
      <c r="BD760" s="4" t="s">
        <v>232</v>
      </c>
      <c r="BE760" s="4" t="s">
        <v>232</v>
      </c>
      <c r="BF760" s="4" t="s">
        <v>232</v>
      </c>
      <c r="BG760" s="4" t="s">
        <v>230</v>
      </c>
      <c r="BH760" s="4" t="s">
        <v>230</v>
      </c>
      <c r="BI760" s="4" t="s">
        <v>230</v>
      </c>
      <c r="BJ760" s="4" t="s">
        <v>230</v>
      </c>
      <c r="BK760" s="4" t="s">
        <v>230</v>
      </c>
      <c r="BL760" s="4" t="s">
        <v>230</v>
      </c>
      <c r="BM760" s="4" t="s">
        <v>230</v>
      </c>
      <c r="BN760" s="4" t="s">
        <v>230</v>
      </c>
      <c r="BO760" s="4" t="s">
        <v>230</v>
      </c>
      <c r="BP760" s="4" t="s">
        <v>232</v>
      </c>
      <c r="BQ760" s="4" t="s">
        <v>232</v>
      </c>
      <c r="BR760" s="4" t="s">
        <v>232</v>
      </c>
      <c r="BS760" s="4" t="s">
        <v>232</v>
      </c>
      <c r="BT760" s="4" t="s">
        <v>232</v>
      </c>
      <c r="BU760" s="4" t="s">
        <v>232</v>
      </c>
      <c r="BV760" s="4" t="s">
        <v>232</v>
      </c>
      <c r="BW760" s="4" t="s">
        <v>232</v>
      </c>
      <c r="BX760" s="4" t="s">
        <v>232</v>
      </c>
      <c r="BY760" s="4" t="s">
        <v>232</v>
      </c>
      <c r="BZ760" s="4" t="s">
        <v>232</v>
      </c>
      <c r="CA760" s="4" t="s">
        <v>232</v>
      </c>
      <c r="CB760" s="4" t="s">
        <v>232</v>
      </c>
      <c r="CC760" s="4" t="s">
        <v>232</v>
      </c>
      <c r="CD760" s="4" t="s">
        <v>232</v>
      </c>
      <c r="CE760" s="4" t="s">
        <v>509</v>
      </c>
      <c r="CF760" s="4" t="s">
        <v>509</v>
      </c>
      <c r="CG760" s="4" t="s">
        <v>509</v>
      </c>
      <c r="CH760" s="4" t="s">
        <v>509</v>
      </c>
      <c r="CI760" s="4" t="s">
        <v>509</v>
      </c>
      <c r="CJ760" s="4" t="s">
        <v>18</v>
      </c>
      <c r="CK760" s="4" t="s">
        <v>15</v>
      </c>
      <c r="CL760" s="4" t="s">
        <v>16</v>
      </c>
      <c r="CM760" s="4" t="s">
        <v>2003</v>
      </c>
      <c r="CN760" s="4" t="s">
        <v>4643</v>
      </c>
      <c r="CO760" s="4" t="s">
        <v>2430</v>
      </c>
      <c r="CP760" s="4" t="s">
        <v>1276</v>
      </c>
      <c r="CQ760" s="4" t="s">
        <v>4644</v>
      </c>
      <c r="CR760" s="4" t="s">
        <v>1343</v>
      </c>
      <c r="CS760" s="4" t="s">
        <v>4645</v>
      </c>
    </row>
    <row r="761" spans="1:97" ht="15.75" customHeight="1">
      <c r="A761" s="3">
        <v>45776.779756944445</v>
      </c>
      <c r="B761" s="3">
        <v>45776.784548611111</v>
      </c>
      <c r="C761" s="4" t="s">
        <v>194</v>
      </c>
      <c r="D761" s="4" t="s">
        <v>3308</v>
      </c>
      <c r="E761" s="1">
        <v>100</v>
      </c>
      <c r="F761" s="1">
        <v>413</v>
      </c>
      <c r="G761" s="4" t="s">
        <v>219</v>
      </c>
      <c r="H761" s="3">
        <v>45776.784556284721</v>
      </c>
      <c r="I761" s="4" t="s">
        <v>4646</v>
      </c>
      <c r="J761" s="1">
        <v>6.2529000000000003</v>
      </c>
      <c r="K761" s="1">
        <v>-75.564599999999999</v>
      </c>
      <c r="L761" s="4" t="s">
        <v>198</v>
      </c>
      <c r="M761" s="4" t="s">
        <v>199</v>
      </c>
      <c r="N761" s="4" t="s">
        <v>200</v>
      </c>
      <c r="O761" s="4" t="s">
        <v>4647</v>
      </c>
      <c r="P761" s="4" t="s">
        <v>4647</v>
      </c>
      <c r="Q761" s="1">
        <v>20</v>
      </c>
      <c r="R761" s="4" t="s">
        <v>668</v>
      </c>
      <c r="S761" s="4" t="s">
        <v>223</v>
      </c>
      <c r="T761" s="4" t="s">
        <v>531</v>
      </c>
      <c r="U761" s="4" t="s">
        <v>200</v>
      </c>
      <c r="V761" s="4" t="s">
        <v>584</v>
      </c>
      <c r="W761" s="4" t="s">
        <v>1064</v>
      </c>
      <c r="X761" s="4" t="s">
        <v>231</v>
      </c>
      <c r="Y761" s="4" t="s">
        <v>231</v>
      </c>
      <c r="Z761" s="4" t="s">
        <v>230</v>
      </c>
      <c r="AA761" s="4" t="s">
        <v>231</v>
      </c>
      <c r="AB761" s="4" t="s">
        <v>231</v>
      </c>
      <c r="AC761" s="4" t="s">
        <v>231</v>
      </c>
      <c r="AD761" s="4" t="s">
        <v>231</v>
      </c>
      <c r="AE761" s="4" t="s">
        <v>231</v>
      </c>
      <c r="AF761" s="4" t="s">
        <v>231</v>
      </c>
      <c r="AG761" s="4" t="s">
        <v>231</v>
      </c>
      <c r="AH761" s="4" t="s">
        <v>231</v>
      </c>
      <c r="AI761" s="4" t="s">
        <v>231</v>
      </c>
      <c r="AJ761" s="4" t="s">
        <v>231</v>
      </c>
      <c r="AK761" s="4" t="s">
        <v>231</v>
      </c>
      <c r="AL761" s="4" t="s">
        <v>231</v>
      </c>
      <c r="AM761" s="4" t="s">
        <v>231</v>
      </c>
      <c r="AN761" s="4" t="s">
        <v>231</v>
      </c>
      <c r="AO761" s="4" t="s">
        <v>231</v>
      </c>
      <c r="AP761" s="4" t="s">
        <v>231</v>
      </c>
      <c r="AQ761" s="4" t="s">
        <v>231</v>
      </c>
      <c r="AR761" s="4" t="s">
        <v>231</v>
      </c>
      <c r="AS761" s="4" t="s">
        <v>231</v>
      </c>
      <c r="AT761" s="4" t="s">
        <v>231</v>
      </c>
      <c r="AU761" s="4" t="s">
        <v>231</v>
      </c>
      <c r="AV761" s="4" t="s">
        <v>231</v>
      </c>
      <c r="AW761" s="4" t="s">
        <v>231</v>
      </c>
      <c r="AX761" s="4" t="s">
        <v>233</v>
      </c>
      <c r="AY761" s="4" t="s">
        <v>231</v>
      </c>
      <c r="AZ761" s="4" t="s">
        <v>231</v>
      </c>
      <c r="BA761" s="4" t="s">
        <v>509</v>
      </c>
      <c r="BB761" s="4" t="s">
        <v>229</v>
      </c>
      <c r="BC761" s="4" t="s">
        <v>231</v>
      </c>
      <c r="BD761" s="4" t="s">
        <v>231</v>
      </c>
      <c r="BE761" s="4" t="s">
        <v>231</v>
      </c>
      <c r="BF761" s="4" t="s">
        <v>231</v>
      </c>
      <c r="BG761" s="4" t="s">
        <v>231</v>
      </c>
      <c r="BH761" s="4" t="s">
        <v>231</v>
      </c>
      <c r="BI761" s="4" t="s">
        <v>231</v>
      </c>
      <c r="BJ761" s="4" t="s">
        <v>231</v>
      </c>
      <c r="BK761" s="4" t="s">
        <v>231</v>
      </c>
      <c r="BL761" s="4" t="s">
        <v>231</v>
      </c>
      <c r="BM761" s="4" t="s">
        <v>231</v>
      </c>
      <c r="BN761" s="4" t="s">
        <v>231</v>
      </c>
      <c r="BO761" s="4" t="s">
        <v>231</v>
      </c>
      <c r="BP761" s="4" t="s">
        <v>231</v>
      </c>
      <c r="BQ761" s="4" t="s">
        <v>231</v>
      </c>
      <c r="BR761" s="4" t="s">
        <v>231</v>
      </c>
      <c r="BS761" s="4" t="s">
        <v>231</v>
      </c>
      <c r="BT761" s="4" t="s">
        <v>231</v>
      </c>
      <c r="BU761" s="4" t="s">
        <v>231</v>
      </c>
      <c r="BV761" s="4" t="s">
        <v>231</v>
      </c>
      <c r="BW761" s="4" t="s">
        <v>231</v>
      </c>
      <c r="BX761" s="4" t="s">
        <v>231</v>
      </c>
      <c r="BY761" s="4" t="s">
        <v>231</v>
      </c>
      <c r="BZ761" s="4" t="s">
        <v>232</v>
      </c>
      <c r="CA761" s="4" t="s">
        <v>231</v>
      </c>
      <c r="CB761" s="4" t="s">
        <v>231</v>
      </c>
      <c r="CC761" s="4" t="s">
        <v>231</v>
      </c>
      <c r="CD761" s="4" t="s">
        <v>231</v>
      </c>
      <c r="CE761" s="4" t="s">
        <v>231</v>
      </c>
      <c r="CF761" s="4" t="s">
        <v>231</v>
      </c>
      <c r="CG761" s="4" t="s">
        <v>231</v>
      </c>
      <c r="CH761" s="4" t="s">
        <v>231</v>
      </c>
      <c r="CI761" s="4" t="s">
        <v>231</v>
      </c>
      <c r="CJ761" s="4" t="s">
        <v>14</v>
      </c>
      <c r="CK761" s="4" t="s">
        <v>19</v>
      </c>
      <c r="CL761" s="4" t="s">
        <v>14</v>
      </c>
      <c r="CM761" s="4" t="s">
        <v>274</v>
      </c>
      <c r="CN761" s="4" t="s">
        <v>274</v>
      </c>
      <c r="CO761" s="4" t="s">
        <v>4648</v>
      </c>
      <c r="CP761" s="4" t="s">
        <v>1341</v>
      </c>
      <c r="CQ761" s="4" t="s">
        <v>1341</v>
      </c>
      <c r="CR761" s="4" t="s">
        <v>4649</v>
      </c>
      <c r="CS761" s="4" t="s">
        <v>1795</v>
      </c>
    </row>
    <row r="762" spans="1:97" ht="15.75" customHeight="1">
      <c r="A762" s="3">
        <v>45775.582326388889</v>
      </c>
      <c r="B762" s="3">
        <v>45775.587106481478</v>
      </c>
      <c r="C762" s="4" t="s">
        <v>194</v>
      </c>
      <c r="D762" s="4" t="s">
        <v>1013</v>
      </c>
      <c r="E762" s="1">
        <v>100</v>
      </c>
      <c r="F762" s="1">
        <v>413</v>
      </c>
      <c r="G762" s="4" t="s">
        <v>219</v>
      </c>
      <c r="H762" s="3">
        <v>45775.587119479169</v>
      </c>
      <c r="I762" s="4" t="s">
        <v>4650</v>
      </c>
      <c r="J762" s="1">
        <v>6.2529000000000003</v>
      </c>
      <c r="K762" s="1">
        <v>-75.564599999999999</v>
      </c>
      <c r="L762" s="4" t="s">
        <v>198</v>
      </c>
      <c r="M762" s="4" t="s">
        <v>199</v>
      </c>
      <c r="N762" s="4" t="s">
        <v>200</v>
      </c>
      <c r="O762" s="4" t="s">
        <v>4651</v>
      </c>
      <c r="P762" s="4" t="s">
        <v>4651</v>
      </c>
      <c r="Q762" s="1">
        <v>18</v>
      </c>
      <c r="R762" s="4" t="s">
        <v>668</v>
      </c>
      <c r="S762" s="4" t="s">
        <v>271</v>
      </c>
      <c r="T762" s="4" t="s">
        <v>480</v>
      </c>
      <c r="U762" s="4" t="s">
        <v>200</v>
      </c>
      <c r="V762" s="4" t="s">
        <v>273</v>
      </c>
      <c r="W762" s="4" t="s">
        <v>423</v>
      </c>
      <c r="X762" s="4" t="s">
        <v>231</v>
      </c>
      <c r="Y762" s="4" t="s">
        <v>231</v>
      </c>
      <c r="Z762" s="4" t="s">
        <v>231</v>
      </c>
      <c r="AA762" s="4" t="s">
        <v>231</v>
      </c>
      <c r="AB762" s="4" t="s">
        <v>231</v>
      </c>
      <c r="AC762" s="4" t="s">
        <v>231</v>
      </c>
      <c r="AD762" s="4" t="s">
        <v>231</v>
      </c>
      <c r="AE762" s="4" t="s">
        <v>230</v>
      </c>
      <c r="AF762" s="4" t="s">
        <v>229</v>
      </c>
      <c r="AG762" s="4" t="s">
        <v>231</v>
      </c>
      <c r="AH762" s="4" t="s">
        <v>231</v>
      </c>
      <c r="AI762" s="4" t="s">
        <v>231</v>
      </c>
      <c r="AJ762" s="4" t="s">
        <v>231</v>
      </c>
      <c r="AK762" s="4" t="s">
        <v>231</v>
      </c>
      <c r="AL762" s="4" t="s">
        <v>231</v>
      </c>
      <c r="AM762" s="4" t="s">
        <v>231</v>
      </c>
      <c r="AN762" s="4" t="s">
        <v>231</v>
      </c>
      <c r="AO762" s="4" t="s">
        <v>231</v>
      </c>
      <c r="AP762" s="4" t="s">
        <v>231</v>
      </c>
      <c r="AQ762" s="4" t="s">
        <v>231</v>
      </c>
      <c r="AR762" s="4" t="s">
        <v>231</v>
      </c>
      <c r="AS762" s="4" t="s">
        <v>231</v>
      </c>
      <c r="AT762" s="4" t="s">
        <v>231</v>
      </c>
      <c r="AU762" s="4" t="s">
        <v>231</v>
      </c>
      <c r="AV762" s="4" t="s">
        <v>231</v>
      </c>
      <c r="AW762" s="4" t="s">
        <v>231</v>
      </c>
      <c r="AX762" s="4" t="s">
        <v>231</v>
      </c>
      <c r="AY762" s="4" t="s">
        <v>231</v>
      </c>
      <c r="AZ762" s="4" t="s">
        <v>231</v>
      </c>
      <c r="BA762" s="4" t="s">
        <v>231</v>
      </c>
      <c r="BB762" s="4" t="s">
        <v>231</v>
      </c>
      <c r="BC762" s="4" t="s">
        <v>231</v>
      </c>
      <c r="BD762" s="4" t="s">
        <v>231</v>
      </c>
      <c r="BE762" s="4" t="s">
        <v>231</v>
      </c>
      <c r="BF762" s="4" t="s">
        <v>231</v>
      </c>
      <c r="BG762" s="4" t="s">
        <v>231</v>
      </c>
      <c r="BH762" s="4" t="s">
        <v>231</v>
      </c>
      <c r="BI762" s="4" t="s">
        <v>231</v>
      </c>
      <c r="BJ762" s="4" t="s">
        <v>231</v>
      </c>
      <c r="BK762" s="4" t="s">
        <v>231</v>
      </c>
      <c r="BL762" s="4" t="s">
        <v>231</v>
      </c>
      <c r="BM762" s="4" t="s">
        <v>231</v>
      </c>
      <c r="BN762" s="4" t="s">
        <v>231</v>
      </c>
      <c r="BO762" s="4" t="s">
        <v>231</v>
      </c>
      <c r="BP762" s="4" t="s">
        <v>231</v>
      </c>
      <c r="BQ762" s="4" t="s">
        <v>231</v>
      </c>
      <c r="BR762" s="4" t="s">
        <v>231</v>
      </c>
      <c r="BS762" s="4" t="s">
        <v>231</v>
      </c>
      <c r="BT762" s="4" t="s">
        <v>231</v>
      </c>
      <c r="BU762" s="4" t="s">
        <v>231</v>
      </c>
      <c r="BV762" s="4" t="s">
        <v>231</v>
      </c>
      <c r="BW762" s="4" t="s">
        <v>231</v>
      </c>
      <c r="BX762" s="4" t="s">
        <v>231</v>
      </c>
      <c r="BY762" s="4" t="s">
        <v>231</v>
      </c>
      <c r="BZ762" s="4" t="s">
        <v>231</v>
      </c>
      <c r="CA762" s="4" t="s">
        <v>231</v>
      </c>
      <c r="CB762" s="4" t="s">
        <v>231</v>
      </c>
      <c r="CC762" s="4" t="s">
        <v>231</v>
      </c>
      <c r="CD762" s="4" t="s">
        <v>231</v>
      </c>
      <c r="CE762" s="4" t="s">
        <v>231</v>
      </c>
      <c r="CF762" s="4" t="s">
        <v>231</v>
      </c>
      <c r="CG762" s="4" t="s">
        <v>231</v>
      </c>
      <c r="CH762" s="4" t="s">
        <v>231</v>
      </c>
      <c r="CI762" s="4" t="s">
        <v>231</v>
      </c>
      <c r="CJ762" s="4" t="s">
        <v>15</v>
      </c>
      <c r="CK762" s="4" t="s">
        <v>19</v>
      </c>
      <c r="CL762" s="4" t="s">
        <v>15</v>
      </c>
      <c r="CM762" s="4" t="s">
        <v>4652</v>
      </c>
      <c r="CN762" s="4" t="s">
        <v>1962</v>
      </c>
      <c r="CO762" s="4" t="s">
        <v>4653</v>
      </c>
      <c r="CP762" s="4" t="s">
        <v>4654</v>
      </c>
      <c r="CQ762" s="4"/>
      <c r="CR762" s="4"/>
      <c r="CS762" s="4"/>
    </row>
    <row r="763" spans="1:97" ht="15.75" customHeight="1">
      <c r="A763" s="3">
        <v>45775.582939814813</v>
      </c>
      <c r="B763" s="3">
        <v>45775.58792824074</v>
      </c>
      <c r="C763" s="4" t="s">
        <v>194</v>
      </c>
      <c r="D763" s="4" t="s">
        <v>2045</v>
      </c>
      <c r="E763" s="1">
        <v>100</v>
      </c>
      <c r="F763" s="1">
        <v>431</v>
      </c>
      <c r="G763" s="4" t="s">
        <v>219</v>
      </c>
      <c r="H763" s="3">
        <v>45775.587943101855</v>
      </c>
      <c r="I763" s="4" t="s">
        <v>4655</v>
      </c>
      <c r="J763" s="1">
        <v>6.2529000000000003</v>
      </c>
      <c r="K763" s="1">
        <v>-75.564599999999999</v>
      </c>
      <c r="L763" s="4" t="s">
        <v>198</v>
      </c>
      <c r="M763" s="4" t="s">
        <v>199</v>
      </c>
      <c r="N763" s="4" t="s">
        <v>200</v>
      </c>
      <c r="O763" s="4" t="s">
        <v>4656</v>
      </c>
      <c r="P763" s="4" t="s">
        <v>4656</v>
      </c>
      <c r="Q763" s="1">
        <v>18</v>
      </c>
      <c r="R763" s="4" t="s">
        <v>668</v>
      </c>
      <c r="S763" s="4" t="s">
        <v>965</v>
      </c>
      <c r="T763" s="4" t="s">
        <v>480</v>
      </c>
      <c r="U763" s="4" t="s">
        <v>200</v>
      </c>
      <c r="V763" s="4" t="s">
        <v>714</v>
      </c>
      <c r="W763" s="4" t="s">
        <v>532</v>
      </c>
      <c r="X763" s="4" t="s">
        <v>227</v>
      </c>
      <c r="Y763" s="4" t="s">
        <v>227</v>
      </c>
      <c r="Z763" s="4" t="s">
        <v>227</v>
      </c>
      <c r="AA763" s="4" t="s">
        <v>227</v>
      </c>
      <c r="AB763" s="4" t="s">
        <v>227</v>
      </c>
      <c r="AC763" s="4" t="s">
        <v>229</v>
      </c>
      <c r="AD763" s="4" t="s">
        <v>228</v>
      </c>
      <c r="AE763" s="4" t="s">
        <v>228</v>
      </c>
      <c r="AF763" s="4" t="s">
        <v>227</v>
      </c>
      <c r="AG763" s="4" t="s">
        <v>227</v>
      </c>
      <c r="AH763" s="4" t="s">
        <v>227</v>
      </c>
      <c r="AI763" s="4" t="s">
        <v>227</v>
      </c>
      <c r="AJ763" s="4" t="s">
        <v>228</v>
      </c>
      <c r="AK763" s="4" t="s">
        <v>227</v>
      </c>
      <c r="AL763" s="4" t="s">
        <v>227</v>
      </c>
      <c r="AM763" s="4" t="s">
        <v>227</v>
      </c>
      <c r="AN763" s="4" t="s">
        <v>227</v>
      </c>
      <c r="AO763" s="4" t="s">
        <v>228</v>
      </c>
      <c r="AP763" s="4" t="s">
        <v>227</v>
      </c>
      <c r="AQ763" s="4" t="s">
        <v>227</v>
      </c>
      <c r="AR763" s="4" t="s">
        <v>227</v>
      </c>
      <c r="AS763" s="4" t="s">
        <v>227</v>
      </c>
      <c r="AT763" s="4" t="s">
        <v>228</v>
      </c>
      <c r="AU763" s="4" t="s">
        <v>231</v>
      </c>
      <c r="AV763" s="4" t="s">
        <v>231</v>
      </c>
      <c r="AW763" s="4" t="s">
        <v>231</v>
      </c>
      <c r="AX763" s="4" t="s">
        <v>231</v>
      </c>
      <c r="AY763" s="4" t="s">
        <v>231</v>
      </c>
      <c r="AZ763" s="4" t="s">
        <v>232</v>
      </c>
      <c r="BA763" s="4" t="s">
        <v>232</v>
      </c>
      <c r="BB763" s="4" t="s">
        <v>229</v>
      </c>
      <c r="BC763" s="4" t="s">
        <v>231</v>
      </c>
      <c r="BD763" s="4" t="s">
        <v>231</v>
      </c>
      <c r="BE763" s="4" t="s">
        <v>231</v>
      </c>
      <c r="BF763" s="4" t="s">
        <v>229</v>
      </c>
      <c r="BG763" s="4" t="s">
        <v>231</v>
      </c>
      <c r="BH763" s="4" t="s">
        <v>231</v>
      </c>
      <c r="BI763" s="4" t="s">
        <v>231</v>
      </c>
      <c r="BJ763" s="4" t="s">
        <v>231</v>
      </c>
      <c r="BK763" s="4" t="s">
        <v>231</v>
      </c>
      <c r="BL763" s="4" t="s">
        <v>227</v>
      </c>
      <c r="BM763" s="4" t="s">
        <v>227</v>
      </c>
      <c r="BN763" s="4" t="s">
        <v>231</v>
      </c>
      <c r="BO763" s="4" t="s">
        <v>231</v>
      </c>
      <c r="BP763" s="4" t="s">
        <v>232</v>
      </c>
      <c r="BQ763" s="4" t="s">
        <v>232</v>
      </c>
      <c r="BR763" s="4" t="s">
        <v>232</v>
      </c>
      <c r="BS763" s="4" t="s">
        <v>231</v>
      </c>
      <c r="BT763" s="4" t="s">
        <v>229</v>
      </c>
      <c r="BU763" s="4" t="s">
        <v>231</v>
      </c>
      <c r="BV763" s="4" t="s">
        <v>231</v>
      </c>
      <c r="BW763" s="4" t="s">
        <v>231</v>
      </c>
      <c r="BX763" s="4" t="s">
        <v>231</v>
      </c>
      <c r="BY763" s="4" t="s">
        <v>231</v>
      </c>
      <c r="BZ763" s="4" t="s">
        <v>231</v>
      </c>
      <c r="CA763" s="4" t="s">
        <v>231</v>
      </c>
      <c r="CB763" s="4" t="s">
        <v>231</v>
      </c>
      <c r="CC763" s="4" t="s">
        <v>231</v>
      </c>
      <c r="CD763" s="4" t="s">
        <v>231</v>
      </c>
      <c r="CE763" s="4" t="s">
        <v>232</v>
      </c>
      <c r="CF763" s="4" t="s">
        <v>232</v>
      </c>
      <c r="CG763" s="4" t="s">
        <v>232</v>
      </c>
      <c r="CH763" s="4" t="s">
        <v>232</v>
      </c>
      <c r="CI763" s="4" t="s">
        <v>231</v>
      </c>
      <c r="CJ763" s="4" t="s">
        <v>16</v>
      </c>
      <c r="CK763" s="4" t="s">
        <v>18</v>
      </c>
      <c r="CL763" s="4" t="s">
        <v>19</v>
      </c>
      <c r="CM763" s="4" t="s">
        <v>4657</v>
      </c>
      <c r="CN763" s="4" t="s">
        <v>4658</v>
      </c>
      <c r="CO763" s="4" t="s">
        <v>4659</v>
      </c>
      <c r="CP763" s="4" t="s">
        <v>4660</v>
      </c>
      <c r="CQ763" s="4" t="s">
        <v>277</v>
      </c>
      <c r="CR763" s="4" t="s">
        <v>4661</v>
      </c>
      <c r="CS763" s="4" t="s">
        <v>4662</v>
      </c>
    </row>
    <row r="764" spans="1:97" ht="15.75" customHeight="1">
      <c r="A764" s="3">
        <v>45758.723877314813</v>
      </c>
      <c r="B764" s="3">
        <v>45758.72923611111</v>
      </c>
      <c r="C764" s="4" t="s">
        <v>194</v>
      </c>
      <c r="D764" s="4" t="s">
        <v>792</v>
      </c>
      <c r="E764" s="1">
        <v>100</v>
      </c>
      <c r="F764" s="1">
        <v>463</v>
      </c>
      <c r="G764" s="4" t="s">
        <v>219</v>
      </c>
      <c r="H764" s="3">
        <v>45758.72926443287</v>
      </c>
      <c r="I764" s="4" t="s">
        <v>4663</v>
      </c>
      <c r="J764" s="1">
        <v>10.9711</v>
      </c>
      <c r="K764" s="1">
        <v>-74.783699999999996</v>
      </c>
      <c r="L764" s="4" t="s">
        <v>198</v>
      </c>
      <c r="M764" s="4" t="s">
        <v>199</v>
      </c>
      <c r="N764" s="4" t="s">
        <v>200</v>
      </c>
      <c r="O764" s="4" t="s">
        <v>4664</v>
      </c>
      <c r="P764" s="4" t="s">
        <v>4664</v>
      </c>
      <c r="Q764" s="1">
        <v>18</v>
      </c>
      <c r="R764" s="4" t="s">
        <v>668</v>
      </c>
      <c r="S764" s="4" t="s">
        <v>253</v>
      </c>
      <c r="T764" s="4" t="s">
        <v>480</v>
      </c>
      <c r="U764" s="4" t="s">
        <v>200</v>
      </c>
      <c r="V764" s="4" t="s">
        <v>714</v>
      </c>
      <c r="W764" s="4" t="s">
        <v>714</v>
      </c>
      <c r="X764" s="4" t="s">
        <v>231</v>
      </c>
      <c r="Y764" s="4" t="s">
        <v>231</v>
      </c>
      <c r="Z764" s="4" t="s">
        <v>231</v>
      </c>
      <c r="AA764" s="4" t="s">
        <v>231</v>
      </c>
      <c r="AB764" s="4" t="s">
        <v>231</v>
      </c>
      <c r="AC764" s="4" t="s">
        <v>231</v>
      </c>
      <c r="AD764" s="4" t="s">
        <v>229</v>
      </c>
      <c r="AE764" s="4" t="s">
        <v>230</v>
      </c>
      <c r="AF764" s="4" t="s">
        <v>228</v>
      </c>
      <c r="AG764" s="4" t="s">
        <v>231</v>
      </c>
      <c r="AH764" s="4" t="s">
        <v>231</v>
      </c>
      <c r="AI764" s="4" t="s">
        <v>231</v>
      </c>
      <c r="AJ764" s="4" t="s">
        <v>231</v>
      </c>
      <c r="AK764" s="4" t="s">
        <v>231</v>
      </c>
      <c r="AL764" s="4" t="s">
        <v>230</v>
      </c>
      <c r="AM764" s="4" t="s">
        <v>231</v>
      </c>
      <c r="AN764" s="4" t="s">
        <v>229</v>
      </c>
      <c r="AO764" s="4" t="s">
        <v>230</v>
      </c>
      <c r="AP764" s="4" t="s">
        <v>231</v>
      </c>
      <c r="AQ764" s="4" t="s">
        <v>231</v>
      </c>
      <c r="AR764" s="4" t="s">
        <v>231</v>
      </c>
      <c r="AS764" s="4" t="s">
        <v>231</v>
      </c>
      <c r="AT764" s="4" t="s">
        <v>230</v>
      </c>
      <c r="AU764" s="4" t="s">
        <v>231</v>
      </c>
      <c r="AV764" s="4" t="s">
        <v>231</v>
      </c>
      <c r="AW764" s="4" t="s">
        <v>231</v>
      </c>
      <c r="AX764" s="4" t="s">
        <v>231</v>
      </c>
      <c r="AY764" s="4" t="s">
        <v>232</v>
      </c>
      <c r="AZ764" s="4" t="s">
        <v>231</v>
      </c>
      <c r="BA764" s="4" t="s">
        <v>231</v>
      </c>
      <c r="BB764" s="4" t="s">
        <v>231</v>
      </c>
      <c r="BC764" s="4" t="s">
        <v>231</v>
      </c>
      <c r="BD764" s="4" t="s">
        <v>231</v>
      </c>
      <c r="BE764" s="4" t="s">
        <v>231</v>
      </c>
      <c r="BF764" s="4" t="s">
        <v>231</v>
      </c>
      <c r="BG764" s="4" t="s">
        <v>231</v>
      </c>
      <c r="BH764" s="4" t="s">
        <v>231</v>
      </c>
      <c r="BI764" s="4" t="s">
        <v>231</v>
      </c>
      <c r="BJ764" s="4" t="s">
        <v>231</v>
      </c>
      <c r="BK764" s="4" t="s">
        <v>231</v>
      </c>
      <c r="BL764" s="4" t="s">
        <v>231</v>
      </c>
      <c r="BM764" s="4" t="s">
        <v>231</v>
      </c>
      <c r="BN764" s="4" t="s">
        <v>231</v>
      </c>
      <c r="BO764" s="4" t="s">
        <v>231</v>
      </c>
      <c r="BP764" s="4" t="s">
        <v>231</v>
      </c>
      <c r="BQ764" s="4" t="s">
        <v>231</v>
      </c>
      <c r="BR764" s="4" t="s">
        <v>231</v>
      </c>
      <c r="BS764" s="4" t="s">
        <v>231</v>
      </c>
      <c r="BT764" s="4" t="s">
        <v>231</v>
      </c>
      <c r="BU764" s="4" t="s">
        <v>231</v>
      </c>
      <c r="BV764" s="4" t="s">
        <v>231</v>
      </c>
      <c r="BW764" s="4" t="s">
        <v>231</v>
      </c>
      <c r="BX764" s="4" t="s">
        <v>231</v>
      </c>
      <c r="BY764" s="4" t="s">
        <v>231</v>
      </c>
      <c r="BZ764" s="4" t="s">
        <v>231</v>
      </c>
      <c r="CA764" s="4" t="s">
        <v>231</v>
      </c>
      <c r="CB764" s="4" t="s">
        <v>231</v>
      </c>
      <c r="CC764" s="4" t="s">
        <v>231</v>
      </c>
      <c r="CD764" s="4" t="s">
        <v>231</v>
      </c>
      <c r="CE764" s="4" t="s">
        <v>229</v>
      </c>
      <c r="CF764" s="4" t="s">
        <v>509</v>
      </c>
      <c r="CG764" s="4" t="s">
        <v>509</v>
      </c>
      <c r="CH764" s="4" t="s">
        <v>509</v>
      </c>
      <c r="CI764" s="4" t="s">
        <v>509</v>
      </c>
      <c r="CJ764" s="4" t="s">
        <v>14</v>
      </c>
      <c r="CK764" s="4" t="s">
        <v>18</v>
      </c>
      <c r="CL764" s="4" t="s">
        <v>234</v>
      </c>
      <c r="CM764" s="4" t="s">
        <v>4665</v>
      </c>
      <c r="CN764" s="4" t="s">
        <v>4666</v>
      </c>
      <c r="CO764" s="4"/>
      <c r="CP764" s="4"/>
      <c r="CQ764" s="4"/>
      <c r="CR764" s="4"/>
      <c r="CS764" s="4"/>
    </row>
    <row r="765" spans="1:97" ht="15.75" customHeight="1">
      <c r="A765" s="3">
        <v>45754.487546296295</v>
      </c>
      <c r="B765" s="3">
        <v>45754.493113425924</v>
      </c>
      <c r="C765" s="4" t="s">
        <v>194</v>
      </c>
      <c r="D765" s="4" t="s">
        <v>420</v>
      </c>
      <c r="E765" s="1">
        <v>100</v>
      </c>
      <c r="F765" s="1">
        <v>481</v>
      </c>
      <c r="G765" s="4" t="s">
        <v>219</v>
      </c>
      <c r="H765" s="3">
        <v>45754.493120509258</v>
      </c>
      <c r="I765" s="4" t="s">
        <v>4667</v>
      </c>
      <c r="J765" s="1">
        <v>6.2529000000000003</v>
      </c>
      <c r="K765" s="1">
        <v>-75.564599999999999</v>
      </c>
      <c r="L765" s="4" t="s">
        <v>198</v>
      </c>
      <c r="M765" s="4" t="s">
        <v>199</v>
      </c>
      <c r="N765" s="4" t="s">
        <v>200</v>
      </c>
      <c r="O765" s="4" t="s">
        <v>4668</v>
      </c>
      <c r="P765" s="4" t="s">
        <v>4668</v>
      </c>
      <c r="Q765" s="1">
        <v>19</v>
      </c>
      <c r="R765" s="4" t="s">
        <v>668</v>
      </c>
      <c r="S765" s="4" t="s">
        <v>712</v>
      </c>
      <c r="T765" s="4" t="s">
        <v>713</v>
      </c>
      <c r="U765" s="4" t="s">
        <v>200</v>
      </c>
      <c r="V765" s="4" t="s">
        <v>584</v>
      </c>
      <c r="W765" s="4" t="s">
        <v>423</v>
      </c>
      <c r="X765" s="4" t="s">
        <v>231</v>
      </c>
      <c r="Y765" s="4" t="s">
        <v>231</v>
      </c>
      <c r="Z765" s="4" t="s">
        <v>231</v>
      </c>
      <c r="AA765" s="4" t="s">
        <v>231</v>
      </c>
      <c r="AB765" s="4" t="s">
        <v>231</v>
      </c>
      <c r="AC765" s="4" t="s">
        <v>231</v>
      </c>
      <c r="AD765" s="4" t="s">
        <v>231</v>
      </c>
      <c r="AE765" s="4" t="s">
        <v>228</v>
      </c>
      <c r="AF765" s="4" t="s">
        <v>231</v>
      </c>
      <c r="AG765" s="4" t="s">
        <v>231</v>
      </c>
      <c r="AH765" s="4" t="s">
        <v>229</v>
      </c>
      <c r="AI765" s="4" t="s">
        <v>227</v>
      </c>
      <c r="AJ765" s="4" t="s">
        <v>231</v>
      </c>
      <c r="AK765" s="4" t="s">
        <v>228</v>
      </c>
      <c r="AL765" s="4" t="s">
        <v>231</v>
      </c>
      <c r="AM765" s="4" t="s">
        <v>231</v>
      </c>
      <c r="AN765" s="4" t="s">
        <v>231</v>
      </c>
      <c r="AO765" s="4" t="s">
        <v>231</v>
      </c>
      <c r="AP765" s="4" t="s">
        <v>231</v>
      </c>
      <c r="AQ765" s="4" t="s">
        <v>231</v>
      </c>
      <c r="AR765" s="4" t="s">
        <v>231</v>
      </c>
      <c r="AS765" s="4" t="s">
        <v>231</v>
      </c>
      <c r="AT765" s="4" t="s">
        <v>231</v>
      </c>
      <c r="AU765" s="4" t="s">
        <v>231</v>
      </c>
      <c r="AV765" s="4" t="s">
        <v>231</v>
      </c>
      <c r="AW765" s="4" t="s">
        <v>231</v>
      </c>
      <c r="AX765" s="4" t="s">
        <v>231</v>
      </c>
      <c r="AY765" s="4" t="s">
        <v>231</v>
      </c>
      <c r="AZ765" s="4" t="s">
        <v>231</v>
      </c>
      <c r="BA765" s="4" t="s">
        <v>231</v>
      </c>
      <c r="BB765" s="4" t="s">
        <v>231</v>
      </c>
      <c r="BC765" s="4" t="s">
        <v>229</v>
      </c>
      <c r="BD765" s="4" t="s">
        <v>229</v>
      </c>
      <c r="BE765" s="4" t="s">
        <v>229</v>
      </c>
      <c r="BF765" s="4" t="s">
        <v>229</v>
      </c>
      <c r="BG765" s="4" t="s">
        <v>231</v>
      </c>
      <c r="BH765" s="4" t="s">
        <v>231</v>
      </c>
      <c r="BI765" s="4" t="s">
        <v>231</v>
      </c>
      <c r="BJ765" s="4" t="s">
        <v>231</v>
      </c>
      <c r="BK765" s="4" t="s">
        <v>231</v>
      </c>
      <c r="BL765" s="4" t="s">
        <v>229</v>
      </c>
      <c r="BM765" s="4" t="s">
        <v>229</v>
      </c>
      <c r="BN765" s="4" t="s">
        <v>229</v>
      </c>
      <c r="BO765" s="4" t="s">
        <v>229</v>
      </c>
      <c r="BP765" s="4" t="s">
        <v>231</v>
      </c>
      <c r="BQ765" s="4" t="s">
        <v>232</v>
      </c>
      <c r="BR765" s="4" t="s">
        <v>232</v>
      </c>
      <c r="BS765" s="4" t="s">
        <v>231</v>
      </c>
      <c r="BT765" s="4" t="s">
        <v>232</v>
      </c>
      <c r="BU765" s="4" t="s">
        <v>231</v>
      </c>
      <c r="BV765" s="4" t="s">
        <v>231</v>
      </c>
      <c r="BW765" s="4" t="s">
        <v>229</v>
      </c>
      <c r="BX765" s="4" t="s">
        <v>233</v>
      </c>
      <c r="BY765" s="4" t="s">
        <v>233</v>
      </c>
      <c r="BZ765" s="4" t="s">
        <v>233</v>
      </c>
      <c r="CA765" s="4" t="s">
        <v>229</v>
      </c>
      <c r="CB765" s="4" t="s">
        <v>229</v>
      </c>
      <c r="CC765" s="4" t="s">
        <v>229</v>
      </c>
      <c r="CD765" s="4" t="s">
        <v>229</v>
      </c>
      <c r="CE765" s="4" t="s">
        <v>509</v>
      </c>
      <c r="CF765" s="4" t="s">
        <v>509</v>
      </c>
      <c r="CG765" s="4" t="s">
        <v>509</v>
      </c>
      <c r="CH765" s="4" t="s">
        <v>509</v>
      </c>
      <c r="CI765" s="4" t="s">
        <v>509</v>
      </c>
      <c r="CJ765" s="4" t="s">
        <v>19</v>
      </c>
      <c r="CK765" s="4" t="s">
        <v>14</v>
      </c>
      <c r="CL765" s="4" t="s">
        <v>15</v>
      </c>
      <c r="CM765" s="4" t="s">
        <v>4669</v>
      </c>
      <c r="CN765" s="4" t="s">
        <v>4670</v>
      </c>
      <c r="CO765" s="4" t="s">
        <v>4671</v>
      </c>
      <c r="CP765" s="4" t="s">
        <v>4672</v>
      </c>
      <c r="CQ765" s="4" t="s">
        <v>4673</v>
      </c>
      <c r="CR765" s="4" t="s">
        <v>4674</v>
      </c>
      <c r="CS765" s="4" t="s">
        <v>4675</v>
      </c>
    </row>
    <row r="766" spans="1:97" ht="15.75" customHeight="1">
      <c r="A766" s="3">
        <v>45748.545682870368</v>
      </c>
      <c r="B766" s="3">
        <v>45748.551249999997</v>
      </c>
      <c r="C766" s="4" t="s">
        <v>194</v>
      </c>
      <c r="D766" s="4" t="s">
        <v>3582</v>
      </c>
      <c r="E766" s="1">
        <v>100</v>
      </c>
      <c r="F766" s="1">
        <v>481</v>
      </c>
      <c r="G766" s="4" t="s">
        <v>219</v>
      </c>
      <c r="H766" s="3">
        <v>45748.551264074071</v>
      </c>
      <c r="I766" s="4" t="s">
        <v>4676</v>
      </c>
      <c r="J766" s="1">
        <v>6.2529000000000003</v>
      </c>
      <c r="K766" s="1">
        <v>-75.564599999999999</v>
      </c>
      <c r="L766" s="4" t="s">
        <v>213</v>
      </c>
      <c r="M766" s="4" t="s">
        <v>199</v>
      </c>
      <c r="N766" s="4" t="s">
        <v>200</v>
      </c>
      <c r="O766" s="4" t="s">
        <v>4677</v>
      </c>
      <c r="P766" s="4" t="s">
        <v>4677</v>
      </c>
      <c r="Q766" s="1">
        <v>21</v>
      </c>
      <c r="R766" s="4" t="s">
        <v>668</v>
      </c>
      <c r="S766" s="4" t="s">
        <v>223</v>
      </c>
      <c r="T766" s="4" t="s">
        <v>1489</v>
      </c>
      <c r="U766" s="4" t="s">
        <v>225</v>
      </c>
      <c r="V766" s="4" t="s">
        <v>273</v>
      </c>
      <c r="W766" s="4" t="s">
        <v>226</v>
      </c>
      <c r="X766" s="4" t="s">
        <v>229</v>
      </c>
      <c r="Y766" s="4" t="s">
        <v>230</v>
      </c>
      <c r="Z766" s="4" t="s">
        <v>229</v>
      </c>
      <c r="AA766" s="4" t="s">
        <v>230</v>
      </c>
      <c r="AB766" s="4" t="s">
        <v>229</v>
      </c>
      <c r="AC766" s="4" t="s">
        <v>229</v>
      </c>
      <c r="AD766" s="4" t="s">
        <v>230</v>
      </c>
      <c r="AE766" s="4" t="s">
        <v>229</v>
      </c>
      <c r="AF766" s="4" t="s">
        <v>230</v>
      </c>
      <c r="AG766" s="4" t="s">
        <v>230</v>
      </c>
      <c r="AH766" s="4" t="s">
        <v>230</v>
      </c>
      <c r="AI766" s="4" t="s">
        <v>230</v>
      </c>
      <c r="AJ766" s="4" t="s">
        <v>230</v>
      </c>
      <c r="AK766" s="4" t="s">
        <v>230</v>
      </c>
      <c r="AL766" s="4" t="s">
        <v>231</v>
      </c>
      <c r="AM766" s="4" t="s">
        <v>231</v>
      </c>
      <c r="AN766" s="4" t="s">
        <v>231</v>
      </c>
      <c r="AO766" s="4" t="s">
        <v>230</v>
      </c>
      <c r="AP766" s="4" t="s">
        <v>230</v>
      </c>
      <c r="AQ766" s="4" t="s">
        <v>230</v>
      </c>
      <c r="AR766" s="4" t="s">
        <v>229</v>
      </c>
      <c r="AS766" s="4" t="s">
        <v>230</v>
      </c>
      <c r="AT766" s="4" t="s">
        <v>230</v>
      </c>
      <c r="AU766" s="4" t="s">
        <v>229</v>
      </c>
      <c r="AV766" s="4" t="s">
        <v>229</v>
      </c>
      <c r="AW766" s="4" t="s">
        <v>232</v>
      </c>
      <c r="AX766" s="4" t="s">
        <v>229</v>
      </c>
      <c r="AY766" s="4" t="s">
        <v>232</v>
      </c>
      <c r="AZ766" s="4" t="s">
        <v>232</v>
      </c>
      <c r="BA766" s="4" t="s">
        <v>232</v>
      </c>
      <c r="BB766" s="4" t="s">
        <v>229</v>
      </c>
      <c r="BC766" s="4" t="s">
        <v>229</v>
      </c>
      <c r="BD766" s="4" t="s">
        <v>233</v>
      </c>
      <c r="BE766" s="4" t="s">
        <v>233</v>
      </c>
      <c r="BF766" s="4" t="s">
        <v>229</v>
      </c>
      <c r="BG766" s="4" t="s">
        <v>229</v>
      </c>
      <c r="BH766" s="4" t="s">
        <v>230</v>
      </c>
      <c r="BI766" s="4" t="s">
        <v>231</v>
      </c>
      <c r="BJ766" s="4" t="s">
        <v>231</v>
      </c>
      <c r="BK766" s="4" t="s">
        <v>227</v>
      </c>
      <c r="BL766" s="4" t="s">
        <v>230</v>
      </c>
      <c r="BM766" s="4" t="s">
        <v>230</v>
      </c>
      <c r="BN766" s="4" t="s">
        <v>231</v>
      </c>
      <c r="BO766" s="4" t="s">
        <v>229</v>
      </c>
      <c r="BP766" s="4" t="s">
        <v>229</v>
      </c>
      <c r="BQ766" s="4" t="s">
        <v>232</v>
      </c>
      <c r="BR766" s="4" t="s">
        <v>232</v>
      </c>
      <c r="BS766" s="4" t="s">
        <v>232</v>
      </c>
      <c r="BT766" s="4" t="s">
        <v>232</v>
      </c>
      <c r="BU766" s="4" t="s">
        <v>232</v>
      </c>
      <c r="BV766" s="4" t="s">
        <v>232</v>
      </c>
      <c r="BW766" s="4" t="s">
        <v>231</v>
      </c>
      <c r="BX766" s="4" t="s">
        <v>231</v>
      </c>
      <c r="BY766" s="4" t="s">
        <v>229</v>
      </c>
      <c r="BZ766" s="4" t="s">
        <v>229</v>
      </c>
      <c r="CA766" s="4" t="s">
        <v>229</v>
      </c>
      <c r="CB766" s="4" t="s">
        <v>231</v>
      </c>
      <c r="CC766" s="4" t="s">
        <v>229</v>
      </c>
      <c r="CD766" s="4" t="s">
        <v>232</v>
      </c>
      <c r="CE766" s="4" t="s">
        <v>232</v>
      </c>
      <c r="CF766" s="4" t="s">
        <v>509</v>
      </c>
      <c r="CG766" s="4" t="s">
        <v>509</v>
      </c>
      <c r="CH766" s="4" t="s">
        <v>229</v>
      </c>
      <c r="CI766" s="4" t="s">
        <v>231</v>
      </c>
      <c r="CJ766" s="4" t="s">
        <v>17</v>
      </c>
      <c r="CK766" s="4" t="s">
        <v>16</v>
      </c>
      <c r="CL766" s="4" t="s">
        <v>19</v>
      </c>
      <c r="CM766" s="4" t="s">
        <v>4678</v>
      </c>
      <c r="CN766" s="4" t="s">
        <v>4679</v>
      </c>
      <c r="CO766" s="4" t="s">
        <v>4680</v>
      </c>
      <c r="CP766" s="4" t="s">
        <v>4681</v>
      </c>
      <c r="CQ766" s="4" t="s">
        <v>4682</v>
      </c>
      <c r="CR766" s="4" t="s">
        <v>4683</v>
      </c>
      <c r="CS766" s="4" t="s">
        <v>1795</v>
      </c>
    </row>
    <row r="767" spans="1:97" ht="15.75" customHeight="1">
      <c r="A767" s="3">
        <v>45714.386180555557</v>
      </c>
      <c r="B767" s="3">
        <v>45714.391759259262</v>
      </c>
      <c r="C767" s="4" t="s">
        <v>194</v>
      </c>
      <c r="D767" s="4" t="s">
        <v>2906</v>
      </c>
      <c r="E767" s="1">
        <v>100</v>
      </c>
      <c r="F767" s="1">
        <v>482</v>
      </c>
      <c r="G767" s="4" t="s">
        <v>219</v>
      </c>
      <c r="H767" s="3">
        <v>45714.391774999996</v>
      </c>
      <c r="I767" s="4" t="s">
        <v>4684</v>
      </c>
      <c r="J767" s="1">
        <v>6.2529000000000003</v>
      </c>
      <c r="K767" s="1">
        <v>-75.564599999999999</v>
      </c>
      <c r="L767" s="4" t="s">
        <v>198</v>
      </c>
      <c r="M767" s="4" t="s">
        <v>199</v>
      </c>
      <c r="N767" s="4" t="s">
        <v>200</v>
      </c>
      <c r="O767" s="4" t="s">
        <v>4685</v>
      </c>
      <c r="P767" s="4" t="s">
        <v>4685</v>
      </c>
      <c r="Q767" s="1">
        <v>18</v>
      </c>
      <c r="R767" s="4" t="s">
        <v>668</v>
      </c>
      <c r="S767" s="4" t="s">
        <v>965</v>
      </c>
      <c r="T767" s="4" t="s">
        <v>480</v>
      </c>
      <c r="U767" s="4" t="s">
        <v>225</v>
      </c>
      <c r="V767" s="4" t="s">
        <v>226</v>
      </c>
      <c r="W767" s="4" t="s">
        <v>532</v>
      </c>
      <c r="X767" s="4" t="s">
        <v>231</v>
      </c>
      <c r="Y767" s="4" t="s">
        <v>231</v>
      </c>
      <c r="Z767" s="4" t="s">
        <v>231</v>
      </c>
      <c r="AA767" s="4" t="s">
        <v>231</v>
      </c>
      <c r="AB767" s="4" t="s">
        <v>231</v>
      </c>
      <c r="AC767" s="4" t="s">
        <v>231</v>
      </c>
      <c r="AD767" s="4" t="s">
        <v>230</v>
      </c>
      <c r="AE767" s="4" t="s">
        <v>230</v>
      </c>
      <c r="AF767" s="4" t="s">
        <v>230</v>
      </c>
      <c r="AG767" s="4" t="s">
        <v>231</v>
      </c>
      <c r="AH767" s="4" t="s">
        <v>230</v>
      </c>
      <c r="AI767" s="4" t="s">
        <v>230</v>
      </c>
      <c r="AJ767" s="4" t="s">
        <v>231</v>
      </c>
      <c r="AK767" s="4" t="s">
        <v>231</v>
      </c>
      <c r="AL767" s="4" t="s">
        <v>231</v>
      </c>
      <c r="AM767" s="4" t="s">
        <v>231</v>
      </c>
      <c r="AN767" s="4" t="s">
        <v>231</v>
      </c>
      <c r="AO767" s="4" t="s">
        <v>231</v>
      </c>
      <c r="AP767" s="4" t="s">
        <v>231</v>
      </c>
      <c r="AQ767" s="4" t="s">
        <v>231</v>
      </c>
      <c r="AR767" s="4" t="s">
        <v>231</v>
      </c>
      <c r="AS767" s="4" t="s">
        <v>231</v>
      </c>
      <c r="AT767" s="4" t="s">
        <v>231</v>
      </c>
      <c r="AU767" s="4" t="s">
        <v>231</v>
      </c>
      <c r="AV767" s="4" t="s">
        <v>231</v>
      </c>
      <c r="AW767" s="4" t="s">
        <v>231</v>
      </c>
      <c r="AX767" s="4" t="s">
        <v>231</v>
      </c>
      <c r="AY767" s="4" t="s">
        <v>231</v>
      </c>
      <c r="AZ767" s="4" t="s">
        <v>231</v>
      </c>
      <c r="BA767" s="4" t="s">
        <v>231</v>
      </c>
      <c r="BB767" s="4" t="s">
        <v>231</v>
      </c>
      <c r="BC767" s="4" t="s">
        <v>231</v>
      </c>
      <c r="BD767" s="4" t="s">
        <v>231</v>
      </c>
      <c r="BE767" s="4" t="s">
        <v>231</v>
      </c>
      <c r="BF767" s="4" t="s">
        <v>229</v>
      </c>
      <c r="BG767" s="4" t="s">
        <v>231</v>
      </c>
      <c r="BH767" s="4" t="s">
        <v>231</v>
      </c>
      <c r="BI767" s="4" t="s">
        <v>230</v>
      </c>
      <c r="BJ767" s="4" t="s">
        <v>231</v>
      </c>
      <c r="BK767" s="4" t="s">
        <v>231</v>
      </c>
      <c r="BL767" s="4" t="s">
        <v>229</v>
      </c>
      <c r="BM767" s="4" t="s">
        <v>231</v>
      </c>
      <c r="BN767" s="4" t="s">
        <v>230</v>
      </c>
      <c r="BO767" s="4" t="s">
        <v>229</v>
      </c>
      <c r="BP767" s="4" t="s">
        <v>232</v>
      </c>
      <c r="BQ767" s="4" t="s">
        <v>232</v>
      </c>
      <c r="BR767" s="4" t="s">
        <v>232</v>
      </c>
      <c r="BS767" s="4" t="s">
        <v>232</v>
      </c>
      <c r="BT767" s="4" t="s">
        <v>232</v>
      </c>
      <c r="BU767" s="4" t="s">
        <v>232</v>
      </c>
      <c r="BV767" s="4" t="s">
        <v>232</v>
      </c>
      <c r="BW767" s="4" t="s">
        <v>232</v>
      </c>
      <c r="BX767" s="4" t="s">
        <v>232</v>
      </c>
      <c r="BY767" s="4" t="s">
        <v>232</v>
      </c>
      <c r="BZ767" s="4" t="s">
        <v>229</v>
      </c>
      <c r="CA767" s="4" t="s">
        <v>232</v>
      </c>
      <c r="CB767" s="4" t="s">
        <v>232</v>
      </c>
      <c r="CC767" s="4" t="s">
        <v>229</v>
      </c>
      <c r="CD767" s="4" t="s">
        <v>231</v>
      </c>
      <c r="CE767" s="4" t="s">
        <v>232</v>
      </c>
      <c r="CF767" s="4" t="s">
        <v>232</v>
      </c>
      <c r="CG767" s="4" t="s">
        <v>231</v>
      </c>
      <c r="CH767" s="4" t="s">
        <v>231</v>
      </c>
      <c r="CI767" s="4" t="s">
        <v>231</v>
      </c>
      <c r="CJ767" s="4" t="s">
        <v>14</v>
      </c>
      <c r="CK767" s="4" t="s">
        <v>17</v>
      </c>
      <c r="CL767" s="4" t="s">
        <v>16</v>
      </c>
      <c r="CM767" s="4" t="s">
        <v>4686</v>
      </c>
      <c r="CN767" s="4" t="s">
        <v>4687</v>
      </c>
      <c r="CO767" s="4" t="s">
        <v>4688</v>
      </c>
      <c r="CP767" s="4" t="s">
        <v>4689</v>
      </c>
      <c r="CQ767" s="4" t="s">
        <v>277</v>
      </c>
      <c r="CR767" s="4" t="s">
        <v>4690</v>
      </c>
      <c r="CS767" s="4" t="s">
        <v>4691</v>
      </c>
    </row>
    <row r="768" spans="1:97" ht="15.75" customHeight="1">
      <c r="A768" s="3">
        <v>45747.635266203702</v>
      </c>
      <c r="B768" s="3">
        <v>45747.640868055554</v>
      </c>
      <c r="C768" s="4" t="s">
        <v>194</v>
      </c>
      <c r="D768" s="4" t="s">
        <v>280</v>
      </c>
      <c r="E768" s="1">
        <v>100</v>
      </c>
      <c r="F768" s="1">
        <v>483</v>
      </c>
      <c r="G768" s="4" t="s">
        <v>219</v>
      </c>
      <c r="H768" s="3">
        <v>45747.640879733794</v>
      </c>
      <c r="I768" s="4" t="s">
        <v>4692</v>
      </c>
      <c r="J768" s="1">
        <v>6.2529000000000003</v>
      </c>
      <c r="K768" s="1">
        <v>-75.564599999999999</v>
      </c>
      <c r="L768" s="4" t="s">
        <v>198</v>
      </c>
      <c r="M768" s="4" t="s">
        <v>199</v>
      </c>
      <c r="N768" s="4" t="s">
        <v>200</v>
      </c>
      <c r="O768" s="4" t="s">
        <v>4693</v>
      </c>
      <c r="P768" s="4" t="s">
        <v>4693</v>
      </c>
      <c r="Q768" s="1">
        <v>19</v>
      </c>
      <c r="R768" s="4" t="s">
        <v>668</v>
      </c>
      <c r="S768" s="4" t="s">
        <v>1080</v>
      </c>
      <c r="T768" s="4" t="s">
        <v>531</v>
      </c>
      <c r="U768" s="4" t="s">
        <v>200</v>
      </c>
      <c r="V768" s="4" t="s">
        <v>714</v>
      </c>
      <c r="W768" s="4" t="s">
        <v>273</v>
      </c>
      <c r="X768" s="4" t="s">
        <v>231</v>
      </c>
      <c r="Y768" s="4" t="s">
        <v>231</v>
      </c>
      <c r="Z768" s="4" t="s">
        <v>231</v>
      </c>
      <c r="AA768" s="4" t="s">
        <v>231</v>
      </c>
      <c r="AB768" s="4" t="s">
        <v>231</v>
      </c>
      <c r="AC768" s="4" t="s">
        <v>231</v>
      </c>
      <c r="AD768" s="4" t="s">
        <v>231</v>
      </c>
      <c r="AE768" s="4" t="s">
        <v>231</v>
      </c>
      <c r="AF768" s="4" t="s">
        <v>231</v>
      </c>
      <c r="AG768" s="4" t="s">
        <v>231</v>
      </c>
      <c r="AH768" s="4" t="s">
        <v>230</v>
      </c>
      <c r="AI768" s="4" t="s">
        <v>231</v>
      </c>
      <c r="AJ768" s="4" t="s">
        <v>231</v>
      </c>
      <c r="AK768" s="4" t="s">
        <v>230</v>
      </c>
      <c r="AL768" s="4" t="s">
        <v>231</v>
      </c>
      <c r="AM768" s="4" t="s">
        <v>231</v>
      </c>
      <c r="AN768" s="4" t="s">
        <v>231</v>
      </c>
      <c r="AO768" s="4" t="s">
        <v>230</v>
      </c>
      <c r="AP768" s="4" t="s">
        <v>231</v>
      </c>
      <c r="AQ768" s="4" t="s">
        <v>231</v>
      </c>
      <c r="AR768" s="4" t="s">
        <v>231</v>
      </c>
      <c r="AS768" s="4" t="s">
        <v>231</v>
      </c>
      <c r="AT768" s="4" t="s">
        <v>231</v>
      </c>
      <c r="AU768" s="4" t="s">
        <v>232</v>
      </c>
      <c r="AV768" s="4" t="s">
        <v>231</v>
      </c>
      <c r="AW768" s="4" t="s">
        <v>231</v>
      </c>
      <c r="AX768" s="4" t="s">
        <v>231</v>
      </c>
      <c r="AY768" s="4" t="s">
        <v>232</v>
      </c>
      <c r="AZ768" s="4" t="s">
        <v>231</v>
      </c>
      <c r="BA768" s="4" t="s">
        <v>231</v>
      </c>
      <c r="BB768" s="4" t="s">
        <v>231</v>
      </c>
      <c r="BC768" s="4" t="s">
        <v>231</v>
      </c>
      <c r="BD768" s="4" t="s">
        <v>231</v>
      </c>
      <c r="BE768" s="4" t="s">
        <v>231</v>
      </c>
      <c r="BF768" s="4" t="s">
        <v>231</v>
      </c>
      <c r="BG768" s="4" t="s">
        <v>231</v>
      </c>
      <c r="BH768" s="4" t="s">
        <v>231</v>
      </c>
      <c r="BI768" s="4" t="s">
        <v>231</v>
      </c>
      <c r="BJ768" s="4" t="s">
        <v>231</v>
      </c>
      <c r="BK768" s="4" t="s">
        <v>231</v>
      </c>
      <c r="BL768" s="4" t="s">
        <v>231</v>
      </c>
      <c r="BM768" s="4" t="s">
        <v>231</v>
      </c>
      <c r="BN768" s="4" t="s">
        <v>231</v>
      </c>
      <c r="BO768" s="4" t="s">
        <v>231</v>
      </c>
      <c r="BP768" s="4" t="s">
        <v>232</v>
      </c>
      <c r="BQ768" s="4" t="s">
        <v>232</v>
      </c>
      <c r="BR768" s="4" t="s">
        <v>232</v>
      </c>
      <c r="BS768" s="4" t="s">
        <v>232</v>
      </c>
      <c r="BT768" s="4" t="s">
        <v>232</v>
      </c>
      <c r="BU768" s="4" t="s">
        <v>232</v>
      </c>
      <c r="BV768" s="4" t="s">
        <v>232</v>
      </c>
      <c r="BW768" s="4" t="s">
        <v>231</v>
      </c>
      <c r="BX768" s="4" t="s">
        <v>231</v>
      </c>
      <c r="BY768" s="4" t="s">
        <v>231</v>
      </c>
      <c r="BZ768" s="4" t="s">
        <v>231</v>
      </c>
      <c r="CA768" s="4" t="s">
        <v>231</v>
      </c>
      <c r="CB768" s="4" t="s">
        <v>231</v>
      </c>
      <c r="CC768" s="4" t="s">
        <v>231</v>
      </c>
      <c r="CD768" s="4" t="s">
        <v>231</v>
      </c>
      <c r="CE768" s="4" t="s">
        <v>509</v>
      </c>
      <c r="CF768" s="4" t="s">
        <v>509</v>
      </c>
      <c r="CG768" s="4" t="s">
        <v>509</v>
      </c>
      <c r="CH768" s="4" t="s">
        <v>509</v>
      </c>
      <c r="CI768" s="4" t="s">
        <v>229</v>
      </c>
      <c r="CJ768" s="4" t="s">
        <v>16</v>
      </c>
      <c r="CK768" s="4" t="s">
        <v>18</v>
      </c>
      <c r="CL768" s="4" t="s">
        <v>16</v>
      </c>
      <c r="CM768" s="4" t="s">
        <v>1302</v>
      </c>
      <c r="CN768" s="4" t="s">
        <v>1303</v>
      </c>
      <c r="CO768" s="4" t="s">
        <v>4694</v>
      </c>
      <c r="CP768" s="4" t="s">
        <v>4695</v>
      </c>
      <c r="CQ768" s="4" t="s">
        <v>4696</v>
      </c>
      <c r="CR768" s="4" t="s">
        <v>4697</v>
      </c>
      <c r="CS768" s="4" t="s">
        <v>4698</v>
      </c>
    </row>
    <row r="769" spans="1:97" ht="15.75" customHeight="1">
      <c r="A769" s="3">
        <v>45747.364803240744</v>
      </c>
      <c r="B769" s="3">
        <v>45747.37054398148</v>
      </c>
      <c r="C769" s="4" t="s">
        <v>194</v>
      </c>
      <c r="D769" s="4" t="s">
        <v>4699</v>
      </c>
      <c r="E769" s="1">
        <v>100</v>
      </c>
      <c r="F769" s="1">
        <v>496</v>
      </c>
      <c r="G769" s="4" t="s">
        <v>219</v>
      </c>
      <c r="H769" s="3">
        <v>45747.370558576389</v>
      </c>
      <c r="I769" s="4" t="s">
        <v>4700</v>
      </c>
      <c r="J769" s="1">
        <v>6.2529000000000003</v>
      </c>
      <c r="K769" s="1">
        <v>-75.564599999999999</v>
      </c>
      <c r="L769" s="4" t="s">
        <v>198</v>
      </c>
      <c r="M769" s="4" t="s">
        <v>199</v>
      </c>
      <c r="N769" s="4" t="s">
        <v>200</v>
      </c>
      <c r="O769" s="4" t="s">
        <v>4701</v>
      </c>
      <c r="P769" s="4" t="s">
        <v>4701</v>
      </c>
      <c r="Q769" s="1">
        <v>18</v>
      </c>
      <c r="R769" s="4" t="s">
        <v>668</v>
      </c>
      <c r="S769" s="4" t="s">
        <v>712</v>
      </c>
      <c r="T769" s="4" t="s">
        <v>713</v>
      </c>
      <c r="U769" s="4" t="s">
        <v>200</v>
      </c>
      <c r="V769" s="4" t="s">
        <v>532</v>
      </c>
      <c r="W769" s="4" t="s">
        <v>714</v>
      </c>
      <c r="X769" s="4" t="s">
        <v>231</v>
      </c>
      <c r="Y769" s="4" t="s">
        <v>231</v>
      </c>
      <c r="Z769" s="4" t="s">
        <v>231</v>
      </c>
      <c r="AA769" s="4" t="s">
        <v>231</v>
      </c>
      <c r="AB769" s="4" t="s">
        <v>229</v>
      </c>
      <c r="AC769" s="4" t="s">
        <v>230</v>
      </c>
      <c r="AD769" s="4" t="s">
        <v>229</v>
      </c>
      <c r="AE769" s="4" t="s">
        <v>230</v>
      </c>
      <c r="AF769" s="4" t="s">
        <v>230</v>
      </c>
      <c r="AG769" s="4" t="s">
        <v>230</v>
      </c>
      <c r="AH769" s="4" t="s">
        <v>229</v>
      </c>
      <c r="AI769" s="4" t="s">
        <v>230</v>
      </c>
      <c r="AJ769" s="4" t="s">
        <v>229</v>
      </c>
      <c r="AK769" s="4" t="s">
        <v>228</v>
      </c>
      <c r="AL769" s="4" t="s">
        <v>230</v>
      </c>
      <c r="AM769" s="4" t="s">
        <v>231</v>
      </c>
      <c r="AN769" s="4" t="s">
        <v>231</v>
      </c>
      <c r="AO769" s="4" t="s">
        <v>231</v>
      </c>
      <c r="AP769" s="4" t="s">
        <v>230</v>
      </c>
      <c r="AQ769" s="4" t="s">
        <v>230</v>
      </c>
      <c r="AR769" s="4" t="s">
        <v>229</v>
      </c>
      <c r="AS769" s="4" t="s">
        <v>230</v>
      </c>
      <c r="AT769" s="4" t="s">
        <v>229</v>
      </c>
      <c r="AU769" s="4" t="s">
        <v>231</v>
      </c>
      <c r="AV769" s="4" t="s">
        <v>231</v>
      </c>
      <c r="AW769" s="4" t="s">
        <v>231</v>
      </c>
      <c r="AX769" s="4" t="s">
        <v>231</v>
      </c>
      <c r="AY769" s="4" t="s">
        <v>231</v>
      </c>
      <c r="AZ769" s="4" t="s">
        <v>231</v>
      </c>
      <c r="BA769" s="4" t="s">
        <v>231</v>
      </c>
      <c r="BB769" s="4" t="s">
        <v>231</v>
      </c>
      <c r="BC769" s="4" t="s">
        <v>231</v>
      </c>
      <c r="BD769" s="4" t="s">
        <v>232</v>
      </c>
      <c r="BE769" s="4" t="s">
        <v>229</v>
      </c>
      <c r="BF769" s="4" t="s">
        <v>233</v>
      </c>
      <c r="BG769" s="4" t="s">
        <v>231</v>
      </c>
      <c r="BH769" s="4" t="s">
        <v>231</v>
      </c>
      <c r="BI769" s="4" t="s">
        <v>231</v>
      </c>
      <c r="BJ769" s="4" t="s">
        <v>231</v>
      </c>
      <c r="BK769" s="4" t="s">
        <v>231</v>
      </c>
      <c r="BL769" s="4" t="s">
        <v>230</v>
      </c>
      <c r="BM769" s="4" t="s">
        <v>230</v>
      </c>
      <c r="BN769" s="4" t="s">
        <v>230</v>
      </c>
      <c r="BO769" s="4" t="s">
        <v>230</v>
      </c>
      <c r="BP769" s="4" t="s">
        <v>229</v>
      </c>
      <c r="BQ769" s="4" t="s">
        <v>231</v>
      </c>
      <c r="BR769" s="4" t="s">
        <v>232</v>
      </c>
      <c r="BS769" s="4" t="s">
        <v>232</v>
      </c>
      <c r="BT769" s="4" t="s">
        <v>231</v>
      </c>
      <c r="BU769" s="4" t="s">
        <v>232</v>
      </c>
      <c r="BV769" s="4" t="s">
        <v>231</v>
      </c>
      <c r="BW769" s="4" t="s">
        <v>229</v>
      </c>
      <c r="BX769" s="4" t="s">
        <v>229</v>
      </c>
      <c r="BY769" s="4" t="s">
        <v>233</v>
      </c>
      <c r="BZ769" s="4" t="s">
        <v>229</v>
      </c>
      <c r="CA769" s="4" t="s">
        <v>232</v>
      </c>
      <c r="CB769" s="4" t="s">
        <v>232</v>
      </c>
      <c r="CC769" s="4" t="s">
        <v>231</v>
      </c>
      <c r="CD769" s="4" t="s">
        <v>232</v>
      </c>
      <c r="CE769" s="4" t="s">
        <v>233</v>
      </c>
      <c r="CF769" s="4" t="s">
        <v>509</v>
      </c>
      <c r="CG769" s="4" t="s">
        <v>509</v>
      </c>
      <c r="CH769" s="4" t="s">
        <v>509</v>
      </c>
      <c r="CI769" s="4" t="s">
        <v>509</v>
      </c>
      <c r="CJ769" s="4" t="s">
        <v>234</v>
      </c>
      <c r="CK769" s="4" t="s">
        <v>234</v>
      </c>
      <c r="CL769" s="4" t="s">
        <v>18</v>
      </c>
      <c r="CM769" s="4" t="s">
        <v>4702</v>
      </c>
      <c r="CN769" s="4" t="s">
        <v>274</v>
      </c>
      <c r="CO769" s="4" t="s">
        <v>4703</v>
      </c>
      <c r="CP769" s="4" t="s">
        <v>4704</v>
      </c>
      <c r="CQ769" s="4" t="s">
        <v>4705</v>
      </c>
      <c r="CR769" s="4" t="s">
        <v>4706</v>
      </c>
      <c r="CS769" s="4" t="s">
        <v>4707</v>
      </c>
    </row>
    <row r="770" spans="1:97" ht="15.75" customHeight="1">
      <c r="A770" s="3">
        <v>45727.428773148145</v>
      </c>
      <c r="B770" s="3">
        <v>45727.434571759259</v>
      </c>
      <c r="C770" s="4" t="s">
        <v>194</v>
      </c>
      <c r="D770" s="4" t="s">
        <v>4708</v>
      </c>
      <c r="E770" s="1">
        <v>100</v>
      </c>
      <c r="F770" s="1">
        <v>501</v>
      </c>
      <c r="G770" s="4" t="s">
        <v>219</v>
      </c>
      <c r="H770" s="3">
        <v>45727.434588449076</v>
      </c>
      <c r="I770" s="4" t="s">
        <v>4709</v>
      </c>
      <c r="J770" s="1">
        <v>6.2529000000000003</v>
      </c>
      <c r="K770" s="1">
        <v>-75.564599999999999</v>
      </c>
      <c r="L770" s="4" t="s">
        <v>198</v>
      </c>
      <c r="M770" s="4" t="s">
        <v>199</v>
      </c>
      <c r="N770" s="4" t="s">
        <v>200</v>
      </c>
      <c r="O770" s="4" t="s">
        <v>4710</v>
      </c>
      <c r="P770" s="4" t="s">
        <v>4710</v>
      </c>
      <c r="Q770" s="1">
        <v>18</v>
      </c>
      <c r="R770" s="4" t="s">
        <v>668</v>
      </c>
      <c r="S770" s="4" t="s">
        <v>1084</v>
      </c>
      <c r="T770" s="4" t="s">
        <v>272</v>
      </c>
      <c r="U770" s="4" t="s">
        <v>200</v>
      </c>
      <c r="V770" s="4" t="s">
        <v>532</v>
      </c>
      <c r="W770" s="4" t="s">
        <v>533</v>
      </c>
      <c r="X770" s="4" t="s">
        <v>230</v>
      </c>
      <c r="Y770" s="4" t="s">
        <v>230</v>
      </c>
      <c r="Z770" s="4" t="s">
        <v>230</v>
      </c>
      <c r="AA770" s="4" t="s">
        <v>230</v>
      </c>
      <c r="AB770" s="4" t="s">
        <v>229</v>
      </c>
      <c r="AC770" s="4" t="s">
        <v>230</v>
      </c>
      <c r="AD770" s="4" t="s">
        <v>230</v>
      </c>
      <c r="AE770" s="4" t="s">
        <v>230</v>
      </c>
      <c r="AF770" s="4" t="s">
        <v>230</v>
      </c>
      <c r="AG770" s="4" t="s">
        <v>230</v>
      </c>
      <c r="AH770" s="4" t="s">
        <v>229</v>
      </c>
      <c r="AI770" s="4" t="s">
        <v>230</v>
      </c>
      <c r="AJ770" s="4" t="s">
        <v>230</v>
      </c>
      <c r="AK770" s="4" t="s">
        <v>230</v>
      </c>
      <c r="AL770" s="4" t="s">
        <v>230</v>
      </c>
      <c r="AM770" s="4" t="s">
        <v>230</v>
      </c>
      <c r="AN770" s="4" t="s">
        <v>230</v>
      </c>
      <c r="AO770" s="4" t="s">
        <v>230</v>
      </c>
      <c r="AP770" s="4" t="s">
        <v>230</v>
      </c>
      <c r="AQ770" s="4" t="s">
        <v>230</v>
      </c>
      <c r="AR770" s="4" t="s">
        <v>229</v>
      </c>
      <c r="AS770" s="4" t="s">
        <v>229</v>
      </c>
      <c r="AT770" s="4" t="s">
        <v>230</v>
      </c>
      <c r="AU770" s="4" t="s">
        <v>232</v>
      </c>
      <c r="AV770" s="4" t="s">
        <v>232</v>
      </c>
      <c r="AW770" s="4" t="s">
        <v>232</v>
      </c>
      <c r="AX770" s="4" t="s">
        <v>232</v>
      </c>
      <c r="AY770" s="4" t="s">
        <v>232</v>
      </c>
      <c r="AZ770" s="4" t="s">
        <v>232</v>
      </c>
      <c r="BA770" s="4" t="s">
        <v>232</v>
      </c>
      <c r="BB770" s="4" t="s">
        <v>232</v>
      </c>
      <c r="BC770" s="4" t="s">
        <v>232</v>
      </c>
      <c r="BD770" s="4" t="s">
        <v>232</v>
      </c>
      <c r="BE770" s="4" t="s">
        <v>232</v>
      </c>
      <c r="BF770" s="4" t="s">
        <v>232</v>
      </c>
      <c r="BG770" s="4" t="s">
        <v>230</v>
      </c>
      <c r="BH770" s="4" t="s">
        <v>230</v>
      </c>
      <c r="BI770" s="4" t="s">
        <v>230</v>
      </c>
      <c r="BJ770" s="4" t="s">
        <v>230</v>
      </c>
      <c r="BK770" s="4" t="s">
        <v>230</v>
      </c>
      <c r="BL770" s="4" t="s">
        <v>229</v>
      </c>
      <c r="BM770" s="4" t="s">
        <v>229</v>
      </c>
      <c r="BN770" s="4" t="s">
        <v>230</v>
      </c>
      <c r="BO770" s="4" t="s">
        <v>230</v>
      </c>
      <c r="BP770" s="4" t="s">
        <v>232</v>
      </c>
      <c r="BQ770" s="4" t="s">
        <v>232</v>
      </c>
      <c r="BR770" s="4" t="s">
        <v>231</v>
      </c>
      <c r="BS770" s="4" t="s">
        <v>232</v>
      </c>
      <c r="BT770" s="4" t="s">
        <v>232</v>
      </c>
      <c r="BU770" s="4" t="s">
        <v>232</v>
      </c>
      <c r="BV770" s="4" t="s">
        <v>232</v>
      </c>
      <c r="BW770" s="4" t="s">
        <v>229</v>
      </c>
      <c r="BX770" s="4" t="s">
        <v>232</v>
      </c>
      <c r="BY770" s="4" t="s">
        <v>232</v>
      </c>
      <c r="BZ770" s="4" t="s">
        <v>232</v>
      </c>
      <c r="CA770" s="4" t="s">
        <v>232</v>
      </c>
      <c r="CB770" s="4" t="s">
        <v>232</v>
      </c>
      <c r="CC770" s="4" t="s">
        <v>232</v>
      </c>
      <c r="CD770" s="4" t="s">
        <v>232</v>
      </c>
      <c r="CE770" s="4" t="s">
        <v>229</v>
      </c>
      <c r="CF770" s="4" t="s">
        <v>229</v>
      </c>
      <c r="CG770" s="4" t="s">
        <v>509</v>
      </c>
      <c r="CH770" s="4" t="s">
        <v>509</v>
      </c>
      <c r="CI770" s="4" t="s">
        <v>509</v>
      </c>
      <c r="CJ770" s="4" t="s">
        <v>17</v>
      </c>
      <c r="CK770" s="4" t="s">
        <v>234</v>
      </c>
      <c r="CL770" s="4" t="s">
        <v>234</v>
      </c>
      <c r="CM770" s="4" t="s">
        <v>1293</v>
      </c>
      <c r="CN770" s="4" t="s">
        <v>4711</v>
      </c>
      <c r="CO770" s="4" t="s">
        <v>4712</v>
      </c>
      <c r="CP770" s="4" t="s">
        <v>3183</v>
      </c>
      <c r="CQ770" s="4" t="s">
        <v>277</v>
      </c>
      <c r="CR770" s="4" t="s">
        <v>4713</v>
      </c>
      <c r="CS770" s="4" t="s">
        <v>4714</v>
      </c>
    </row>
    <row r="771" spans="1:97" ht="15.75" customHeight="1">
      <c r="A771" s="3">
        <v>45747.731874999998</v>
      </c>
      <c r="B771" s="3">
        <v>45747.737708333334</v>
      </c>
      <c r="C771" s="4" t="s">
        <v>194</v>
      </c>
      <c r="D771" s="4" t="s">
        <v>4715</v>
      </c>
      <c r="E771" s="1">
        <v>100</v>
      </c>
      <c r="F771" s="1">
        <v>504</v>
      </c>
      <c r="G771" s="4" t="s">
        <v>219</v>
      </c>
      <c r="H771" s="3">
        <v>45747.737720300924</v>
      </c>
      <c r="I771" s="4" t="s">
        <v>4716</v>
      </c>
      <c r="J771" s="1">
        <v>6.2529000000000003</v>
      </c>
      <c r="K771" s="1">
        <v>-75.564599999999999</v>
      </c>
      <c r="L771" s="4" t="s">
        <v>198</v>
      </c>
      <c r="M771" s="4" t="s">
        <v>199</v>
      </c>
      <c r="N771" s="4" t="s">
        <v>200</v>
      </c>
      <c r="O771" s="4" t="s">
        <v>4717</v>
      </c>
      <c r="P771" s="4" t="s">
        <v>4717</v>
      </c>
      <c r="Q771" s="1">
        <v>20</v>
      </c>
      <c r="R771" s="4" t="s">
        <v>668</v>
      </c>
      <c r="S771" s="4" t="s">
        <v>712</v>
      </c>
      <c r="T771" s="4" t="s">
        <v>594</v>
      </c>
      <c r="U771" s="4" t="s">
        <v>225</v>
      </c>
      <c r="V771" s="4" t="s">
        <v>273</v>
      </c>
      <c r="W771" s="4" t="s">
        <v>423</v>
      </c>
      <c r="X771" s="4" t="s">
        <v>231</v>
      </c>
      <c r="Y771" s="4" t="s">
        <v>231</v>
      </c>
      <c r="Z771" s="4" t="s">
        <v>231</v>
      </c>
      <c r="AA771" s="4" t="s">
        <v>231</v>
      </c>
      <c r="AB771" s="4" t="s">
        <v>231</v>
      </c>
      <c r="AC771" s="4" t="s">
        <v>227</v>
      </c>
      <c r="AD771" s="4" t="s">
        <v>229</v>
      </c>
      <c r="AE771" s="4" t="s">
        <v>227</v>
      </c>
      <c r="AF771" s="4" t="s">
        <v>228</v>
      </c>
      <c r="AG771" s="4" t="s">
        <v>231</v>
      </c>
      <c r="AH771" s="4" t="s">
        <v>231</v>
      </c>
      <c r="AI771" s="4" t="s">
        <v>231</v>
      </c>
      <c r="AJ771" s="4" t="s">
        <v>230</v>
      </c>
      <c r="AK771" s="4" t="s">
        <v>230</v>
      </c>
      <c r="AL771" s="4" t="s">
        <v>230</v>
      </c>
      <c r="AM771" s="4" t="s">
        <v>231</v>
      </c>
      <c r="AN771" s="4" t="s">
        <v>231</v>
      </c>
      <c r="AO771" s="4" t="s">
        <v>231</v>
      </c>
      <c r="AP771" s="4" t="s">
        <v>229</v>
      </c>
      <c r="AQ771" s="4" t="s">
        <v>230</v>
      </c>
      <c r="AR771" s="4" t="s">
        <v>230</v>
      </c>
      <c r="AS771" s="4" t="s">
        <v>231</v>
      </c>
      <c r="AT771" s="4" t="s">
        <v>229</v>
      </c>
      <c r="AU771" s="4" t="s">
        <v>231</v>
      </c>
      <c r="AV771" s="4" t="s">
        <v>231</v>
      </c>
      <c r="AW771" s="4" t="s">
        <v>231</v>
      </c>
      <c r="AX771" s="4" t="s">
        <v>231</v>
      </c>
      <c r="AY771" s="4" t="s">
        <v>232</v>
      </c>
      <c r="AZ771" s="4" t="s">
        <v>232</v>
      </c>
      <c r="BA771" s="4" t="s">
        <v>229</v>
      </c>
      <c r="BB771" s="4" t="s">
        <v>232</v>
      </c>
      <c r="BC771" s="4" t="s">
        <v>232</v>
      </c>
      <c r="BD771" s="4" t="s">
        <v>232</v>
      </c>
      <c r="BE771" s="4" t="s">
        <v>232</v>
      </c>
      <c r="BF771" s="4" t="s">
        <v>229</v>
      </c>
      <c r="BG771" s="4" t="s">
        <v>231</v>
      </c>
      <c r="BH771" s="4" t="s">
        <v>231</v>
      </c>
      <c r="BI771" s="4" t="s">
        <v>230</v>
      </c>
      <c r="BJ771" s="4" t="s">
        <v>231</v>
      </c>
      <c r="BK771" s="4" t="s">
        <v>230</v>
      </c>
      <c r="BL771" s="4" t="s">
        <v>230</v>
      </c>
      <c r="BM771" s="4" t="s">
        <v>231</v>
      </c>
      <c r="BN771" s="4" t="s">
        <v>231</v>
      </c>
      <c r="BO771" s="4" t="s">
        <v>229</v>
      </c>
      <c r="BP771" s="4" t="s">
        <v>231</v>
      </c>
      <c r="BQ771" s="4" t="s">
        <v>231</v>
      </c>
      <c r="BR771" s="4" t="s">
        <v>232</v>
      </c>
      <c r="BS771" s="4" t="s">
        <v>231</v>
      </c>
      <c r="BT771" s="4" t="s">
        <v>229</v>
      </c>
      <c r="BU771" s="4" t="s">
        <v>232</v>
      </c>
      <c r="BV771" s="4" t="s">
        <v>231</v>
      </c>
      <c r="BW771" s="4" t="s">
        <v>229</v>
      </c>
      <c r="BX771" s="4" t="s">
        <v>232</v>
      </c>
      <c r="BY771" s="4" t="s">
        <v>231</v>
      </c>
      <c r="BZ771" s="4" t="s">
        <v>231</v>
      </c>
      <c r="CA771" s="4" t="s">
        <v>232</v>
      </c>
      <c r="CB771" s="4" t="s">
        <v>229</v>
      </c>
      <c r="CC771" s="4" t="s">
        <v>232</v>
      </c>
      <c r="CD771" s="4" t="s">
        <v>231</v>
      </c>
      <c r="CE771" s="4" t="s">
        <v>232</v>
      </c>
      <c r="CF771" s="4" t="s">
        <v>231</v>
      </c>
      <c r="CG771" s="4" t="s">
        <v>232</v>
      </c>
      <c r="CH771" s="4" t="s">
        <v>231</v>
      </c>
      <c r="CI771" s="4" t="s">
        <v>231</v>
      </c>
      <c r="CJ771" s="4" t="s">
        <v>18</v>
      </c>
      <c r="CK771" s="4" t="s">
        <v>16</v>
      </c>
      <c r="CL771" s="4" t="s">
        <v>18</v>
      </c>
      <c r="CM771" s="4"/>
      <c r="CN771" s="4"/>
      <c r="CO771" s="4"/>
      <c r="CP771" s="4"/>
      <c r="CQ771" s="4"/>
      <c r="CR771" s="4"/>
      <c r="CS771" s="4"/>
    </row>
    <row r="772" spans="1:97" ht="15.75" customHeight="1">
      <c r="A772" s="3">
        <v>45714.385613425926</v>
      </c>
      <c r="B772" s="3">
        <v>45714.391481481478</v>
      </c>
      <c r="C772" s="4" t="s">
        <v>194</v>
      </c>
      <c r="D772" s="4" t="s">
        <v>4718</v>
      </c>
      <c r="E772" s="1">
        <v>100</v>
      </c>
      <c r="F772" s="1">
        <v>506</v>
      </c>
      <c r="G772" s="4" t="s">
        <v>219</v>
      </c>
      <c r="H772" s="3">
        <v>45714.391486759261</v>
      </c>
      <c r="I772" s="4" t="s">
        <v>4719</v>
      </c>
      <c r="J772" s="1">
        <v>6.2529000000000003</v>
      </c>
      <c r="K772" s="1">
        <v>-75.564599999999999</v>
      </c>
      <c r="L772" s="4" t="s">
        <v>198</v>
      </c>
      <c r="M772" s="4" t="s">
        <v>199</v>
      </c>
      <c r="N772" s="4" t="s">
        <v>200</v>
      </c>
      <c r="O772" s="4" t="s">
        <v>4720</v>
      </c>
      <c r="P772" s="4" t="s">
        <v>4720</v>
      </c>
      <c r="Q772" s="1">
        <v>21</v>
      </c>
      <c r="R772" s="4" t="s">
        <v>668</v>
      </c>
      <c r="S772" s="4" t="s">
        <v>1084</v>
      </c>
      <c r="T772" s="4" t="s">
        <v>480</v>
      </c>
      <c r="U772" s="4" t="s">
        <v>225</v>
      </c>
      <c r="V772" s="4" t="s">
        <v>584</v>
      </c>
      <c r="W772" s="4" t="s">
        <v>255</v>
      </c>
      <c r="X772" s="4" t="s">
        <v>231</v>
      </c>
      <c r="Y772" s="4" t="s">
        <v>231</v>
      </c>
      <c r="Z772" s="4" t="s">
        <v>231</v>
      </c>
      <c r="AA772" s="4" t="s">
        <v>231</v>
      </c>
      <c r="AB772" s="4" t="s">
        <v>231</v>
      </c>
      <c r="AC772" s="4" t="s">
        <v>231</v>
      </c>
      <c r="AD772" s="4" t="s">
        <v>230</v>
      </c>
      <c r="AE772" s="4" t="s">
        <v>231</v>
      </c>
      <c r="AF772" s="4" t="s">
        <v>231</v>
      </c>
      <c r="AG772" s="4" t="s">
        <v>231</v>
      </c>
      <c r="AH772" s="4" t="s">
        <v>231</v>
      </c>
      <c r="AI772" s="4" t="s">
        <v>231</v>
      </c>
      <c r="AJ772" s="4" t="s">
        <v>231</v>
      </c>
      <c r="AK772" s="4" t="s">
        <v>229</v>
      </c>
      <c r="AL772" s="4" t="s">
        <v>231</v>
      </c>
      <c r="AM772" s="4" t="s">
        <v>231</v>
      </c>
      <c r="AN772" s="4" t="s">
        <v>231</v>
      </c>
      <c r="AO772" s="4" t="s">
        <v>231</v>
      </c>
      <c r="AP772" s="4" t="s">
        <v>231</v>
      </c>
      <c r="AQ772" s="4" t="s">
        <v>231</v>
      </c>
      <c r="AR772" s="4" t="s">
        <v>231</v>
      </c>
      <c r="AS772" s="4" t="s">
        <v>231</v>
      </c>
      <c r="AT772" s="4" t="s">
        <v>231</v>
      </c>
      <c r="AU772" s="4" t="s">
        <v>231</v>
      </c>
      <c r="AV772" s="4" t="s">
        <v>231</v>
      </c>
      <c r="AW772" s="4" t="s">
        <v>231</v>
      </c>
      <c r="AX772" s="4" t="s">
        <v>231</v>
      </c>
      <c r="AY772" s="4" t="s">
        <v>229</v>
      </c>
      <c r="AZ772" s="4" t="s">
        <v>229</v>
      </c>
      <c r="BA772" s="4" t="s">
        <v>231</v>
      </c>
      <c r="BB772" s="4" t="s">
        <v>231</v>
      </c>
      <c r="BC772" s="4" t="s">
        <v>229</v>
      </c>
      <c r="BD772" s="4" t="s">
        <v>229</v>
      </c>
      <c r="BE772" s="4" t="s">
        <v>229</v>
      </c>
      <c r="BF772" s="4" t="s">
        <v>229</v>
      </c>
      <c r="BG772" s="4" t="s">
        <v>231</v>
      </c>
      <c r="BH772" s="4" t="s">
        <v>231</v>
      </c>
      <c r="BI772" s="4" t="s">
        <v>231</v>
      </c>
      <c r="BJ772" s="4" t="s">
        <v>231</v>
      </c>
      <c r="BK772" s="4" t="s">
        <v>231</v>
      </c>
      <c r="BL772" s="4" t="s">
        <v>229</v>
      </c>
      <c r="BM772" s="4" t="s">
        <v>229</v>
      </c>
      <c r="BN772" s="4" t="s">
        <v>229</v>
      </c>
      <c r="BO772" s="4" t="s">
        <v>229</v>
      </c>
      <c r="BP772" s="4" t="s">
        <v>232</v>
      </c>
      <c r="BQ772" s="4" t="s">
        <v>232</v>
      </c>
      <c r="BR772" s="4" t="s">
        <v>232</v>
      </c>
      <c r="BS772" s="4" t="s">
        <v>232</v>
      </c>
      <c r="BT772" s="4" t="s">
        <v>231</v>
      </c>
      <c r="BU772" s="4" t="s">
        <v>231</v>
      </c>
      <c r="BV772" s="4" t="s">
        <v>231</v>
      </c>
      <c r="BW772" s="4" t="s">
        <v>231</v>
      </c>
      <c r="BX772" s="4" t="s">
        <v>231</v>
      </c>
      <c r="BY772" s="4" t="s">
        <v>231</v>
      </c>
      <c r="BZ772" s="4" t="s">
        <v>231</v>
      </c>
      <c r="CA772" s="4" t="s">
        <v>231</v>
      </c>
      <c r="CB772" s="4" t="s">
        <v>231</v>
      </c>
      <c r="CC772" s="4" t="s">
        <v>231</v>
      </c>
      <c r="CD772" s="4" t="s">
        <v>232</v>
      </c>
      <c r="CE772" s="4" t="s">
        <v>231</v>
      </c>
      <c r="CF772" s="4" t="s">
        <v>231</v>
      </c>
      <c r="CG772" s="4" t="s">
        <v>231</v>
      </c>
      <c r="CH772" s="4" t="s">
        <v>231</v>
      </c>
      <c r="CI772" s="4" t="s">
        <v>231</v>
      </c>
      <c r="CJ772" s="4" t="s">
        <v>17</v>
      </c>
      <c r="CK772" s="4" t="s">
        <v>234</v>
      </c>
      <c r="CL772" s="4" t="s">
        <v>234</v>
      </c>
      <c r="CM772" s="4" t="s">
        <v>4721</v>
      </c>
      <c r="CN772" s="4" t="s">
        <v>4722</v>
      </c>
      <c r="CO772" s="4" t="s">
        <v>4723</v>
      </c>
      <c r="CP772" s="4" t="s">
        <v>4724</v>
      </c>
      <c r="CQ772" s="4" t="s">
        <v>4725</v>
      </c>
      <c r="CR772" s="4" t="s">
        <v>4726</v>
      </c>
      <c r="CS772" s="4" t="s">
        <v>4727</v>
      </c>
    </row>
    <row r="773" spans="1:97" ht="15.75" customHeight="1">
      <c r="A773" s="3">
        <v>45716.398090277777</v>
      </c>
      <c r="B773" s="3">
        <v>45716.403969907406</v>
      </c>
      <c r="C773" s="4" t="s">
        <v>194</v>
      </c>
      <c r="D773" s="4" t="s">
        <v>4728</v>
      </c>
      <c r="E773" s="1">
        <v>100</v>
      </c>
      <c r="F773" s="1">
        <v>508</v>
      </c>
      <c r="G773" s="4" t="s">
        <v>219</v>
      </c>
      <c r="H773" s="3">
        <v>45716.403983472221</v>
      </c>
      <c r="I773" s="4" t="s">
        <v>4729</v>
      </c>
      <c r="J773" s="1">
        <v>6.2529000000000003</v>
      </c>
      <c r="K773" s="1">
        <v>-75.564599999999999</v>
      </c>
      <c r="L773" s="4" t="s">
        <v>198</v>
      </c>
      <c r="M773" s="4" t="s">
        <v>199</v>
      </c>
      <c r="N773" s="4" t="s">
        <v>200</v>
      </c>
      <c r="O773" s="4" t="s">
        <v>4730</v>
      </c>
      <c r="P773" s="4" t="s">
        <v>4730</v>
      </c>
      <c r="Q773" s="1">
        <v>21</v>
      </c>
      <c r="R773" s="4" t="s">
        <v>668</v>
      </c>
      <c r="S773" s="4" t="s">
        <v>223</v>
      </c>
      <c r="T773" s="4" t="s">
        <v>571</v>
      </c>
      <c r="U773" s="4" t="s">
        <v>200</v>
      </c>
      <c r="V773" s="4" t="s">
        <v>532</v>
      </c>
      <c r="W773" s="4" t="s">
        <v>255</v>
      </c>
      <c r="X773" s="4" t="s">
        <v>230</v>
      </c>
      <c r="Y773" s="4" t="s">
        <v>231</v>
      </c>
      <c r="Z773" s="4" t="s">
        <v>230</v>
      </c>
      <c r="AA773" s="4" t="s">
        <v>230</v>
      </c>
      <c r="AB773" s="4" t="s">
        <v>230</v>
      </c>
      <c r="AC773" s="4" t="s">
        <v>231</v>
      </c>
      <c r="AD773" s="4" t="s">
        <v>230</v>
      </c>
      <c r="AE773" s="4" t="s">
        <v>231</v>
      </c>
      <c r="AF773" s="4" t="s">
        <v>230</v>
      </c>
      <c r="AG773" s="4" t="s">
        <v>231</v>
      </c>
      <c r="AH773" s="4" t="s">
        <v>229</v>
      </c>
      <c r="AI773" s="4" t="s">
        <v>231</v>
      </c>
      <c r="AJ773" s="4" t="s">
        <v>229</v>
      </c>
      <c r="AK773" s="4" t="s">
        <v>228</v>
      </c>
      <c r="AL773" s="4" t="s">
        <v>230</v>
      </c>
      <c r="AM773" s="4" t="s">
        <v>230</v>
      </c>
      <c r="AN773" s="4" t="s">
        <v>230</v>
      </c>
      <c r="AO773" s="4" t="s">
        <v>231</v>
      </c>
      <c r="AP773" s="4" t="s">
        <v>230</v>
      </c>
      <c r="AQ773" s="4" t="s">
        <v>230</v>
      </c>
      <c r="AR773" s="4" t="s">
        <v>230</v>
      </c>
      <c r="AS773" s="4" t="s">
        <v>230</v>
      </c>
      <c r="AT773" s="4" t="s">
        <v>230</v>
      </c>
      <c r="AU773" s="4" t="s">
        <v>509</v>
      </c>
      <c r="AV773" s="4" t="s">
        <v>509</v>
      </c>
      <c r="AW773" s="4" t="s">
        <v>509</v>
      </c>
      <c r="AX773" s="4" t="s">
        <v>509</v>
      </c>
      <c r="AY773" s="4" t="s">
        <v>509</v>
      </c>
      <c r="AZ773" s="4" t="s">
        <v>509</v>
      </c>
      <c r="BA773" s="4" t="s">
        <v>231</v>
      </c>
      <c r="BB773" s="4" t="s">
        <v>231</v>
      </c>
      <c r="BC773" s="4" t="s">
        <v>229</v>
      </c>
      <c r="BD773" s="4" t="s">
        <v>232</v>
      </c>
      <c r="BE773" s="4" t="s">
        <v>232</v>
      </c>
      <c r="BF773" s="4" t="s">
        <v>509</v>
      </c>
      <c r="BG773" s="4" t="s">
        <v>231</v>
      </c>
      <c r="BH773" s="4" t="s">
        <v>231</v>
      </c>
      <c r="BI773" s="4" t="s">
        <v>231</v>
      </c>
      <c r="BJ773" s="4" t="s">
        <v>231</v>
      </c>
      <c r="BK773" s="4" t="s">
        <v>231</v>
      </c>
      <c r="BL773" s="4" t="s">
        <v>227</v>
      </c>
      <c r="BM773" s="4" t="s">
        <v>227</v>
      </c>
      <c r="BN773" s="4" t="s">
        <v>227</v>
      </c>
      <c r="BO773" s="4" t="s">
        <v>227</v>
      </c>
      <c r="BP773" s="4" t="s">
        <v>232</v>
      </c>
      <c r="BQ773" s="4" t="s">
        <v>229</v>
      </c>
      <c r="BR773" s="4" t="s">
        <v>233</v>
      </c>
      <c r="BS773" s="4" t="s">
        <v>232</v>
      </c>
      <c r="BT773" s="4" t="s">
        <v>232</v>
      </c>
      <c r="BU773" s="4" t="s">
        <v>232</v>
      </c>
      <c r="BV773" s="4" t="s">
        <v>229</v>
      </c>
      <c r="BW773" s="4" t="s">
        <v>509</v>
      </c>
      <c r="BX773" s="4" t="s">
        <v>232</v>
      </c>
      <c r="BY773" s="4" t="s">
        <v>232</v>
      </c>
      <c r="BZ773" s="4" t="s">
        <v>509</v>
      </c>
      <c r="CA773" s="4" t="s">
        <v>232</v>
      </c>
      <c r="CB773" s="4" t="s">
        <v>509</v>
      </c>
      <c r="CC773" s="4" t="s">
        <v>509</v>
      </c>
      <c r="CD773" s="4" t="s">
        <v>509</v>
      </c>
      <c r="CE773" s="4" t="s">
        <v>231</v>
      </c>
      <c r="CF773" s="4" t="s">
        <v>509</v>
      </c>
      <c r="CG773" s="4" t="s">
        <v>509</v>
      </c>
      <c r="CH773" s="4" t="s">
        <v>509</v>
      </c>
      <c r="CI773" s="4" t="s">
        <v>231</v>
      </c>
      <c r="CJ773" s="4" t="s">
        <v>14</v>
      </c>
      <c r="CK773" s="4" t="s">
        <v>14</v>
      </c>
      <c r="CL773" s="4" t="s">
        <v>234</v>
      </c>
      <c r="CM773" s="4"/>
      <c r="CN773" s="4"/>
      <c r="CO773" s="4"/>
      <c r="CP773" s="4"/>
      <c r="CQ773" s="4"/>
      <c r="CR773" s="4"/>
      <c r="CS773" s="4"/>
    </row>
    <row r="774" spans="1:97" ht="15.75" customHeight="1">
      <c r="A774" s="3">
        <v>45715.526516203703</v>
      </c>
      <c r="B774" s="3">
        <v>45715.537465277775</v>
      </c>
      <c r="C774" s="4" t="s">
        <v>194</v>
      </c>
      <c r="D774" s="4" t="s">
        <v>4731</v>
      </c>
      <c r="E774" s="1">
        <v>76</v>
      </c>
      <c r="F774" s="1">
        <v>946</v>
      </c>
      <c r="G774" s="4" t="s">
        <v>196</v>
      </c>
      <c r="H774" s="3">
        <v>45722.537518182871</v>
      </c>
      <c r="I774" s="4" t="s">
        <v>4732</v>
      </c>
      <c r="J774" s="1">
        <v>3.4384999999999999</v>
      </c>
      <c r="K774" s="1">
        <v>-76.522999999999996</v>
      </c>
      <c r="L774" s="4" t="s">
        <v>198</v>
      </c>
      <c r="M774" s="4" t="s">
        <v>199</v>
      </c>
      <c r="N774" s="4" t="s">
        <v>200</v>
      </c>
      <c r="O774" s="4" t="s">
        <v>4733</v>
      </c>
      <c r="P774" s="4" t="s">
        <v>4733</v>
      </c>
      <c r="Q774" s="1">
        <v>18</v>
      </c>
      <c r="R774" s="4" t="s">
        <v>668</v>
      </c>
      <c r="S774" s="4" t="s">
        <v>223</v>
      </c>
      <c r="T774" s="4" t="s">
        <v>480</v>
      </c>
      <c r="U774" s="4" t="s">
        <v>225</v>
      </c>
      <c r="V774" s="4" t="s">
        <v>226</v>
      </c>
      <c r="W774" s="4" t="s">
        <v>1064</v>
      </c>
      <c r="X774" s="4" t="s">
        <v>230</v>
      </c>
      <c r="Y774" s="4" t="s">
        <v>230</v>
      </c>
      <c r="Z774" s="4" t="s">
        <v>230</v>
      </c>
      <c r="AA774" s="4" t="s">
        <v>230</v>
      </c>
      <c r="AB774" s="4" t="s">
        <v>229</v>
      </c>
      <c r="AC774" s="4" t="s">
        <v>229</v>
      </c>
      <c r="AD774" s="4" t="s">
        <v>230</v>
      </c>
      <c r="AE774" s="4" t="s">
        <v>229</v>
      </c>
      <c r="AF774" s="4" t="s">
        <v>230</v>
      </c>
      <c r="AG774" s="4" t="s">
        <v>230</v>
      </c>
      <c r="AH774" s="4" t="s">
        <v>231</v>
      </c>
      <c r="AI774" s="4" t="s">
        <v>231</v>
      </c>
      <c r="AJ774" s="4" t="s">
        <v>231</v>
      </c>
      <c r="AK774" s="4" t="s">
        <v>229</v>
      </c>
      <c r="AL774" s="4" t="s">
        <v>231</v>
      </c>
      <c r="AM774" s="4" t="s">
        <v>231</v>
      </c>
      <c r="AN774" s="4" t="s">
        <v>229</v>
      </c>
      <c r="AO774" s="4" t="s">
        <v>231</v>
      </c>
      <c r="AP774" s="4" t="s">
        <v>230</v>
      </c>
      <c r="AQ774" s="4" t="s">
        <v>230</v>
      </c>
      <c r="AR774" s="4" t="s">
        <v>229</v>
      </c>
      <c r="AS774" s="4" t="s">
        <v>230</v>
      </c>
      <c r="AT774" s="4" t="s">
        <v>229</v>
      </c>
      <c r="AU774" s="4" t="s">
        <v>231</v>
      </c>
      <c r="AV774" s="4" t="s">
        <v>231</v>
      </c>
      <c r="AW774" s="4" t="s">
        <v>231</v>
      </c>
      <c r="AX774" s="4" t="s">
        <v>231</v>
      </c>
      <c r="AY774" s="4" t="s">
        <v>231</v>
      </c>
      <c r="AZ774" s="4" t="s">
        <v>231</v>
      </c>
      <c r="BA774" s="4" t="s">
        <v>231</v>
      </c>
      <c r="BB774" s="4" t="s">
        <v>231</v>
      </c>
      <c r="BC774" s="4" t="s">
        <v>231</v>
      </c>
      <c r="BD774" s="4" t="s">
        <v>232</v>
      </c>
      <c r="BE774" s="4" t="s">
        <v>232</v>
      </c>
      <c r="BF774" s="4" t="s">
        <v>229</v>
      </c>
      <c r="BG774" s="4" t="s">
        <v>231</v>
      </c>
      <c r="BH774" s="4" t="s">
        <v>231</v>
      </c>
      <c r="BI774" s="4" t="s">
        <v>230</v>
      </c>
      <c r="BJ774" s="4" t="s">
        <v>231</v>
      </c>
      <c r="BK774" s="4" t="s">
        <v>231</v>
      </c>
      <c r="BL774" s="4" t="s">
        <v>231</v>
      </c>
      <c r="BM774" s="4" t="s">
        <v>231</v>
      </c>
      <c r="BN774" s="4" t="s">
        <v>231</v>
      </c>
      <c r="BO774" s="4" t="s">
        <v>230</v>
      </c>
      <c r="BP774" s="4" t="s">
        <v>232</v>
      </c>
      <c r="BQ774" s="4" t="s">
        <v>232</v>
      </c>
      <c r="BR774" s="4" t="s">
        <v>229</v>
      </c>
      <c r="BS774" s="4" t="s">
        <v>232</v>
      </c>
      <c r="BT774" s="4" t="s">
        <v>231</v>
      </c>
      <c r="BU774" s="4" t="s">
        <v>232</v>
      </c>
      <c r="BV774" s="4" t="s">
        <v>232</v>
      </c>
      <c r="BW774" s="4" t="s">
        <v>232</v>
      </c>
      <c r="BX774" s="4" t="s">
        <v>232</v>
      </c>
      <c r="BY774" s="4" t="s">
        <v>232</v>
      </c>
      <c r="BZ774" s="4" t="s">
        <v>232</v>
      </c>
      <c r="CA774" s="4" t="s">
        <v>232</v>
      </c>
      <c r="CB774" s="4" t="s">
        <v>232</v>
      </c>
      <c r="CC774" s="4" t="s">
        <v>232</v>
      </c>
      <c r="CD774" s="4" t="s">
        <v>231</v>
      </c>
      <c r="CE774" s="4" t="s">
        <v>233</v>
      </c>
      <c r="CF774" s="4" t="s">
        <v>509</v>
      </c>
      <c r="CG774" s="4" t="s">
        <v>509</v>
      </c>
      <c r="CH774" s="4" t="s">
        <v>509</v>
      </c>
      <c r="CI774" s="4" t="s">
        <v>509</v>
      </c>
      <c r="CJ774" s="4" t="s">
        <v>18</v>
      </c>
      <c r="CK774" s="4" t="s">
        <v>234</v>
      </c>
      <c r="CL774" s="4" t="s">
        <v>18</v>
      </c>
      <c r="CM774" s="4"/>
      <c r="CN774" s="4"/>
      <c r="CO774" s="4"/>
      <c r="CP774" s="4"/>
      <c r="CQ774" s="4"/>
      <c r="CR774" s="4"/>
      <c r="CS774" s="4"/>
    </row>
    <row r="775" spans="1:97" ht="15.75" customHeight="1">
      <c r="A775" s="3">
        <v>45747.731886574074</v>
      </c>
      <c r="B775" s="3">
        <v>45747.737835648149</v>
      </c>
      <c r="C775" s="4" t="s">
        <v>194</v>
      </c>
      <c r="D775" s="4" t="s">
        <v>1417</v>
      </c>
      <c r="E775" s="1">
        <v>100</v>
      </c>
      <c r="F775" s="1">
        <v>514</v>
      </c>
      <c r="G775" s="4" t="s">
        <v>219</v>
      </c>
      <c r="H775" s="3">
        <v>45747.737846226853</v>
      </c>
      <c r="I775" s="4" t="s">
        <v>4734</v>
      </c>
      <c r="J775" s="1">
        <v>6.2529000000000003</v>
      </c>
      <c r="K775" s="1">
        <v>-75.564599999999999</v>
      </c>
      <c r="L775" s="4" t="s">
        <v>198</v>
      </c>
      <c r="M775" s="4" t="s">
        <v>199</v>
      </c>
      <c r="N775" s="4" t="s">
        <v>200</v>
      </c>
      <c r="O775" s="4" t="s">
        <v>4735</v>
      </c>
      <c r="P775" s="4" t="s">
        <v>4735</v>
      </c>
      <c r="Q775" s="1">
        <v>18</v>
      </c>
      <c r="R775" s="4" t="s">
        <v>668</v>
      </c>
      <c r="S775" s="4" t="s">
        <v>712</v>
      </c>
      <c r="T775" s="4" t="s">
        <v>594</v>
      </c>
      <c r="U775" s="4" t="s">
        <v>225</v>
      </c>
      <c r="V775" s="4" t="s">
        <v>423</v>
      </c>
      <c r="W775" s="4" t="s">
        <v>423</v>
      </c>
      <c r="X775" s="4" t="s">
        <v>227</v>
      </c>
      <c r="Y775" s="4" t="s">
        <v>229</v>
      </c>
      <c r="Z775" s="4" t="s">
        <v>229</v>
      </c>
      <c r="AA775" s="4" t="s">
        <v>229</v>
      </c>
      <c r="AB775" s="4" t="s">
        <v>229</v>
      </c>
      <c r="AC775" s="4" t="s">
        <v>229</v>
      </c>
      <c r="AD775" s="4" t="s">
        <v>229</v>
      </c>
      <c r="AE775" s="4" t="s">
        <v>229</v>
      </c>
      <c r="AF775" s="4" t="s">
        <v>229</v>
      </c>
      <c r="AG775" s="4" t="s">
        <v>229</v>
      </c>
      <c r="AH775" s="4" t="s">
        <v>229</v>
      </c>
      <c r="AI775" s="4" t="s">
        <v>229</v>
      </c>
      <c r="AJ775" s="4" t="s">
        <v>229</v>
      </c>
      <c r="AK775" s="4" t="s">
        <v>229</v>
      </c>
      <c r="AL775" s="4" t="s">
        <v>229</v>
      </c>
      <c r="AM775" s="4" t="s">
        <v>229</v>
      </c>
      <c r="AN775" s="4" t="s">
        <v>229</v>
      </c>
      <c r="AO775" s="4" t="s">
        <v>229</v>
      </c>
      <c r="AP775" s="4" t="s">
        <v>229</v>
      </c>
      <c r="AQ775" s="4" t="s">
        <v>229</v>
      </c>
      <c r="AR775" s="4" t="s">
        <v>229</v>
      </c>
      <c r="AS775" s="4" t="s">
        <v>229</v>
      </c>
      <c r="AT775" s="4" t="s">
        <v>229</v>
      </c>
      <c r="AU775" s="4" t="s">
        <v>232</v>
      </c>
      <c r="AV775" s="4" t="s">
        <v>231</v>
      </c>
      <c r="AW775" s="4" t="s">
        <v>232</v>
      </c>
      <c r="AX775" s="4" t="s">
        <v>232</v>
      </c>
      <c r="AY775" s="4" t="s">
        <v>232</v>
      </c>
      <c r="AZ775" s="4" t="s">
        <v>232</v>
      </c>
      <c r="BA775" s="4" t="s">
        <v>229</v>
      </c>
      <c r="BB775" s="4" t="s">
        <v>232</v>
      </c>
      <c r="BC775" s="4" t="s">
        <v>229</v>
      </c>
      <c r="BD775" s="4" t="s">
        <v>232</v>
      </c>
      <c r="BE775" s="4" t="s">
        <v>232</v>
      </c>
      <c r="BF775" s="4" t="s">
        <v>229</v>
      </c>
      <c r="BG775" s="4" t="s">
        <v>229</v>
      </c>
      <c r="BH775" s="4" t="s">
        <v>229</v>
      </c>
      <c r="BI775" s="4" t="s">
        <v>229</v>
      </c>
      <c r="BJ775" s="4" t="s">
        <v>229</v>
      </c>
      <c r="BK775" s="4" t="s">
        <v>229</v>
      </c>
      <c r="BL775" s="4" t="s">
        <v>229</v>
      </c>
      <c r="BM775" s="4" t="s">
        <v>229</v>
      </c>
      <c r="BN775" s="4" t="s">
        <v>229</v>
      </c>
      <c r="BO775" s="4" t="s">
        <v>229</v>
      </c>
      <c r="BP775" s="4" t="s">
        <v>229</v>
      </c>
      <c r="BQ775" s="4" t="s">
        <v>229</v>
      </c>
      <c r="BR775" s="4" t="s">
        <v>229</v>
      </c>
      <c r="BS775" s="4" t="s">
        <v>229</v>
      </c>
      <c r="BT775" s="4" t="s">
        <v>229</v>
      </c>
      <c r="BU775" s="4" t="s">
        <v>229</v>
      </c>
      <c r="BV775" s="4" t="s">
        <v>229</v>
      </c>
      <c r="BW775" s="4" t="s">
        <v>229</v>
      </c>
      <c r="BX775" s="4" t="s">
        <v>229</v>
      </c>
      <c r="BY775" s="4" t="s">
        <v>229</v>
      </c>
      <c r="BZ775" s="4" t="s">
        <v>229</v>
      </c>
      <c r="CA775" s="4" t="s">
        <v>229</v>
      </c>
      <c r="CB775" s="4" t="s">
        <v>229</v>
      </c>
      <c r="CC775" s="4" t="s">
        <v>229</v>
      </c>
      <c r="CD775" s="4" t="s">
        <v>229</v>
      </c>
      <c r="CE775" s="4" t="s">
        <v>229</v>
      </c>
      <c r="CF775" s="4" t="s">
        <v>229</v>
      </c>
      <c r="CG775" s="4" t="s">
        <v>229</v>
      </c>
      <c r="CH775" s="4" t="s">
        <v>229</v>
      </c>
      <c r="CI775" s="4" t="s">
        <v>229</v>
      </c>
      <c r="CJ775" s="4" t="s">
        <v>19</v>
      </c>
      <c r="CK775" s="4" t="s">
        <v>17</v>
      </c>
      <c r="CL775" s="4" t="s">
        <v>17</v>
      </c>
      <c r="CM775" s="4"/>
      <c r="CN775" s="4"/>
      <c r="CO775" s="4"/>
      <c r="CP775" s="4"/>
      <c r="CQ775" s="4"/>
      <c r="CR775" s="4"/>
      <c r="CS775" s="4"/>
    </row>
    <row r="776" spans="1:97" ht="15.75" customHeight="1">
      <c r="A776" s="3">
        <v>45709.704780092594</v>
      </c>
      <c r="B776" s="3">
        <v>45709.710763888892</v>
      </c>
      <c r="C776" s="4" t="s">
        <v>194</v>
      </c>
      <c r="D776" s="4" t="s">
        <v>4736</v>
      </c>
      <c r="E776" s="1">
        <v>100</v>
      </c>
      <c r="F776" s="1">
        <v>517</v>
      </c>
      <c r="G776" s="4" t="s">
        <v>219</v>
      </c>
      <c r="H776" s="3">
        <v>45709.710778773151</v>
      </c>
      <c r="I776" s="4" t="s">
        <v>4737</v>
      </c>
      <c r="J776" s="1">
        <v>6.2529000000000003</v>
      </c>
      <c r="K776" s="1">
        <v>-75.564599999999999</v>
      </c>
      <c r="L776" s="4" t="s">
        <v>198</v>
      </c>
      <c r="M776" s="4" t="s">
        <v>199</v>
      </c>
      <c r="N776" s="4" t="s">
        <v>200</v>
      </c>
      <c r="O776" s="4" t="s">
        <v>4738</v>
      </c>
      <c r="P776" s="4" t="s">
        <v>4738</v>
      </c>
      <c r="Q776" s="1">
        <v>18</v>
      </c>
      <c r="R776" s="4" t="s">
        <v>668</v>
      </c>
      <c r="S776" s="4" t="s">
        <v>223</v>
      </c>
      <c r="T776" s="4" t="s">
        <v>272</v>
      </c>
      <c r="U776" s="4" t="s">
        <v>200</v>
      </c>
      <c r="V776" s="4" t="s">
        <v>226</v>
      </c>
      <c r="W776" s="4" t="s">
        <v>226</v>
      </c>
      <c r="X776" s="4" t="s">
        <v>231</v>
      </c>
      <c r="Y776" s="4" t="s">
        <v>230</v>
      </c>
      <c r="Z776" s="4" t="s">
        <v>230</v>
      </c>
      <c r="AA776" s="4" t="s">
        <v>231</v>
      </c>
      <c r="AB776" s="4" t="s">
        <v>231</v>
      </c>
      <c r="AC776" s="4" t="s">
        <v>231</v>
      </c>
      <c r="AD776" s="4" t="s">
        <v>231</v>
      </c>
      <c r="AE776" s="4" t="s">
        <v>230</v>
      </c>
      <c r="AF776" s="4" t="s">
        <v>230</v>
      </c>
      <c r="AG776" s="4" t="s">
        <v>230</v>
      </c>
      <c r="AH776" s="4" t="s">
        <v>229</v>
      </c>
      <c r="AI776" s="4" t="s">
        <v>230</v>
      </c>
      <c r="AJ776" s="4" t="s">
        <v>230</v>
      </c>
      <c r="AK776" s="4" t="s">
        <v>230</v>
      </c>
      <c r="AL776" s="4" t="s">
        <v>230</v>
      </c>
      <c r="AM776" s="4" t="s">
        <v>231</v>
      </c>
      <c r="AN776" s="4" t="s">
        <v>231</v>
      </c>
      <c r="AO776" s="4" t="s">
        <v>231</v>
      </c>
      <c r="AP776" s="4" t="s">
        <v>231</v>
      </c>
      <c r="AQ776" s="4" t="s">
        <v>231</v>
      </c>
      <c r="AR776" s="4" t="s">
        <v>231</v>
      </c>
      <c r="AS776" s="4" t="s">
        <v>231</v>
      </c>
      <c r="AT776" s="4" t="s">
        <v>231</v>
      </c>
      <c r="AU776" s="4" t="s">
        <v>231</v>
      </c>
      <c r="AV776" s="4" t="s">
        <v>231</v>
      </c>
      <c r="AW776" s="4" t="s">
        <v>231</v>
      </c>
      <c r="AX776" s="4" t="s">
        <v>231</v>
      </c>
      <c r="AY776" s="4" t="s">
        <v>231</v>
      </c>
      <c r="AZ776" s="4" t="s">
        <v>231</v>
      </c>
      <c r="BA776" s="4" t="s">
        <v>231</v>
      </c>
      <c r="BB776" s="4" t="s">
        <v>231</v>
      </c>
      <c r="BC776" s="4" t="s">
        <v>232</v>
      </c>
      <c r="BD776" s="4" t="s">
        <v>232</v>
      </c>
      <c r="BE776" s="4" t="s">
        <v>232</v>
      </c>
      <c r="BF776" s="4" t="s">
        <v>232</v>
      </c>
      <c r="BG776" s="4" t="s">
        <v>231</v>
      </c>
      <c r="BH776" s="4" t="s">
        <v>231</v>
      </c>
      <c r="BI776" s="4" t="s">
        <v>231</v>
      </c>
      <c r="BJ776" s="4" t="s">
        <v>231</v>
      </c>
      <c r="BK776" s="4" t="s">
        <v>231</v>
      </c>
      <c r="BL776" s="4" t="s">
        <v>231</v>
      </c>
      <c r="BM776" s="4" t="s">
        <v>230</v>
      </c>
      <c r="BN776" s="4" t="s">
        <v>230</v>
      </c>
      <c r="BO776" s="4" t="s">
        <v>230</v>
      </c>
      <c r="BP776" s="4" t="s">
        <v>232</v>
      </c>
      <c r="BQ776" s="4" t="s">
        <v>232</v>
      </c>
      <c r="BR776" s="4" t="s">
        <v>232</v>
      </c>
      <c r="BS776" s="4" t="s">
        <v>232</v>
      </c>
      <c r="BT776" s="4" t="s">
        <v>232</v>
      </c>
      <c r="BU776" s="4" t="s">
        <v>232</v>
      </c>
      <c r="BV776" s="4" t="s">
        <v>232</v>
      </c>
      <c r="BW776" s="4" t="s">
        <v>232</v>
      </c>
      <c r="BX776" s="4" t="s">
        <v>229</v>
      </c>
      <c r="BY776" s="4" t="s">
        <v>232</v>
      </c>
      <c r="BZ776" s="4" t="s">
        <v>229</v>
      </c>
      <c r="CA776" s="4" t="s">
        <v>232</v>
      </c>
      <c r="CB776" s="4" t="s">
        <v>232</v>
      </c>
      <c r="CC776" s="4" t="s">
        <v>232</v>
      </c>
      <c r="CD776" s="4" t="s">
        <v>232</v>
      </c>
      <c r="CE776" s="4" t="s">
        <v>509</v>
      </c>
      <c r="CF776" s="4" t="s">
        <v>509</v>
      </c>
      <c r="CG776" s="4" t="s">
        <v>509</v>
      </c>
      <c r="CH776" s="4" t="s">
        <v>233</v>
      </c>
      <c r="CI776" s="4" t="s">
        <v>509</v>
      </c>
      <c r="CJ776" s="4" t="s">
        <v>15</v>
      </c>
      <c r="CK776" s="4" t="s">
        <v>16</v>
      </c>
      <c r="CL776" s="4" t="s">
        <v>16</v>
      </c>
      <c r="CM776" s="4" t="s">
        <v>4739</v>
      </c>
      <c r="CN776" s="4" t="s">
        <v>4740</v>
      </c>
      <c r="CO776" s="4" t="s">
        <v>4741</v>
      </c>
      <c r="CP776" s="4" t="s">
        <v>4742</v>
      </c>
      <c r="CQ776" s="4" t="s">
        <v>4743</v>
      </c>
      <c r="CR776" s="4" t="s">
        <v>4744</v>
      </c>
      <c r="CS776" s="4" t="s">
        <v>4745</v>
      </c>
    </row>
    <row r="777" spans="1:97" ht="15.75" customHeight="1">
      <c r="A777" s="3">
        <v>45754.487523148149</v>
      </c>
      <c r="B777" s="3">
        <v>45754.493530092594</v>
      </c>
      <c r="C777" s="4" t="s">
        <v>194</v>
      </c>
      <c r="D777" s="4" t="s">
        <v>4746</v>
      </c>
      <c r="E777" s="1">
        <v>100</v>
      </c>
      <c r="F777" s="1">
        <v>519</v>
      </c>
      <c r="G777" s="4" t="s">
        <v>219</v>
      </c>
      <c r="H777" s="3">
        <v>45754.493543136574</v>
      </c>
      <c r="I777" s="4" t="s">
        <v>4747</v>
      </c>
      <c r="J777" s="1">
        <v>6.2529000000000003</v>
      </c>
      <c r="K777" s="1">
        <v>-75.564599999999999</v>
      </c>
      <c r="L777" s="4" t="s">
        <v>198</v>
      </c>
      <c r="M777" s="4" t="s">
        <v>199</v>
      </c>
      <c r="N777" s="4" t="s">
        <v>200</v>
      </c>
      <c r="O777" s="4" t="s">
        <v>4748</v>
      </c>
      <c r="P777" s="4" t="s">
        <v>4748</v>
      </c>
      <c r="Q777" s="1">
        <v>19</v>
      </c>
      <c r="R777" s="4" t="s">
        <v>668</v>
      </c>
      <c r="S777" s="4" t="s">
        <v>712</v>
      </c>
      <c r="T777" s="4" t="s">
        <v>713</v>
      </c>
      <c r="U777" s="4" t="s">
        <v>225</v>
      </c>
      <c r="V777" s="4" t="s">
        <v>273</v>
      </c>
      <c r="W777" s="4" t="s">
        <v>532</v>
      </c>
      <c r="X777" s="4" t="s">
        <v>230</v>
      </c>
      <c r="Y777" s="4" t="s">
        <v>230</v>
      </c>
      <c r="Z777" s="4" t="s">
        <v>230</v>
      </c>
      <c r="AA777" s="4" t="s">
        <v>230</v>
      </c>
      <c r="AB777" s="4" t="s">
        <v>229</v>
      </c>
      <c r="AC777" s="4" t="s">
        <v>229</v>
      </c>
      <c r="AD777" s="4" t="s">
        <v>229</v>
      </c>
      <c r="AE777" s="4" t="s">
        <v>230</v>
      </c>
      <c r="AF777" s="4" t="s">
        <v>231</v>
      </c>
      <c r="AG777" s="4" t="s">
        <v>230</v>
      </c>
      <c r="AH777" s="4" t="s">
        <v>229</v>
      </c>
      <c r="AI777" s="4" t="s">
        <v>230</v>
      </c>
      <c r="AJ777" s="4" t="s">
        <v>230</v>
      </c>
      <c r="AK777" s="4" t="s">
        <v>230</v>
      </c>
      <c r="AL777" s="4" t="s">
        <v>230</v>
      </c>
      <c r="AM777" s="4" t="s">
        <v>229</v>
      </c>
      <c r="AN777" s="4" t="s">
        <v>229</v>
      </c>
      <c r="AO777" s="4" t="s">
        <v>229</v>
      </c>
      <c r="AP777" s="4" t="s">
        <v>229</v>
      </c>
      <c r="AQ777" s="4" t="s">
        <v>230</v>
      </c>
      <c r="AR777" s="4" t="s">
        <v>230</v>
      </c>
      <c r="AS777" s="4" t="s">
        <v>230</v>
      </c>
      <c r="AT777" s="4" t="s">
        <v>230</v>
      </c>
      <c r="AU777" s="4" t="s">
        <v>231</v>
      </c>
      <c r="AV777" s="4" t="s">
        <v>231</v>
      </c>
      <c r="AW777" s="4" t="s">
        <v>231</v>
      </c>
      <c r="AX777" s="4" t="s">
        <v>231</v>
      </c>
      <c r="AY777" s="4" t="s">
        <v>231</v>
      </c>
      <c r="AZ777" s="4" t="s">
        <v>231</v>
      </c>
      <c r="BA777" s="4" t="s">
        <v>232</v>
      </c>
      <c r="BB777" s="4" t="s">
        <v>232</v>
      </c>
      <c r="BC777" s="4" t="s">
        <v>231</v>
      </c>
      <c r="BD777" s="4" t="s">
        <v>231</v>
      </c>
      <c r="BE777" s="4" t="s">
        <v>231</v>
      </c>
      <c r="BF777" s="4" t="s">
        <v>229</v>
      </c>
      <c r="BG777" s="4" t="s">
        <v>231</v>
      </c>
      <c r="BH777" s="4" t="s">
        <v>231</v>
      </c>
      <c r="BI777" s="4" t="s">
        <v>231</v>
      </c>
      <c r="BJ777" s="4" t="s">
        <v>231</v>
      </c>
      <c r="BK777" s="4" t="s">
        <v>231</v>
      </c>
      <c r="BL777" s="4" t="s">
        <v>229</v>
      </c>
      <c r="BM777" s="4" t="s">
        <v>229</v>
      </c>
      <c r="BN777" s="4" t="s">
        <v>229</v>
      </c>
      <c r="BO777" s="4" t="s">
        <v>229</v>
      </c>
      <c r="BP777" s="4" t="s">
        <v>232</v>
      </c>
      <c r="BQ777" s="4" t="s">
        <v>232</v>
      </c>
      <c r="BR777" s="4" t="s">
        <v>232</v>
      </c>
      <c r="BS777" s="4" t="s">
        <v>232</v>
      </c>
      <c r="BT777" s="4" t="s">
        <v>232</v>
      </c>
      <c r="BU777" s="4" t="s">
        <v>232</v>
      </c>
      <c r="BV777" s="4" t="s">
        <v>232</v>
      </c>
      <c r="BW777" s="4" t="s">
        <v>232</v>
      </c>
      <c r="BX777" s="4" t="s">
        <v>229</v>
      </c>
      <c r="BY777" s="4" t="s">
        <v>229</v>
      </c>
      <c r="BZ777" s="4" t="s">
        <v>229</v>
      </c>
      <c r="CA777" s="4" t="s">
        <v>229</v>
      </c>
      <c r="CB777" s="4" t="s">
        <v>232</v>
      </c>
      <c r="CC777" s="4" t="s">
        <v>229</v>
      </c>
      <c r="CD777" s="4" t="s">
        <v>232</v>
      </c>
      <c r="CE777" s="4" t="s">
        <v>233</v>
      </c>
      <c r="CF777" s="4" t="s">
        <v>509</v>
      </c>
      <c r="CG777" s="4" t="s">
        <v>509</v>
      </c>
      <c r="CH777" s="4" t="s">
        <v>509</v>
      </c>
      <c r="CI777" s="4" t="s">
        <v>233</v>
      </c>
      <c r="CJ777" s="4" t="s">
        <v>18</v>
      </c>
      <c r="CK777" s="4" t="s">
        <v>16</v>
      </c>
      <c r="CL777" s="4" t="s">
        <v>16</v>
      </c>
      <c r="CM777" s="4" t="s">
        <v>4749</v>
      </c>
      <c r="CN777" s="4" t="s">
        <v>4750</v>
      </c>
      <c r="CO777" s="4" t="s">
        <v>4751</v>
      </c>
      <c r="CP777" s="4" t="s">
        <v>4752</v>
      </c>
      <c r="CQ777" s="4" t="s">
        <v>4753</v>
      </c>
      <c r="CR777" s="4" t="s">
        <v>4754</v>
      </c>
      <c r="CS777" s="4" t="s">
        <v>4755</v>
      </c>
    </row>
    <row r="778" spans="1:97" ht="15.75" customHeight="1">
      <c r="A778" s="3">
        <v>45714.385636574072</v>
      </c>
      <c r="B778" s="3">
        <v>45714.391655092593</v>
      </c>
      <c r="C778" s="4" t="s">
        <v>194</v>
      </c>
      <c r="D778" s="4" t="s">
        <v>923</v>
      </c>
      <c r="E778" s="1">
        <v>100</v>
      </c>
      <c r="F778" s="1">
        <v>520</v>
      </c>
      <c r="G778" s="4" t="s">
        <v>219</v>
      </c>
      <c r="H778" s="3">
        <v>45714.391666226853</v>
      </c>
      <c r="I778" s="4" t="s">
        <v>4756</v>
      </c>
      <c r="J778" s="1">
        <v>6.2529000000000003</v>
      </c>
      <c r="K778" s="1">
        <v>-75.564599999999999</v>
      </c>
      <c r="L778" s="4" t="s">
        <v>198</v>
      </c>
      <c r="M778" s="4" t="s">
        <v>199</v>
      </c>
      <c r="N778" s="4" t="s">
        <v>200</v>
      </c>
      <c r="O778" s="4" t="s">
        <v>4757</v>
      </c>
      <c r="P778" s="4" t="s">
        <v>4757</v>
      </c>
      <c r="Q778" s="1">
        <v>26</v>
      </c>
      <c r="R778" s="4" t="s">
        <v>668</v>
      </c>
      <c r="S778" s="4" t="s">
        <v>223</v>
      </c>
      <c r="T778" s="4" t="s">
        <v>872</v>
      </c>
      <c r="U778" s="4" t="s">
        <v>225</v>
      </c>
      <c r="V778" s="4" t="s">
        <v>532</v>
      </c>
      <c r="W778" s="4" t="s">
        <v>532</v>
      </c>
      <c r="X778" s="4" t="s">
        <v>230</v>
      </c>
      <c r="Y778" s="4" t="s">
        <v>230</v>
      </c>
      <c r="Z778" s="4" t="s">
        <v>230</v>
      </c>
      <c r="AA778" s="4" t="s">
        <v>230</v>
      </c>
      <c r="AB778" s="4" t="s">
        <v>230</v>
      </c>
      <c r="AC778" s="4" t="s">
        <v>230</v>
      </c>
      <c r="AD778" s="4" t="s">
        <v>230</v>
      </c>
      <c r="AE778" s="4" t="s">
        <v>230</v>
      </c>
      <c r="AF778" s="4" t="s">
        <v>229</v>
      </c>
      <c r="AG778" s="4" t="s">
        <v>230</v>
      </c>
      <c r="AH778" s="4" t="s">
        <v>230</v>
      </c>
      <c r="AI778" s="4" t="s">
        <v>230</v>
      </c>
      <c r="AJ778" s="4" t="s">
        <v>230</v>
      </c>
      <c r="AK778" s="4" t="s">
        <v>230</v>
      </c>
      <c r="AL778" s="4" t="s">
        <v>230</v>
      </c>
      <c r="AM778" s="4" t="s">
        <v>230</v>
      </c>
      <c r="AN778" s="4" t="s">
        <v>230</v>
      </c>
      <c r="AO778" s="4" t="s">
        <v>229</v>
      </c>
      <c r="AP778" s="4" t="s">
        <v>230</v>
      </c>
      <c r="AQ778" s="4" t="s">
        <v>230</v>
      </c>
      <c r="AR778" s="4" t="s">
        <v>230</v>
      </c>
      <c r="AS778" s="4" t="s">
        <v>230</v>
      </c>
      <c r="AT778" s="4" t="s">
        <v>230</v>
      </c>
      <c r="AU778" s="4" t="s">
        <v>232</v>
      </c>
      <c r="AV778" s="4" t="s">
        <v>231</v>
      </c>
      <c r="AW778" s="4" t="s">
        <v>232</v>
      </c>
      <c r="AX778" s="4" t="s">
        <v>232</v>
      </c>
      <c r="AY778" s="4" t="s">
        <v>232</v>
      </c>
      <c r="AZ778" s="4" t="s">
        <v>232</v>
      </c>
      <c r="BA778" s="4" t="s">
        <v>232</v>
      </c>
      <c r="BB778" s="4" t="s">
        <v>232</v>
      </c>
      <c r="BC778" s="4" t="s">
        <v>232</v>
      </c>
      <c r="BD778" s="4" t="s">
        <v>232</v>
      </c>
      <c r="BE778" s="4" t="s">
        <v>232</v>
      </c>
      <c r="BF778" s="4" t="s">
        <v>232</v>
      </c>
      <c r="BG778" s="4" t="s">
        <v>230</v>
      </c>
      <c r="BH778" s="4" t="s">
        <v>230</v>
      </c>
      <c r="BI778" s="4" t="s">
        <v>230</v>
      </c>
      <c r="BJ778" s="4" t="s">
        <v>229</v>
      </c>
      <c r="BK778" s="4" t="s">
        <v>230</v>
      </c>
      <c r="BL778" s="4" t="s">
        <v>230</v>
      </c>
      <c r="BM778" s="4" t="s">
        <v>230</v>
      </c>
      <c r="BN778" s="4" t="s">
        <v>230</v>
      </c>
      <c r="BO778" s="4" t="s">
        <v>230</v>
      </c>
      <c r="BP778" s="4" t="s">
        <v>232</v>
      </c>
      <c r="BQ778" s="4" t="s">
        <v>232</v>
      </c>
      <c r="BR778" s="4" t="s">
        <v>232</v>
      </c>
      <c r="BS778" s="4" t="s">
        <v>232</v>
      </c>
      <c r="BT778" s="4" t="s">
        <v>232</v>
      </c>
      <c r="BU778" s="4" t="s">
        <v>232</v>
      </c>
      <c r="BV778" s="4" t="s">
        <v>232</v>
      </c>
      <c r="BW778" s="4" t="s">
        <v>232</v>
      </c>
      <c r="BX778" s="4" t="s">
        <v>232</v>
      </c>
      <c r="BY778" s="4" t="s">
        <v>232</v>
      </c>
      <c r="BZ778" s="4" t="s">
        <v>232</v>
      </c>
      <c r="CA778" s="4" t="s">
        <v>232</v>
      </c>
      <c r="CB778" s="4" t="s">
        <v>232</v>
      </c>
      <c r="CC778" s="4" t="s">
        <v>232</v>
      </c>
      <c r="CD778" s="4" t="s">
        <v>232</v>
      </c>
      <c r="CE778" s="4" t="s">
        <v>229</v>
      </c>
      <c r="CF778" s="4" t="s">
        <v>233</v>
      </c>
      <c r="CG778" s="4" t="s">
        <v>229</v>
      </c>
      <c r="CH778" s="4" t="s">
        <v>229</v>
      </c>
      <c r="CI778" s="4" t="s">
        <v>229</v>
      </c>
      <c r="CJ778" s="4" t="s">
        <v>16</v>
      </c>
      <c r="CK778" s="4" t="s">
        <v>16</v>
      </c>
      <c r="CL778" s="4" t="s">
        <v>17</v>
      </c>
      <c r="CM778" s="4" t="s">
        <v>4758</v>
      </c>
      <c r="CN778" s="4" t="s">
        <v>4759</v>
      </c>
      <c r="CO778" s="4" t="s">
        <v>4760</v>
      </c>
      <c r="CP778" s="4" t="s">
        <v>4761</v>
      </c>
      <c r="CQ778" s="4"/>
      <c r="CR778" s="4" t="s">
        <v>1624</v>
      </c>
      <c r="CS778" s="4" t="s">
        <v>4762</v>
      </c>
    </row>
    <row r="779" spans="1:97" ht="15.75" customHeight="1">
      <c r="A779" s="3">
        <v>45747.573888888888</v>
      </c>
      <c r="B779" s="3">
        <v>45747.58494212963</v>
      </c>
      <c r="C779" s="4" t="s">
        <v>194</v>
      </c>
      <c r="D779" s="4" t="s">
        <v>3891</v>
      </c>
      <c r="E779" s="1">
        <v>76</v>
      </c>
      <c r="F779" s="1">
        <v>954</v>
      </c>
      <c r="G779" s="4" t="s">
        <v>196</v>
      </c>
      <c r="H779" s="3">
        <v>45754.584968333336</v>
      </c>
      <c r="I779" s="4" t="s">
        <v>4763</v>
      </c>
      <c r="J779" s="1">
        <v>6.2529000000000003</v>
      </c>
      <c r="K779" s="1">
        <v>-75.564599999999999</v>
      </c>
      <c r="L779" s="4" t="s">
        <v>198</v>
      </c>
      <c r="M779" s="4" t="s">
        <v>199</v>
      </c>
      <c r="N779" s="4" t="s">
        <v>200</v>
      </c>
      <c r="O779" s="4" t="s">
        <v>4764</v>
      </c>
      <c r="P779" s="4" t="s">
        <v>4764</v>
      </c>
      <c r="Q779" s="1">
        <v>18</v>
      </c>
      <c r="R779" s="4" t="s">
        <v>222</v>
      </c>
      <c r="S779" s="4" t="s">
        <v>1080</v>
      </c>
      <c r="T779" s="4" t="s">
        <v>872</v>
      </c>
      <c r="U779" s="4" t="s">
        <v>225</v>
      </c>
      <c r="V779" s="4" t="s">
        <v>423</v>
      </c>
      <c r="W779" s="4" t="s">
        <v>255</v>
      </c>
      <c r="X779" s="4" t="s">
        <v>230</v>
      </c>
      <c r="Y779" s="4" t="s">
        <v>231</v>
      </c>
      <c r="Z779" s="4" t="s">
        <v>231</v>
      </c>
      <c r="AA779" s="4" t="s">
        <v>230</v>
      </c>
      <c r="AB779" s="4" t="s">
        <v>230</v>
      </c>
      <c r="AC779" s="4" t="s">
        <v>229</v>
      </c>
      <c r="AD779" s="4" t="s">
        <v>229</v>
      </c>
      <c r="AE779" s="4" t="s">
        <v>231</v>
      </c>
      <c r="AF779" s="4" t="s">
        <v>231</v>
      </c>
      <c r="AG779" s="4" t="s">
        <v>230</v>
      </c>
      <c r="AH779" s="4" t="s">
        <v>229</v>
      </c>
      <c r="AI779" s="4" t="s">
        <v>231</v>
      </c>
      <c r="AJ779" s="4" t="s">
        <v>230</v>
      </c>
      <c r="AK779" s="4" t="s">
        <v>229</v>
      </c>
      <c r="AL779" s="4" t="s">
        <v>231</v>
      </c>
      <c r="AM779" s="4" t="s">
        <v>231</v>
      </c>
      <c r="AN779" s="4" t="s">
        <v>229</v>
      </c>
      <c r="AO779" s="4" t="s">
        <v>231</v>
      </c>
      <c r="AP779" s="4" t="s">
        <v>231</v>
      </c>
      <c r="AQ779" s="4" t="s">
        <v>231</v>
      </c>
      <c r="AR779" s="4" t="s">
        <v>230</v>
      </c>
      <c r="AS779" s="4" t="s">
        <v>230</v>
      </c>
      <c r="AT779" s="4" t="s">
        <v>229</v>
      </c>
      <c r="AU779" s="4" t="s">
        <v>231</v>
      </c>
      <c r="AV779" s="4" t="s">
        <v>232</v>
      </c>
      <c r="AW779" s="4" t="s">
        <v>229</v>
      </c>
      <c r="AX779" s="4" t="s">
        <v>231</v>
      </c>
      <c r="AY779" s="4" t="s">
        <v>232</v>
      </c>
      <c r="AZ779" s="4" t="s">
        <v>232</v>
      </c>
      <c r="BA779" s="4" t="s">
        <v>229</v>
      </c>
      <c r="BB779" s="4" t="s">
        <v>229</v>
      </c>
      <c r="BC779" s="4" t="s">
        <v>232</v>
      </c>
      <c r="BD779" s="4" t="s">
        <v>232</v>
      </c>
      <c r="BE779" s="4" t="s">
        <v>232</v>
      </c>
      <c r="BF779" s="4" t="s">
        <v>229</v>
      </c>
      <c r="BG779" s="4" t="s">
        <v>231</v>
      </c>
      <c r="BH779" s="4" t="s">
        <v>231</v>
      </c>
      <c r="BI779" s="4" t="s">
        <v>231</v>
      </c>
      <c r="BJ779" s="4" t="s">
        <v>231</v>
      </c>
      <c r="BK779" s="4" t="s">
        <v>231</v>
      </c>
      <c r="BL779" s="4" t="s">
        <v>231</v>
      </c>
      <c r="BM779" s="4" t="s">
        <v>231</v>
      </c>
      <c r="BN779" s="4" t="s">
        <v>230</v>
      </c>
      <c r="BO779" s="4" t="s">
        <v>230</v>
      </c>
      <c r="BP779" s="4" t="s">
        <v>232</v>
      </c>
      <c r="BQ779" s="4" t="s">
        <v>232</v>
      </c>
      <c r="BR779" s="4" t="s">
        <v>232</v>
      </c>
      <c r="BS779" s="4" t="s">
        <v>232</v>
      </c>
      <c r="BT779" s="4" t="s">
        <v>232</v>
      </c>
      <c r="BU779" s="4" t="s">
        <v>232</v>
      </c>
      <c r="BV779" s="4" t="s">
        <v>232</v>
      </c>
      <c r="BW779" s="4" t="s">
        <v>229</v>
      </c>
      <c r="BX779" s="4" t="s">
        <v>232</v>
      </c>
      <c r="BY779" s="4" t="s">
        <v>232</v>
      </c>
      <c r="BZ779" s="4" t="s">
        <v>232</v>
      </c>
      <c r="CA779" s="4" t="s">
        <v>232</v>
      </c>
      <c r="CB779" s="4" t="s">
        <v>232</v>
      </c>
      <c r="CC779" s="4" t="s">
        <v>232</v>
      </c>
      <c r="CD779" s="4" t="s">
        <v>231</v>
      </c>
      <c r="CE779" s="4" t="s">
        <v>233</v>
      </c>
      <c r="CF779" s="4" t="s">
        <v>509</v>
      </c>
      <c r="CG779" s="4" t="s">
        <v>509</v>
      </c>
      <c r="CH779" s="4" t="s">
        <v>509</v>
      </c>
      <c r="CI779" s="4" t="s">
        <v>509</v>
      </c>
      <c r="CJ779" s="4" t="s">
        <v>17</v>
      </c>
      <c r="CK779" s="4" t="s">
        <v>17</v>
      </c>
      <c r="CL779" s="4" t="s">
        <v>234</v>
      </c>
      <c r="CM779" s="4"/>
      <c r="CN779" s="4"/>
      <c r="CO779" s="4"/>
      <c r="CP779" s="4"/>
      <c r="CQ779" s="4"/>
      <c r="CR779" s="4"/>
      <c r="CS779" s="4"/>
    </row>
    <row r="780" spans="1:97" ht="15.75" customHeight="1">
      <c r="A780" s="3">
        <v>45754.487638888888</v>
      </c>
      <c r="B780" s="3">
        <v>45754.493703703702</v>
      </c>
      <c r="C780" s="4" t="s">
        <v>194</v>
      </c>
      <c r="D780" s="4" t="s">
        <v>720</v>
      </c>
      <c r="E780" s="1">
        <v>100</v>
      </c>
      <c r="F780" s="1">
        <v>524</v>
      </c>
      <c r="G780" s="4" t="s">
        <v>219</v>
      </c>
      <c r="H780" s="3">
        <v>45754.493719224534</v>
      </c>
      <c r="I780" s="4" t="s">
        <v>4765</v>
      </c>
      <c r="J780" s="1">
        <v>6.2529000000000003</v>
      </c>
      <c r="K780" s="1">
        <v>-75.564599999999999</v>
      </c>
      <c r="L780" s="4" t="s">
        <v>198</v>
      </c>
      <c r="M780" s="4" t="s">
        <v>199</v>
      </c>
      <c r="N780" s="4" t="s">
        <v>200</v>
      </c>
      <c r="O780" s="4" t="s">
        <v>4766</v>
      </c>
      <c r="P780" s="4" t="s">
        <v>4766</v>
      </c>
      <c r="Q780" s="1">
        <v>19</v>
      </c>
      <c r="R780" s="4" t="s">
        <v>668</v>
      </c>
      <c r="S780" s="4" t="s">
        <v>965</v>
      </c>
      <c r="T780" s="4" t="s">
        <v>713</v>
      </c>
      <c r="U780" s="4" t="s">
        <v>200</v>
      </c>
      <c r="V780" s="4" t="s">
        <v>226</v>
      </c>
      <c r="W780" s="4" t="s">
        <v>226</v>
      </c>
      <c r="X780" s="4" t="s">
        <v>229</v>
      </c>
      <c r="Y780" s="4" t="s">
        <v>228</v>
      </c>
      <c r="Z780" s="4" t="s">
        <v>229</v>
      </c>
      <c r="AA780" s="4" t="s">
        <v>229</v>
      </c>
      <c r="AB780" s="4" t="s">
        <v>228</v>
      </c>
      <c r="AC780" s="4" t="s">
        <v>229</v>
      </c>
      <c r="AD780" s="4" t="s">
        <v>229</v>
      </c>
      <c r="AE780" s="4" t="s">
        <v>228</v>
      </c>
      <c r="AF780" s="4" t="s">
        <v>228</v>
      </c>
      <c r="AG780" s="4" t="s">
        <v>229</v>
      </c>
      <c r="AH780" s="4" t="s">
        <v>228</v>
      </c>
      <c r="AI780" s="4" t="s">
        <v>228</v>
      </c>
      <c r="AJ780" s="4" t="s">
        <v>228</v>
      </c>
      <c r="AK780" s="4" t="s">
        <v>230</v>
      </c>
      <c r="AL780" s="4" t="s">
        <v>229</v>
      </c>
      <c r="AM780" s="4" t="s">
        <v>228</v>
      </c>
      <c r="AN780" s="4" t="s">
        <v>229</v>
      </c>
      <c r="AO780" s="4" t="s">
        <v>230</v>
      </c>
      <c r="AP780" s="4" t="s">
        <v>228</v>
      </c>
      <c r="AQ780" s="4" t="s">
        <v>229</v>
      </c>
      <c r="AR780" s="4" t="s">
        <v>230</v>
      </c>
      <c r="AS780" s="4" t="s">
        <v>229</v>
      </c>
      <c r="AT780" s="4" t="s">
        <v>229</v>
      </c>
      <c r="AU780" s="4" t="s">
        <v>233</v>
      </c>
      <c r="AV780" s="4" t="s">
        <v>233</v>
      </c>
      <c r="AW780" s="4" t="s">
        <v>229</v>
      </c>
      <c r="AX780" s="4" t="s">
        <v>229</v>
      </c>
      <c r="AY780" s="4" t="s">
        <v>229</v>
      </c>
      <c r="AZ780" s="4" t="s">
        <v>229</v>
      </c>
      <c r="BA780" s="4" t="s">
        <v>232</v>
      </c>
      <c r="BB780" s="4" t="s">
        <v>232</v>
      </c>
      <c r="BC780" s="4" t="s">
        <v>232</v>
      </c>
      <c r="BD780" s="4" t="s">
        <v>229</v>
      </c>
      <c r="BE780" s="4" t="s">
        <v>229</v>
      </c>
      <c r="BF780" s="4" t="s">
        <v>232</v>
      </c>
      <c r="BG780" s="4" t="s">
        <v>229</v>
      </c>
      <c r="BH780" s="4" t="s">
        <v>231</v>
      </c>
      <c r="BI780" s="4" t="s">
        <v>231</v>
      </c>
      <c r="BJ780" s="4" t="s">
        <v>230</v>
      </c>
      <c r="BK780" s="4" t="s">
        <v>228</v>
      </c>
      <c r="BL780" s="4" t="s">
        <v>231</v>
      </c>
      <c r="BM780" s="4" t="s">
        <v>231</v>
      </c>
      <c r="BN780" s="4" t="s">
        <v>231</v>
      </c>
      <c r="BO780" s="4" t="s">
        <v>231</v>
      </c>
      <c r="BP780" s="4" t="s">
        <v>233</v>
      </c>
      <c r="BQ780" s="4" t="s">
        <v>229</v>
      </c>
      <c r="BR780" s="4" t="s">
        <v>232</v>
      </c>
      <c r="BS780" s="4" t="s">
        <v>229</v>
      </c>
      <c r="BT780" s="4" t="s">
        <v>229</v>
      </c>
      <c r="BU780" s="4" t="s">
        <v>232</v>
      </c>
      <c r="BV780" s="4" t="s">
        <v>232</v>
      </c>
      <c r="BW780" s="4" t="s">
        <v>232</v>
      </c>
      <c r="BX780" s="4" t="s">
        <v>231</v>
      </c>
      <c r="BY780" s="4" t="s">
        <v>231</v>
      </c>
      <c r="BZ780" s="4" t="s">
        <v>231</v>
      </c>
      <c r="CA780" s="4" t="s">
        <v>231</v>
      </c>
      <c r="CB780" s="4" t="s">
        <v>232</v>
      </c>
      <c r="CC780" s="4" t="s">
        <v>232</v>
      </c>
      <c r="CD780" s="4" t="s">
        <v>232</v>
      </c>
      <c r="CE780" s="4" t="s">
        <v>229</v>
      </c>
      <c r="CF780" s="4" t="s">
        <v>229</v>
      </c>
      <c r="CG780" s="4" t="s">
        <v>233</v>
      </c>
      <c r="CH780" s="4" t="s">
        <v>229</v>
      </c>
      <c r="CI780" s="4" t="s">
        <v>229</v>
      </c>
      <c r="CJ780" s="4" t="s">
        <v>19</v>
      </c>
      <c r="CK780" s="4" t="s">
        <v>16</v>
      </c>
      <c r="CL780" s="4" t="s">
        <v>19</v>
      </c>
      <c r="CM780" s="4" t="s">
        <v>4767</v>
      </c>
      <c r="CN780" s="4" t="s">
        <v>4768</v>
      </c>
      <c r="CO780" s="4" t="s">
        <v>4769</v>
      </c>
      <c r="CP780" s="4" t="s">
        <v>1889</v>
      </c>
      <c r="CQ780" s="4" t="s">
        <v>4770</v>
      </c>
      <c r="CR780" s="4" t="s">
        <v>4771</v>
      </c>
      <c r="CS780" s="4" t="s">
        <v>1795</v>
      </c>
    </row>
    <row r="781" spans="1:97" ht="15.75" customHeight="1">
      <c r="A781" s="3">
        <v>45714.385648148149</v>
      </c>
      <c r="B781" s="3">
        <v>45714.391793981478</v>
      </c>
      <c r="C781" s="4" t="s">
        <v>194</v>
      </c>
      <c r="D781" s="4" t="s">
        <v>4772</v>
      </c>
      <c r="E781" s="1">
        <v>100</v>
      </c>
      <c r="F781" s="1">
        <v>531</v>
      </c>
      <c r="G781" s="4" t="s">
        <v>219</v>
      </c>
      <c r="H781" s="3">
        <v>45714.391809409724</v>
      </c>
      <c r="I781" s="4" t="s">
        <v>4773</v>
      </c>
      <c r="J781" s="1">
        <v>6.2529000000000003</v>
      </c>
      <c r="K781" s="1">
        <v>-75.564599999999999</v>
      </c>
      <c r="L781" s="4" t="s">
        <v>198</v>
      </c>
      <c r="M781" s="4" t="s">
        <v>199</v>
      </c>
      <c r="N781" s="4" t="s">
        <v>200</v>
      </c>
      <c r="O781" s="4" t="s">
        <v>4774</v>
      </c>
      <c r="P781" s="4" t="s">
        <v>4774</v>
      </c>
      <c r="Q781" s="1">
        <v>18</v>
      </c>
      <c r="R781" s="4" t="s">
        <v>668</v>
      </c>
      <c r="S781" s="4" t="s">
        <v>271</v>
      </c>
      <c r="T781" s="4" t="s">
        <v>480</v>
      </c>
      <c r="U781" s="4" t="s">
        <v>225</v>
      </c>
      <c r="V781" s="4" t="s">
        <v>423</v>
      </c>
      <c r="W781" s="4" t="s">
        <v>423</v>
      </c>
      <c r="X781" s="4" t="s">
        <v>231</v>
      </c>
      <c r="Y781" s="4" t="s">
        <v>231</v>
      </c>
      <c r="Z781" s="4" t="s">
        <v>231</v>
      </c>
      <c r="AA781" s="4" t="s">
        <v>231</v>
      </c>
      <c r="AB781" s="4" t="s">
        <v>230</v>
      </c>
      <c r="AC781" s="4" t="s">
        <v>230</v>
      </c>
      <c r="AD781" s="4" t="s">
        <v>230</v>
      </c>
      <c r="AE781" s="4" t="s">
        <v>231</v>
      </c>
      <c r="AF781" s="4" t="s">
        <v>229</v>
      </c>
      <c r="AG781" s="4" t="s">
        <v>231</v>
      </c>
      <c r="AH781" s="4" t="s">
        <v>231</v>
      </c>
      <c r="AI781" s="4" t="s">
        <v>231</v>
      </c>
      <c r="AJ781" s="4" t="s">
        <v>231</v>
      </c>
      <c r="AK781" s="4" t="s">
        <v>230</v>
      </c>
      <c r="AL781" s="4" t="s">
        <v>231</v>
      </c>
      <c r="AM781" s="4" t="s">
        <v>231</v>
      </c>
      <c r="AN781" s="4" t="s">
        <v>231</v>
      </c>
      <c r="AO781" s="4" t="s">
        <v>231</v>
      </c>
      <c r="AP781" s="4" t="s">
        <v>231</v>
      </c>
      <c r="AQ781" s="4" t="s">
        <v>231</v>
      </c>
      <c r="AR781" s="4" t="s">
        <v>231</v>
      </c>
      <c r="AS781" s="4" t="s">
        <v>231</v>
      </c>
      <c r="AT781" s="4" t="s">
        <v>231</v>
      </c>
      <c r="AU781" s="4" t="s">
        <v>231</v>
      </c>
      <c r="AV781" s="4" t="s">
        <v>232</v>
      </c>
      <c r="AW781" s="4" t="s">
        <v>229</v>
      </c>
      <c r="AX781" s="4" t="s">
        <v>231</v>
      </c>
      <c r="AY781" s="4" t="s">
        <v>232</v>
      </c>
      <c r="AZ781" s="4" t="s">
        <v>232</v>
      </c>
      <c r="BA781" s="4" t="s">
        <v>232</v>
      </c>
      <c r="BB781" s="4" t="s">
        <v>232</v>
      </c>
      <c r="BC781" s="4" t="s">
        <v>231</v>
      </c>
      <c r="BD781" s="4" t="s">
        <v>231</v>
      </c>
      <c r="BE781" s="4" t="s">
        <v>231</v>
      </c>
      <c r="BF781" s="4" t="s">
        <v>231</v>
      </c>
      <c r="BG781" s="4" t="s">
        <v>231</v>
      </c>
      <c r="BH781" s="4" t="s">
        <v>231</v>
      </c>
      <c r="BI781" s="4" t="s">
        <v>231</v>
      </c>
      <c r="BJ781" s="4" t="s">
        <v>231</v>
      </c>
      <c r="BK781" s="4" t="s">
        <v>231</v>
      </c>
      <c r="BL781" s="4" t="s">
        <v>231</v>
      </c>
      <c r="BM781" s="4" t="s">
        <v>230</v>
      </c>
      <c r="BN781" s="4" t="s">
        <v>231</v>
      </c>
      <c r="BO781" s="4" t="s">
        <v>231</v>
      </c>
      <c r="BP781" s="4" t="s">
        <v>231</v>
      </c>
      <c r="BQ781" s="4" t="s">
        <v>231</v>
      </c>
      <c r="BR781" s="4" t="s">
        <v>231</v>
      </c>
      <c r="BS781" s="4" t="s">
        <v>231</v>
      </c>
      <c r="BT781" s="4" t="s">
        <v>231</v>
      </c>
      <c r="BU781" s="4" t="s">
        <v>231</v>
      </c>
      <c r="BV781" s="4" t="s">
        <v>231</v>
      </c>
      <c r="BW781" s="4" t="s">
        <v>231</v>
      </c>
      <c r="BX781" s="4" t="s">
        <v>231</v>
      </c>
      <c r="BY781" s="4" t="s">
        <v>231</v>
      </c>
      <c r="BZ781" s="4" t="s">
        <v>231</v>
      </c>
      <c r="CA781" s="4" t="s">
        <v>231</v>
      </c>
      <c r="CB781" s="4" t="s">
        <v>231</v>
      </c>
      <c r="CC781" s="4" t="s">
        <v>231</v>
      </c>
      <c r="CD781" s="4" t="s">
        <v>231</v>
      </c>
      <c r="CE781" s="4" t="s">
        <v>229</v>
      </c>
      <c r="CF781" s="4" t="s">
        <v>509</v>
      </c>
      <c r="CG781" s="4" t="s">
        <v>233</v>
      </c>
      <c r="CH781" s="4" t="s">
        <v>233</v>
      </c>
      <c r="CI781" s="4" t="s">
        <v>229</v>
      </c>
      <c r="CJ781" s="4" t="s">
        <v>16</v>
      </c>
      <c r="CK781" s="4" t="s">
        <v>17</v>
      </c>
      <c r="CL781" s="4" t="s">
        <v>17</v>
      </c>
      <c r="CM781" s="4" t="s">
        <v>4775</v>
      </c>
      <c r="CN781" s="4" t="s">
        <v>4776</v>
      </c>
      <c r="CO781" s="4" t="s">
        <v>274</v>
      </c>
      <c r="CP781" s="4" t="s">
        <v>3089</v>
      </c>
      <c r="CQ781" s="4" t="s">
        <v>277</v>
      </c>
      <c r="CR781" s="4" t="s">
        <v>335</v>
      </c>
      <c r="CS781" s="4" t="s">
        <v>4777</v>
      </c>
    </row>
    <row r="782" spans="1:97" ht="15.75" customHeight="1">
      <c r="A782" s="3">
        <v>45775.583425925928</v>
      </c>
      <c r="B782" s="3">
        <v>45775.58966435185</v>
      </c>
      <c r="C782" s="4" t="s">
        <v>194</v>
      </c>
      <c r="D782" s="4" t="s">
        <v>466</v>
      </c>
      <c r="E782" s="1">
        <v>100</v>
      </c>
      <c r="F782" s="1">
        <v>539</v>
      </c>
      <c r="G782" s="4" t="s">
        <v>219</v>
      </c>
      <c r="H782" s="3">
        <v>45775.589678310185</v>
      </c>
      <c r="I782" s="4" t="s">
        <v>4778</v>
      </c>
      <c r="J782" s="1">
        <v>6.2529000000000003</v>
      </c>
      <c r="K782" s="1">
        <v>-75.564599999999999</v>
      </c>
      <c r="L782" s="4" t="s">
        <v>198</v>
      </c>
      <c r="M782" s="4" t="s">
        <v>199</v>
      </c>
      <c r="N782" s="4" t="s">
        <v>200</v>
      </c>
      <c r="O782" s="4" t="s">
        <v>4779</v>
      </c>
      <c r="P782" s="4" t="s">
        <v>4779</v>
      </c>
      <c r="Q782" s="1">
        <v>18</v>
      </c>
      <c r="R782" s="4" t="s">
        <v>668</v>
      </c>
      <c r="S782" s="4" t="s">
        <v>271</v>
      </c>
      <c r="T782" s="4" t="s">
        <v>480</v>
      </c>
      <c r="U782" s="4" t="s">
        <v>200</v>
      </c>
      <c r="V782" s="4" t="s">
        <v>532</v>
      </c>
      <c r="W782" s="4" t="s">
        <v>532</v>
      </c>
      <c r="X782" s="4" t="s">
        <v>231</v>
      </c>
      <c r="Y782" s="4" t="s">
        <v>231</v>
      </c>
      <c r="Z782" s="4" t="s">
        <v>231</v>
      </c>
      <c r="AA782" s="4" t="s">
        <v>231</v>
      </c>
      <c r="AB782" s="4" t="s">
        <v>230</v>
      </c>
      <c r="AC782" s="4" t="s">
        <v>231</v>
      </c>
      <c r="AD782" s="4" t="s">
        <v>230</v>
      </c>
      <c r="AE782" s="4" t="s">
        <v>230</v>
      </c>
      <c r="AF782" s="4" t="s">
        <v>231</v>
      </c>
      <c r="AG782" s="4" t="s">
        <v>231</v>
      </c>
      <c r="AH782" s="4" t="s">
        <v>231</v>
      </c>
      <c r="AI782" s="4" t="s">
        <v>230</v>
      </c>
      <c r="AJ782" s="4" t="s">
        <v>231</v>
      </c>
      <c r="AK782" s="4" t="s">
        <v>230</v>
      </c>
      <c r="AL782" s="4" t="s">
        <v>231</v>
      </c>
      <c r="AM782" s="4" t="s">
        <v>230</v>
      </c>
      <c r="AN782" s="4" t="s">
        <v>230</v>
      </c>
      <c r="AO782" s="4" t="s">
        <v>229</v>
      </c>
      <c r="AP782" s="4" t="s">
        <v>231</v>
      </c>
      <c r="AQ782" s="4" t="s">
        <v>231</v>
      </c>
      <c r="AR782" s="4" t="s">
        <v>231</v>
      </c>
      <c r="AS782" s="4" t="s">
        <v>231</v>
      </c>
      <c r="AT782" s="4" t="s">
        <v>231</v>
      </c>
      <c r="AU782" s="4" t="s">
        <v>231</v>
      </c>
      <c r="AV782" s="4" t="s">
        <v>231</v>
      </c>
      <c r="AW782" s="4" t="s">
        <v>231</v>
      </c>
      <c r="AX782" s="4" t="s">
        <v>231</v>
      </c>
      <c r="AY782" s="4" t="s">
        <v>231</v>
      </c>
      <c r="AZ782" s="4" t="s">
        <v>231</v>
      </c>
      <c r="BA782" s="4" t="s">
        <v>231</v>
      </c>
      <c r="BB782" s="4" t="s">
        <v>231</v>
      </c>
      <c r="BC782" s="4" t="s">
        <v>231</v>
      </c>
      <c r="BD782" s="4" t="s">
        <v>232</v>
      </c>
      <c r="BE782" s="4" t="s">
        <v>232</v>
      </c>
      <c r="BF782" s="4" t="s">
        <v>232</v>
      </c>
      <c r="BG782" s="4" t="s">
        <v>231</v>
      </c>
      <c r="BH782" s="4" t="s">
        <v>231</v>
      </c>
      <c r="BI782" s="4" t="s">
        <v>231</v>
      </c>
      <c r="BJ782" s="4" t="s">
        <v>231</v>
      </c>
      <c r="BK782" s="4" t="s">
        <v>231</v>
      </c>
      <c r="BL782" s="4" t="s">
        <v>230</v>
      </c>
      <c r="BM782" s="4" t="s">
        <v>230</v>
      </c>
      <c r="BN782" s="4" t="s">
        <v>230</v>
      </c>
      <c r="BO782" s="4" t="s">
        <v>230</v>
      </c>
      <c r="BP782" s="4" t="s">
        <v>232</v>
      </c>
      <c r="BQ782" s="4" t="s">
        <v>232</v>
      </c>
      <c r="BR782" s="4" t="s">
        <v>232</v>
      </c>
      <c r="BS782" s="4" t="s">
        <v>232</v>
      </c>
      <c r="BT782" s="4" t="s">
        <v>232</v>
      </c>
      <c r="BU782" s="4" t="s">
        <v>232</v>
      </c>
      <c r="BV782" s="4" t="s">
        <v>232</v>
      </c>
      <c r="BW782" s="4" t="s">
        <v>232</v>
      </c>
      <c r="BX782" s="4" t="s">
        <v>232</v>
      </c>
      <c r="BY782" s="4" t="s">
        <v>232</v>
      </c>
      <c r="BZ782" s="4" t="s">
        <v>231</v>
      </c>
      <c r="CA782" s="4" t="s">
        <v>232</v>
      </c>
      <c r="CB782" s="4" t="s">
        <v>232</v>
      </c>
      <c r="CC782" s="4" t="s">
        <v>232</v>
      </c>
      <c r="CD782" s="4" t="s">
        <v>232</v>
      </c>
      <c r="CE782" s="4" t="s">
        <v>233</v>
      </c>
      <c r="CF782" s="4" t="s">
        <v>509</v>
      </c>
      <c r="CG782" s="4" t="s">
        <v>509</v>
      </c>
      <c r="CH782" s="4" t="s">
        <v>509</v>
      </c>
      <c r="CI782" s="4" t="s">
        <v>509</v>
      </c>
      <c r="CJ782" s="4" t="s">
        <v>18</v>
      </c>
      <c r="CK782" s="4" t="s">
        <v>18</v>
      </c>
      <c r="CL782" s="4" t="s">
        <v>18</v>
      </c>
      <c r="CM782" s="4"/>
      <c r="CN782" s="4"/>
      <c r="CO782" s="4"/>
      <c r="CP782" s="4"/>
      <c r="CQ782" s="4"/>
      <c r="CR782" s="4"/>
      <c r="CS782" s="4"/>
    </row>
    <row r="783" spans="1:97" ht="15.75" customHeight="1">
      <c r="A783" s="3">
        <v>45754.487569444442</v>
      </c>
      <c r="B783" s="3">
        <v>45754.493854166663</v>
      </c>
      <c r="C783" s="4" t="s">
        <v>194</v>
      </c>
      <c r="D783" s="4" t="s">
        <v>4780</v>
      </c>
      <c r="E783" s="1">
        <v>100</v>
      </c>
      <c r="F783" s="1">
        <v>542</v>
      </c>
      <c r="G783" s="4" t="s">
        <v>219</v>
      </c>
      <c r="H783" s="3">
        <v>45754.493864155091</v>
      </c>
      <c r="I783" s="4" t="s">
        <v>4781</v>
      </c>
      <c r="J783" s="1">
        <v>6.2529000000000003</v>
      </c>
      <c r="K783" s="1">
        <v>-75.564599999999999</v>
      </c>
      <c r="L783" s="4" t="s">
        <v>198</v>
      </c>
      <c r="M783" s="4" t="s">
        <v>199</v>
      </c>
      <c r="N783" s="4" t="s">
        <v>200</v>
      </c>
      <c r="O783" s="4" t="s">
        <v>4782</v>
      </c>
      <c r="P783" s="4" t="s">
        <v>4782</v>
      </c>
      <c r="Q783" s="1">
        <v>20</v>
      </c>
      <c r="R783" s="4" t="s">
        <v>668</v>
      </c>
      <c r="S783" s="4" t="s">
        <v>712</v>
      </c>
      <c r="T783" s="4" t="s">
        <v>713</v>
      </c>
      <c r="U783" s="4" t="s">
        <v>225</v>
      </c>
      <c r="V783" s="4" t="s">
        <v>273</v>
      </c>
      <c r="W783" s="4" t="s">
        <v>714</v>
      </c>
      <c r="X783" s="4" t="s">
        <v>227</v>
      </c>
      <c r="Y783" s="4" t="s">
        <v>231</v>
      </c>
      <c r="Z783" s="4" t="s">
        <v>231</v>
      </c>
      <c r="AA783" s="4" t="s">
        <v>231</v>
      </c>
      <c r="AB783" s="4" t="s">
        <v>231</v>
      </c>
      <c r="AC783" s="4" t="s">
        <v>231</v>
      </c>
      <c r="AD783" s="4" t="s">
        <v>231</v>
      </c>
      <c r="AE783" s="4" t="s">
        <v>231</v>
      </c>
      <c r="AF783" s="4" t="s">
        <v>231</v>
      </c>
      <c r="AG783" s="4" t="s">
        <v>231</v>
      </c>
      <c r="AH783" s="4" t="s">
        <v>231</v>
      </c>
      <c r="AI783" s="4" t="s">
        <v>230</v>
      </c>
      <c r="AJ783" s="4" t="s">
        <v>231</v>
      </c>
      <c r="AK783" s="4" t="s">
        <v>231</v>
      </c>
      <c r="AL783" s="4" t="s">
        <v>231</v>
      </c>
      <c r="AM783" s="4" t="s">
        <v>231</v>
      </c>
      <c r="AN783" s="4" t="s">
        <v>231</v>
      </c>
      <c r="AO783" s="4" t="s">
        <v>231</v>
      </c>
      <c r="AP783" s="4" t="s">
        <v>231</v>
      </c>
      <c r="AQ783" s="4" t="s">
        <v>231</v>
      </c>
      <c r="AR783" s="4" t="s">
        <v>231</v>
      </c>
      <c r="AS783" s="4" t="s">
        <v>230</v>
      </c>
      <c r="AT783" s="4" t="s">
        <v>231</v>
      </c>
      <c r="AU783" s="4" t="s">
        <v>231</v>
      </c>
      <c r="AV783" s="4" t="s">
        <v>231</v>
      </c>
      <c r="AW783" s="4" t="s">
        <v>231</v>
      </c>
      <c r="AX783" s="4" t="s">
        <v>229</v>
      </c>
      <c r="AY783" s="4" t="s">
        <v>229</v>
      </c>
      <c r="AZ783" s="4" t="s">
        <v>229</v>
      </c>
      <c r="BA783" s="4" t="s">
        <v>232</v>
      </c>
      <c r="BB783" s="4" t="s">
        <v>231</v>
      </c>
      <c r="BC783" s="4" t="s">
        <v>229</v>
      </c>
      <c r="BD783" s="4" t="s">
        <v>229</v>
      </c>
      <c r="BE783" s="4" t="s">
        <v>229</v>
      </c>
      <c r="BF783" s="4" t="s">
        <v>232</v>
      </c>
      <c r="BG783" s="4" t="s">
        <v>231</v>
      </c>
      <c r="BH783" s="4" t="s">
        <v>231</v>
      </c>
      <c r="BI783" s="4" t="s">
        <v>231</v>
      </c>
      <c r="BJ783" s="4" t="s">
        <v>231</v>
      </c>
      <c r="BK783" s="4" t="s">
        <v>231</v>
      </c>
      <c r="BL783" s="4" t="s">
        <v>227</v>
      </c>
      <c r="BM783" s="4" t="s">
        <v>227</v>
      </c>
      <c r="BN783" s="4" t="s">
        <v>227</v>
      </c>
      <c r="BO783" s="4" t="s">
        <v>227</v>
      </c>
      <c r="BP783" s="4" t="s">
        <v>229</v>
      </c>
      <c r="BQ783" s="4" t="s">
        <v>229</v>
      </c>
      <c r="BR783" s="4" t="s">
        <v>232</v>
      </c>
      <c r="BS783" s="4" t="s">
        <v>229</v>
      </c>
      <c r="BT783" s="4" t="s">
        <v>229</v>
      </c>
      <c r="BU783" s="4" t="s">
        <v>233</v>
      </c>
      <c r="BV783" s="4" t="s">
        <v>231</v>
      </c>
      <c r="BW783" s="4" t="s">
        <v>509</v>
      </c>
      <c r="BX783" s="4" t="s">
        <v>232</v>
      </c>
      <c r="BY783" s="4" t="s">
        <v>233</v>
      </c>
      <c r="BZ783" s="4" t="s">
        <v>233</v>
      </c>
      <c r="CA783" s="4" t="s">
        <v>229</v>
      </c>
      <c r="CB783" s="4" t="s">
        <v>233</v>
      </c>
      <c r="CC783" s="4" t="s">
        <v>509</v>
      </c>
      <c r="CD783" s="4" t="s">
        <v>232</v>
      </c>
      <c r="CE783" s="4" t="s">
        <v>229</v>
      </c>
      <c r="CF783" s="4" t="s">
        <v>509</v>
      </c>
      <c r="CG783" s="4" t="s">
        <v>509</v>
      </c>
      <c r="CH783" s="4" t="s">
        <v>509</v>
      </c>
      <c r="CI783" s="4" t="s">
        <v>232</v>
      </c>
      <c r="CJ783" s="4" t="s">
        <v>19</v>
      </c>
      <c r="CK783" s="4" t="s">
        <v>16</v>
      </c>
      <c r="CL783" s="4" t="s">
        <v>15</v>
      </c>
      <c r="CM783" s="4"/>
      <c r="CN783" s="4"/>
      <c r="CO783" s="4" t="s">
        <v>4783</v>
      </c>
      <c r="CP783" s="4" t="s">
        <v>4784</v>
      </c>
      <c r="CQ783" s="4"/>
      <c r="CR783" s="4"/>
      <c r="CS783" s="4"/>
    </row>
    <row r="784" spans="1:97" ht="15.75" customHeight="1">
      <c r="A784" s="3">
        <v>45754.487581018519</v>
      </c>
      <c r="B784" s="3">
        <v>45754.49386574074</v>
      </c>
      <c r="C784" s="4" t="s">
        <v>194</v>
      </c>
      <c r="D784" s="4" t="s">
        <v>2088</v>
      </c>
      <c r="E784" s="1">
        <v>100</v>
      </c>
      <c r="F784" s="1">
        <v>543</v>
      </c>
      <c r="G784" s="4" t="s">
        <v>219</v>
      </c>
      <c r="H784" s="3">
        <v>45754.493880358794</v>
      </c>
      <c r="I784" s="4" t="s">
        <v>4785</v>
      </c>
      <c r="J784" s="1">
        <v>6.2529000000000003</v>
      </c>
      <c r="K784" s="1">
        <v>-75.564599999999999</v>
      </c>
      <c r="L784" s="4" t="s">
        <v>198</v>
      </c>
      <c r="M784" s="4" t="s">
        <v>199</v>
      </c>
      <c r="N784" s="4" t="s">
        <v>200</v>
      </c>
      <c r="O784" s="4" t="s">
        <v>4786</v>
      </c>
      <c r="P784" s="4" t="s">
        <v>4786</v>
      </c>
      <c r="Q784" s="1">
        <v>20</v>
      </c>
      <c r="R784" s="4" t="s">
        <v>668</v>
      </c>
      <c r="S784" s="4" t="s">
        <v>712</v>
      </c>
      <c r="T784" s="4" t="s">
        <v>531</v>
      </c>
      <c r="U784" s="4" t="s">
        <v>200</v>
      </c>
      <c r="V784" s="4" t="s">
        <v>273</v>
      </c>
      <c r="W784" s="4" t="s">
        <v>584</v>
      </c>
      <c r="X784" s="4" t="s">
        <v>230</v>
      </c>
      <c r="Y784" s="4" t="s">
        <v>230</v>
      </c>
      <c r="Z784" s="4" t="s">
        <v>231</v>
      </c>
      <c r="AA784" s="4" t="s">
        <v>229</v>
      </c>
      <c r="AB784" s="4" t="s">
        <v>229</v>
      </c>
      <c r="AC784" s="4" t="s">
        <v>230</v>
      </c>
      <c r="AD784" s="4" t="s">
        <v>228</v>
      </c>
      <c r="AE784" s="4" t="s">
        <v>229</v>
      </c>
      <c r="AF784" s="4" t="s">
        <v>230</v>
      </c>
      <c r="AG784" s="4" t="s">
        <v>230</v>
      </c>
      <c r="AH784" s="4" t="s">
        <v>231</v>
      </c>
      <c r="AI784" s="4" t="s">
        <v>231</v>
      </c>
      <c r="AJ784" s="4" t="s">
        <v>231</v>
      </c>
      <c r="AK784" s="4" t="s">
        <v>231</v>
      </c>
      <c r="AL784" s="4" t="s">
        <v>231</v>
      </c>
      <c r="AM784" s="4" t="s">
        <v>231</v>
      </c>
      <c r="AN784" s="4" t="s">
        <v>231</v>
      </c>
      <c r="AO784" s="4" t="s">
        <v>231</v>
      </c>
      <c r="AP784" s="4" t="s">
        <v>230</v>
      </c>
      <c r="AQ784" s="4" t="s">
        <v>230</v>
      </c>
      <c r="AR784" s="4" t="s">
        <v>230</v>
      </c>
      <c r="AS784" s="4" t="s">
        <v>231</v>
      </c>
      <c r="AT784" s="4" t="s">
        <v>230</v>
      </c>
      <c r="AU784" s="4" t="s">
        <v>231</v>
      </c>
      <c r="AV784" s="4" t="s">
        <v>231</v>
      </c>
      <c r="AW784" s="4" t="s">
        <v>231</v>
      </c>
      <c r="AX784" s="4" t="s">
        <v>232</v>
      </c>
      <c r="AY784" s="4" t="s">
        <v>229</v>
      </c>
      <c r="AZ784" s="4" t="s">
        <v>229</v>
      </c>
      <c r="BA784" s="4" t="s">
        <v>231</v>
      </c>
      <c r="BB784" s="4" t="s">
        <v>231</v>
      </c>
      <c r="BC784" s="4" t="s">
        <v>229</v>
      </c>
      <c r="BD784" s="4" t="s">
        <v>229</v>
      </c>
      <c r="BE784" s="4" t="s">
        <v>229</v>
      </c>
      <c r="BF784" s="4" t="s">
        <v>232</v>
      </c>
      <c r="BG784" s="4" t="s">
        <v>231</v>
      </c>
      <c r="BH784" s="4" t="s">
        <v>231</v>
      </c>
      <c r="BI784" s="4" t="s">
        <v>230</v>
      </c>
      <c r="BJ784" s="4" t="s">
        <v>230</v>
      </c>
      <c r="BK784" s="4" t="s">
        <v>229</v>
      </c>
      <c r="BL784" s="4" t="s">
        <v>231</v>
      </c>
      <c r="BM784" s="4" t="s">
        <v>231</v>
      </c>
      <c r="BN784" s="4" t="s">
        <v>231</v>
      </c>
      <c r="BO784" s="4" t="s">
        <v>231</v>
      </c>
      <c r="BP784" s="4" t="s">
        <v>231</v>
      </c>
      <c r="BQ784" s="4" t="s">
        <v>231</v>
      </c>
      <c r="BR784" s="4" t="s">
        <v>232</v>
      </c>
      <c r="BS784" s="4" t="s">
        <v>231</v>
      </c>
      <c r="BT784" s="4" t="s">
        <v>231</v>
      </c>
      <c r="BU784" s="4" t="s">
        <v>231</v>
      </c>
      <c r="BV784" s="4" t="s">
        <v>231</v>
      </c>
      <c r="BW784" s="4" t="s">
        <v>232</v>
      </c>
      <c r="BX784" s="4" t="s">
        <v>232</v>
      </c>
      <c r="BY784" s="4" t="s">
        <v>229</v>
      </c>
      <c r="BZ784" s="4" t="s">
        <v>232</v>
      </c>
      <c r="CA784" s="4" t="s">
        <v>232</v>
      </c>
      <c r="CB784" s="4" t="s">
        <v>232</v>
      </c>
      <c r="CC784" s="4" t="s">
        <v>232</v>
      </c>
      <c r="CD784" s="4" t="s">
        <v>232</v>
      </c>
      <c r="CE784" s="4" t="s">
        <v>509</v>
      </c>
      <c r="CF784" s="4" t="s">
        <v>509</v>
      </c>
      <c r="CG784" s="4" t="s">
        <v>509</v>
      </c>
      <c r="CH784" s="4" t="s">
        <v>509</v>
      </c>
      <c r="CI784" s="4" t="s">
        <v>509</v>
      </c>
      <c r="CJ784" s="4" t="s">
        <v>16</v>
      </c>
      <c r="CK784" s="4" t="s">
        <v>18</v>
      </c>
      <c r="CL784" s="4" t="s">
        <v>15</v>
      </c>
      <c r="CM784" s="4" t="s">
        <v>4787</v>
      </c>
      <c r="CN784" s="4" t="s">
        <v>4788</v>
      </c>
      <c r="CO784" s="4" t="s">
        <v>4789</v>
      </c>
      <c r="CP784" s="4" t="s">
        <v>2911</v>
      </c>
      <c r="CQ784" s="4" t="s">
        <v>4790</v>
      </c>
      <c r="CR784" s="4" t="s">
        <v>4791</v>
      </c>
      <c r="CS784" s="4" t="s">
        <v>4792</v>
      </c>
    </row>
    <row r="785" spans="1:97" ht="15.75" customHeight="1">
      <c r="A785" s="3">
        <v>45775.576979166668</v>
      </c>
      <c r="B785" s="3">
        <v>45775.583287037036</v>
      </c>
      <c r="C785" s="4" t="s">
        <v>194</v>
      </c>
      <c r="D785" s="4" t="s">
        <v>395</v>
      </c>
      <c r="E785" s="1">
        <v>100</v>
      </c>
      <c r="F785" s="1">
        <v>544</v>
      </c>
      <c r="G785" s="4" t="s">
        <v>219</v>
      </c>
      <c r="H785" s="3">
        <v>45775.583300358798</v>
      </c>
      <c r="I785" s="4" t="s">
        <v>4793</v>
      </c>
      <c r="J785" s="1">
        <v>6.2529000000000003</v>
      </c>
      <c r="K785" s="1">
        <v>-75.564599999999999</v>
      </c>
      <c r="L785" s="4" t="s">
        <v>198</v>
      </c>
      <c r="M785" s="4" t="s">
        <v>199</v>
      </c>
      <c r="N785" s="4" t="s">
        <v>200</v>
      </c>
      <c r="O785" s="4" t="s">
        <v>4794</v>
      </c>
      <c r="P785" s="4" t="s">
        <v>4794</v>
      </c>
      <c r="Q785" s="1">
        <v>18</v>
      </c>
      <c r="R785" s="4" t="s">
        <v>668</v>
      </c>
      <c r="S785" s="4" t="s">
        <v>271</v>
      </c>
      <c r="T785" s="4" t="s">
        <v>480</v>
      </c>
      <c r="U785" s="4" t="s">
        <v>225</v>
      </c>
      <c r="V785" s="4" t="s">
        <v>273</v>
      </c>
      <c r="W785" s="4" t="s">
        <v>273</v>
      </c>
      <c r="X785" s="4" t="s">
        <v>231</v>
      </c>
      <c r="Y785" s="4" t="s">
        <v>231</v>
      </c>
      <c r="Z785" s="4" t="s">
        <v>231</v>
      </c>
      <c r="AA785" s="4" t="s">
        <v>231</v>
      </c>
      <c r="AB785" s="4" t="s">
        <v>230</v>
      </c>
      <c r="AC785" s="4" t="s">
        <v>230</v>
      </c>
      <c r="AD785" s="4" t="s">
        <v>229</v>
      </c>
      <c r="AE785" s="4" t="s">
        <v>230</v>
      </c>
      <c r="AF785" s="4" t="s">
        <v>230</v>
      </c>
      <c r="AG785" s="4" t="s">
        <v>231</v>
      </c>
      <c r="AH785" s="4" t="s">
        <v>230</v>
      </c>
      <c r="AI785" s="4" t="s">
        <v>229</v>
      </c>
      <c r="AJ785" s="4" t="s">
        <v>231</v>
      </c>
      <c r="AK785" s="4" t="s">
        <v>230</v>
      </c>
      <c r="AL785" s="4" t="s">
        <v>231</v>
      </c>
      <c r="AM785" s="4" t="s">
        <v>231</v>
      </c>
      <c r="AN785" s="4" t="s">
        <v>231</v>
      </c>
      <c r="AO785" s="4" t="s">
        <v>229</v>
      </c>
      <c r="AP785" s="4" t="s">
        <v>231</v>
      </c>
      <c r="AQ785" s="4" t="s">
        <v>230</v>
      </c>
      <c r="AR785" s="4" t="s">
        <v>231</v>
      </c>
      <c r="AS785" s="4" t="s">
        <v>231</v>
      </c>
      <c r="AT785" s="4" t="s">
        <v>231</v>
      </c>
      <c r="AU785" s="4" t="s">
        <v>231</v>
      </c>
      <c r="AV785" s="4" t="s">
        <v>231</v>
      </c>
      <c r="AW785" s="4" t="s">
        <v>231</v>
      </c>
      <c r="AX785" s="4" t="s">
        <v>231</v>
      </c>
      <c r="AY785" s="4" t="s">
        <v>231</v>
      </c>
      <c r="AZ785" s="4" t="s">
        <v>231</v>
      </c>
      <c r="BA785" s="4" t="s">
        <v>231</v>
      </c>
      <c r="BB785" s="4" t="s">
        <v>231</v>
      </c>
      <c r="BC785" s="4" t="s">
        <v>231</v>
      </c>
      <c r="BD785" s="4" t="s">
        <v>231</v>
      </c>
      <c r="BE785" s="4" t="s">
        <v>231</v>
      </c>
      <c r="BF785" s="4" t="s">
        <v>231</v>
      </c>
      <c r="BG785" s="4" t="s">
        <v>231</v>
      </c>
      <c r="BH785" s="4" t="s">
        <v>231</v>
      </c>
      <c r="BI785" s="4" t="s">
        <v>231</v>
      </c>
      <c r="BJ785" s="4" t="s">
        <v>231</v>
      </c>
      <c r="BK785" s="4" t="s">
        <v>231</v>
      </c>
      <c r="BL785" s="4" t="s">
        <v>231</v>
      </c>
      <c r="BM785" s="4" t="s">
        <v>231</v>
      </c>
      <c r="BN785" s="4" t="s">
        <v>231</v>
      </c>
      <c r="BO785" s="4" t="s">
        <v>231</v>
      </c>
      <c r="BP785" s="4" t="s">
        <v>231</v>
      </c>
      <c r="BQ785" s="4" t="s">
        <v>231</v>
      </c>
      <c r="BR785" s="4" t="s">
        <v>231</v>
      </c>
      <c r="BS785" s="4" t="s">
        <v>231</v>
      </c>
      <c r="BT785" s="4" t="s">
        <v>231</v>
      </c>
      <c r="BU785" s="4" t="s">
        <v>231</v>
      </c>
      <c r="BV785" s="4" t="s">
        <v>231</v>
      </c>
      <c r="BW785" s="4" t="s">
        <v>231</v>
      </c>
      <c r="BX785" s="4" t="s">
        <v>231</v>
      </c>
      <c r="BY785" s="4" t="s">
        <v>231</v>
      </c>
      <c r="BZ785" s="4" t="s">
        <v>231</v>
      </c>
      <c r="CA785" s="4" t="s">
        <v>231</v>
      </c>
      <c r="CB785" s="4" t="s">
        <v>231</v>
      </c>
      <c r="CC785" s="4" t="s">
        <v>231</v>
      </c>
      <c r="CD785" s="4" t="s">
        <v>231</v>
      </c>
      <c r="CE785" s="4" t="s">
        <v>509</v>
      </c>
      <c r="CF785" s="4" t="s">
        <v>509</v>
      </c>
      <c r="CG785" s="4" t="s">
        <v>509</v>
      </c>
      <c r="CH785" s="4" t="s">
        <v>509</v>
      </c>
      <c r="CI785" s="4" t="s">
        <v>509</v>
      </c>
      <c r="CJ785" s="4" t="s">
        <v>19</v>
      </c>
      <c r="CK785" s="4" t="s">
        <v>19</v>
      </c>
      <c r="CL785" s="4" t="s">
        <v>19</v>
      </c>
      <c r="CM785" s="4" t="s">
        <v>4795</v>
      </c>
      <c r="CN785" s="4" t="s">
        <v>4796</v>
      </c>
      <c r="CO785" s="4" t="s">
        <v>4797</v>
      </c>
      <c r="CP785" s="4" t="s">
        <v>4798</v>
      </c>
      <c r="CQ785" s="4" t="s">
        <v>277</v>
      </c>
      <c r="CR785" s="4" t="s">
        <v>4799</v>
      </c>
      <c r="CS785" s="4" t="s">
        <v>4800</v>
      </c>
    </row>
    <row r="786" spans="1:97" ht="15.75" customHeight="1">
      <c r="A786" s="3">
        <v>45709.704386574071</v>
      </c>
      <c r="B786" s="3">
        <v>45709.710729166669</v>
      </c>
      <c r="C786" s="4" t="s">
        <v>194</v>
      </c>
      <c r="D786" s="4" t="s">
        <v>845</v>
      </c>
      <c r="E786" s="1">
        <v>100</v>
      </c>
      <c r="F786" s="1">
        <v>548</v>
      </c>
      <c r="G786" s="4" t="s">
        <v>219</v>
      </c>
      <c r="H786" s="3">
        <v>45709.710741493058</v>
      </c>
      <c r="I786" s="4" t="s">
        <v>4801</v>
      </c>
      <c r="J786" s="1">
        <v>6.2529000000000003</v>
      </c>
      <c r="K786" s="1">
        <v>-75.564599999999999</v>
      </c>
      <c r="L786" s="4" t="s">
        <v>198</v>
      </c>
      <c r="M786" s="4" t="s">
        <v>199</v>
      </c>
      <c r="N786" s="4" t="s">
        <v>200</v>
      </c>
      <c r="O786" s="4" t="s">
        <v>4802</v>
      </c>
      <c r="P786" s="4" t="s">
        <v>4802</v>
      </c>
      <c r="Q786" s="1">
        <v>18</v>
      </c>
      <c r="R786" s="4" t="s">
        <v>668</v>
      </c>
      <c r="S786" s="4" t="s">
        <v>223</v>
      </c>
      <c r="T786" s="4" t="s">
        <v>594</v>
      </c>
      <c r="U786" s="4" t="s">
        <v>225</v>
      </c>
      <c r="V786" s="4" t="s">
        <v>423</v>
      </c>
      <c r="W786" s="4" t="s">
        <v>226</v>
      </c>
      <c r="X786" s="4" t="s">
        <v>231</v>
      </c>
      <c r="Y786" s="4" t="s">
        <v>231</v>
      </c>
      <c r="Z786" s="4" t="s">
        <v>231</v>
      </c>
      <c r="AA786" s="4" t="s">
        <v>231</v>
      </c>
      <c r="AB786" s="4" t="s">
        <v>231</v>
      </c>
      <c r="AC786" s="4" t="s">
        <v>231</v>
      </c>
      <c r="AD786" s="4" t="s">
        <v>228</v>
      </c>
      <c r="AE786" s="4" t="s">
        <v>228</v>
      </c>
      <c r="AF786" s="4" t="s">
        <v>230</v>
      </c>
      <c r="AG786" s="4" t="s">
        <v>229</v>
      </c>
      <c r="AH786" s="4" t="s">
        <v>229</v>
      </c>
      <c r="AI786" s="4" t="s">
        <v>231</v>
      </c>
      <c r="AJ786" s="4" t="s">
        <v>231</v>
      </c>
      <c r="AK786" s="4" t="s">
        <v>228</v>
      </c>
      <c r="AL786" s="4" t="s">
        <v>231</v>
      </c>
      <c r="AM786" s="4" t="s">
        <v>230</v>
      </c>
      <c r="AN786" s="4" t="s">
        <v>229</v>
      </c>
      <c r="AO786" s="4" t="s">
        <v>228</v>
      </c>
      <c r="AP786" s="4" t="s">
        <v>231</v>
      </c>
      <c r="AQ786" s="4" t="s">
        <v>231</v>
      </c>
      <c r="AR786" s="4" t="s">
        <v>231</v>
      </c>
      <c r="AS786" s="4" t="s">
        <v>231</v>
      </c>
      <c r="AT786" s="4" t="s">
        <v>231</v>
      </c>
      <c r="AU786" s="4" t="s">
        <v>229</v>
      </c>
      <c r="AV786" s="4" t="s">
        <v>229</v>
      </c>
      <c r="AW786" s="4" t="s">
        <v>229</v>
      </c>
      <c r="AX786" s="4" t="s">
        <v>229</v>
      </c>
      <c r="AY786" s="4" t="s">
        <v>229</v>
      </c>
      <c r="AZ786" s="4" t="s">
        <v>229</v>
      </c>
      <c r="BA786" s="4" t="s">
        <v>229</v>
      </c>
      <c r="BB786" s="4" t="s">
        <v>232</v>
      </c>
      <c r="BC786" s="4" t="s">
        <v>231</v>
      </c>
      <c r="BD786" s="4" t="s">
        <v>231</v>
      </c>
      <c r="BE786" s="4" t="s">
        <v>231</v>
      </c>
      <c r="BF786" s="4" t="s">
        <v>231</v>
      </c>
      <c r="BG786" s="4" t="s">
        <v>231</v>
      </c>
      <c r="BH786" s="4" t="s">
        <v>231</v>
      </c>
      <c r="BI786" s="4" t="s">
        <v>231</v>
      </c>
      <c r="BJ786" s="4" t="s">
        <v>231</v>
      </c>
      <c r="BK786" s="4" t="s">
        <v>231</v>
      </c>
      <c r="BL786" s="4" t="s">
        <v>231</v>
      </c>
      <c r="BM786" s="4" t="s">
        <v>231</v>
      </c>
      <c r="BN786" s="4" t="s">
        <v>231</v>
      </c>
      <c r="BO786" s="4" t="s">
        <v>231</v>
      </c>
      <c r="BP786" s="4" t="s">
        <v>231</v>
      </c>
      <c r="BQ786" s="4" t="s">
        <v>231</v>
      </c>
      <c r="BR786" s="4" t="s">
        <v>231</v>
      </c>
      <c r="BS786" s="4" t="s">
        <v>231</v>
      </c>
      <c r="BT786" s="4" t="s">
        <v>231</v>
      </c>
      <c r="BU786" s="4" t="s">
        <v>231</v>
      </c>
      <c r="BV786" s="4" t="s">
        <v>231</v>
      </c>
      <c r="BW786" s="4" t="s">
        <v>231</v>
      </c>
      <c r="BX786" s="4" t="s">
        <v>231</v>
      </c>
      <c r="BY786" s="4" t="s">
        <v>231</v>
      </c>
      <c r="BZ786" s="4" t="s">
        <v>231</v>
      </c>
      <c r="CA786" s="4" t="s">
        <v>231</v>
      </c>
      <c r="CB786" s="4" t="s">
        <v>231</v>
      </c>
      <c r="CC786" s="4" t="s">
        <v>231</v>
      </c>
      <c r="CD786" s="4" t="s">
        <v>231</v>
      </c>
      <c r="CE786" s="4" t="s">
        <v>509</v>
      </c>
      <c r="CF786" s="4" t="s">
        <v>509</v>
      </c>
      <c r="CG786" s="4" t="s">
        <v>509</v>
      </c>
      <c r="CH786" s="4" t="s">
        <v>509</v>
      </c>
      <c r="CI786" s="4" t="s">
        <v>509</v>
      </c>
      <c r="CJ786" s="4" t="s">
        <v>17</v>
      </c>
      <c r="CK786" s="4" t="s">
        <v>18</v>
      </c>
      <c r="CL786" s="4" t="s">
        <v>234</v>
      </c>
      <c r="CM786" s="4" t="s">
        <v>4803</v>
      </c>
      <c r="CN786" s="4" t="s">
        <v>274</v>
      </c>
      <c r="CO786" s="4" t="s">
        <v>4804</v>
      </c>
      <c r="CP786" s="4" t="s">
        <v>4805</v>
      </c>
      <c r="CQ786" s="4" t="s">
        <v>277</v>
      </c>
      <c r="CR786" s="4" t="s">
        <v>4806</v>
      </c>
      <c r="CS786" s="4" t="s">
        <v>4807</v>
      </c>
    </row>
    <row r="787" spans="1:97" ht="15.75" customHeight="1">
      <c r="A787" s="3">
        <v>45713.705393518518</v>
      </c>
      <c r="B787" s="3">
        <v>45713.711817129632</v>
      </c>
      <c r="C787" s="4" t="s">
        <v>194</v>
      </c>
      <c r="D787" s="4" t="s">
        <v>4808</v>
      </c>
      <c r="E787" s="1">
        <v>100</v>
      </c>
      <c r="F787" s="1">
        <v>554</v>
      </c>
      <c r="G787" s="4" t="s">
        <v>219</v>
      </c>
      <c r="H787" s="3">
        <v>45713.711825706021</v>
      </c>
      <c r="I787" s="4" t="s">
        <v>4809</v>
      </c>
      <c r="J787" s="1">
        <v>6.2529000000000003</v>
      </c>
      <c r="K787" s="1">
        <v>-75.564599999999999</v>
      </c>
      <c r="L787" s="4" t="s">
        <v>198</v>
      </c>
      <c r="M787" s="4" t="s">
        <v>199</v>
      </c>
      <c r="N787" s="4" t="s">
        <v>200</v>
      </c>
      <c r="O787" s="4" t="s">
        <v>4810</v>
      </c>
      <c r="P787" s="4" t="s">
        <v>4810</v>
      </c>
      <c r="Q787" s="1">
        <v>20</v>
      </c>
      <c r="R787" s="4" t="s">
        <v>668</v>
      </c>
      <c r="S787" s="4" t="s">
        <v>223</v>
      </c>
      <c r="T787" s="4" t="s">
        <v>531</v>
      </c>
      <c r="U787" s="4" t="s">
        <v>200</v>
      </c>
      <c r="V787" s="4" t="s">
        <v>532</v>
      </c>
      <c r="W787" s="4" t="s">
        <v>533</v>
      </c>
      <c r="X787" s="4" t="s">
        <v>231</v>
      </c>
      <c r="Y787" s="4" t="s">
        <v>231</v>
      </c>
      <c r="Z787" s="4" t="s">
        <v>231</v>
      </c>
      <c r="AA787" s="4" t="s">
        <v>231</v>
      </c>
      <c r="AB787" s="4" t="s">
        <v>231</v>
      </c>
      <c r="AC787" s="4" t="s">
        <v>231</v>
      </c>
      <c r="AD787" s="4" t="s">
        <v>229</v>
      </c>
      <c r="AE787" s="4" t="s">
        <v>230</v>
      </c>
      <c r="AF787" s="4" t="s">
        <v>228</v>
      </c>
      <c r="AG787" s="4" t="s">
        <v>231</v>
      </c>
      <c r="AH787" s="4" t="s">
        <v>231</v>
      </c>
      <c r="AI787" s="4" t="s">
        <v>231</v>
      </c>
      <c r="AJ787" s="4" t="s">
        <v>231</v>
      </c>
      <c r="AK787" s="4" t="s">
        <v>228</v>
      </c>
      <c r="AL787" s="4" t="s">
        <v>231</v>
      </c>
      <c r="AM787" s="4" t="s">
        <v>228</v>
      </c>
      <c r="AN787" s="4" t="s">
        <v>229</v>
      </c>
      <c r="AO787" s="4" t="s">
        <v>231</v>
      </c>
      <c r="AP787" s="4" t="s">
        <v>231</v>
      </c>
      <c r="AQ787" s="4" t="s">
        <v>231</v>
      </c>
      <c r="AR787" s="4" t="s">
        <v>231</v>
      </c>
      <c r="AS787" s="4" t="s">
        <v>231</v>
      </c>
      <c r="AT787" s="4" t="s">
        <v>230</v>
      </c>
      <c r="AU787" s="4" t="s">
        <v>229</v>
      </c>
      <c r="AV787" s="4" t="s">
        <v>232</v>
      </c>
      <c r="AW787" s="4" t="s">
        <v>232</v>
      </c>
      <c r="AX787" s="4" t="s">
        <v>232</v>
      </c>
      <c r="AY787" s="4" t="s">
        <v>229</v>
      </c>
      <c r="AZ787" s="4" t="s">
        <v>229</v>
      </c>
      <c r="BA787" s="4" t="s">
        <v>229</v>
      </c>
      <c r="BB787" s="4" t="s">
        <v>229</v>
      </c>
      <c r="BC787" s="4" t="s">
        <v>232</v>
      </c>
      <c r="BD787" s="4" t="s">
        <v>232</v>
      </c>
      <c r="BE787" s="4" t="s">
        <v>232</v>
      </c>
      <c r="BF787" s="4" t="s">
        <v>229</v>
      </c>
      <c r="BG787" s="4" t="s">
        <v>231</v>
      </c>
      <c r="BH787" s="4" t="s">
        <v>231</v>
      </c>
      <c r="BI787" s="4" t="s">
        <v>231</v>
      </c>
      <c r="BJ787" s="4" t="s">
        <v>231</v>
      </c>
      <c r="BK787" s="4" t="s">
        <v>231</v>
      </c>
      <c r="BL787" s="4" t="s">
        <v>231</v>
      </c>
      <c r="BM787" s="4" t="s">
        <v>231</v>
      </c>
      <c r="BN787" s="4" t="s">
        <v>231</v>
      </c>
      <c r="BO787" s="4" t="s">
        <v>231</v>
      </c>
      <c r="BP787" s="4" t="s">
        <v>231</v>
      </c>
      <c r="BQ787" s="4" t="s">
        <v>231</v>
      </c>
      <c r="BR787" s="4" t="s">
        <v>231</v>
      </c>
      <c r="BS787" s="4" t="s">
        <v>231</v>
      </c>
      <c r="BT787" s="4" t="s">
        <v>231</v>
      </c>
      <c r="BU787" s="4" t="s">
        <v>231</v>
      </c>
      <c r="BV787" s="4" t="s">
        <v>231</v>
      </c>
      <c r="BW787" s="4" t="s">
        <v>232</v>
      </c>
      <c r="BX787" s="4" t="s">
        <v>229</v>
      </c>
      <c r="BY787" s="4" t="s">
        <v>232</v>
      </c>
      <c r="BZ787" s="4" t="s">
        <v>229</v>
      </c>
      <c r="CA787" s="4" t="s">
        <v>229</v>
      </c>
      <c r="CB787" s="4" t="s">
        <v>229</v>
      </c>
      <c r="CC787" s="4" t="s">
        <v>229</v>
      </c>
      <c r="CD787" s="4" t="s">
        <v>231</v>
      </c>
      <c r="CE787" s="4" t="s">
        <v>233</v>
      </c>
      <c r="CF787" s="4" t="s">
        <v>233</v>
      </c>
      <c r="CG787" s="4" t="s">
        <v>509</v>
      </c>
      <c r="CH787" s="4" t="s">
        <v>509</v>
      </c>
      <c r="CI787" s="4" t="s">
        <v>509</v>
      </c>
      <c r="CJ787" s="4" t="s">
        <v>17</v>
      </c>
      <c r="CK787" s="4" t="s">
        <v>17</v>
      </c>
      <c r="CL787" s="4" t="s">
        <v>15</v>
      </c>
      <c r="CM787" s="4" t="s">
        <v>2795</v>
      </c>
      <c r="CN787" s="4" t="s">
        <v>4811</v>
      </c>
      <c r="CO787" s="4" t="s">
        <v>4812</v>
      </c>
      <c r="CP787" s="4" t="s">
        <v>4813</v>
      </c>
      <c r="CQ787" s="4" t="s">
        <v>1147</v>
      </c>
      <c r="CR787" s="4" t="s">
        <v>4814</v>
      </c>
      <c r="CS787" s="4" t="s">
        <v>4815</v>
      </c>
    </row>
    <row r="788" spans="1:97" ht="15.75" customHeight="1">
      <c r="A788" s="3">
        <v>45776.779224537036</v>
      </c>
      <c r="B788" s="3">
        <v>45776.78565972222</v>
      </c>
      <c r="C788" s="4" t="s">
        <v>194</v>
      </c>
      <c r="D788" s="4" t="s">
        <v>3283</v>
      </c>
      <c r="E788" s="1">
        <v>100</v>
      </c>
      <c r="F788" s="1">
        <v>555</v>
      </c>
      <c r="G788" s="4" t="s">
        <v>219</v>
      </c>
      <c r="H788" s="3">
        <v>45776.78566671296</v>
      </c>
      <c r="I788" s="4" t="s">
        <v>4816</v>
      </c>
      <c r="J788" s="1">
        <v>6.2529000000000003</v>
      </c>
      <c r="K788" s="1">
        <v>-75.564599999999999</v>
      </c>
      <c r="L788" s="4" t="s">
        <v>198</v>
      </c>
      <c r="M788" s="4" t="s">
        <v>199</v>
      </c>
      <c r="N788" s="4" t="s">
        <v>200</v>
      </c>
      <c r="O788" s="4" t="s">
        <v>4817</v>
      </c>
      <c r="P788" s="4" t="s">
        <v>4817</v>
      </c>
      <c r="Q788" s="1">
        <v>21</v>
      </c>
      <c r="R788" s="4" t="s">
        <v>668</v>
      </c>
      <c r="S788" s="4" t="s">
        <v>223</v>
      </c>
      <c r="T788" s="4" t="s">
        <v>571</v>
      </c>
      <c r="U788" s="4" t="s">
        <v>200</v>
      </c>
      <c r="V788" s="4" t="s">
        <v>255</v>
      </c>
      <c r="W788" s="4" t="s">
        <v>273</v>
      </c>
      <c r="X788" s="4" t="s">
        <v>230</v>
      </c>
      <c r="Y788" s="4" t="s">
        <v>230</v>
      </c>
      <c r="Z788" s="4" t="s">
        <v>230</v>
      </c>
      <c r="AA788" s="4" t="s">
        <v>230</v>
      </c>
      <c r="AB788" s="4" t="s">
        <v>230</v>
      </c>
      <c r="AC788" s="4" t="s">
        <v>230</v>
      </c>
      <c r="AD788" s="4" t="s">
        <v>230</v>
      </c>
      <c r="AE788" s="4" t="s">
        <v>230</v>
      </c>
      <c r="AF788" s="4" t="s">
        <v>230</v>
      </c>
      <c r="AG788" s="4" t="s">
        <v>230</v>
      </c>
      <c r="AH788" s="4" t="s">
        <v>230</v>
      </c>
      <c r="AI788" s="4" t="s">
        <v>230</v>
      </c>
      <c r="AJ788" s="4" t="s">
        <v>230</v>
      </c>
      <c r="AK788" s="4" t="s">
        <v>229</v>
      </c>
      <c r="AL788" s="4" t="s">
        <v>228</v>
      </c>
      <c r="AM788" s="4" t="s">
        <v>228</v>
      </c>
      <c r="AN788" s="4" t="s">
        <v>230</v>
      </c>
      <c r="AO788" s="4" t="s">
        <v>228</v>
      </c>
      <c r="AP788" s="4" t="s">
        <v>230</v>
      </c>
      <c r="AQ788" s="4" t="s">
        <v>230</v>
      </c>
      <c r="AR788" s="4" t="s">
        <v>230</v>
      </c>
      <c r="AS788" s="4" t="s">
        <v>230</v>
      </c>
      <c r="AT788" s="4" t="s">
        <v>230</v>
      </c>
      <c r="AU788" s="4" t="s">
        <v>231</v>
      </c>
      <c r="AV788" s="4" t="s">
        <v>231</v>
      </c>
      <c r="AW788" s="4" t="s">
        <v>232</v>
      </c>
      <c r="AX788" s="4" t="s">
        <v>232</v>
      </c>
      <c r="AY788" s="4" t="s">
        <v>229</v>
      </c>
      <c r="AZ788" s="4" t="s">
        <v>233</v>
      </c>
      <c r="BA788" s="4" t="s">
        <v>232</v>
      </c>
      <c r="BB788" s="4" t="s">
        <v>229</v>
      </c>
      <c r="BC788" s="4" t="s">
        <v>232</v>
      </c>
      <c r="BD788" s="4" t="s">
        <v>232</v>
      </c>
      <c r="BE788" s="4" t="s">
        <v>229</v>
      </c>
      <c r="BF788" s="4" t="s">
        <v>229</v>
      </c>
      <c r="BG788" s="4" t="s">
        <v>231</v>
      </c>
      <c r="BH788" s="4" t="s">
        <v>231</v>
      </c>
      <c r="BI788" s="4" t="s">
        <v>231</v>
      </c>
      <c r="BJ788" s="4" t="s">
        <v>231</v>
      </c>
      <c r="BK788" s="4" t="s">
        <v>231</v>
      </c>
      <c r="BL788" s="4" t="s">
        <v>230</v>
      </c>
      <c r="BM788" s="4" t="s">
        <v>230</v>
      </c>
      <c r="BN788" s="4" t="s">
        <v>230</v>
      </c>
      <c r="BO788" s="4" t="s">
        <v>230</v>
      </c>
      <c r="BP788" s="4" t="s">
        <v>232</v>
      </c>
      <c r="BQ788" s="4" t="s">
        <v>232</v>
      </c>
      <c r="BR788" s="4" t="s">
        <v>232</v>
      </c>
      <c r="BS788" s="4" t="s">
        <v>232</v>
      </c>
      <c r="BT788" s="4" t="s">
        <v>232</v>
      </c>
      <c r="BU788" s="4" t="s">
        <v>232</v>
      </c>
      <c r="BV788" s="4" t="s">
        <v>232</v>
      </c>
      <c r="BW788" s="4" t="s">
        <v>232</v>
      </c>
      <c r="BX788" s="4" t="s">
        <v>229</v>
      </c>
      <c r="BY788" s="4" t="s">
        <v>229</v>
      </c>
      <c r="BZ788" s="4" t="s">
        <v>229</v>
      </c>
      <c r="CA788" s="4" t="s">
        <v>232</v>
      </c>
      <c r="CB788" s="4" t="s">
        <v>232</v>
      </c>
      <c r="CC788" s="4" t="s">
        <v>232</v>
      </c>
      <c r="CD788" s="4" t="s">
        <v>232</v>
      </c>
      <c r="CE788" s="4" t="s">
        <v>509</v>
      </c>
      <c r="CF788" s="4" t="s">
        <v>509</v>
      </c>
      <c r="CG788" s="4" t="s">
        <v>509</v>
      </c>
      <c r="CH788" s="4" t="s">
        <v>509</v>
      </c>
      <c r="CI788" s="4" t="s">
        <v>509</v>
      </c>
      <c r="CJ788" s="4" t="s">
        <v>234</v>
      </c>
      <c r="CK788" s="4" t="s">
        <v>18</v>
      </c>
      <c r="CL788" s="4" t="s">
        <v>17</v>
      </c>
      <c r="CM788" s="4" t="s">
        <v>4818</v>
      </c>
      <c r="CN788" s="4" t="s">
        <v>4819</v>
      </c>
      <c r="CO788" s="4" t="s">
        <v>4820</v>
      </c>
      <c r="CP788" s="4" t="s">
        <v>4821</v>
      </c>
      <c r="CQ788" s="4" t="s">
        <v>4822</v>
      </c>
      <c r="CR788" s="4" t="s">
        <v>4823</v>
      </c>
      <c r="CS788" s="4" t="s">
        <v>1717</v>
      </c>
    </row>
    <row r="789" spans="1:97" ht="15.75" customHeight="1">
      <c r="A789" s="3">
        <v>45777.77140046296</v>
      </c>
      <c r="B789" s="3">
        <v>45777.78266203704</v>
      </c>
      <c r="C789" s="4" t="s">
        <v>194</v>
      </c>
      <c r="D789" s="4" t="s">
        <v>4824</v>
      </c>
      <c r="E789" s="1">
        <v>76</v>
      </c>
      <c r="F789" s="1">
        <v>973</v>
      </c>
      <c r="G789" s="4" t="s">
        <v>196</v>
      </c>
      <c r="H789" s="3">
        <v>45784.782692314817</v>
      </c>
      <c r="I789" s="4" t="s">
        <v>4825</v>
      </c>
      <c r="J789" s="1">
        <v>6.2529000000000003</v>
      </c>
      <c r="K789" s="1">
        <v>-75.564599999999999</v>
      </c>
      <c r="L789" s="4" t="s">
        <v>198</v>
      </c>
      <c r="M789" s="4" t="s">
        <v>199</v>
      </c>
      <c r="N789" s="4" t="s">
        <v>200</v>
      </c>
      <c r="O789" s="4" t="s">
        <v>4826</v>
      </c>
      <c r="P789" s="4" t="s">
        <v>4826</v>
      </c>
      <c r="Q789" s="1">
        <v>25</v>
      </c>
      <c r="R789" s="4" t="s">
        <v>222</v>
      </c>
      <c r="S789" s="4" t="s">
        <v>223</v>
      </c>
      <c r="T789" s="4" t="s">
        <v>254</v>
      </c>
      <c r="U789" s="4" t="s">
        <v>225</v>
      </c>
      <c r="V789" s="4" t="s">
        <v>532</v>
      </c>
      <c r="W789" s="4" t="s">
        <v>714</v>
      </c>
      <c r="X789" s="4" t="s">
        <v>229</v>
      </c>
      <c r="Y789" s="4" t="s">
        <v>230</v>
      </c>
      <c r="Z789" s="4" t="s">
        <v>229</v>
      </c>
      <c r="AA789" s="4" t="s">
        <v>228</v>
      </c>
      <c r="AB789" s="4" t="s">
        <v>230</v>
      </c>
      <c r="AC789" s="4" t="s">
        <v>229</v>
      </c>
      <c r="AD789" s="4" t="s">
        <v>230</v>
      </c>
      <c r="AE789" s="4" t="s">
        <v>228</v>
      </c>
      <c r="AF789" s="4" t="s">
        <v>231</v>
      </c>
      <c r="AG789" s="4" t="s">
        <v>229</v>
      </c>
      <c r="AH789" s="4" t="s">
        <v>230</v>
      </c>
      <c r="AI789" s="4" t="s">
        <v>230</v>
      </c>
      <c r="AJ789" s="4" t="s">
        <v>230</v>
      </c>
      <c r="AK789" s="4" t="s">
        <v>230</v>
      </c>
      <c r="AL789" s="4" t="s">
        <v>231</v>
      </c>
      <c r="AM789" s="4" t="s">
        <v>229</v>
      </c>
      <c r="AN789" s="4" t="s">
        <v>229</v>
      </c>
      <c r="AO789" s="4" t="s">
        <v>231</v>
      </c>
      <c r="AP789" s="4" t="s">
        <v>230</v>
      </c>
      <c r="AQ789" s="4" t="s">
        <v>229</v>
      </c>
      <c r="AR789" s="4" t="s">
        <v>230</v>
      </c>
      <c r="AS789" s="4" t="s">
        <v>230</v>
      </c>
      <c r="AT789" s="4" t="s">
        <v>230</v>
      </c>
      <c r="AU789" s="4" t="s">
        <v>229</v>
      </c>
      <c r="AV789" s="4" t="s">
        <v>229</v>
      </c>
      <c r="AW789" s="4" t="s">
        <v>229</v>
      </c>
      <c r="AX789" s="4" t="s">
        <v>232</v>
      </c>
      <c r="AY789" s="4" t="s">
        <v>231</v>
      </c>
      <c r="AZ789" s="4" t="s">
        <v>231</v>
      </c>
      <c r="BA789" s="4" t="s">
        <v>231</v>
      </c>
      <c r="BB789" s="4" t="s">
        <v>231</v>
      </c>
      <c r="BC789" s="4" t="s">
        <v>229</v>
      </c>
      <c r="BD789" s="4" t="s">
        <v>229</v>
      </c>
      <c r="BE789" s="4" t="s">
        <v>229</v>
      </c>
      <c r="BF789" s="4" t="s">
        <v>229</v>
      </c>
      <c r="BG789" s="4" t="s">
        <v>229</v>
      </c>
      <c r="BH789" s="4" t="s">
        <v>231</v>
      </c>
      <c r="BI789" s="4" t="s">
        <v>231</v>
      </c>
      <c r="BJ789" s="4" t="s">
        <v>229</v>
      </c>
      <c r="BK789" s="4" t="s">
        <v>227</v>
      </c>
      <c r="BL789" s="4" t="s">
        <v>231</v>
      </c>
      <c r="BM789" s="4" t="s">
        <v>229</v>
      </c>
      <c r="BN789" s="4" t="s">
        <v>231</v>
      </c>
      <c r="BO789" s="4" t="s">
        <v>230</v>
      </c>
      <c r="BP789" s="4" t="s">
        <v>233</v>
      </c>
      <c r="BQ789" s="4" t="s">
        <v>232</v>
      </c>
      <c r="BR789" s="4" t="s">
        <v>229</v>
      </c>
      <c r="BS789" s="4" t="s">
        <v>229</v>
      </c>
      <c r="BT789" s="4" t="s">
        <v>229</v>
      </c>
      <c r="BU789" s="4" t="s">
        <v>232</v>
      </c>
      <c r="BV789" s="4" t="s">
        <v>229</v>
      </c>
      <c r="BW789" s="4" t="s">
        <v>231</v>
      </c>
      <c r="BX789" s="4" t="s">
        <v>231</v>
      </c>
      <c r="BY789" s="4" t="s">
        <v>231</v>
      </c>
      <c r="BZ789" s="4" t="s">
        <v>231</v>
      </c>
      <c r="CA789" s="4" t="s">
        <v>229</v>
      </c>
      <c r="CB789" s="4" t="s">
        <v>231</v>
      </c>
      <c r="CC789" s="4" t="s">
        <v>231</v>
      </c>
      <c r="CD789" s="4" t="s">
        <v>509</v>
      </c>
      <c r="CE789" s="4" t="s">
        <v>229</v>
      </c>
      <c r="CF789" s="4" t="s">
        <v>232</v>
      </c>
      <c r="CG789" s="4" t="s">
        <v>229</v>
      </c>
      <c r="CH789" s="4" t="s">
        <v>509</v>
      </c>
      <c r="CI789" s="4" t="s">
        <v>509</v>
      </c>
      <c r="CJ789" s="4" t="s">
        <v>14</v>
      </c>
      <c r="CK789" s="4" t="s">
        <v>17</v>
      </c>
      <c r="CL789" s="4" t="s">
        <v>19</v>
      </c>
      <c r="CM789" s="4"/>
      <c r="CN789" s="4"/>
      <c r="CO789" s="4"/>
      <c r="CP789" s="4"/>
      <c r="CQ789" s="4"/>
      <c r="CR789" s="4"/>
      <c r="CS789" s="4"/>
    </row>
    <row r="790" spans="1:97" ht="15.75" customHeight="1">
      <c r="A790" s="3">
        <v>45754.487615740742</v>
      </c>
      <c r="B790" s="3">
        <v>45754.494050925925</v>
      </c>
      <c r="C790" s="4" t="s">
        <v>194</v>
      </c>
      <c r="D790" s="4" t="s">
        <v>354</v>
      </c>
      <c r="E790" s="1">
        <v>100</v>
      </c>
      <c r="F790" s="1">
        <v>555</v>
      </c>
      <c r="G790" s="4" t="s">
        <v>219</v>
      </c>
      <c r="H790" s="3">
        <v>45754.494057997683</v>
      </c>
      <c r="I790" s="4" t="s">
        <v>4827</v>
      </c>
      <c r="J790" s="1">
        <v>4.6115000000000004</v>
      </c>
      <c r="K790" s="1">
        <v>-74.083299999999994</v>
      </c>
      <c r="L790" s="4" t="s">
        <v>198</v>
      </c>
      <c r="M790" s="4" t="s">
        <v>199</v>
      </c>
      <c r="N790" s="4" t="s">
        <v>200</v>
      </c>
      <c r="O790" s="4" t="s">
        <v>4828</v>
      </c>
      <c r="P790" s="4" t="s">
        <v>4828</v>
      </c>
      <c r="Q790" s="1">
        <v>23</v>
      </c>
      <c r="R790" s="4" t="s">
        <v>668</v>
      </c>
      <c r="S790" s="4" t="s">
        <v>712</v>
      </c>
      <c r="T790" s="4" t="s">
        <v>531</v>
      </c>
      <c r="U790" s="4" t="s">
        <v>225</v>
      </c>
      <c r="V790" s="4" t="s">
        <v>273</v>
      </c>
      <c r="W790" s="4" t="s">
        <v>423</v>
      </c>
      <c r="X790" s="4" t="s">
        <v>229</v>
      </c>
      <c r="Y790" s="4" t="s">
        <v>230</v>
      </c>
      <c r="Z790" s="4" t="s">
        <v>230</v>
      </c>
      <c r="AA790" s="4" t="s">
        <v>229</v>
      </c>
      <c r="AB790" s="4" t="s">
        <v>230</v>
      </c>
      <c r="AC790" s="4" t="s">
        <v>230</v>
      </c>
      <c r="AD790" s="4" t="s">
        <v>229</v>
      </c>
      <c r="AE790" s="4" t="s">
        <v>230</v>
      </c>
      <c r="AF790" s="4" t="s">
        <v>228</v>
      </c>
      <c r="AG790" s="4" t="s">
        <v>230</v>
      </c>
      <c r="AH790" s="4" t="s">
        <v>230</v>
      </c>
      <c r="AI790" s="4" t="s">
        <v>230</v>
      </c>
      <c r="AJ790" s="4" t="s">
        <v>229</v>
      </c>
      <c r="AK790" s="4" t="s">
        <v>229</v>
      </c>
      <c r="AL790" s="4" t="s">
        <v>229</v>
      </c>
      <c r="AM790" s="4" t="s">
        <v>229</v>
      </c>
      <c r="AN790" s="4" t="s">
        <v>230</v>
      </c>
      <c r="AO790" s="4" t="s">
        <v>230</v>
      </c>
      <c r="AP790" s="4" t="s">
        <v>229</v>
      </c>
      <c r="AQ790" s="4" t="s">
        <v>230</v>
      </c>
      <c r="AR790" s="4" t="s">
        <v>229</v>
      </c>
      <c r="AS790" s="4" t="s">
        <v>229</v>
      </c>
      <c r="AT790" s="4" t="s">
        <v>230</v>
      </c>
      <c r="AU790" s="4" t="s">
        <v>231</v>
      </c>
      <c r="AV790" s="4" t="s">
        <v>232</v>
      </c>
      <c r="AW790" s="4" t="s">
        <v>229</v>
      </c>
      <c r="AX790" s="4" t="s">
        <v>232</v>
      </c>
      <c r="AY790" s="4" t="s">
        <v>233</v>
      </c>
      <c r="AZ790" s="4" t="s">
        <v>233</v>
      </c>
      <c r="BA790" s="4" t="s">
        <v>232</v>
      </c>
      <c r="BB790" s="4" t="s">
        <v>232</v>
      </c>
      <c r="BC790" s="4" t="s">
        <v>233</v>
      </c>
      <c r="BD790" s="4" t="s">
        <v>233</v>
      </c>
      <c r="BE790" s="4" t="s">
        <v>233</v>
      </c>
      <c r="BF790" s="4" t="s">
        <v>509</v>
      </c>
      <c r="BG790" s="4" t="s">
        <v>230</v>
      </c>
      <c r="BH790" s="4" t="s">
        <v>230</v>
      </c>
      <c r="BI790" s="4" t="s">
        <v>230</v>
      </c>
      <c r="BJ790" s="4" t="s">
        <v>231</v>
      </c>
      <c r="BK790" s="4" t="s">
        <v>230</v>
      </c>
      <c r="BL790" s="4" t="s">
        <v>229</v>
      </c>
      <c r="BM790" s="4" t="s">
        <v>228</v>
      </c>
      <c r="BN790" s="4" t="s">
        <v>228</v>
      </c>
      <c r="BO790" s="4" t="s">
        <v>228</v>
      </c>
      <c r="BP790" s="4" t="s">
        <v>229</v>
      </c>
      <c r="BQ790" s="4" t="s">
        <v>229</v>
      </c>
      <c r="BR790" s="4" t="s">
        <v>233</v>
      </c>
      <c r="BS790" s="4" t="s">
        <v>233</v>
      </c>
      <c r="BT790" s="4" t="s">
        <v>229</v>
      </c>
      <c r="BU790" s="4" t="s">
        <v>233</v>
      </c>
      <c r="BV790" s="4" t="s">
        <v>229</v>
      </c>
      <c r="BW790" s="4" t="s">
        <v>233</v>
      </c>
      <c r="BX790" s="4" t="s">
        <v>233</v>
      </c>
      <c r="BY790" s="4" t="s">
        <v>233</v>
      </c>
      <c r="BZ790" s="4" t="s">
        <v>233</v>
      </c>
      <c r="CA790" s="4" t="s">
        <v>233</v>
      </c>
      <c r="CB790" s="4" t="s">
        <v>233</v>
      </c>
      <c r="CC790" s="4" t="s">
        <v>233</v>
      </c>
      <c r="CD790" s="4" t="s">
        <v>229</v>
      </c>
      <c r="CE790" s="4" t="s">
        <v>229</v>
      </c>
      <c r="CF790" s="4" t="s">
        <v>233</v>
      </c>
      <c r="CG790" s="4" t="s">
        <v>233</v>
      </c>
      <c r="CH790" s="4" t="s">
        <v>233</v>
      </c>
      <c r="CI790" s="4" t="s">
        <v>232</v>
      </c>
      <c r="CJ790" s="4" t="s">
        <v>19</v>
      </c>
      <c r="CK790" s="4" t="s">
        <v>16</v>
      </c>
      <c r="CL790" s="4" t="s">
        <v>17</v>
      </c>
      <c r="CM790" s="4" t="s">
        <v>3861</v>
      </c>
      <c r="CN790" s="4" t="s">
        <v>1445</v>
      </c>
      <c r="CO790" s="4" t="s">
        <v>4829</v>
      </c>
      <c r="CP790" s="4" t="s">
        <v>4830</v>
      </c>
      <c r="CQ790" s="4" t="s">
        <v>277</v>
      </c>
      <c r="CR790" s="4" t="s">
        <v>2189</v>
      </c>
      <c r="CS790" s="4" t="s">
        <v>4831</v>
      </c>
    </row>
    <row r="791" spans="1:97" ht="15.75" customHeight="1">
      <c r="A791" s="3">
        <v>45713.371238425927</v>
      </c>
      <c r="B791" s="3">
        <v>45713.377812500003</v>
      </c>
      <c r="C791" s="4" t="s">
        <v>194</v>
      </c>
      <c r="D791" s="4" t="s">
        <v>4832</v>
      </c>
      <c r="E791" s="1">
        <v>100</v>
      </c>
      <c r="F791" s="1">
        <v>568</v>
      </c>
      <c r="G791" s="4" t="s">
        <v>219</v>
      </c>
      <c r="H791" s="3">
        <v>45713.377823009258</v>
      </c>
      <c r="I791" s="4" t="s">
        <v>4833</v>
      </c>
      <c r="J791" s="1">
        <v>6.2529000000000003</v>
      </c>
      <c r="K791" s="1">
        <v>-75.564599999999999</v>
      </c>
      <c r="L791" s="4" t="s">
        <v>198</v>
      </c>
      <c r="M791" s="4" t="s">
        <v>199</v>
      </c>
      <c r="N791" s="4" t="s">
        <v>200</v>
      </c>
      <c r="O791" s="4" t="s">
        <v>4834</v>
      </c>
      <c r="P791" s="4" t="s">
        <v>4834</v>
      </c>
      <c r="Q791" s="1">
        <v>22</v>
      </c>
      <c r="R791" s="4" t="s">
        <v>668</v>
      </c>
      <c r="S791" s="4" t="s">
        <v>253</v>
      </c>
      <c r="T791" s="4" t="s">
        <v>531</v>
      </c>
      <c r="U791" s="4" t="s">
        <v>225</v>
      </c>
      <c r="V791" s="4" t="s">
        <v>226</v>
      </c>
      <c r="W791" s="4" t="s">
        <v>226</v>
      </c>
      <c r="X791" s="4" t="s">
        <v>230</v>
      </c>
      <c r="Y791" s="4" t="s">
        <v>230</v>
      </c>
      <c r="Z791" s="4" t="s">
        <v>230</v>
      </c>
      <c r="AA791" s="4" t="s">
        <v>230</v>
      </c>
      <c r="AB791" s="4" t="s">
        <v>230</v>
      </c>
      <c r="AC791" s="4" t="s">
        <v>230</v>
      </c>
      <c r="AD791" s="4" t="s">
        <v>228</v>
      </c>
      <c r="AE791" s="4" t="s">
        <v>230</v>
      </c>
      <c r="AF791" s="4" t="s">
        <v>230</v>
      </c>
      <c r="AG791" s="4" t="s">
        <v>230</v>
      </c>
      <c r="AH791" s="4" t="s">
        <v>229</v>
      </c>
      <c r="AI791" s="4" t="s">
        <v>230</v>
      </c>
      <c r="AJ791" s="4" t="s">
        <v>229</v>
      </c>
      <c r="AK791" s="4" t="s">
        <v>229</v>
      </c>
      <c r="AL791" s="4" t="s">
        <v>230</v>
      </c>
      <c r="AM791" s="4" t="s">
        <v>229</v>
      </c>
      <c r="AN791" s="4" t="s">
        <v>228</v>
      </c>
      <c r="AO791" s="4" t="s">
        <v>229</v>
      </c>
      <c r="AP791" s="4" t="s">
        <v>230</v>
      </c>
      <c r="AQ791" s="4" t="s">
        <v>230</v>
      </c>
      <c r="AR791" s="4" t="s">
        <v>230</v>
      </c>
      <c r="AS791" s="4" t="s">
        <v>230</v>
      </c>
      <c r="AT791" s="4" t="s">
        <v>230</v>
      </c>
      <c r="AU791" s="4" t="s">
        <v>229</v>
      </c>
      <c r="AV791" s="4" t="s">
        <v>229</v>
      </c>
      <c r="AW791" s="4" t="s">
        <v>229</v>
      </c>
      <c r="AX791" s="4" t="s">
        <v>229</v>
      </c>
      <c r="AY791" s="4" t="s">
        <v>229</v>
      </c>
      <c r="AZ791" s="4" t="s">
        <v>232</v>
      </c>
      <c r="BA791" s="4" t="s">
        <v>232</v>
      </c>
      <c r="BB791" s="4" t="s">
        <v>232</v>
      </c>
      <c r="BC791" s="4" t="s">
        <v>232</v>
      </c>
      <c r="BD791" s="4" t="s">
        <v>232</v>
      </c>
      <c r="BE791" s="4" t="s">
        <v>232</v>
      </c>
      <c r="BF791" s="4" t="s">
        <v>232</v>
      </c>
      <c r="BG791" s="4" t="s">
        <v>229</v>
      </c>
      <c r="BH791" s="4" t="s">
        <v>230</v>
      </c>
      <c r="BI791" s="4" t="s">
        <v>230</v>
      </c>
      <c r="BJ791" s="4" t="s">
        <v>230</v>
      </c>
      <c r="BK791" s="4" t="s">
        <v>228</v>
      </c>
      <c r="BL791" s="4" t="s">
        <v>228</v>
      </c>
      <c r="BM791" s="4" t="s">
        <v>230</v>
      </c>
      <c r="BN791" s="4" t="s">
        <v>230</v>
      </c>
      <c r="BO791" s="4" t="s">
        <v>230</v>
      </c>
      <c r="BP791" s="4" t="s">
        <v>229</v>
      </c>
      <c r="BQ791" s="4" t="s">
        <v>232</v>
      </c>
      <c r="BR791" s="4" t="s">
        <v>232</v>
      </c>
      <c r="BS791" s="4" t="s">
        <v>232</v>
      </c>
      <c r="BT791" s="4" t="s">
        <v>232</v>
      </c>
      <c r="BU791" s="4" t="s">
        <v>232</v>
      </c>
      <c r="BV791" s="4" t="s">
        <v>232</v>
      </c>
      <c r="BW791" s="4" t="s">
        <v>229</v>
      </c>
      <c r="BX791" s="4" t="s">
        <v>229</v>
      </c>
      <c r="BY791" s="4" t="s">
        <v>229</v>
      </c>
      <c r="BZ791" s="4" t="s">
        <v>229</v>
      </c>
      <c r="CA791" s="4" t="s">
        <v>229</v>
      </c>
      <c r="CB791" s="4" t="s">
        <v>229</v>
      </c>
      <c r="CC791" s="4" t="s">
        <v>229</v>
      </c>
      <c r="CD791" s="4" t="s">
        <v>229</v>
      </c>
      <c r="CE791" s="4" t="s">
        <v>229</v>
      </c>
      <c r="CF791" s="4" t="s">
        <v>229</v>
      </c>
      <c r="CG791" s="4" t="s">
        <v>229</v>
      </c>
      <c r="CH791" s="4" t="s">
        <v>233</v>
      </c>
      <c r="CI791" s="4" t="s">
        <v>229</v>
      </c>
      <c r="CJ791" s="4" t="s">
        <v>16</v>
      </c>
      <c r="CK791" s="4" t="s">
        <v>15</v>
      </c>
      <c r="CL791" s="4" t="s">
        <v>19</v>
      </c>
      <c r="CM791" s="4" t="s">
        <v>4835</v>
      </c>
      <c r="CN791" s="4" t="s">
        <v>3405</v>
      </c>
      <c r="CO791" s="4" t="s">
        <v>4836</v>
      </c>
      <c r="CP791" s="4" t="s">
        <v>4837</v>
      </c>
      <c r="CQ791" s="4" t="s">
        <v>4838</v>
      </c>
      <c r="CR791" s="4" t="s">
        <v>4839</v>
      </c>
      <c r="CS791" s="4" t="s">
        <v>4840</v>
      </c>
    </row>
    <row r="792" spans="1:97" ht="15.75" customHeight="1">
      <c r="A792" s="3">
        <v>45714.385682870372</v>
      </c>
      <c r="B792" s="3">
        <v>45714.392268518517</v>
      </c>
      <c r="C792" s="4" t="s">
        <v>194</v>
      </c>
      <c r="D792" s="4" t="s">
        <v>3792</v>
      </c>
      <c r="E792" s="1">
        <v>100</v>
      </c>
      <c r="F792" s="1">
        <v>569</v>
      </c>
      <c r="G792" s="4" t="s">
        <v>219</v>
      </c>
      <c r="H792" s="3">
        <v>45714.392291064818</v>
      </c>
      <c r="I792" s="4" t="s">
        <v>4841</v>
      </c>
      <c r="J792" s="1">
        <v>6.2529000000000003</v>
      </c>
      <c r="K792" s="1">
        <v>-75.564599999999999</v>
      </c>
      <c r="L792" s="4" t="s">
        <v>198</v>
      </c>
      <c r="M792" s="4" t="s">
        <v>199</v>
      </c>
      <c r="N792" s="4" t="s">
        <v>200</v>
      </c>
      <c r="O792" s="4" t="s">
        <v>4842</v>
      </c>
      <c r="P792" s="4" t="s">
        <v>4842</v>
      </c>
      <c r="Q792" s="1">
        <v>18</v>
      </c>
      <c r="R792" s="4" t="s">
        <v>668</v>
      </c>
      <c r="S792" s="4" t="s">
        <v>271</v>
      </c>
      <c r="T792" s="4" t="s">
        <v>480</v>
      </c>
      <c r="U792" s="4" t="s">
        <v>225</v>
      </c>
      <c r="V792" s="4" t="s">
        <v>273</v>
      </c>
      <c r="W792" s="4" t="s">
        <v>273</v>
      </c>
      <c r="X792" s="4" t="s">
        <v>231</v>
      </c>
      <c r="Y792" s="4" t="s">
        <v>231</v>
      </c>
      <c r="Z792" s="4" t="s">
        <v>231</v>
      </c>
      <c r="AA792" s="4" t="s">
        <v>231</v>
      </c>
      <c r="AB792" s="4" t="s">
        <v>231</v>
      </c>
      <c r="AC792" s="4" t="s">
        <v>231</v>
      </c>
      <c r="AD792" s="4" t="s">
        <v>231</v>
      </c>
      <c r="AE792" s="4" t="s">
        <v>231</v>
      </c>
      <c r="AF792" s="4" t="s">
        <v>231</v>
      </c>
      <c r="AG792" s="4" t="s">
        <v>231</v>
      </c>
      <c r="AH792" s="4" t="s">
        <v>231</v>
      </c>
      <c r="AI792" s="4" t="s">
        <v>231</v>
      </c>
      <c r="AJ792" s="4" t="s">
        <v>231</v>
      </c>
      <c r="AK792" s="4" t="s">
        <v>231</v>
      </c>
      <c r="AL792" s="4" t="s">
        <v>231</v>
      </c>
      <c r="AM792" s="4" t="s">
        <v>231</v>
      </c>
      <c r="AN792" s="4" t="s">
        <v>231</v>
      </c>
      <c r="AO792" s="4" t="s">
        <v>231</v>
      </c>
      <c r="AP792" s="4" t="s">
        <v>231</v>
      </c>
      <c r="AQ792" s="4" t="s">
        <v>231</v>
      </c>
      <c r="AR792" s="4" t="s">
        <v>231</v>
      </c>
      <c r="AS792" s="4" t="s">
        <v>231</v>
      </c>
      <c r="AT792" s="4" t="s">
        <v>231</v>
      </c>
      <c r="AU792" s="4" t="s">
        <v>231</v>
      </c>
      <c r="AV792" s="4" t="s">
        <v>231</v>
      </c>
      <c r="AW792" s="4" t="s">
        <v>231</v>
      </c>
      <c r="AX792" s="4" t="s">
        <v>231</v>
      </c>
      <c r="AY792" s="4" t="s">
        <v>231</v>
      </c>
      <c r="AZ792" s="4" t="s">
        <v>231</v>
      </c>
      <c r="BA792" s="4" t="s">
        <v>231</v>
      </c>
      <c r="BB792" s="4" t="s">
        <v>231</v>
      </c>
      <c r="BC792" s="4" t="s">
        <v>231</v>
      </c>
      <c r="BD792" s="4" t="s">
        <v>231</v>
      </c>
      <c r="BE792" s="4" t="s">
        <v>231</v>
      </c>
      <c r="BF792" s="4" t="s">
        <v>231</v>
      </c>
      <c r="BG792" s="4" t="s">
        <v>231</v>
      </c>
      <c r="BH792" s="4" t="s">
        <v>231</v>
      </c>
      <c r="BI792" s="4" t="s">
        <v>231</v>
      </c>
      <c r="BJ792" s="4" t="s">
        <v>231</v>
      </c>
      <c r="BK792" s="4" t="s">
        <v>231</v>
      </c>
      <c r="BL792" s="4" t="s">
        <v>231</v>
      </c>
      <c r="BM792" s="4" t="s">
        <v>231</v>
      </c>
      <c r="BN792" s="4" t="s">
        <v>231</v>
      </c>
      <c r="BO792" s="4" t="s">
        <v>231</v>
      </c>
      <c r="BP792" s="4" t="s">
        <v>231</v>
      </c>
      <c r="BQ792" s="4" t="s">
        <v>231</v>
      </c>
      <c r="BR792" s="4" t="s">
        <v>231</v>
      </c>
      <c r="BS792" s="4" t="s">
        <v>231</v>
      </c>
      <c r="BT792" s="4" t="s">
        <v>231</v>
      </c>
      <c r="BU792" s="4" t="s">
        <v>231</v>
      </c>
      <c r="BV792" s="4" t="s">
        <v>231</v>
      </c>
      <c r="BW792" s="4" t="s">
        <v>231</v>
      </c>
      <c r="BX792" s="4" t="s">
        <v>231</v>
      </c>
      <c r="BY792" s="4" t="s">
        <v>231</v>
      </c>
      <c r="BZ792" s="4" t="s">
        <v>231</v>
      </c>
      <c r="CA792" s="4" t="s">
        <v>231</v>
      </c>
      <c r="CB792" s="4" t="s">
        <v>231</v>
      </c>
      <c r="CC792" s="4" t="s">
        <v>231</v>
      </c>
      <c r="CD792" s="4" t="s">
        <v>231</v>
      </c>
      <c r="CE792" s="4" t="s">
        <v>509</v>
      </c>
      <c r="CF792" s="4" t="s">
        <v>509</v>
      </c>
      <c r="CG792" s="4" t="s">
        <v>509</v>
      </c>
      <c r="CH792" s="4" t="s">
        <v>509</v>
      </c>
      <c r="CI792" s="4" t="s">
        <v>233</v>
      </c>
      <c r="CJ792" s="4" t="s">
        <v>17</v>
      </c>
      <c r="CK792" s="4" t="s">
        <v>19</v>
      </c>
      <c r="CL792" s="4" t="s">
        <v>17</v>
      </c>
      <c r="CM792" s="4" t="s">
        <v>4843</v>
      </c>
      <c r="CN792" s="4" t="s">
        <v>4844</v>
      </c>
      <c r="CO792" s="4" t="s">
        <v>4845</v>
      </c>
      <c r="CP792" s="4" t="s">
        <v>4846</v>
      </c>
      <c r="CQ792" s="4" t="s">
        <v>4847</v>
      </c>
      <c r="CR792" s="4" t="s">
        <v>4848</v>
      </c>
      <c r="CS792" s="4" t="s">
        <v>4849</v>
      </c>
    </row>
    <row r="793" spans="1:97" ht="15.75" customHeight="1">
      <c r="A793" s="3">
        <v>45754.487546296295</v>
      </c>
      <c r="B793" s="3">
        <v>45754.494189814817</v>
      </c>
      <c r="C793" s="4" t="s">
        <v>194</v>
      </c>
      <c r="D793" s="4" t="s">
        <v>354</v>
      </c>
      <c r="E793" s="1">
        <v>100</v>
      </c>
      <c r="F793" s="1">
        <v>573</v>
      </c>
      <c r="G793" s="4" t="s">
        <v>219</v>
      </c>
      <c r="H793" s="3">
        <v>45754.494195543979</v>
      </c>
      <c r="I793" s="4" t="s">
        <v>4850</v>
      </c>
      <c r="J793" s="1">
        <v>4.6115000000000004</v>
      </c>
      <c r="K793" s="1">
        <v>-74.083299999999994</v>
      </c>
      <c r="L793" s="4" t="s">
        <v>198</v>
      </c>
      <c r="M793" s="4" t="s">
        <v>199</v>
      </c>
      <c r="N793" s="4" t="s">
        <v>200</v>
      </c>
      <c r="O793" s="4" t="s">
        <v>4851</v>
      </c>
      <c r="P793" s="4" t="s">
        <v>4851</v>
      </c>
      <c r="Q793" s="1">
        <v>22</v>
      </c>
      <c r="R793" s="4" t="s">
        <v>668</v>
      </c>
      <c r="S793" s="4" t="s">
        <v>712</v>
      </c>
      <c r="T793" s="4" t="s">
        <v>1489</v>
      </c>
      <c r="U793" s="4" t="s">
        <v>225</v>
      </c>
      <c r="V793" s="4" t="s">
        <v>226</v>
      </c>
      <c r="W793" s="4" t="s">
        <v>226</v>
      </c>
      <c r="X793" s="4" t="s">
        <v>231</v>
      </c>
      <c r="Y793" s="4" t="s">
        <v>231</v>
      </c>
      <c r="Z793" s="4" t="s">
        <v>231</v>
      </c>
      <c r="AA793" s="4" t="s">
        <v>231</v>
      </c>
      <c r="AB793" s="4" t="s">
        <v>230</v>
      </c>
      <c r="AC793" s="4" t="s">
        <v>231</v>
      </c>
      <c r="AD793" s="4" t="s">
        <v>229</v>
      </c>
      <c r="AE793" s="4" t="s">
        <v>231</v>
      </c>
      <c r="AF793" s="4" t="s">
        <v>231</v>
      </c>
      <c r="AG793" s="4" t="s">
        <v>231</v>
      </c>
      <c r="AH793" s="4" t="s">
        <v>231</v>
      </c>
      <c r="AI793" s="4" t="s">
        <v>231</v>
      </c>
      <c r="AJ793" s="4" t="s">
        <v>231</v>
      </c>
      <c r="AK793" s="4" t="s">
        <v>230</v>
      </c>
      <c r="AL793" s="4" t="s">
        <v>231</v>
      </c>
      <c r="AM793" s="4" t="s">
        <v>231</v>
      </c>
      <c r="AN793" s="4" t="s">
        <v>231</v>
      </c>
      <c r="AO793" s="4" t="s">
        <v>231</v>
      </c>
      <c r="AP793" s="4" t="s">
        <v>230</v>
      </c>
      <c r="AQ793" s="4" t="s">
        <v>231</v>
      </c>
      <c r="AR793" s="4" t="s">
        <v>230</v>
      </c>
      <c r="AS793" s="4" t="s">
        <v>230</v>
      </c>
      <c r="AT793" s="4" t="s">
        <v>230</v>
      </c>
      <c r="AU793" s="4" t="s">
        <v>231</v>
      </c>
      <c r="AV793" s="4" t="s">
        <v>231</v>
      </c>
      <c r="AW793" s="4" t="s">
        <v>231</v>
      </c>
      <c r="AX793" s="4" t="s">
        <v>231</v>
      </c>
      <c r="AY793" s="4" t="s">
        <v>231</v>
      </c>
      <c r="AZ793" s="4" t="s">
        <v>231</v>
      </c>
      <c r="BA793" s="4" t="s">
        <v>232</v>
      </c>
      <c r="BB793" s="4" t="s">
        <v>232</v>
      </c>
      <c r="BC793" s="4" t="s">
        <v>231</v>
      </c>
      <c r="BD793" s="4" t="s">
        <v>231</v>
      </c>
      <c r="BE793" s="4" t="s">
        <v>231</v>
      </c>
      <c r="BF793" s="4" t="s">
        <v>229</v>
      </c>
      <c r="BG793" s="4" t="s">
        <v>231</v>
      </c>
      <c r="BH793" s="4" t="s">
        <v>230</v>
      </c>
      <c r="BI793" s="4" t="s">
        <v>231</v>
      </c>
      <c r="BJ793" s="4" t="s">
        <v>231</v>
      </c>
      <c r="BK793" s="4" t="s">
        <v>229</v>
      </c>
      <c r="BL793" s="4" t="s">
        <v>231</v>
      </c>
      <c r="BM793" s="4" t="s">
        <v>231</v>
      </c>
      <c r="BN793" s="4" t="s">
        <v>231</v>
      </c>
      <c r="BO793" s="4" t="s">
        <v>231</v>
      </c>
      <c r="BP793" s="4" t="s">
        <v>232</v>
      </c>
      <c r="BQ793" s="4" t="s">
        <v>232</v>
      </c>
      <c r="BR793" s="4" t="s">
        <v>231</v>
      </c>
      <c r="BS793" s="4" t="s">
        <v>231</v>
      </c>
      <c r="BT793" s="4" t="s">
        <v>231</v>
      </c>
      <c r="BU793" s="4" t="s">
        <v>231</v>
      </c>
      <c r="BV793" s="4" t="s">
        <v>231</v>
      </c>
      <c r="BW793" s="4" t="s">
        <v>232</v>
      </c>
      <c r="BX793" s="4" t="s">
        <v>231</v>
      </c>
      <c r="BY793" s="4" t="s">
        <v>231</v>
      </c>
      <c r="BZ793" s="4" t="s">
        <v>229</v>
      </c>
      <c r="CA793" s="4" t="s">
        <v>231</v>
      </c>
      <c r="CB793" s="4" t="s">
        <v>231</v>
      </c>
      <c r="CC793" s="4" t="s">
        <v>231</v>
      </c>
      <c r="CD793" s="4" t="s">
        <v>231</v>
      </c>
      <c r="CE793" s="4" t="s">
        <v>231</v>
      </c>
      <c r="CF793" s="4" t="s">
        <v>231</v>
      </c>
      <c r="CG793" s="4" t="s">
        <v>231</v>
      </c>
      <c r="CH793" s="4" t="s">
        <v>231</v>
      </c>
      <c r="CI793" s="4" t="s">
        <v>231</v>
      </c>
      <c r="CJ793" s="4" t="s">
        <v>18</v>
      </c>
      <c r="CK793" s="4" t="s">
        <v>16</v>
      </c>
      <c r="CL793" s="4" t="s">
        <v>15</v>
      </c>
      <c r="CM793" s="4" t="s">
        <v>4852</v>
      </c>
      <c r="CN793" s="4" t="s">
        <v>4853</v>
      </c>
      <c r="CO793" s="4" t="s">
        <v>4854</v>
      </c>
      <c r="CP793" s="4" t="s">
        <v>4855</v>
      </c>
      <c r="CQ793" s="4" t="s">
        <v>4856</v>
      </c>
      <c r="CR793" s="4" t="s">
        <v>4857</v>
      </c>
      <c r="CS793" s="4" t="s">
        <v>4858</v>
      </c>
    </row>
    <row r="794" spans="1:97" ht="15.75" customHeight="1">
      <c r="A794" s="3">
        <v>45709.503645833334</v>
      </c>
      <c r="B794" s="3">
        <v>45709.510370370372</v>
      </c>
      <c r="C794" s="4" t="s">
        <v>194</v>
      </c>
      <c r="D794" s="4" t="s">
        <v>2391</v>
      </c>
      <c r="E794" s="1">
        <v>100</v>
      </c>
      <c r="F794" s="1">
        <v>580</v>
      </c>
      <c r="G794" s="4" t="s">
        <v>219</v>
      </c>
      <c r="H794" s="3">
        <v>45709.510377523147</v>
      </c>
      <c r="I794" s="4" t="s">
        <v>4859</v>
      </c>
      <c r="J794" s="1">
        <v>6.2529000000000003</v>
      </c>
      <c r="K794" s="1">
        <v>-75.564599999999999</v>
      </c>
      <c r="L794" s="4" t="s">
        <v>198</v>
      </c>
      <c r="M794" s="4" t="s">
        <v>199</v>
      </c>
      <c r="N794" s="4" t="s">
        <v>200</v>
      </c>
      <c r="O794" s="4" t="s">
        <v>4860</v>
      </c>
      <c r="P794" s="4" t="s">
        <v>4860</v>
      </c>
      <c r="Q794" s="1">
        <v>21</v>
      </c>
      <c r="R794" s="4" t="s">
        <v>668</v>
      </c>
      <c r="S794" s="4" t="s">
        <v>223</v>
      </c>
      <c r="T794" s="4" t="s">
        <v>713</v>
      </c>
      <c r="U794" s="4" t="s">
        <v>200</v>
      </c>
      <c r="V794" s="4" t="s">
        <v>423</v>
      </c>
      <c r="W794" s="4" t="s">
        <v>423</v>
      </c>
      <c r="X794" s="4" t="s">
        <v>229</v>
      </c>
      <c r="Y794" s="4" t="s">
        <v>230</v>
      </c>
      <c r="Z794" s="4" t="s">
        <v>231</v>
      </c>
      <c r="AA794" s="4" t="s">
        <v>230</v>
      </c>
      <c r="AB794" s="4" t="s">
        <v>229</v>
      </c>
      <c r="AC794" s="4" t="s">
        <v>231</v>
      </c>
      <c r="AD794" s="4" t="s">
        <v>230</v>
      </c>
      <c r="AE794" s="4" t="s">
        <v>228</v>
      </c>
      <c r="AF794" s="4" t="s">
        <v>230</v>
      </c>
      <c r="AG794" s="4" t="s">
        <v>231</v>
      </c>
      <c r="AH794" s="4" t="s">
        <v>230</v>
      </c>
      <c r="AI794" s="4" t="s">
        <v>231</v>
      </c>
      <c r="AJ794" s="4" t="s">
        <v>231</v>
      </c>
      <c r="AK794" s="4" t="s">
        <v>229</v>
      </c>
      <c r="AL794" s="4" t="s">
        <v>231</v>
      </c>
      <c r="AM794" s="4" t="s">
        <v>231</v>
      </c>
      <c r="AN794" s="4" t="s">
        <v>228</v>
      </c>
      <c r="AO794" s="4" t="s">
        <v>231</v>
      </c>
      <c r="AP794" s="4" t="s">
        <v>230</v>
      </c>
      <c r="AQ794" s="4" t="s">
        <v>229</v>
      </c>
      <c r="AR794" s="4" t="s">
        <v>230</v>
      </c>
      <c r="AS794" s="4" t="s">
        <v>229</v>
      </c>
      <c r="AT794" s="4" t="s">
        <v>230</v>
      </c>
      <c r="AU794" s="4" t="s">
        <v>229</v>
      </c>
      <c r="AV794" s="4" t="s">
        <v>232</v>
      </c>
      <c r="AW794" s="4" t="s">
        <v>232</v>
      </c>
      <c r="AX794" s="4" t="s">
        <v>232</v>
      </c>
      <c r="AY794" s="4" t="s">
        <v>229</v>
      </c>
      <c r="AZ794" s="4" t="s">
        <v>229</v>
      </c>
      <c r="BA794" s="4" t="s">
        <v>232</v>
      </c>
      <c r="BB794" s="4" t="s">
        <v>232</v>
      </c>
      <c r="BC794" s="4" t="s">
        <v>232</v>
      </c>
      <c r="BD794" s="4" t="s">
        <v>232</v>
      </c>
      <c r="BE794" s="4" t="s">
        <v>232</v>
      </c>
      <c r="BF794" s="4" t="s">
        <v>233</v>
      </c>
      <c r="BG794" s="4" t="s">
        <v>231</v>
      </c>
      <c r="BH794" s="4" t="s">
        <v>231</v>
      </c>
      <c r="BI794" s="4" t="s">
        <v>231</v>
      </c>
      <c r="BJ794" s="4" t="s">
        <v>231</v>
      </c>
      <c r="BK794" s="4" t="s">
        <v>229</v>
      </c>
      <c r="BL794" s="4" t="s">
        <v>230</v>
      </c>
      <c r="BM794" s="4" t="s">
        <v>230</v>
      </c>
      <c r="BN794" s="4" t="s">
        <v>230</v>
      </c>
      <c r="BO794" s="4" t="s">
        <v>230</v>
      </c>
      <c r="BP794" s="4" t="s">
        <v>229</v>
      </c>
      <c r="BQ794" s="4" t="s">
        <v>229</v>
      </c>
      <c r="BR794" s="4" t="s">
        <v>229</v>
      </c>
      <c r="BS794" s="4" t="s">
        <v>232</v>
      </c>
      <c r="BT794" s="4" t="s">
        <v>232</v>
      </c>
      <c r="BU794" s="4" t="s">
        <v>232</v>
      </c>
      <c r="BV794" s="4" t="s">
        <v>232</v>
      </c>
      <c r="BW794" s="4" t="s">
        <v>232</v>
      </c>
      <c r="BX794" s="4" t="s">
        <v>231</v>
      </c>
      <c r="BY794" s="4" t="s">
        <v>229</v>
      </c>
      <c r="BZ794" s="4" t="s">
        <v>232</v>
      </c>
      <c r="CA794" s="4" t="s">
        <v>232</v>
      </c>
      <c r="CB794" s="4" t="s">
        <v>232</v>
      </c>
      <c r="CC794" s="4" t="s">
        <v>233</v>
      </c>
      <c r="CD794" s="4" t="s">
        <v>232</v>
      </c>
      <c r="CE794" s="4" t="s">
        <v>231</v>
      </c>
      <c r="CF794" s="4" t="s">
        <v>509</v>
      </c>
      <c r="CG794" s="4" t="s">
        <v>509</v>
      </c>
      <c r="CH794" s="4" t="s">
        <v>229</v>
      </c>
      <c r="CI794" s="4" t="s">
        <v>233</v>
      </c>
      <c r="CJ794" s="4" t="s">
        <v>18</v>
      </c>
      <c r="CK794" s="4" t="s">
        <v>18</v>
      </c>
      <c r="CL794" s="4" t="s">
        <v>15</v>
      </c>
      <c r="CM794" s="4" t="s">
        <v>4861</v>
      </c>
      <c r="CN794" s="4" t="s">
        <v>4862</v>
      </c>
      <c r="CO794" s="4" t="s">
        <v>4863</v>
      </c>
      <c r="CP794" s="4" t="s">
        <v>4864</v>
      </c>
      <c r="CQ794" s="4" t="s">
        <v>4865</v>
      </c>
      <c r="CR794" s="4" t="s">
        <v>4866</v>
      </c>
      <c r="CS794" s="4" t="s">
        <v>516</v>
      </c>
    </row>
    <row r="795" spans="1:97" ht="15.75" customHeight="1">
      <c r="A795" s="3">
        <v>45713.37128472222</v>
      </c>
      <c r="B795" s="3">
        <v>45713.378020833334</v>
      </c>
      <c r="C795" s="4" t="s">
        <v>194</v>
      </c>
      <c r="D795" s="4" t="s">
        <v>2727</v>
      </c>
      <c r="E795" s="1">
        <v>100</v>
      </c>
      <c r="F795" s="1">
        <v>581</v>
      </c>
      <c r="G795" s="4" t="s">
        <v>219</v>
      </c>
      <c r="H795" s="3">
        <v>45713.378038773146</v>
      </c>
      <c r="I795" s="4" t="s">
        <v>4867</v>
      </c>
      <c r="J795" s="1">
        <v>6.2529000000000003</v>
      </c>
      <c r="K795" s="1">
        <v>-75.564599999999999</v>
      </c>
      <c r="L795" s="4" t="s">
        <v>198</v>
      </c>
      <c r="M795" s="4" t="s">
        <v>199</v>
      </c>
      <c r="N795" s="4" t="s">
        <v>200</v>
      </c>
      <c r="O795" s="4" t="s">
        <v>4868</v>
      </c>
      <c r="P795" s="4" t="s">
        <v>4868</v>
      </c>
      <c r="Q795" s="1">
        <v>21</v>
      </c>
      <c r="R795" s="4" t="s">
        <v>668</v>
      </c>
      <c r="S795" s="4" t="s">
        <v>253</v>
      </c>
      <c r="T795" s="4" t="s">
        <v>1489</v>
      </c>
      <c r="U795" s="4" t="s">
        <v>200</v>
      </c>
      <c r="V795" s="4" t="s">
        <v>714</v>
      </c>
      <c r="W795" s="4" t="s">
        <v>423</v>
      </c>
      <c r="X795" s="4" t="s">
        <v>231</v>
      </c>
      <c r="Y795" s="4" t="s">
        <v>231</v>
      </c>
      <c r="Z795" s="4" t="s">
        <v>231</v>
      </c>
      <c r="AA795" s="4" t="s">
        <v>231</v>
      </c>
      <c r="AB795" s="4" t="s">
        <v>230</v>
      </c>
      <c r="AC795" s="4" t="s">
        <v>229</v>
      </c>
      <c r="AD795" s="4" t="s">
        <v>228</v>
      </c>
      <c r="AE795" s="4" t="s">
        <v>230</v>
      </c>
      <c r="AF795" s="4" t="s">
        <v>230</v>
      </c>
      <c r="AG795" s="4" t="s">
        <v>231</v>
      </c>
      <c r="AH795" s="4" t="s">
        <v>230</v>
      </c>
      <c r="AI795" s="4" t="s">
        <v>228</v>
      </c>
      <c r="AJ795" s="4" t="s">
        <v>231</v>
      </c>
      <c r="AK795" s="4" t="s">
        <v>229</v>
      </c>
      <c r="AL795" s="4" t="s">
        <v>231</v>
      </c>
      <c r="AM795" s="4" t="s">
        <v>231</v>
      </c>
      <c r="AN795" s="4" t="s">
        <v>231</v>
      </c>
      <c r="AO795" s="4" t="s">
        <v>231</v>
      </c>
      <c r="AP795" s="4" t="s">
        <v>231</v>
      </c>
      <c r="AQ795" s="4" t="s">
        <v>230</v>
      </c>
      <c r="AR795" s="4" t="s">
        <v>230</v>
      </c>
      <c r="AS795" s="4" t="s">
        <v>230</v>
      </c>
      <c r="AT795" s="4" t="s">
        <v>230</v>
      </c>
      <c r="AU795" s="4" t="s">
        <v>229</v>
      </c>
      <c r="AV795" s="4" t="s">
        <v>233</v>
      </c>
      <c r="AW795" s="4" t="s">
        <v>229</v>
      </c>
      <c r="AX795" s="4" t="s">
        <v>232</v>
      </c>
      <c r="AY795" s="4" t="s">
        <v>233</v>
      </c>
      <c r="AZ795" s="4" t="s">
        <v>233</v>
      </c>
      <c r="BA795" s="4" t="s">
        <v>232</v>
      </c>
      <c r="BB795" s="4" t="s">
        <v>232</v>
      </c>
      <c r="BC795" s="4" t="s">
        <v>231</v>
      </c>
      <c r="BD795" s="4" t="s">
        <v>231</v>
      </c>
      <c r="BE795" s="4" t="s">
        <v>231</v>
      </c>
      <c r="BF795" s="4" t="s">
        <v>233</v>
      </c>
      <c r="BG795" s="4" t="s">
        <v>231</v>
      </c>
      <c r="BH795" s="4" t="s">
        <v>231</v>
      </c>
      <c r="BI795" s="4" t="s">
        <v>231</v>
      </c>
      <c r="BJ795" s="4" t="s">
        <v>231</v>
      </c>
      <c r="BK795" s="4" t="s">
        <v>231</v>
      </c>
      <c r="BL795" s="4" t="s">
        <v>228</v>
      </c>
      <c r="BM795" s="4" t="s">
        <v>229</v>
      </c>
      <c r="BN795" s="4" t="s">
        <v>230</v>
      </c>
      <c r="BO795" s="4" t="s">
        <v>228</v>
      </c>
      <c r="BP795" s="4" t="s">
        <v>232</v>
      </c>
      <c r="BQ795" s="4" t="s">
        <v>232</v>
      </c>
      <c r="BR795" s="4" t="s">
        <v>232</v>
      </c>
      <c r="BS795" s="4" t="s">
        <v>232</v>
      </c>
      <c r="BT795" s="4" t="s">
        <v>229</v>
      </c>
      <c r="BU795" s="4" t="s">
        <v>229</v>
      </c>
      <c r="BV795" s="4" t="s">
        <v>232</v>
      </c>
      <c r="BW795" s="4" t="s">
        <v>233</v>
      </c>
      <c r="BX795" s="4" t="s">
        <v>233</v>
      </c>
      <c r="BY795" s="4" t="s">
        <v>229</v>
      </c>
      <c r="BZ795" s="4" t="s">
        <v>233</v>
      </c>
      <c r="CA795" s="4" t="s">
        <v>229</v>
      </c>
      <c r="CB795" s="4" t="s">
        <v>233</v>
      </c>
      <c r="CC795" s="4" t="s">
        <v>232</v>
      </c>
      <c r="CD795" s="4" t="s">
        <v>232</v>
      </c>
      <c r="CE795" s="4" t="s">
        <v>231</v>
      </c>
      <c r="CF795" s="4" t="s">
        <v>509</v>
      </c>
      <c r="CG795" s="4" t="s">
        <v>509</v>
      </c>
      <c r="CH795" s="4" t="s">
        <v>509</v>
      </c>
      <c r="CI795" s="4" t="s">
        <v>231</v>
      </c>
      <c r="CJ795" s="4" t="s">
        <v>14</v>
      </c>
      <c r="CK795" s="4" t="s">
        <v>16</v>
      </c>
      <c r="CL795" s="4" t="s">
        <v>15</v>
      </c>
      <c r="CM795" s="4" t="s">
        <v>4869</v>
      </c>
      <c r="CN795" s="4" t="s">
        <v>4870</v>
      </c>
      <c r="CO795" s="4" t="s">
        <v>4871</v>
      </c>
      <c r="CP795" s="4" t="s">
        <v>4872</v>
      </c>
      <c r="CQ795" s="4" t="s">
        <v>4873</v>
      </c>
      <c r="CR795" s="4" t="s">
        <v>4874</v>
      </c>
      <c r="CS795" s="4" t="s">
        <v>4875</v>
      </c>
    </row>
    <row r="796" spans="1:97" ht="15.75" customHeight="1">
      <c r="A796" s="3">
        <v>45754.488321759258</v>
      </c>
      <c r="B796" s="3">
        <v>45754.495046296295</v>
      </c>
      <c r="C796" s="4" t="s">
        <v>194</v>
      </c>
      <c r="D796" s="4" t="s">
        <v>453</v>
      </c>
      <c r="E796" s="1">
        <v>100</v>
      </c>
      <c r="F796" s="1">
        <v>581</v>
      </c>
      <c r="G796" s="4" t="s">
        <v>219</v>
      </c>
      <c r="H796" s="3">
        <v>45754.495062627313</v>
      </c>
      <c r="I796" s="4" t="s">
        <v>4876</v>
      </c>
      <c r="J796" s="1">
        <v>6.2529000000000003</v>
      </c>
      <c r="K796" s="1">
        <v>-75.564599999999999</v>
      </c>
      <c r="L796" s="4" t="s">
        <v>198</v>
      </c>
      <c r="M796" s="4" t="s">
        <v>199</v>
      </c>
      <c r="N796" s="4" t="s">
        <v>200</v>
      </c>
      <c r="O796" s="4" t="s">
        <v>4877</v>
      </c>
      <c r="P796" s="4" t="s">
        <v>4877</v>
      </c>
      <c r="Q796" s="1">
        <v>18</v>
      </c>
      <c r="R796" s="4" t="s">
        <v>668</v>
      </c>
      <c r="S796" s="4" t="s">
        <v>965</v>
      </c>
      <c r="T796" s="4" t="s">
        <v>272</v>
      </c>
      <c r="U796" s="4" t="s">
        <v>200</v>
      </c>
      <c r="V796" s="4" t="s">
        <v>273</v>
      </c>
      <c r="W796" s="4" t="s">
        <v>226</v>
      </c>
      <c r="X796" s="4" t="s">
        <v>230</v>
      </c>
      <c r="Y796" s="4" t="s">
        <v>230</v>
      </c>
      <c r="Z796" s="4" t="s">
        <v>229</v>
      </c>
      <c r="AA796" s="4" t="s">
        <v>229</v>
      </c>
      <c r="AB796" s="4" t="s">
        <v>230</v>
      </c>
      <c r="AC796" s="4" t="s">
        <v>230</v>
      </c>
      <c r="AD796" s="4" t="s">
        <v>230</v>
      </c>
      <c r="AE796" s="4" t="s">
        <v>230</v>
      </c>
      <c r="AF796" s="4" t="s">
        <v>230</v>
      </c>
      <c r="AG796" s="4" t="s">
        <v>230</v>
      </c>
      <c r="AH796" s="4" t="s">
        <v>230</v>
      </c>
      <c r="AI796" s="4" t="s">
        <v>230</v>
      </c>
      <c r="AJ796" s="4" t="s">
        <v>230</v>
      </c>
      <c r="AK796" s="4" t="s">
        <v>229</v>
      </c>
      <c r="AL796" s="4" t="s">
        <v>230</v>
      </c>
      <c r="AM796" s="4" t="s">
        <v>230</v>
      </c>
      <c r="AN796" s="4" t="s">
        <v>230</v>
      </c>
      <c r="AO796" s="4" t="s">
        <v>228</v>
      </c>
      <c r="AP796" s="4" t="s">
        <v>229</v>
      </c>
      <c r="AQ796" s="4" t="s">
        <v>229</v>
      </c>
      <c r="AR796" s="4" t="s">
        <v>228</v>
      </c>
      <c r="AS796" s="4" t="s">
        <v>228</v>
      </c>
      <c r="AT796" s="4" t="s">
        <v>228</v>
      </c>
      <c r="AU796" s="4" t="s">
        <v>229</v>
      </c>
      <c r="AV796" s="4" t="s">
        <v>229</v>
      </c>
      <c r="AW796" s="4" t="s">
        <v>229</v>
      </c>
      <c r="AX796" s="4" t="s">
        <v>229</v>
      </c>
      <c r="AY796" s="4" t="s">
        <v>232</v>
      </c>
      <c r="AZ796" s="4" t="s">
        <v>232</v>
      </c>
      <c r="BA796" s="4" t="s">
        <v>229</v>
      </c>
      <c r="BB796" s="4" t="s">
        <v>232</v>
      </c>
      <c r="BC796" s="4" t="s">
        <v>232</v>
      </c>
      <c r="BD796" s="4" t="s">
        <v>229</v>
      </c>
      <c r="BE796" s="4" t="s">
        <v>229</v>
      </c>
      <c r="BF796" s="4" t="s">
        <v>229</v>
      </c>
      <c r="BG796" s="4" t="s">
        <v>230</v>
      </c>
      <c r="BH796" s="4" t="s">
        <v>230</v>
      </c>
      <c r="BI796" s="4" t="s">
        <v>230</v>
      </c>
      <c r="BJ796" s="4" t="s">
        <v>230</v>
      </c>
      <c r="BK796" s="4" t="s">
        <v>229</v>
      </c>
      <c r="BL796" s="4" t="s">
        <v>230</v>
      </c>
      <c r="BM796" s="4" t="s">
        <v>229</v>
      </c>
      <c r="BN796" s="4" t="s">
        <v>229</v>
      </c>
      <c r="BO796" s="4" t="s">
        <v>229</v>
      </c>
      <c r="BP796" s="4" t="s">
        <v>229</v>
      </c>
      <c r="BQ796" s="4" t="s">
        <v>229</v>
      </c>
      <c r="BR796" s="4" t="s">
        <v>229</v>
      </c>
      <c r="BS796" s="4" t="s">
        <v>229</v>
      </c>
      <c r="BT796" s="4" t="s">
        <v>229</v>
      </c>
      <c r="BU796" s="4" t="s">
        <v>229</v>
      </c>
      <c r="BV796" s="4" t="s">
        <v>229</v>
      </c>
      <c r="BW796" s="4" t="s">
        <v>229</v>
      </c>
      <c r="BX796" s="4" t="s">
        <v>233</v>
      </c>
      <c r="BY796" s="4" t="s">
        <v>233</v>
      </c>
      <c r="BZ796" s="4" t="s">
        <v>229</v>
      </c>
      <c r="CA796" s="4" t="s">
        <v>229</v>
      </c>
      <c r="CB796" s="4" t="s">
        <v>232</v>
      </c>
      <c r="CC796" s="4" t="s">
        <v>229</v>
      </c>
      <c r="CD796" s="4" t="s">
        <v>229</v>
      </c>
      <c r="CE796" s="4" t="s">
        <v>233</v>
      </c>
      <c r="CF796" s="4" t="s">
        <v>233</v>
      </c>
      <c r="CG796" s="4" t="s">
        <v>233</v>
      </c>
      <c r="CH796" s="4" t="s">
        <v>229</v>
      </c>
      <c r="CI796" s="4" t="s">
        <v>232</v>
      </c>
      <c r="CJ796" s="4" t="s">
        <v>19</v>
      </c>
      <c r="CK796" s="4" t="s">
        <v>18</v>
      </c>
      <c r="CL796" s="4" t="s">
        <v>234</v>
      </c>
      <c r="CM796" s="4" t="s">
        <v>780</v>
      </c>
      <c r="CN796" s="4" t="s">
        <v>780</v>
      </c>
      <c r="CO796" s="4" t="s">
        <v>780</v>
      </c>
      <c r="CP796" s="4" t="s">
        <v>780</v>
      </c>
      <c r="CQ796" s="4" t="s">
        <v>1009</v>
      </c>
      <c r="CR796" s="4" t="s">
        <v>780</v>
      </c>
      <c r="CS796" s="4" t="s">
        <v>4878</v>
      </c>
    </row>
    <row r="797" spans="1:97" ht="15.75" customHeight="1">
      <c r="A797" s="3">
        <v>45715.337395833332</v>
      </c>
      <c r="B797" s="3">
        <v>45715.344178240739</v>
      </c>
      <c r="C797" s="4" t="s">
        <v>194</v>
      </c>
      <c r="D797" s="4" t="s">
        <v>4879</v>
      </c>
      <c r="E797" s="1">
        <v>100</v>
      </c>
      <c r="F797" s="1">
        <v>585</v>
      </c>
      <c r="G797" s="4" t="s">
        <v>219</v>
      </c>
      <c r="H797" s="3">
        <v>45715.344183356479</v>
      </c>
      <c r="I797" s="4" t="s">
        <v>4880</v>
      </c>
      <c r="J797" s="1">
        <v>6.2529000000000003</v>
      </c>
      <c r="K797" s="1">
        <v>-75.564599999999999</v>
      </c>
      <c r="L797" s="4" t="s">
        <v>198</v>
      </c>
      <c r="M797" s="4" t="s">
        <v>199</v>
      </c>
      <c r="N797" s="4" t="s">
        <v>200</v>
      </c>
      <c r="O797" s="4" t="s">
        <v>4881</v>
      </c>
      <c r="P797" s="4" t="s">
        <v>4881</v>
      </c>
      <c r="Q797" s="1">
        <v>21</v>
      </c>
      <c r="R797" s="4" t="s">
        <v>668</v>
      </c>
      <c r="S797" s="4" t="s">
        <v>253</v>
      </c>
      <c r="T797" s="4" t="s">
        <v>531</v>
      </c>
      <c r="U797" s="4" t="s">
        <v>225</v>
      </c>
      <c r="V797" s="4" t="s">
        <v>273</v>
      </c>
      <c r="W797" s="4" t="s">
        <v>273</v>
      </c>
      <c r="X797" s="4" t="s">
        <v>230</v>
      </c>
      <c r="Y797" s="4" t="s">
        <v>230</v>
      </c>
      <c r="Z797" s="4" t="s">
        <v>231</v>
      </c>
      <c r="AA797" s="4" t="s">
        <v>231</v>
      </c>
      <c r="AB797" s="4" t="s">
        <v>230</v>
      </c>
      <c r="AC797" s="4" t="s">
        <v>231</v>
      </c>
      <c r="AD797" s="4" t="s">
        <v>229</v>
      </c>
      <c r="AE797" s="4" t="s">
        <v>231</v>
      </c>
      <c r="AF797" s="4" t="s">
        <v>231</v>
      </c>
      <c r="AG797" s="4" t="s">
        <v>231</v>
      </c>
      <c r="AH797" s="4" t="s">
        <v>230</v>
      </c>
      <c r="AI797" s="4" t="s">
        <v>230</v>
      </c>
      <c r="AJ797" s="4" t="s">
        <v>230</v>
      </c>
      <c r="AK797" s="4" t="s">
        <v>228</v>
      </c>
      <c r="AL797" s="4" t="s">
        <v>231</v>
      </c>
      <c r="AM797" s="4" t="s">
        <v>231</v>
      </c>
      <c r="AN797" s="4" t="s">
        <v>231</v>
      </c>
      <c r="AO797" s="4" t="s">
        <v>231</v>
      </c>
      <c r="AP797" s="4" t="s">
        <v>231</v>
      </c>
      <c r="AQ797" s="4" t="s">
        <v>231</v>
      </c>
      <c r="AR797" s="4" t="s">
        <v>231</v>
      </c>
      <c r="AS797" s="4" t="s">
        <v>231</v>
      </c>
      <c r="AT797" s="4" t="s">
        <v>231</v>
      </c>
      <c r="AU797" s="4" t="s">
        <v>232</v>
      </c>
      <c r="AV797" s="4" t="s">
        <v>232</v>
      </c>
      <c r="AW797" s="4" t="s">
        <v>231</v>
      </c>
      <c r="AX797" s="4" t="s">
        <v>231</v>
      </c>
      <c r="AY797" s="4" t="s">
        <v>231</v>
      </c>
      <c r="AZ797" s="4" t="s">
        <v>231</v>
      </c>
      <c r="BA797" s="4" t="s">
        <v>232</v>
      </c>
      <c r="BB797" s="4" t="s">
        <v>231</v>
      </c>
      <c r="BC797" s="4" t="s">
        <v>231</v>
      </c>
      <c r="BD797" s="4" t="s">
        <v>231</v>
      </c>
      <c r="BE797" s="4" t="s">
        <v>231</v>
      </c>
      <c r="BF797" s="4" t="s">
        <v>229</v>
      </c>
      <c r="BG797" s="4" t="s">
        <v>231</v>
      </c>
      <c r="BH797" s="4" t="s">
        <v>231</v>
      </c>
      <c r="BI797" s="4" t="s">
        <v>231</v>
      </c>
      <c r="BJ797" s="4" t="s">
        <v>231</v>
      </c>
      <c r="BK797" s="4" t="s">
        <v>228</v>
      </c>
      <c r="BL797" s="4" t="s">
        <v>231</v>
      </c>
      <c r="BM797" s="4" t="s">
        <v>231</v>
      </c>
      <c r="BN797" s="4" t="s">
        <v>231</v>
      </c>
      <c r="BO797" s="4" t="s">
        <v>231</v>
      </c>
      <c r="BP797" s="4" t="s">
        <v>231</v>
      </c>
      <c r="BQ797" s="4" t="s">
        <v>231</v>
      </c>
      <c r="BR797" s="4" t="s">
        <v>231</v>
      </c>
      <c r="BS797" s="4" t="s">
        <v>231</v>
      </c>
      <c r="BT797" s="4" t="s">
        <v>231</v>
      </c>
      <c r="BU797" s="4" t="s">
        <v>231</v>
      </c>
      <c r="BV797" s="4" t="s">
        <v>231</v>
      </c>
      <c r="BW797" s="4" t="s">
        <v>232</v>
      </c>
      <c r="BX797" s="4" t="s">
        <v>232</v>
      </c>
      <c r="BY797" s="4" t="s">
        <v>231</v>
      </c>
      <c r="BZ797" s="4" t="s">
        <v>232</v>
      </c>
      <c r="CA797" s="4" t="s">
        <v>231</v>
      </c>
      <c r="CB797" s="4" t="s">
        <v>231</v>
      </c>
      <c r="CC797" s="4" t="s">
        <v>231</v>
      </c>
      <c r="CD797" s="4" t="s">
        <v>232</v>
      </c>
      <c r="CE797" s="4" t="s">
        <v>509</v>
      </c>
      <c r="CF797" s="4" t="s">
        <v>509</v>
      </c>
      <c r="CG797" s="4" t="s">
        <v>509</v>
      </c>
      <c r="CH797" s="4" t="s">
        <v>509</v>
      </c>
      <c r="CI797" s="4" t="s">
        <v>509</v>
      </c>
      <c r="CJ797" s="4" t="s">
        <v>17</v>
      </c>
      <c r="CK797" s="4" t="s">
        <v>234</v>
      </c>
      <c r="CL797" s="4" t="s">
        <v>15</v>
      </c>
      <c r="CM797" s="4" t="s">
        <v>4882</v>
      </c>
      <c r="CN797" s="4" t="s">
        <v>4883</v>
      </c>
      <c r="CO797" s="4" t="s">
        <v>4884</v>
      </c>
      <c r="CP797" s="4" t="s">
        <v>4885</v>
      </c>
      <c r="CQ797" s="4" t="s">
        <v>4886</v>
      </c>
      <c r="CR797" s="4" t="s">
        <v>4887</v>
      </c>
      <c r="CS797" s="4" t="s">
        <v>4888</v>
      </c>
    </row>
    <row r="798" spans="1:97" ht="15.75" customHeight="1">
      <c r="A798" s="3">
        <v>45714.385648148149</v>
      </c>
      <c r="B798" s="3">
        <v>45714.392488425925</v>
      </c>
      <c r="C798" s="4" t="s">
        <v>194</v>
      </c>
      <c r="D798" s="4" t="s">
        <v>4889</v>
      </c>
      <c r="E798" s="1">
        <v>100</v>
      </c>
      <c r="F798" s="1">
        <v>590</v>
      </c>
      <c r="G798" s="4" t="s">
        <v>219</v>
      </c>
      <c r="H798" s="3">
        <v>45714.392498402776</v>
      </c>
      <c r="I798" s="4" t="s">
        <v>4890</v>
      </c>
      <c r="J798" s="1">
        <v>6.2529000000000003</v>
      </c>
      <c r="K798" s="1">
        <v>-75.564599999999999</v>
      </c>
      <c r="L798" s="4" t="s">
        <v>198</v>
      </c>
      <c r="M798" s="4" t="s">
        <v>199</v>
      </c>
      <c r="N798" s="4" t="s">
        <v>200</v>
      </c>
      <c r="O798" s="4" t="s">
        <v>4891</v>
      </c>
      <c r="P798" s="4" t="s">
        <v>4891</v>
      </c>
      <c r="Q798" s="1">
        <v>19</v>
      </c>
      <c r="R798" s="4" t="s">
        <v>668</v>
      </c>
      <c r="S798" s="4" t="s">
        <v>712</v>
      </c>
      <c r="T798" s="4" t="s">
        <v>872</v>
      </c>
      <c r="U798" s="4" t="s">
        <v>225</v>
      </c>
      <c r="V798" s="4" t="s">
        <v>584</v>
      </c>
      <c r="W798" s="4" t="s">
        <v>226</v>
      </c>
      <c r="X798" s="4" t="s">
        <v>230</v>
      </c>
      <c r="Y798" s="4" t="s">
        <v>230</v>
      </c>
      <c r="Z798" s="4" t="s">
        <v>230</v>
      </c>
      <c r="AA798" s="4" t="s">
        <v>230</v>
      </c>
      <c r="AB798" s="4" t="s">
        <v>230</v>
      </c>
      <c r="AC798" s="4" t="s">
        <v>230</v>
      </c>
      <c r="AD798" s="4" t="s">
        <v>229</v>
      </c>
      <c r="AE798" s="4" t="s">
        <v>230</v>
      </c>
      <c r="AF798" s="4" t="s">
        <v>229</v>
      </c>
      <c r="AG798" s="4" t="s">
        <v>230</v>
      </c>
      <c r="AH798" s="4" t="s">
        <v>229</v>
      </c>
      <c r="AI798" s="4" t="s">
        <v>229</v>
      </c>
      <c r="AJ798" s="4" t="s">
        <v>229</v>
      </c>
      <c r="AK798" s="4" t="s">
        <v>230</v>
      </c>
      <c r="AL798" s="4" t="s">
        <v>230</v>
      </c>
      <c r="AM798" s="4" t="s">
        <v>230</v>
      </c>
      <c r="AN798" s="4" t="s">
        <v>229</v>
      </c>
      <c r="AO798" s="4" t="s">
        <v>230</v>
      </c>
      <c r="AP798" s="4" t="s">
        <v>230</v>
      </c>
      <c r="AQ798" s="4" t="s">
        <v>230</v>
      </c>
      <c r="AR798" s="4" t="s">
        <v>230</v>
      </c>
      <c r="AS798" s="4" t="s">
        <v>230</v>
      </c>
      <c r="AT798" s="4" t="s">
        <v>230</v>
      </c>
      <c r="AU798" s="4" t="s">
        <v>232</v>
      </c>
      <c r="AV798" s="4" t="s">
        <v>232</v>
      </c>
      <c r="AW798" s="4" t="s">
        <v>232</v>
      </c>
      <c r="AX798" s="4" t="s">
        <v>232</v>
      </c>
      <c r="AY798" s="4" t="s">
        <v>229</v>
      </c>
      <c r="AZ798" s="4" t="s">
        <v>232</v>
      </c>
      <c r="BA798" s="4" t="s">
        <v>232</v>
      </c>
      <c r="BB798" s="4" t="s">
        <v>232</v>
      </c>
      <c r="BC798" s="4" t="s">
        <v>229</v>
      </c>
      <c r="BD798" s="4" t="s">
        <v>233</v>
      </c>
      <c r="BE798" s="4" t="s">
        <v>233</v>
      </c>
      <c r="BF798" s="4" t="s">
        <v>233</v>
      </c>
      <c r="BG798" s="4" t="s">
        <v>230</v>
      </c>
      <c r="BH798" s="4" t="s">
        <v>230</v>
      </c>
      <c r="BI798" s="4" t="s">
        <v>230</v>
      </c>
      <c r="BJ798" s="4" t="s">
        <v>230</v>
      </c>
      <c r="BK798" s="4" t="s">
        <v>230</v>
      </c>
      <c r="BL798" s="4" t="s">
        <v>228</v>
      </c>
      <c r="BM798" s="4" t="s">
        <v>228</v>
      </c>
      <c r="BN798" s="4" t="s">
        <v>228</v>
      </c>
      <c r="BO798" s="4" t="s">
        <v>228</v>
      </c>
      <c r="BP798" s="4" t="s">
        <v>233</v>
      </c>
      <c r="BQ798" s="4" t="s">
        <v>233</v>
      </c>
      <c r="BR798" s="4" t="s">
        <v>229</v>
      </c>
      <c r="BS798" s="4" t="s">
        <v>229</v>
      </c>
      <c r="BT798" s="4" t="s">
        <v>229</v>
      </c>
      <c r="BU798" s="4" t="s">
        <v>229</v>
      </c>
      <c r="BV798" s="4" t="s">
        <v>233</v>
      </c>
      <c r="BW798" s="4" t="s">
        <v>233</v>
      </c>
      <c r="BX798" s="4" t="s">
        <v>233</v>
      </c>
      <c r="BY798" s="4" t="s">
        <v>233</v>
      </c>
      <c r="BZ798" s="4" t="s">
        <v>233</v>
      </c>
      <c r="CA798" s="4" t="s">
        <v>233</v>
      </c>
      <c r="CB798" s="4" t="s">
        <v>233</v>
      </c>
      <c r="CC798" s="4" t="s">
        <v>233</v>
      </c>
      <c r="CD798" s="4" t="s">
        <v>233</v>
      </c>
      <c r="CE798" s="4" t="s">
        <v>233</v>
      </c>
      <c r="CF798" s="4" t="s">
        <v>233</v>
      </c>
      <c r="CG798" s="4" t="s">
        <v>233</v>
      </c>
      <c r="CH798" s="4" t="s">
        <v>233</v>
      </c>
      <c r="CI798" s="4" t="s">
        <v>233</v>
      </c>
      <c r="CJ798" s="4" t="s">
        <v>14</v>
      </c>
      <c r="CK798" s="4" t="s">
        <v>15</v>
      </c>
      <c r="CL798" s="4" t="s">
        <v>15</v>
      </c>
      <c r="CM798" s="4" t="s">
        <v>1507</v>
      </c>
      <c r="CN798" s="4" t="s">
        <v>1507</v>
      </c>
      <c r="CO798" s="4" t="s">
        <v>4892</v>
      </c>
      <c r="CP798" s="4" t="s">
        <v>4893</v>
      </c>
      <c r="CQ798" s="4" t="s">
        <v>4894</v>
      </c>
      <c r="CR798" s="4" t="s">
        <v>4895</v>
      </c>
      <c r="CS798" s="4" t="s">
        <v>4896</v>
      </c>
    </row>
    <row r="799" spans="1:97" ht="15.75" customHeight="1">
      <c r="A799" s="3">
        <v>45714.511053240742</v>
      </c>
      <c r="B799" s="3">
        <v>45714.522581018522</v>
      </c>
      <c r="C799" s="4" t="s">
        <v>194</v>
      </c>
      <c r="D799" s="4" t="s">
        <v>4897</v>
      </c>
      <c r="E799" s="1">
        <v>76</v>
      </c>
      <c r="F799" s="1">
        <v>996</v>
      </c>
      <c r="G799" s="4" t="s">
        <v>196</v>
      </c>
      <c r="H799" s="3">
        <v>45721.522614479167</v>
      </c>
      <c r="I799" s="4" t="s">
        <v>4898</v>
      </c>
      <c r="J799" s="1">
        <v>6.2529000000000003</v>
      </c>
      <c r="K799" s="1">
        <v>-75.564599999999999</v>
      </c>
      <c r="L799" s="4" t="s">
        <v>198</v>
      </c>
      <c r="M799" s="4" t="s">
        <v>199</v>
      </c>
      <c r="N799" s="4" t="s">
        <v>200</v>
      </c>
      <c r="O799" s="4" t="s">
        <v>4899</v>
      </c>
      <c r="P799" s="4" t="s">
        <v>4899</v>
      </c>
      <c r="Q799" s="1">
        <v>20</v>
      </c>
      <c r="R799" s="4" t="s">
        <v>222</v>
      </c>
      <c r="S799" s="4" t="s">
        <v>223</v>
      </c>
      <c r="T799" s="4" t="s">
        <v>224</v>
      </c>
      <c r="U799" s="4" t="s">
        <v>225</v>
      </c>
      <c r="V799" s="4" t="s">
        <v>714</v>
      </c>
      <c r="W799" s="4" t="s">
        <v>226</v>
      </c>
      <c r="X799" s="4" t="s">
        <v>231</v>
      </c>
      <c r="Y799" s="4" t="s">
        <v>231</v>
      </c>
      <c r="Z799" s="4" t="s">
        <v>231</v>
      </c>
      <c r="AA799" s="4" t="s">
        <v>231</v>
      </c>
      <c r="AB799" s="4" t="s">
        <v>231</v>
      </c>
      <c r="AC799" s="4" t="s">
        <v>229</v>
      </c>
      <c r="AD799" s="4" t="s">
        <v>228</v>
      </c>
      <c r="AE799" s="4" t="s">
        <v>229</v>
      </c>
      <c r="AF799" s="4" t="s">
        <v>229</v>
      </c>
      <c r="AG799" s="4" t="s">
        <v>229</v>
      </c>
      <c r="AH799" s="4" t="s">
        <v>230</v>
      </c>
      <c r="AI799" s="4" t="s">
        <v>231</v>
      </c>
      <c r="AJ799" s="4" t="s">
        <v>231</v>
      </c>
      <c r="AK799" s="4" t="s">
        <v>229</v>
      </c>
      <c r="AL799" s="4" t="s">
        <v>227</v>
      </c>
      <c r="AM799" s="4" t="s">
        <v>227</v>
      </c>
      <c r="AN799" s="4" t="s">
        <v>229</v>
      </c>
      <c r="AO799" s="4" t="s">
        <v>229</v>
      </c>
      <c r="AP799" s="4" t="s">
        <v>231</v>
      </c>
      <c r="AQ799" s="4" t="s">
        <v>231</v>
      </c>
      <c r="AR799" s="4" t="s">
        <v>231</v>
      </c>
      <c r="AS799" s="4" t="s">
        <v>231</v>
      </c>
      <c r="AT799" s="4" t="s">
        <v>231</v>
      </c>
      <c r="AU799" s="4" t="s">
        <v>231</v>
      </c>
      <c r="AV799" s="4" t="s">
        <v>231</v>
      </c>
      <c r="AW799" s="4" t="s">
        <v>231</v>
      </c>
      <c r="AX799" s="4" t="s">
        <v>231</v>
      </c>
      <c r="AY799" s="4" t="s">
        <v>232</v>
      </c>
      <c r="AZ799" s="4" t="s">
        <v>232</v>
      </c>
      <c r="BA799" s="4" t="s">
        <v>229</v>
      </c>
      <c r="BB799" s="4" t="s">
        <v>229</v>
      </c>
      <c r="BC799" s="4" t="s">
        <v>231</v>
      </c>
      <c r="BD799" s="4" t="s">
        <v>231</v>
      </c>
      <c r="BE799" s="4" t="s">
        <v>231</v>
      </c>
      <c r="BF799" s="4" t="s">
        <v>231</v>
      </c>
      <c r="BG799" s="4" t="s">
        <v>231</v>
      </c>
      <c r="BH799" s="4" t="s">
        <v>231</v>
      </c>
      <c r="BI799" s="4" t="s">
        <v>231</v>
      </c>
      <c r="BJ799" s="4" t="s">
        <v>231</v>
      </c>
      <c r="BK799" s="4" t="s">
        <v>231</v>
      </c>
      <c r="BL799" s="4" t="s">
        <v>231</v>
      </c>
      <c r="BM799" s="4" t="s">
        <v>231</v>
      </c>
      <c r="BN799" s="4" t="s">
        <v>231</v>
      </c>
      <c r="BO799" s="4" t="s">
        <v>231</v>
      </c>
      <c r="BP799" s="4" t="s">
        <v>231</v>
      </c>
      <c r="BQ799" s="4" t="s">
        <v>231</v>
      </c>
      <c r="BR799" s="4" t="s">
        <v>231</v>
      </c>
      <c r="BS799" s="4" t="s">
        <v>231</v>
      </c>
      <c r="BT799" s="4" t="s">
        <v>231</v>
      </c>
      <c r="BU799" s="4" t="s">
        <v>231</v>
      </c>
      <c r="BV799" s="4" t="s">
        <v>231</v>
      </c>
      <c r="BW799" s="4" t="s">
        <v>231</v>
      </c>
      <c r="BX799" s="4" t="s">
        <v>232</v>
      </c>
      <c r="BY799" s="4" t="s">
        <v>232</v>
      </c>
      <c r="BZ799" s="4" t="s">
        <v>232</v>
      </c>
      <c r="CA799" s="4" t="s">
        <v>232</v>
      </c>
      <c r="CB799" s="4" t="s">
        <v>231</v>
      </c>
      <c r="CC799" s="4" t="s">
        <v>231</v>
      </c>
      <c r="CD799" s="4" t="s">
        <v>231</v>
      </c>
      <c r="CE799" s="4" t="s">
        <v>229</v>
      </c>
      <c r="CF799" s="4" t="s">
        <v>509</v>
      </c>
      <c r="CG799" s="4" t="s">
        <v>509</v>
      </c>
      <c r="CH799" s="4" t="s">
        <v>509</v>
      </c>
      <c r="CI799" s="4" t="s">
        <v>509</v>
      </c>
      <c r="CJ799" s="4" t="s">
        <v>19</v>
      </c>
      <c r="CK799" s="4" t="s">
        <v>19</v>
      </c>
      <c r="CL799" s="4" t="s">
        <v>19</v>
      </c>
      <c r="CM799" s="4"/>
      <c r="CN799" s="4"/>
      <c r="CO799" s="4"/>
      <c r="CP799" s="4"/>
      <c r="CQ799" s="4"/>
      <c r="CR799" s="4"/>
      <c r="CS799" s="4"/>
    </row>
    <row r="800" spans="1:97" ht="15.75" customHeight="1">
      <c r="A800" s="3">
        <v>45727.362500000003</v>
      </c>
      <c r="B800" s="3">
        <v>45727.369351851848</v>
      </c>
      <c r="C800" s="4" t="s">
        <v>194</v>
      </c>
      <c r="D800" s="4" t="s">
        <v>4900</v>
      </c>
      <c r="E800" s="1">
        <v>100</v>
      </c>
      <c r="F800" s="1">
        <v>591</v>
      </c>
      <c r="G800" s="4" t="s">
        <v>219</v>
      </c>
      <c r="H800" s="3">
        <v>45727.369365902778</v>
      </c>
      <c r="I800" s="4" t="s">
        <v>4901</v>
      </c>
      <c r="J800" s="1">
        <v>4.6115000000000004</v>
      </c>
      <c r="K800" s="1">
        <v>-74.083299999999994</v>
      </c>
      <c r="L800" s="4" t="s">
        <v>198</v>
      </c>
      <c r="M800" s="4" t="s">
        <v>199</v>
      </c>
      <c r="N800" s="4" t="s">
        <v>200</v>
      </c>
      <c r="O800" s="4" t="s">
        <v>4902</v>
      </c>
      <c r="P800" s="4" t="s">
        <v>4902</v>
      </c>
      <c r="Q800" s="1">
        <v>19</v>
      </c>
      <c r="R800" s="4" t="s">
        <v>668</v>
      </c>
      <c r="S800" s="4" t="s">
        <v>253</v>
      </c>
      <c r="T800" s="4" t="s">
        <v>594</v>
      </c>
      <c r="U800" s="4" t="s">
        <v>225</v>
      </c>
      <c r="V800" s="4" t="s">
        <v>255</v>
      </c>
      <c r="W800" s="4" t="s">
        <v>1064</v>
      </c>
      <c r="X800" s="4" t="s">
        <v>230</v>
      </c>
      <c r="Y800" s="4" t="s">
        <v>230</v>
      </c>
      <c r="Z800" s="4" t="s">
        <v>231</v>
      </c>
      <c r="AA800" s="4" t="s">
        <v>231</v>
      </c>
      <c r="AB800" s="4" t="s">
        <v>230</v>
      </c>
      <c r="AC800" s="4" t="s">
        <v>229</v>
      </c>
      <c r="AD800" s="4" t="s">
        <v>229</v>
      </c>
      <c r="AE800" s="4" t="s">
        <v>229</v>
      </c>
      <c r="AF800" s="4" t="s">
        <v>228</v>
      </c>
      <c r="AG800" s="4" t="s">
        <v>230</v>
      </c>
      <c r="AH800" s="4" t="s">
        <v>229</v>
      </c>
      <c r="AI800" s="4" t="s">
        <v>230</v>
      </c>
      <c r="AJ800" s="4" t="s">
        <v>229</v>
      </c>
      <c r="AK800" s="4" t="s">
        <v>229</v>
      </c>
      <c r="AL800" s="4" t="s">
        <v>230</v>
      </c>
      <c r="AM800" s="4" t="s">
        <v>229</v>
      </c>
      <c r="AN800" s="4" t="s">
        <v>229</v>
      </c>
      <c r="AO800" s="4" t="s">
        <v>230</v>
      </c>
      <c r="AP800" s="4" t="s">
        <v>230</v>
      </c>
      <c r="AQ800" s="4" t="s">
        <v>230</v>
      </c>
      <c r="AR800" s="4" t="s">
        <v>230</v>
      </c>
      <c r="AS800" s="4" t="s">
        <v>229</v>
      </c>
      <c r="AT800" s="4" t="s">
        <v>230</v>
      </c>
      <c r="AU800" s="4" t="s">
        <v>229</v>
      </c>
      <c r="AV800" s="4" t="s">
        <v>229</v>
      </c>
      <c r="AW800" s="4" t="s">
        <v>229</v>
      </c>
      <c r="AX800" s="4" t="s">
        <v>233</v>
      </c>
      <c r="AY800" s="4" t="s">
        <v>232</v>
      </c>
      <c r="AZ800" s="4" t="s">
        <v>229</v>
      </c>
      <c r="BA800" s="4" t="s">
        <v>229</v>
      </c>
      <c r="BB800" s="4" t="s">
        <v>229</v>
      </c>
      <c r="BC800" s="4" t="s">
        <v>232</v>
      </c>
      <c r="BD800" s="4" t="s">
        <v>229</v>
      </c>
      <c r="BE800" s="4" t="s">
        <v>229</v>
      </c>
      <c r="BF800" s="4" t="s">
        <v>233</v>
      </c>
      <c r="BG800" s="4" t="s">
        <v>231</v>
      </c>
      <c r="BH800" s="4" t="s">
        <v>231</v>
      </c>
      <c r="BI800" s="4" t="s">
        <v>231</v>
      </c>
      <c r="BJ800" s="4" t="s">
        <v>231</v>
      </c>
      <c r="BK800" s="4" t="s">
        <v>231</v>
      </c>
      <c r="BL800" s="4" t="s">
        <v>229</v>
      </c>
      <c r="BM800" s="4" t="s">
        <v>230</v>
      </c>
      <c r="BN800" s="4" t="s">
        <v>230</v>
      </c>
      <c r="BO800" s="4" t="s">
        <v>230</v>
      </c>
      <c r="BP800" s="4" t="s">
        <v>232</v>
      </c>
      <c r="BQ800" s="4" t="s">
        <v>232</v>
      </c>
      <c r="BR800" s="4" t="s">
        <v>232</v>
      </c>
      <c r="BS800" s="4" t="s">
        <v>232</v>
      </c>
      <c r="BT800" s="4" t="s">
        <v>232</v>
      </c>
      <c r="BU800" s="4" t="s">
        <v>232</v>
      </c>
      <c r="BV800" s="4" t="s">
        <v>232</v>
      </c>
      <c r="BW800" s="4" t="s">
        <v>229</v>
      </c>
      <c r="BX800" s="4" t="s">
        <v>229</v>
      </c>
      <c r="BY800" s="4" t="s">
        <v>229</v>
      </c>
      <c r="BZ800" s="4" t="s">
        <v>229</v>
      </c>
      <c r="CA800" s="4" t="s">
        <v>231</v>
      </c>
      <c r="CB800" s="4" t="s">
        <v>229</v>
      </c>
      <c r="CC800" s="4" t="s">
        <v>229</v>
      </c>
      <c r="CD800" s="4" t="s">
        <v>231</v>
      </c>
      <c r="CE800" s="4" t="s">
        <v>509</v>
      </c>
      <c r="CF800" s="4" t="s">
        <v>509</v>
      </c>
      <c r="CG800" s="4" t="s">
        <v>509</v>
      </c>
      <c r="CH800" s="4" t="s">
        <v>509</v>
      </c>
      <c r="CI800" s="4" t="s">
        <v>509</v>
      </c>
      <c r="CJ800" s="4" t="s">
        <v>17</v>
      </c>
      <c r="CK800" s="4" t="s">
        <v>18</v>
      </c>
      <c r="CL800" s="4" t="s">
        <v>19</v>
      </c>
      <c r="CM800" s="4" t="s">
        <v>4903</v>
      </c>
      <c r="CN800" s="4" t="s">
        <v>4904</v>
      </c>
      <c r="CO800" s="4" t="s">
        <v>4905</v>
      </c>
      <c r="CP800" s="4" t="s">
        <v>4906</v>
      </c>
      <c r="CQ800" s="4" t="s">
        <v>4907</v>
      </c>
      <c r="CR800" s="4" t="s">
        <v>4908</v>
      </c>
      <c r="CS800" s="4" t="s">
        <v>4909</v>
      </c>
    </row>
    <row r="801" spans="1:97" ht="15.75" customHeight="1">
      <c r="A801" s="3">
        <v>45770.639398148145</v>
      </c>
      <c r="B801" s="3">
        <v>45770.646296296298</v>
      </c>
      <c r="C801" s="4" t="s">
        <v>194</v>
      </c>
      <c r="D801" s="4" t="s">
        <v>622</v>
      </c>
      <c r="E801" s="1">
        <v>100</v>
      </c>
      <c r="F801" s="1">
        <v>595</v>
      </c>
      <c r="G801" s="4" t="s">
        <v>219</v>
      </c>
      <c r="H801" s="3">
        <v>45770.64630443287</v>
      </c>
      <c r="I801" s="4" t="s">
        <v>4910</v>
      </c>
      <c r="J801" s="1">
        <v>6.2529000000000003</v>
      </c>
      <c r="K801" s="1">
        <v>-75.564599999999999</v>
      </c>
      <c r="L801" s="4" t="s">
        <v>198</v>
      </c>
      <c r="M801" s="4" t="s">
        <v>199</v>
      </c>
      <c r="N801" s="4" t="s">
        <v>200</v>
      </c>
      <c r="O801" s="4" t="s">
        <v>4911</v>
      </c>
      <c r="P801" s="4" t="s">
        <v>4911</v>
      </c>
      <c r="Q801" s="1">
        <v>18</v>
      </c>
      <c r="R801" s="4" t="s">
        <v>668</v>
      </c>
      <c r="S801" s="4" t="s">
        <v>271</v>
      </c>
      <c r="T801" s="4" t="s">
        <v>272</v>
      </c>
      <c r="U801" s="4" t="s">
        <v>200</v>
      </c>
      <c r="V801" s="4" t="s">
        <v>226</v>
      </c>
      <c r="W801" s="4" t="s">
        <v>226</v>
      </c>
      <c r="X801" s="4" t="s">
        <v>230</v>
      </c>
      <c r="Y801" s="4" t="s">
        <v>230</v>
      </c>
      <c r="Z801" s="4" t="s">
        <v>230</v>
      </c>
      <c r="AA801" s="4" t="s">
        <v>231</v>
      </c>
      <c r="AB801" s="4" t="s">
        <v>230</v>
      </c>
      <c r="AC801" s="4" t="s">
        <v>231</v>
      </c>
      <c r="AD801" s="4" t="s">
        <v>231</v>
      </c>
      <c r="AE801" s="4" t="s">
        <v>231</v>
      </c>
      <c r="AF801" s="4" t="s">
        <v>231</v>
      </c>
      <c r="AG801" s="4" t="s">
        <v>231</v>
      </c>
      <c r="AH801" s="4" t="s">
        <v>229</v>
      </c>
      <c r="AI801" s="4" t="s">
        <v>230</v>
      </c>
      <c r="AJ801" s="4" t="s">
        <v>231</v>
      </c>
      <c r="AK801" s="4" t="s">
        <v>230</v>
      </c>
      <c r="AL801" s="4" t="s">
        <v>231</v>
      </c>
      <c r="AM801" s="4" t="s">
        <v>230</v>
      </c>
      <c r="AN801" s="4" t="s">
        <v>229</v>
      </c>
      <c r="AO801" s="4" t="s">
        <v>231</v>
      </c>
      <c r="AP801" s="4" t="s">
        <v>231</v>
      </c>
      <c r="AQ801" s="4" t="s">
        <v>229</v>
      </c>
      <c r="AR801" s="4" t="s">
        <v>230</v>
      </c>
      <c r="AS801" s="4" t="s">
        <v>229</v>
      </c>
      <c r="AT801" s="4" t="s">
        <v>229</v>
      </c>
      <c r="AU801" s="4" t="s">
        <v>229</v>
      </c>
      <c r="AV801" s="4" t="s">
        <v>229</v>
      </c>
      <c r="AW801" s="4" t="s">
        <v>232</v>
      </c>
      <c r="AX801" s="4" t="s">
        <v>232</v>
      </c>
      <c r="AY801" s="4" t="s">
        <v>231</v>
      </c>
      <c r="AZ801" s="4" t="s">
        <v>231</v>
      </c>
      <c r="BA801" s="4" t="s">
        <v>231</v>
      </c>
      <c r="BB801" s="4" t="s">
        <v>231</v>
      </c>
      <c r="BC801" s="4" t="s">
        <v>232</v>
      </c>
      <c r="BD801" s="4" t="s">
        <v>232</v>
      </c>
      <c r="BE801" s="4" t="s">
        <v>232</v>
      </c>
      <c r="BF801" s="4" t="s">
        <v>232</v>
      </c>
      <c r="BG801" s="4" t="s">
        <v>230</v>
      </c>
      <c r="BH801" s="4" t="s">
        <v>229</v>
      </c>
      <c r="BI801" s="4" t="s">
        <v>231</v>
      </c>
      <c r="BJ801" s="4" t="s">
        <v>231</v>
      </c>
      <c r="BK801" s="4" t="s">
        <v>229</v>
      </c>
      <c r="BL801" s="4" t="s">
        <v>230</v>
      </c>
      <c r="BM801" s="4" t="s">
        <v>230</v>
      </c>
      <c r="BN801" s="4" t="s">
        <v>230</v>
      </c>
      <c r="BO801" s="4" t="s">
        <v>230</v>
      </c>
      <c r="BP801" s="4" t="s">
        <v>232</v>
      </c>
      <c r="BQ801" s="4" t="s">
        <v>232</v>
      </c>
      <c r="BR801" s="4" t="s">
        <v>232</v>
      </c>
      <c r="BS801" s="4" t="s">
        <v>232</v>
      </c>
      <c r="BT801" s="4" t="s">
        <v>232</v>
      </c>
      <c r="BU801" s="4" t="s">
        <v>232</v>
      </c>
      <c r="BV801" s="4" t="s">
        <v>232</v>
      </c>
      <c r="BW801" s="4" t="s">
        <v>229</v>
      </c>
      <c r="BX801" s="4" t="s">
        <v>229</v>
      </c>
      <c r="BY801" s="4" t="s">
        <v>229</v>
      </c>
      <c r="BZ801" s="4" t="s">
        <v>229</v>
      </c>
      <c r="CA801" s="4" t="s">
        <v>229</v>
      </c>
      <c r="CB801" s="4" t="s">
        <v>231</v>
      </c>
      <c r="CC801" s="4" t="s">
        <v>232</v>
      </c>
      <c r="CD801" s="4" t="s">
        <v>232</v>
      </c>
      <c r="CE801" s="4" t="s">
        <v>232</v>
      </c>
      <c r="CF801" s="4" t="s">
        <v>233</v>
      </c>
      <c r="CG801" s="4" t="s">
        <v>233</v>
      </c>
      <c r="CH801" s="4" t="s">
        <v>233</v>
      </c>
      <c r="CI801" s="4" t="s">
        <v>232</v>
      </c>
      <c r="CJ801" s="4" t="s">
        <v>16</v>
      </c>
      <c r="CK801" s="4" t="s">
        <v>17</v>
      </c>
      <c r="CL801" s="4" t="s">
        <v>17</v>
      </c>
      <c r="CM801" s="4" t="s">
        <v>274</v>
      </c>
      <c r="CN801" s="4" t="s">
        <v>4912</v>
      </c>
      <c r="CO801" s="4" t="s">
        <v>4913</v>
      </c>
      <c r="CP801" s="4" t="s">
        <v>1146</v>
      </c>
      <c r="CQ801" s="4" t="s">
        <v>4914</v>
      </c>
      <c r="CR801" s="4" t="s">
        <v>4915</v>
      </c>
      <c r="CS801" s="4" t="s">
        <v>4916</v>
      </c>
    </row>
    <row r="802" spans="1:97" ht="15.75" customHeight="1">
      <c r="A802" s="3">
        <v>45777.760289351849</v>
      </c>
      <c r="B802" s="3">
        <v>45777.767245370371</v>
      </c>
      <c r="C802" s="4" t="s">
        <v>194</v>
      </c>
      <c r="D802" s="4" t="s">
        <v>4772</v>
      </c>
      <c r="E802" s="1">
        <v>100</v>
      </c>
      <c r="F802" s="1">
        <v>600</v>
      </c>
      <c r="G802" s="4" t="s">
        <v>219</v>
      </c>
      <c r="H802" s="3">
        <v>45777.767254143517</v>
      </c>
      <c r="I802" s="4" t="s">
        <v>4917</v>
      </c>
      <c r="J802" s="1">
        <v>6.2529000000000003</v>
      </c>
      <c r="K802" s="1">
        <v>-75.564599999999999</v>
      </c>
      <c r="L802" s="4" t="s">
        <v>198</v>
      </c>
      <c r="M802" s="4" t="s">
        <v>199</v>
      </c>
      <c r="N802" s="4" t="s">
        <v>200</v>
      </c>
      <c r="O802" s="4" t="s">
        <v>4918</v>
      </c>
      <c r="P802" s="4" t="s">
        <v>4918</v>
      </c>
      <c r="Q802" s="1">
        <v>19</v>
      </c>
      <c r="R802" s="4" t="s">
        <v>668</v>
      </c>
      <c r="S802" s="4" t="s">
        <v>223</v>
      </c>
      <c r="T802" s="4" t="s">
        <v>594</v>
      </c>
      <c r="U802" s="4" t="s">
        <v>200</v>
      </c>
      <c r="V802" s="4" t="s">
        <v>226</v>
      </c>
      <c r="W802" s="4" t="s">
        <v>226</v>
      </c>
      <c r="X802" s="4" t="s">
        <v>229</v>
      </c>
      <c r="Y802" s="4" t="s">
        <v>230</v>
      </c>
      <c r="Z802" s="4" t="s">
        <v>230</v>
      </c>
      <c r="AA802" s="4" t="s">
        <v>230</v>
      </c>
      <c r="AB802" s="4" t="s">
        <v>231</v>
      </c>
      <c r="AC802" s="4" t="s">
        <v>231</v>
      </c>
      <c r="AD802" s="4" t="s">
        <v>231</v>
      </c>
      <c r="AE802" s="4" t="s">
        <v>231</v>
      </c>
      <c r="AF802" s="4" t="s">
        <v>230</v>
      </c>
      <c r="AG802" s="4" t="s">
        <v>231</v>
      </c>
      <c r="AH802" s="4" t="s">
        <v>229</v>
      </c>
      <c r="AI802" s="4" t="s">
        <v>230</v>
      </c>
      <c r="AJ802" s="4" t="s">
        <v>230</v>
      </c>
      <c r="AK802" s="4" t="s">
        <v>229</v>
      </c>
      <c r="AL802" s="4" t="s">
        <v>231</v>
      </c>
      <c r="AM802" s="4" t="s">
        <v>231</v>
      </c>
      <c r="AN802" s="4" t="s">
        <v>231</v>
      </c>
      <c r="AO802" s="4" t="s">
        <v>231</v>
      </c>
      <c r="AP802" s="4" t="s">
        <v>230</v>
      </c>
      <c r="AQ802" s="4" t="s">
        <v>230</v>
      </c>
      <c r="AR802" s="4" t="s">
        <v>230</v>
      </c>
      <c r="AS802" s="4" t="s">
        <v>230</v>
      </c>
      <c r="AT802" s="4" t="s">
        <v>230</v>
      </c>
      <c r="AU802" s="4" t="s">
        <v>232</v>
      </c>
      <c r="AV802" s="4" t="s">
        <v>229</v>
      </c>
      <c r="AW802" s="4" t="s">
        <v>232</v>
      </c>
      <c r="AX802" s="4" t="s">
        <v>232</v>
      </c>
      <c r="AY802" s="4" t="s">
        <v>232</v>
      </c>
      <c r="AZ802" s="4" t="s">
        <v>232</v>
      </c>
      <c r="BA802" s="4" t="s">
        <v>232</v>
      </c>
      <c r="BB802" s="4" t="s">
        <v>232</v>
      </c>
      <c r="BC802" s="4" t="s">
        <v>232</v>
      </c>
      <c r="BD802" s="4" t="s">
        <v>229</v>
      </c>
      <c r="BE802" s="4" t="s">
        <v>229</v>
      </c>
      <c r="BF802" s="4" t="s">
        <v>229</v>
      </c>
      <c r="BG802" s="4" t="s">
        <v>231</v>
      </c>
      <c r="BH802" s="4" t="s">
        <v>230</v>
      </c>
      <c r="BI802" s="4" t="s">
        <v>231</v>
      </c>
      <c r="BJ802" s="4" t="s">
        <v>231</v>
      </c>
      <c r="BK802" s="4" t="s">
        <v>231</v>
      </c>
      <c r="BL802" s="4" t="s">
        <v>230</v>
      </c>
      <c r="BM802" s="4" t="s">
        <v>229</v>
      </c>
      <c r="BN802" s="4" t="s">
        <v>231</v>
      </c>
      <c r="BO802" s="4" t="s">
        <v>230</v>
      </c>
      <c r="BP802" s="4" t="s">
        <v>232</v>
      </c>
      <c r="BQ802" s="4" t="s">
        <v>229</v>
      </c>
      <c r="BR802" s="4" t="s">
        <v>232</v>
      </c>
      <c r="BS802" s="4" t="s">
        <v>232</v>
      </c>
      <c r="BT802" s="4" t="s">
        <v>232</v>
      </c>
      <c r="BU802" s="4" t="s">
        <v>232</v>
      </c>
      <c r="BV802" s="4" t="s">
        <v>232</v>
      </c>
      <c r="BW802" s="4" t="s">
        <v>232</v>
      </c>
      <c r="BX802" s="4" t="s">
        <v>229</v>
      </c>
      <c r="BY802" s="4" t="s">
        <v>229</v>
      </c>
      <c r="BZ802" s="4" t="s">
        <v>229</v>
      </c>
      <c r="CA802" s="4" t="s">
        <v>232</v>
      </c>
      <c r="CB802" s="4" t="s">
        <v>231</v>
      </c>
      <c r="CC802" s="4" t="s">
        <v>231</v>
      </c>
      <c r="CD802" s="4" t="s">
        <v>231</v>
      </c>
      <c r="CE802" s="4" t="s">
        <v>233</v>
      </c>
      <c r="CF802" s="4" t="s">
        <v>509</v>
      </c>
      <c r="CG802" s="4" t="s">
        <v>509</v>
      </c>
      <c r="CH802" s="4" t="s">
        <v>509</v>
      </c>
      <c r="CI802" s="4" t="s">
        <v>232</v>
      </c>
      <c r="CJ802" s="4" t="s">
        <v>15</v>
      </c>
      <c r="CK802" s="4" t="s">
        <v>16</v>
      </c>
      <c r="CL802" s="4" t="s">
        <v>17</v>
      </c>
      <c r="CM802" s="4" t="s">
        <v>4919</v>
      </c>
      <c r="CN802" s="4" t="s">
        <v>4920</v>
      </c>
      <c r="CO802" s="4" t="s">
        <v>4921</v>
      </c>
      <c r="CP802" s="4" t="s">
        <v>4922</v>
      </c>
      <c r="CQ802" s="4" t="s">
        <v>2188</v>
      </c>
      <c r="CR802" s="4" t="s">
        <v>4923</v>
      </c>
      <c r="CS802" s="4" t="s">
        <v>4924</v>
      </c>
    </row>
    <row r="803" spans="1:97" ht="15.75" customHeight="1">
      <c r="A803" s="3">
        <v>45709.442418981482</v>
      </c>
      <c r="B803" s="3">
        <v>45709.44940972222</v>
      </c>
      <c r="C803" s="4" t="s">
        <v>194</v>
      </c>
      <c r="D803" s="4" t="s">
        <v>4925</v>
      </c>
      <c r="E803" s="1">
        <v>100</v>
      </c>
      <c r="F803" s="1">
        <v>603</v>
      </c>
      <c r="G803" s="4" t="s">
        <v>219</v>
      </c>
      <c r="H803" s="3">
        <v>45709.449420659723</v>
      </c>
      <c r="I803" s="4" t="s">
        <v>4926</v>
      </c>
      <c r="J803" s="1">
        <v>6.2529000000000003</v>
      </c>
      <c r="K803" s="1">
        <v>-75.564599999999999</v>
      </c>
      <c r="L803" s="4" t="s">
        <v>198</v>
      </c>
      <c r="M803" s="4" t="s">
        <v>199</v>
      </c>
      <c r="N803" s="4" t="s">
        <v>200</v>
      </c>
      <c r="O803" s="4" t="s">
        <v>4927</v>
      </c>
      <c r="P803" s="4" t="s">
        <v>4927</v>
      </c>
      <c r="Q803" s="1">
        <v>20</v>
      </c>
      <c r="R803" s="4" t="s">
        <v>668</v>
      </c>
      <c r="S803" s="4" t="s">
        <v>223</v>
      </c>
      <c r="T803" s="4" t="s">
        <v>594</v>
      </c>
      <c r="U803" s="4" t="s">
        <v>200</v>
      </c>
      <c r="V803" s="4" t="s">
        <v>532</v>
      </c>
      <c r="W803" s="4" t="s">
        <v>532</v>
      </c>
      <c r="X803" s="4" t="s">
        <v>231</v>
      </c>
      <c r="Y803" s="4" t="s">
        <v>231</v>
      </c>
      <c r="Z803" s="4" t="s">
        <v>231</v>
      </c>
      <c r="AA803" s="4" t="s">
        <v>230</v>
      </c>
      <c r="AB803" s="4" t="s">
        <v>227</v>
      </c>
      <c r="AC803" s="4" t="s">
        <v>231</v>
      </c>
      <c r="AD803" s="4" t="s">
        <v>229</v>
      </c>
      <c r="AE803" s="4" t="s">
        <v>231</v>
      </c>
      <c r="AF803" s="4" t="s">
        <v>231</v>
      </c>
      <c r="AG803" s="4" t="s">
        <v>231</v>
      </c>
      <c r="AH803" s="4" t="s">
        <v>229</v>
      </c>
      <c r="AI803" s="4" t="s">
        <v>229</v>
      </c>
      <c r="AJ803" s="4" t="s">
        <v>231</v>
      </c>
      <c r="AK803" s="4" t="s">
        <v>228</v>
      </c>
      <c r="AL803" s="4" t="s">
        <v>230</v>
      </c>
      <c r="AM803" s="4" t="s">
        <v>230</v>
      </c>
      <c r="AN803" s="4" t="s">
        <v>229</v>
      </c>
      <c r="AO803" s="4" t="s">
        <v>229</v>
      </c>
      <c r="AP803" s="4" t="s">
        <v>231</v>
      </c>
      <c r="AQ803" s="4" t="s">
        <v>230</v>
      </c>
      <c r="AR803" s="4" t="s">
        <v>229</v>
      </c>
      <c r="AS803" s="4" t="s">
        <v>229</v>
      </c>
      <c r="AT803" s="4" t="s">
        <v>230</v>
      </c>
      <c r="AU803" s="4" t="s">
        <v>231</v>
      </c>
      <c r="AV803" s="4" t="s">
        <v>231</v>
      </c>
      <c r="AW803" s="4" t="s">
        <v>232</v>
      </c>
      <c r="AX803" s="4" t="s">
        <v>231</v>
      </c>
      <c r="AY803" s="4" t="s">
        <v>232</v>
      </c>
      <c r="AZ803" s="4" t="s">
        <v>232</v>
      </c>
      <c r="BA803" s="4" t="s">
        <v>229</v>
      </c>
      <c r="BB803" s="4" t="s">
        <v>229</v>
      </c>
      <c r="BC803" s="4" t="s">
        <v>229</v>
      </c>
      <c r="BD803" s="4" t="s">
        <v>231</v>
      </c>
      <c r="BE803" s="4" t="s">
        <v>233</v>
      </c>
      <c r="BF803" s="4" t="s">
        <v>233</v>
      </c>
      <c r="BG803" s="4" t="s">
        <v>231</v>
      </c>
      <c r="BH803" s="4" t="s">
        <v>231</v>
      </c>
      <c r="BI803" s="4" t="s">
        <v>231</v>
      </c>
      <c r="BJ803" s="4" t="s">
        <v>231</v>
      </c>
      <c r="BK803" s="4" t="s">
        <v>231</v>
      </c>
      <c r="BL803" s="4" t="s">
        <v>231</v>
      </c>
      <c r="BM803" s="4" t="s">
        <v>231</v>
      </c>
      <c r="BN803" s="4" t="s">
        <v>231</v>
      </c>
      <c r="BO803" s="4" t="s">
        <v>231</v>
      </c>
      <c r="BP803" s="4" t="s">
        <v>229</v>
      </c>
      <c r="BQ803" s="4" t="s">
        <v>232</v>
      </c>
      <c r="BR803" s="4" t="s">
        <v>232</v>
      </c>
      <c r="BS803" s="4" t="s">
        <v>229</v>
      </c>
      <c r="BT803" s="4" t="s">
        <v>229</v>
      </c>
      <c r="BU803" s="4" t="s">
        <v>229</v>
      </c>
      <c r="BV803" s="4" t="s">
        <v>232</v>
      </c>
      <c r="BW803" s="4" t="s">
        <v>231</v>
      </c>
      <c r="BX803" s="4" t="s">
        <v>231</v>
      </c>
      <c r="BY803" s="4" t="s">
        <v>231</v>
      </c>
      <c r="BZ803" s="4" t="s">
        <v>231</v>
      </c>
      <c r="CA803" s="4" t="s">
        <v>231</v>
      </c>
      <c r="CB803" s="4" t="s">
        <v>231</v>
      </c>
      <c r="CC803" s="4" t="s">
        <v>231</v>
      </c>
      <c r="CD803" s="4" t="s">
        <v>231</v>
      </c>
      <c r="CE803" s="4" t="s">
        <v>509</v>
      </c>
      <c r="CF803" s="4" t="s">
        <v>509</v>
      </c>
      <c r="CG803" s="4" t="s">
        <v>509</v>
      </c>
      <c r="CH803" s="4" t="s">
        <v>509</v>
      </c>
      <c r="CI803" s="4" t="s">
        <v>509</v>
      </c>
      <c r="CJ803" s="4" t="s">
        <v>15</v>
      </c>
      <c r="CK803" s="4" t="s">
        <v>18</v>
      </c>
      <c r="CL803" s="4" t="s">
        <v>17</v>
      </c>
      <c r="CM803" s="4" t="s">
        <v>4928</v>
      </c>
      <c r="CN803" s="4" t="s">
        <v>4929</v>
      </c>
      <c r="CO803" s="4" t="s">
        <v>4930</v>
      </c>
      <c r="CP803" s="4" t="s">
        <v>4931</v>
      </c>
      <c r="CQ803" s="4" t="s">
        <v>1009</v>
      </c>
      <c r="CR803" s="4" t="s">
        <v>4932</v>
      </c>
      <c r="CS803" s="4" t="s">
        <v>4933</v>
      </c>
    </row>
    <row r="804" spans="1:97" ht="15.75" customHeight="1">
      <c r="A804" s="3">
        <v>45727.428263888891</v>
      </c>
      <c r="B804" s="3">
        <v>45727.435289351852</v>
      </c>
      <c r="C804" s="4" t="s">
        <v>194</v>
      </c>
      <c r="D804" s="4" t="s">
        <v>4934</v>
      </c>
      <c r="E804" s="1">
        <v>100</v>
      </c>
      <c r="F804" s="1">
        <v>606</v>
      </c>
      <c r="G804" s="4" t="s">
        <v>219</v>
      </c>
      <c r="H804" s="3">
        <v>45727.43529739583</v>
      </c>
      <c r="I804" s="4" t="s">
        <v>4935</v>
      </c>
      <c r="J804" s="1">
        <v>6.2529000000000003</v>
      </c>
      <c r="K804" s="1">
        <v>-75.564599999999999</v>
      </c>
      <c r="L804" s="4" t="s">
        <v>198</v>
      </c>
      <c r="M804" s="4" t="s">
        <v>199</v>
      </c>
      <c r="N804" s="4" t="s">
        <v>200</v>
      </c>
      <c r="O804" s="4" t="s">
        <v>4936</v>
      </c>
      <c r="P804" s="4" t="s">
        <v>4936</v>
      </c>
      <c r="Q804" s="1">
        <v>20</v>
      </c>
      <c r="R804" s="4" t="s">
        <v>668</v>
      </c>
      <c r="S804" s="4" t="s">
        <v>712</v>
      </c>
      <c r="T804" s="4" t="s">
        <v>224</v>
      </c>
      <c r="U804" s="4" t="s">
        <v>225</v>
      </c>
      <c r="V804" s="4" t="s">
        <v>226</v>
      </c>
      <c r="W804" s="4" t="s">
        <v>423</v>
      </c>
      <c r="X804" s="4" t="s">
        <v>229</v>
      </c>
      <c r="Y804" s="4" t="s">
        <v>230</v>
      </c>
      <c r="Z804" s="4" t="s">
        <v>230</v>
      </c>
      <c r="AA804" s="4" t="s">
        <v>230</v>
      </c>
      <c r="AB804" s="4" t="s">
        <v>231</v>
      </c>
      <c r="AC804" s="4" t="s">
        <v>231</v>
      </c>
      <c r="AD804" s="4" t="s">
        <v>229</v>
      </c>
      <c r="AE804" s="4" t="s">
        <v>231</v>
      </c>
      <c r="AF804" s="4" t="s">
        <v>231</v>
      </c>
      <c r="AG804" s="4" t="s">
        <v>231</v>
      </c>
      <c r="AH804" s="4" t="s">
        <v>229</v>
      </c>
      <c r="AI804" s="4" t="s">
        <v>230</v>
      </c>
      <c r="AJ804" s="4" t="s">
        <v>230</v>
      </c>
      <c r="AK804" s="4" t="s">
        <v>230</v>
      </c>
      <c r="AL804" s="4" t="s">
        <v>230</v>
      </c>
      <c r="AM804" s="4" t="s">
        <v>230</v>
      </c>
      <c r="AN804" s="4" t="s">
        <v>229</v>
      </c>
      <c r="AO804" s="4" t="s">
        <v>228</v>
      </c>
      <c r="AP804" s="4" t="s">
        <v>228</v>
      </c>
      <c r="AQ804" s="4" t="s">
        <v>228</v>
      </c>
      <c r="AR804" s="4" t="s">
        <v>228</v>
      </c>
      <c r="AS804" s="4" t="s">
        <v>228</v>
      </c>
      <c r="AT804" s="4" t="s">
        <v>229</v>
      </c>
      <c r="AU804" s="4" t="s">
        <v>231</v>
      </c>
      <c r="AV804" s="4" t="s">
        <v>231</v>
      </c>
      <c r="AW804" s="4" t="s">
        <v>231</v>
      </c>
      <c r="AX804" s="4" t="s">
        <v>231</v>
      </c>
      <c r="AY804" s="4" t="s">
        <v>231</v>
      </c>
      <c r="AZ804" s="4" t="s">
        <v>231</v>
      </c>
      <c r="BA804" s="4" t="s">
        <v>232</v>
      </c>
      <c r="BB804" s="4" t="s">
        <v>231</v>
      </c>
      <c r="BC804" s="4" t="s">
        <v>233</v>
      </c>
      <c r="BD804" s="4" t="s">
        <v>233</v>
      </c>
      <c r="BE804" s="4" t="s">
        <v>233</v>
      </c>
      <c r="BF804" s="4" t="s">
        <v>509</v>
      </c>
      <c r="BG804" s="4" t="s">
        <v>231</v>
      </c>
      <c r="BH804" s="4" t="s">
        <v>231</v>
      </c>
      <c r="BI804" s="4" t="s">
        <v>231</v>
      </c>
      <c r="BJ804" s="4" t="s">
        <v>231</v>
      </c>
      <c r="BK804" s="4" t="s">
        <v>231</v>
      </c>
      <c r="BL804" s="4" t="s">
        <v>227</v>
      </c>
      <c r="BM804" s="4" t="s">
        <v>227</v>
      </c>
      <c r="BN804" s="4" t="s">
        <v>228</v>
      </c>
      <c r="BO804" s="4" t="s">
        <v>227</v>
      </c>
      <c r="BP804" s="4" t="s">
        <v>509</v>
      </c>
      <c r="BQ804" s="4" t="s">
        <v>509</v>
      </c>
      <c r="BR804" s="4" t="s">
        <v>509</v>
      </c>
      <c r="BS804" s="4" t="s">
        <v>509</v>
      </c>
      <c r="BT804" s="4" t="s">
        <v>509</v>
      </c>
      <c r="BU804" s="4" t="s">
        <v>509</v>
      </c>
      <c r="BV804" s="4" t="s">
        <v>509</v>
      </c>
      <c r="BW804" s="4" t="s">
        <v>509</v>
      </c>
      <c r="BX804" s="4" t="s">
        <v>509</v>
      </c>
      <c r="BY804" s="4" t="s">
        <v>509</v>
      </c>
      <c r="BZ804" s="4" t="s">
        <v>509</v>
      </c>
      <c r="CA804" s="4" t="s">
        <v>509</v>
      </c>
      <c r="CB804" s="4" t="s">
        <v>509</v>
      </c>
      <c r="CC804" s="4" t="s">
        <v>509</v>
      </c>
      <c r="CD804" s="4" t="s">
        <v>233</v>
      </c>
      <c r="CE804" s="4" t="s">
        <v>233</v>
      </c>
      <c r="CF804" s="4" t="s">
        <v>509</v>
      </c>
      <c r="CG804" s="4" t="s">
        <v>509</v>
      </c>
      <c r="CH804" s="4" t="s">
        <v>509</v>
      </c>
      <c r="CI804" s="4" t="s">
        <v>232</v>
      </c>
      <c r="CJ804" s="4" t="s">
        <v>19</v>
      </c>
      <c r="CK804" s="4" t="s">
        <v>16</v>
      </c>
      <c r="CL804" s="4" t="s">
        <v>18</v>
      </c>
      <c r="CM804" s="4" t="s">
        <v>1246</v>
      </c>
      <c r="CN804" s="4" t="s">
        <v>1246</v>
      </c>
      <c r="CO804" s="4" t="s">
        <v>780</v>
      </c>
      <c r="CP804" s="4" t="s">
        <v>780</v>
      </c>
      <c r="CQ804" s="4" t="s">
        <v>1008</v>
      </c>
      <c r="CR804" s="4" t="s">
        <v>780</v>
      </c>
      <c r="CS804" s="4" t="s">
        <v>780</v>
      </c>
    </row>
    <row r="805" spans="1:97" ht="15.75" customHeight="1">
      <c r="A805" s="3">
        <v>45771.444953703707</v>
      </c>
      <c r="B805" s="3">
        <v>45771.456666666665</v>
      </c>
      <c r="C805" s="4" t="s">
        <v>194</v>
      </c>
      <c r="D805" s="4" t="s">
        <v>4937</v>
      </c>
      <c r="E805" s="1">
        <v>76</v>
      </c>
      <c r="F805" s="1">
        <v>1011</v>
      </c>
      <c r="G805" s="4" t="s">
        <v>196</v>
      </c>
      <c r="H805" s="3">
        <v>45778.456680150462</v>
      </c>
      <c r="I805" s="4" t="s">
        <v>4938</v>
      </c>
      <c r="J805" s="1">
        <v>6.2529000000000003</v>
      </c>
      <c r="K805" s="1">
        <v>-75.564599999999999</v>
      </c>
      <c r="L805" s="4" t="s">
        <v>198</v>
      </c>
      <c r="M805" s="4" t="s">
        <v>199</v>
      </c>
      <c r="N805" s="4" t="s">
        <v>200</v>
      </c>
      <c r="O805" s="4" t="s">
        <v>4939</v>
      </c>
      <c r="P805" s="4" t="s">
        <v>4939</v>
      </c>
      <c r="Q805" s="1">
        <v>22</v>
      </c>
      <c r="R805" s="4" t="s">
        <v>222</v>
      </c>
      <c r="S805" s="4" t="s">
        <v>661</v>
      </c>
      <c r="T805" s="4" t="s">
        <v>713</v>
      </c>
      <c r="U805" s="4" t="s">
        <v>225</v>
      </c>
      <c r="V805" s="4" t="s">
        <v>226</v>
      </c>
      <c r="W805" s="4" t="s">
        <v>226</v>
      </c>
      <c r="X805" s="4" t="s">
        <v>230</v>
      </c>
      <c r="Y805" s="4" t="s">
        <v>230</v>
      </c>
      <c r="Z805" s="4" t="s">
        <v>230</v>
      </c>
      <c r="AA805" s="4" t="s">
        <v>229</v>
      </c>
      <c r="AB805" s="4" t="s">
        <v>229</v>
      </c>
      <c r="AC805" s="4" t="s">
        <v>230</v>
      </c>
      <c r="AD805" s="4" t="s">
        <v>228</v>
      </c>
      <c r="AE805" s="4" t="s">
        <v>228</v>
      </c>
      <c r="AF805" s="4" t="s">
        <v>229</v>
      </c>
      <c r="AG805" s="4" t="s">
        <v>230</v>
      </c>
      <c r="AH805" s="4" t="s">
        <v>231</v>
      </c>
      <c r="AI805" s="4" t="s">
        <v>230</v>
      </c>
      <c r="AJ805" s="4" t="s">
        <v>230</v>
      </c>
      <c r="AK805" s="4" t="s">
        <v>228</v>
      </c>
      <c r="AL805" s="4" t="s">
        <v>230</v>
      </c>
      <c r="AM805" s="4" t="s">
        <v>230</v>
      </c>
      <c r="AN805" s="4" t="s">
        <v>228</v>
      </c>
      <c r="AO805" s="4" t="s">
        <v>231</v>
      </c>
      <c r="AP805" s="4" t="s">
        <v>229</v>
      </c>
      <c r="AQ805" s="4" t="s">
        <v>228</v>
      </c>
      <c r="AR805" s="4" t="s">
        <v>229</v>
      </c>
      <c r="AS805" s="4" t="s">
        <v>228</v>
      </c>
      <c r="AT805" s="4" t="s">
        <v>229</v>
      </c>
      <c r="AU805" s="4" t="s">
        <v>232</v>
      </c>
      <c r="AV805" s="4" t="s">
        <v>229</v>
      </c>
      <c r="AW805" s="4" t="s">
        <v>229</v>
      </c>
      <c r="AX805" s="4" t="s">
        <v>229</v>
      </c>
      <c r="AY805" s="4" t="s">
        <v>233</v>
      </c>
      <c r="AZ805" s="4" t="s">
        <v>233</v>
      </c>
      <c r="BA805" s="4" t="s">
        <v>232</v>
      </c>
      <c r="BB805" s="4" t="s">
        <v>232</v>
      </c>
      <c r="BC805" s="4" t="s">
        <v>231</v>
      </c>
      <c r="BD805" s="4" t="s">
        <v>232</v>
      </c>
      <c r="BE805" s="4" t="s">
        <v>229</v>
      </c>
      <c r="BF805" s="4" t="s">
        <v>232</v>
      </c>
      <c r="BG805" s="4" t="s">
        <v>230</v>
      </c>
      <c r="BH805" s="4" t="s">
        <v>231</v>
      </c>
      <c r="BI805" s="4" t="s">
        <v>230</v>
      </c>
      <c r="BJ805" s="4" t="s">
        <v>231</v>
      </c>
      <c r="BK805" s="4" t="s">
        <v>228</v>
      </c>
      <c r="BL805" s="4" t="s">
        <v>228</v>
      </c>
      <c r="BM805" s="4" t="s">
        <v>228</v>
      </c>
      <c r="BN805" s="4" t="s">
        <v>228</v>
      </c>
      <c r="BO805" s="4" t="s">
        <v>228</v>
      </c>
      <c r="BP805" s="4" t="s">
        <v>229</v>
      </c>
      <c r="BQ805" s="4" t="s">
        <v>233</v>
      </c>
      <c r="BR805" s="4" t="s">
        <v>233</v>
      </c>
      <c r="BS805" s="4" t="s">
        <v>229</v>
      </c>
      <c r="BT805" s="4" t="s">
        <v>233</v>
      </c>
      <c r="BU805" s="4" t="s">
        <v>229</v>
      </c>
      <c r="BV805" s="4" t="s">
        <v>229</v>
      </c>
      <c r="BW805" s="4" t="s">
        <v>229</v>
      </c>
      <c r="BX805" s="4" t="s">
        <v>229</v>
      </c>
      <c r="BY805" s="4" t="s">
        <v>232</v>
      </c>
      <c r="BZ805" s="4" t="s">
        <v>233</v>
      </c>
      <c r="CA805" s="4" t="s">
        <v>232</v>
      </c>
      <c r="CB805" s="4" t="s">
        <v>229</v>
      </c>
      <c r="CC805" s="4" t="s">
        <v>232</v>
      </c>
      <c r="CD805" s="4" t="s">
        <v>229</v>
      </c>
      <c r="CE805" s="4" t="s">
        <v>233</v>
      </c>
      <c r="CF805" s="4" t="s">
        <v>509</v>
      </c>
      <c r="CG805" s="4" t="s">
        <v>509</v>
      </c>
      <c r="CH805" s="4" t="s">
        <v>509</v>
      </c>
      <c r="CI805" s="4" t="s">
        <v>229</v>
      </c>
      <c r="CJ805" s="4" t="s">
        <v>17</v>
      </c>
      <c r="CK805" s="4" t="s">
        <v>16</v>
      </c>
      <c r="CL805" s="4" t="s">
        <v>234</v>
      </c>
      <c r="CM805" s="4"/>
      <c r="CN805" s="4"/>
      <c r="CO805" s="4"/>
      <c r="CP805" s="4"/>
      <c r="CQ805" s="4"/>
      <c r="CR805" s="4"/>
      <c r="CS805" s="4"/>
    </row>
    <row r="806" spans="1:97" ht="15.75" customHeight="1">
      <c r="A806" s="3">
        <v>45713.712418981479</v>
      </c>
      <c r="B806" s="3">
        <v>45713.719467592593</v>
      </c>
      <c r="C806" s="4" t="s">
        <v>194</v>
      </c>
      <c r="D806" s="4" t="s">
        <v>2792</v>
      </c>
      <c r="E806" s="1">
        <v>100</v>
      </c>
      <c r="F806" s="1">
        <v>608</v>
      </c>
      <c r="G806" s="4" t="s">
        <v>219</v>
      </c>
      <c r="H806" s="3">
        <v>45713.71947358796</v>
      </c>
      <c r="I806" s="4" t="s">
        <v>4940</v>
      </c>
      <c r="J806" s="1">
        <v>6.2529000000000003</v>
      </c>
      <c r="K806" s="1">
        <v>-75.564599999999999</v>
      </c>
      <c r="L806" s="4" t="s">
        <v>213</v>
      </c>
      <c r="M806" s="4" t="s">
        <v>199</v>
      </c>
      <c r="N806" s="4" t="s">
        <v>200</v>
      </c>
      <c r="O806" s="4" t="s">
        <v>4941</v>
      </c>
      <c r="P806" s="4" t="s">
        <v>4941</v>
      </c>
      <c r="Q806" s="1">
        <v>21</v>
      </c>
      <c r="R806" s="4" t="s">
        <v>668</v>
      </c>
      <c r="S806" s="4" t="s">
        <v>223</v>
      </c>
      <c r="T806" s="4" t="s">
        <v>531</v>
      </c>
      <c r="U806" s="4" t="s">
        <v>225</v>
      </c>
      <c r="V806" s="4" t="s">
        <v>226</v>
      </c>
      <c r="W806" s="4" t="s">
        <v>226</v>
      </c>
      <c r="X806" s="4" t="s">
        <v>231</v>
      </c>
      <c r="Y806" s="4" t="s">
        <v>231</v>
      </c>
      <c r="Z806" s="4" t="s">
        <v>231</v>
      </c>
      <c r="AA806" s="4" t="s">
        <v>230</v>
      </c>
      <c r="AB806" s="4" t="s">
        <v>229</v>
      </c>
      <c r="AC806" s="4" t="s">
        <v>230</v>
      </c>
      <c r="AD806" s="4" t="s">
        <v>229</v>
      </c>
      <c r="AE806" s="4" t="s">
        <v>230</v>
      </c>
      <c r="AF806" s="4" t="s">
        <v>228</v>
      </c>
      <c r="AG806" s="4" t="s">
        <v>229</v>
      </c>
      <c r="AH806" s="4" t="s">
        <v>229</v>
      </c>
      <c r="AI806" s="4" t="s">
        <v>230</v>
      </c>
      <c r="AJ806" s="4" t="s">
        <v>231</v>
      </c>
      <c r="AK806" s="4" t="s">
        <v>229</v>
      </c>
      <c r="AL806" s="4" t="s">
        <v>229</v>
      </c>
      <c r="AM806" s="4" t="s">
        <v>228</v>
      </c>
      <c r="AN806" s="4" t="s">
        <v>229</v>
      </c>
      <c r="AO806" s="4" t="s">
        <v>229</v>
      </c>
      <c r="AP806" s="4" t="s">
        <v>231</v>
      </c>
      <c r="AQ806" s="4" t="s">
        <v>231</v>
      </c>
      <c r="AR806" s="4" t="s">
        <v>231</v>
      </c>
      <c r="AS806" s="4" t="s">
        <v>230</v>
      </c>
      <c r="AT806" s="4" t="s">
        <v>231</v>
      </c>
      <c r="AU806" s="4" t="s">
        <v>231</v>
      </c>
      <c r="AV806" s="4" t="s">
        <v>232</v>
      </c>
      <c r="AW806" s="4" t="s">
        <v>232</v>
      </c>
      <c r="AX806" s="4" t="s">
        <v>229</v>
      </c>
      <c r="AY806" s="4" t="s">
        <v>229</v>
      </c>
      <c r="AZ806" s="4" t="s">
        <v>229</v>
      </c>
      <c r="BA806" s="4" t="s">
        <v>232</v>
      </c>
      <c r="BB806" s="4" t="s">
        <v>232</v>
      </c>
      <c r="BC806" s="4" t="s">
        <v>232</v>
      </c>
      <c r="BD806" s="4" t="s">
        <v>232</v>
      </c>
      <c r="BE806" s="4" t="s">
        <v>232</v>
      </c>
      <c r="BF806" s="4" t="s">
        <v>232</v>
      </c>
      <c r="BG806" s="4" t="s">
        <v>231</v>
      </c>
      <c r="BH806" s="4" t="s">
        <v>231</v>
      </c>
      <c r="BI806" s="4" t="s">
        <v>231</v>
      </c>
      <c r="BJ806" s="4" t="s">
        <v>231</v>
      </c>
      <c r="BK806" s="4" t="s">
        <v>231</v>
      </c>
      <c r="BL806" s="4" t="s">
        <v>231</v>
      </c>
      <c r="BM806" s="4" t="s">
        <v>231</v>
      </c>
      <c r="BN806" s="4" t="s">
        <v>231</v>
      </c>
      <c r="BO806" s="4" t="s">
        <v>231</v>
      </c>
      <c r="BP806" s="4" t="s">
        <v>231</v>
      </c>
      <c r="BQ806" s="4" t="s">
        <v>231</v>
      </c>
      <c r="BR806" s="4" t="s">
        <v>231</v>
      </c>
      <c r="BS806" s="4" t="s">
        <v>231</v>
      </c>
      <c r="BT806" s="4" t="s">
        <v>231</v>
      </c>
      <c r="BU806" s="4" t="s">
        <v>231</v>
      </c>
      <c r="BV806" s="4" t="s">
        <v>231</v>
      </c>
      <c r="BW806" s="4" t="s">
        <v>231</v>
      </c>
      <c r="BX806" s="4" t="s">
        <v>232</v>
      </c>
      <c r="BY806" s="4" t="s">
        <v>231</v>
      </c>
      <c r="BZ806" s="4" t="s">
        <v>232</v>
      </c>
      <c r="CA806" s="4" t="s">
        <v>231</v>
      </c>
      <c r="CB806" s="4" t="s">
        <v>231</v>
      </c>
      <c r="CC806" s="4" t="s">
        <v>232</v>
      </c>
      <c r="CD806" s="4" t="s">
        <v>231</v>
      </c>
      <c r="CE806" s="4" t="s">
        <v>233</v>
      </c>
      <c r="CF806" s="4" t="s">
        <v>509</v>
      </c>
      <c r="CG806" s="4" t="s">
        <v>509</v>
      </c>
      <c r="CH806" s="4" t="s">
        <v>509</v>
      </c>
      <c r="CI806" s="4" t="s">
        <v>229</v>
      </c>
      <c r="CJ806" s="4" t="s">
        <v>18</v>
      </c>
      <c r="CK806" s="4" t="s">
        <v>234</v>
      </c>
      <c r="CL806" s="4" t="s">
        <v>19</v>
      </c>
      <c r="CM806" s="4" t="s">
        <v>4942</v>
      </c>
      <c r="CN806" s="4" t="s">
        <v>4943</v>
      </c>
      <c r="CO806" s="4" t="s">
        <v>4944</v>
      </c>
      <c r="CP806" s="4" t="s">
        <v>4945</v>
      </c>
      <c r="CQ806" s="4" t="s">
        <v>4946</v>
      </c>
      <c r="CR806" s="4" t="s">
        <v>4947</v>
      </c>
      <c r="CS806" s="4" t="s">
        <v>4948</v>
      </c>
    </row>
    <row r="807" spans="1:97" ht="15.75" customHeight="1">
      <c r="A807" s="3">
        <v>45714.71298611111</v>
      </c>
      <c r="B807" s="3">
        <v>45714.720092592594</v>
      </c>
      <c r="C807" s="4" t="s">
        <v>194</v>
      </c>
      <c r="D807" s="4" t="s">
        <v>1958</v>
      </c>
      <c r="E807" s="1">
        <v>100</v>
      </c>
      <c r="F807" s="1">
        <v>614</v>
      </c>
      <c r="G807" s="4" t="s">
        <v>219</v>
      </c>
      <c r="H807" s="3">
        <v>45714.720102314815</v>
      </c>
      <c r="I807" s="4" t="s">
        <v>4949</v>
      </c>
      <c r="J807" s="1">
        <v>6.2529000000000003</v>
      </c>
      <c r="K807" s="1">
        <v>-75.564599999999999</v>
      </c>
      <c r="L807" s="4" t="s">
        <v>213</v>
      </c>
      <c r="M807" s="4" t="s">
        <v>199</v>
      </c>
      <c r="N807" s="4" t="s">
        <v>200</v>
      </c>
      <c r="O807" s="4" t="s">
        <v>4950</v>
      </c>
      <c r="P807" s="4" t="s">
        <v>4950</v>
      </c>
      <c r="Q807" s="1">
        <v>21</v>
      </c>
      <c r="R807" s="4" t="s">
        <v>668</v>
      </c>
      <c r="S807" s="4" t="s">
        <v>223</v>
      </c>
      <c r="T807" s="4" t="s">
        <v>571</v>
      </c>
      <c r="U807" s="4" t="s">
        <v>200</v>
      </c>
      <c r="V807" s="4" t="s">
        <v>255</v>
      </c>
      <c r="W807" s="4" t="s">
        <v>226</v>
      </c>
      <c r="X807" s="4" t="s">
        <v>230</v>
      </c>
      <c r="Y807" s="4" t="s">
        <v>230</v>
      </c>
      <c r="Z807" s="4" t="s">
        <v>230</v>
      </c>
      <c r="AA807" s="4" t="s">
        <v>230</v>
      </c>
      <c r="AB807" s="4" t="s">
        <v>229</v>
      </c>
      <c r="AC807" s="4" t="s">
        <v>230</v>
      </c>
      <c r="AD807" s="4" t="s">
        <v>230</v>
      </c>
      <c r="AE807" s="4" t="s">
        <v>230</v>
      </c>
      <c r="AF807" s="4" t="s">
        <v>231</v>
      </c>
      <c r="AG807" s="4" t="s">
        <v>230</v>
      </c>
      <c r="AH807" s="4" t="s">
        <v>230</v>
      </c>
      <c r="AI807" s="4" t="s">
        <v>230</v>
      </c>
      <c r="AJ807" s="4" t="s">
        <v>230</v>
      </c>
      <c r="AK807" s="4" t="s">
        <v>229</v>
      </c>
      <c r="AL807" s="4" t="s">
        <v>230</v>
      </c>
      <c r="AM807" s="4" t="s">
        <v>230</v>
      </c>
      <c r="AN807" s="4" t="s">
        <v>231</v>
      </c>
      <c r="AO807" s="4" t="s">
        <v>229</v>
      </c>
      <c r="AP807" s="4" t="s">
        <v>230</v>
      </c>
      <c r="AQ807" s="4" t="s">
        <v>230</v>
      </c>
      <c r="AR807" s="4" t="s">
        <v>230</v>
      </c>
      <c r="AS807" s="4" t="s">
        <v>230</v>
      </c>
      <c r="AT807" s="4" t="s">
        <v>230</v>
      </c>
      <c r="AU807" s="4" t="s">
        <v>231</v>
      </c>
      <c r="AV807" s="4" t="s">
        <v>231</v>
      </c>
      <c r="AW807" s="4" t="s">
        <v>231</v>
      </c>
      <c r="AX807" s="4" t="s">
        <v>231</v>
      </c>
      <c r="AY807" s="4" t="s">
        <v>232</v>
      </c>
      <c r="AZ807" s="4" t="s">
        <v>232</v>
      </c>
      <c r="BA807" s="4" t="s">
        <v>231</v>
      </c>
      <c r="BB807" s="4" t="s">
        <v>231</v>
      </c>
      <c r="BC807" s="4" t="s">
        <v>232</v>
      </c>
      <c r="BD807" s="4" t="s">
        <v>232</v>
      </c>
      <c r="BE807" s="4" t="s">
        <v>232</v>
      </c>
      <c r="BF807" s="4" t="s">
        <v>232</v>
      </c>
      <c r="BG807" s="4" t="s">
        <v>231</v>
      </c>
      <c r="BH807" s="4" t="s">
        <v>230</v>
      </c>
      <c r="BI807" s="4" t="s">
        <v>231</v>
      </c>
      <c r="BJ807" s="4" t="s">
        <v>231</v>
      </c>
      <c r="BK807" s="4" t="s">
        <v>231</v>
      </c>
      <c r="BL807" s="4" t="s">
        <v>230</v>
      </c>
      <c r="BM807" s="4" t="s">
        <v>230</v>
      </c>
      <c r="BN807" s="4" t="s">
        <v>230</v>
      </c>
      <c r="BO807" s="4" t="s">
        <v>230</v>
      </c>
      <c r="BP807" s="4" t="s">
        <v>232</v>
      </c>
      <c r="BQ807" s="4" t="s">
        <v>232</v>
      </c>
      <c r="BR807" s="4" t="s">
        <v>232</v>
      </c>
      <c r="BS807" s="4" t="s">
        <v>232</v>
      </c>
      <c r="BT807" s="4" t="s">
        <v>232</v>
      </c>
      <c r="BU807" s="4" t="s">
        <v>231</v>
      </c>
      <c r="BV807" s="4" t="s">
        <v>231</v>
      </c>
      <c r="BW807" s="4" t="s">
        <v>232</v>
      </c>
      <c r="BX807" s="4" t="s">
        <v>232</v>
      </c>
      <c r="BY807" s="4" t="s">
        <v>229</v>
      </c>
      <c r="BZ807" s="4" t="s">
        <v>229</v>
      </c>
      <c r="CA807" s="4" t="s">
        <v>232</v>
      </c>
      <c r="CB807" s="4" t="s">
        <v>232</v>
      </c>
      <c r="CC807" s="4" t="s">
        <v>232</v>
      </c>
      <c r="CD807" s="4" t="s">
        <v>231</v>
      </c>
      <c r="CE807" s="4" t="s">
        <v>509</v>
      </c>
      <c r="CF807" s="4" t="s">
        <v>509</v>
      </c>
      <c r="CG807" s="4" t="s">
        <v>509</v>
      </c>
      <c r="CH807" s="4" t="s">
        <v>509</v>
      </c>
      <c r="CI807" s="4" t="s">
        <v>509</v>
      </c>
      <c r="CJ807" s="4" t="s">
        <v>15</v>
      </c>
      <c r="CK807" s="4" t="s">
        <v>16</v>
      </c>
      <c r="CL807" s="4" t="s">
        <v>16</v>
      </c>
      <c r="CM807" s="4" t="s">
        <v>4951</v>
      </c>
      <c r="CN807" s="4" t="s">
        <v>4952</v>
      </c>
      <c r="CO807" s="4" t="s">
        <v>4953</v>
      </c>
      <c r="CP807" s="4" t="s">
        <v>4954</v>
      </c>
      <c r="CQ807" s="4" t="s">
        <v>4955</v>
      </c>
      <c r="CR807" s="4" t="s">
        <v>4956</v>
      </c>
      <c r="CS807" s="4" t="s">
        <v>4957</v>
      </c>
    </row>
    <row r="808" spans="1:97" ht="15.75" customHeight="1">
      <c r="A808" s="3">
        <v>45747.364756944444</v>
      </c>
      <c r="B808" s="3">
        <v>45747.371886574074</v>
      </c>
      <c r="C808" s="4" t="s">
        <v>194</v>
      </c>
      <c r="D808" s="4" t="s">
        <v>3685</v>
      </c>
      <c r="E808" s="1">
        <v>100</v>
      </c>
      <c r="F808" s="1">
        <v>615</v>
      </c>
      <c r="G808" s="4" t="s">
        <v>219</v>
      </c>
      <c r="H808" s="3">
        <v>45747.371894953707</v>
      </c>
      <c r="I808" s="4" t="s">
        <v>4958</v>
      </c>
      <c r="J808" s="1">
        <v>6.2529000000000003</v>
      </c>
      <c r="K808" s="1">
        <v>-75.564599999999999</v>
      </c>
      <c r="L808" s="4" t="s">
        <v>198</v>
      </c>
      <c r="M808" s="4" t="s">
        <v>199</v>
      </c>
      <c r="N808" s="4" t="s">
        <v>200</v>
      </c>
      <c r="O808" s="4" t="s">
        <v>4959</v>
      </c>
      <c r="P808" s="4" t="s">
        <v>4959</v>
      </c>
      <c r="Q808" s="1">
        <v>18</v>
      </c>
      <c r="R808" s="4" t="s">
        <v>668</v>
      </c>
      <c r="S808" s="4" t="s">
        <v>712</v>
      </c>
      <c r="T808" s="4" t="s">
        <v>713</v>
      </c>
      <c r="U808" s="4" t="s">
        <v>225</v>
      </c>
      <c r="V808" s="4" t="s">
        <v>273</v>
      </c>
      <c r="W808" s="4" t="s">
        <v>273</v>
      </c>
      <c r="X808" s="4" t="s">
        <v>229</v>
      </c>
      <c r="Y808" s="4" t="s">
        <v>229</v>
      </c>
      <c r="Z808" s="4" t="s">
        <v>229</v>
      </c>
      <c r="AA808" s="4" t="s">
        <v>229</v>
      </c>
      <c r="AB808" s="4" t="s">
        <v>229</v>
      </c>
      <c r="AC808" s="4" t="s">
        <v>229</v>
      </c>
      <c r="AD808" s="4" t="s">
        <v>230</v>
      </c>
      <c r="AE808" s="4" t="s">
        <v>229</v>
      </c>
      <c r="AF808" s="4" t="s">
        <v>229</v>
      </c>
      <c r="AG808" s="4" t="s">
        <v>230</v>
      </c>
      <c r="AH808" s="4" t="s">
        <v>229</v>
      </c>
      <c r="AI808" s="4" t="s">
        <v>228</v>
      </c>
      <c r="AJ808" s="4" t="s">
        <v>230</v>
      </c>
      <c r="AK808" s="4" t="s">
        <v>228</v>
      </c>
      <c r="AL808" s="4" t="s">
        <v>230</v>
      </c>
      <c r="AM808" s="4" t="s">
        <v>230</v>
      </c>
      <c r="AN808" s="4" t="s">
        <v>228</v>
      </c>
      <c r="AO808" s="4" t="s">
        <v>229</v>
      </c>
      <c r="AP808" s="4" t="s">
        <v>229</v>
      </c>
      <c r="AQ808" s="4" t="s">
        <v>229</v>
      </c>
      <c r="AR808" s="4" t="s">
        <v>228</v>
      </c>
      <c r="AS808" s="4" t="s">
        <v>229</v>
      </c>
      <c r="AT808" s="4" t="s">
        <v>229</v>
      </c>
      <c r="AU808" s="4" t="s">
        <v>231</v>
      </c>
      <c r="AV808" s="4" t="s">
        <v>231</v>
      </c>
      <c r="AW808" s="4" t="s">
        <v>232</v>
      </c>
      <c r="AX808" s="4" t="s">
        <v>232</v>
      </c>
      <c r="AY808" s="4" t="s">
        <v>232</v>
      </c>
      <c r="AZ808" s="4" t="s">
        <v>229</v>
      </c>
      <c r="BA808" s="4" t="s">
        <v>229</v>
      </c>
      <c r="BB808" s="4" t="s">
        <v>232</v>
      </c>
      <c r="BC808" s="4" t="s">
        <v>229</v>
      </c>
      <c r="BD808" s="4" t="s">
        <v>229</v>
      </c>
      <c r="BE808" s="4" t="s">
        <v>233</v>
      </c>
      <c r="BF808" s="4" t="s">
        <v>233</v>
      </c>
      <c r="BG808" s="4" t="s">
        <v>231</v>
      </c>
      <c r="BH808" s="4" t="s">
        <v>231</v>
      </c>
      <c r="BI808" s="4" t="s">
        <v>231</v>
      </c>
      <c r="BJ808" s="4" t="s">
        <v>231</v>
      </c>
      <c r="BK808" s="4" t="s">
        <v>231</v>
      </c>
      <c r="BL808" s="4" t="s">
        <v>228</v>
      </c>
      <c r="BM808" s="4" t="s">
        <v>227</v>
      </c>
      <c r="BN808" s="4" t="s">
        <v>228</v>
      </c>
      <c r="BO808" s="4" t="s">
        <v>227</v>
      </c>
      <c r="BP808" s="4" t="s">
        <v>229</v>
      </c>
      <c r="BQ808" s="4" t="s">
        <v>229</v>
      </c>
      <c r="BR808" s="4" t="s">
        <v>229</v>
      </c>
      <c r="BS808" s="4" t="s">
        <v>229</v>
      </c>
      <c r="BT808" s="4" t="s">
        <v>229</v>
      </c>
      <c r="BU808" s="4" t="s">
        <v>229</v>
      </c>
      <c r="BV808" s="4" t="s">
        <v>229</v>
      </c>
      <c r="BW808" s="4" t="s">
        <v>233</v>
      </c>
      <c r="BX808" s="4" t="s">
        <v>233</v>
      </c>
      <c r="BY808" s="4" t="s">
        <v>233</v>
      </c>
      <c r="BZ808" s="4" t="s">
        <v>233</v>
      </c>
      <c r="CA808" s="4" t="s">
        <v>229</v>
      </c>
      <c r="CB808" s="4" t="s">
        <v>229</v>
      </c>
      <c r="CC808" s="4" t="s">
        <v>229</v>
      </c>
      <c r="CD808" s="4" t="s">
        <v>229</v>
      </c>
      <c r="CE808" s="4" t="s">
        <v>233</v>
      </c>
      <c r="CF808" s="4" t="s">
        <v>233</v>
      </c>
      <c r="CG808" s="4" t="s">
        <v>509</v>
      </c>
      <c r="CH808" s="4" t="s">
        <v>233</v>
      </c>
      <c r="CI808" s="4" t="s">
        <v>233</v>
      </c>
      <c r="CJ808" s="4" t="s">
        <v>234</v>
      </c>
      <c r="CK808" s="4" t="s">
        <v>16</v>
      </c>
      <c r="CL808" s="4" t="s">
        <v>17</v>
      </c>
      <c r="CM808" s="4" t="s">
        <v>3184</v>
      </c>
      <c r="CN808" s="4" t="s">
        <v>1246</v>
      </c>
      <c r="CO808" s="4" t="s">
        <v>4960</v>
      </c>
      <c r="CP808" s="4" t="s">
        <v>4961</v>
      </c>
      <c r="CQ808" s="4" t="s">
        <v>1009</v>
      </c>
      <c r="CR808" s="4" t="s">
        <v>4962</v>
      </c>
      <c r="CS808" s="4" t="s">
        <v>4963</v>
      </c>
    </row>
    <row r="809" spans="1:97" ht="15.75" customHeight="1">
      <c r="A809" s="3">
        <v>45728.737916666665</v>
      </c>
      <c r="B809" s="3">
        <v>45728.745081018518</v>
      </c>
      <c r="C809" s="4" t="s">
        <v>194</v>
      </c>
      <c r="D809" s="4" t="s">
        <v>4964</v>
      </c>
      <c r="E809" s="1">
        <v>100</v>
      </c>
      <c r="F809" s="1">
        <v>619</v>
      </c>
      <c r="G809" s="4" t="s">
        <v>219</v>
      </c>
      <c r="H809" s="3">
        <v>45728.745096192128</v>
      </c>
      <c r="I809" s="4" t="s">
        <v>4965</v>
      </c>
      <c r="J809" s="1">
        <v>6.2529000000000003</v>
      </c>
      <c r="K809" s="1">
        <v>-75.564599999999999</v>
      </c>
      <c r="L809" s="4" t="s">
        <v>198</v>
      </c>
      <c r="M809" s="4" t="s">
        <v>199</v>
      </c>
      <c r="N809" s="4" t="s">
        <v>200</v>
      </c>
      <c r="O809" s="4" t="s">
        <v>4966</v>
      </c>
      <c r="P809" s="4" t="s">
        <v>4966</v>
      </c>
      <c r="Q809" s="1">
        <v>19</v>
      </c>
      <c r="R809" s="4" t="s">
        <v>668</v>
      </c>
      <c r="S809" s="4" t="s">
        <v>1080</v>
      </c>
      <c r="T809" s="4" t="s">
        <v>713</v>
      </c>
      <c r="U809" s="4" t="s">
        <v>200</v>
      </c>
      <c r="V809" s="4" t="s">
        <v>423</v>
      </c>
      <c r="W809" s="4" t="s">
        <v>273</v>
      </c>
      <c r="X809" s="4" t="s">
        <v>231</v>
      </c>
      <c r="Y809" s="4" t="s">
        <v>231</v>
      </c>
      <c r="Z809" s="4" t="s">
        <v>231</v>
      </c>
      <c r="AA809" s="4" t="s">
        <v>231</v>
      </c>
      <c r="AB809" s="4" t="s">
        <v>231</v>
      </c>
      <c r="AC809" s="4" t="s">
        <v>230</v>
      </c>
      <c r="AD809" s="4" t="s">
        <v>228</v>
      </c>
      <c r="AE809" s="4" t="s">
        <v>230</v>
      </c>
      <c r="AF809" s="4" t="s">
        <v>229</v>
      </c>
      <c r="AG809" s="4" t="s">
        <v>227</v>
      </c>
      <c r="AH809" s="4" t="s">
        <v>231</v>
      </c>
      <c r="AI809" s="4" t="s">
        <v>231</v>
      </c>
      <c r="AJ809" s="4" t="s">
        <v>231</v>
      </c>
      <c r="AK809" s="4" t="s">
        <v>231</v>
      </c>
      <c r="AL809" s="4" t="s">
        <v>231</v>
      </c>
      <c r="AM809" s="4" t="s">
        <v>229</v>
      </c>
      <c r="AN809" s="4" t="s">
        <v>229</v>
      </c>
      <c r="AO809" s="4" t="s">
        <v>227</v>
      </c>
      <c r="AP809" s="4" t="s">
        <v>231</v>
      </c>
      <c r="AQ809" s="4" t="s">
        <v>231</v>
      </c>
      <c r="AR809" s="4" t="s">
        <v>229</v>
      </c>
      <c r="AS809" s="4" t="s">
        <v>231</v>
      </c>
      <c r="AT809" s="4" t="s">
        <v>231</v>
      </c>
      <c r="AU809" s="4" t="s">
        <v>231</v>
      </c>
      <c r="AV809" s="4" t="s">
        <v>231</v>
      </c>
      <c r="AW809" s="4" t="s">
        <v>231</v>
      </c>
      <c r="AX809" s="4" t="s">
        <v>231</v>
      </c>
      <c r="AY809" s="4" t="s">
        <v>229</v>
      </c>
      <c r="AZ809" s="4" t="s">
        <v>229</v>
      </c>
      <c r="BA809" s="4" t="s">
        <v>231</v>
      </c>
      <c r="BB809" s="4" t="s">
        <v>231</v>
      </c>
      <c r="BC809" s="4" t="s">
        <v>231</v>
      </c>
      <c r="BD809" s="4" t="s">
        <v>231</v>
      </c>
      <c r="BE809" s="4" t="s">
        <v>231</v>
      </c>
      <c r="BF809" s="4" t="s">
        <v>231</v>
      </c>
      <c r="BG809" s="4" t="s">
        <v>231</v>
      </c>
      <c r="BH809" s="4" t="s">
        <v>231</v>
      </c>
      <c r="BI809" s="4" t="s">
        <v>231</v>
      </c>
      <c r="BJ809" s="4" t="s">
        <v>231</v>
      </c>
      <c r="BK809" s="4" t="s">
        <v>227</v>
      </c>
      <c r="BL809" s="4" t="s">
        <v>231</v>
      </c>
      <c r="BM809" s="4" t="s">
        <v>231</v>
      </c>
      <c r="BN809" s="4" t="s">
        <v>231</v>
      </c>
      <c r="BO809" s="4" t="s">
        <v>231</v>
      </c>
      <c r="BP809" s="4" t="s">
        <v>231</v>
      </c>
      <c r="BQ809" s="4" t="s">
        <v>231</v>
      </c>
      <c r="BR809" s="4" t="s">
        <v>231</v>
      </c>
      <c r="BS809" s="4" t="s">
        <v>229</v>
      </c>
      <c r="BT809" s="4" t="s">
        <v>232</v>
      </c>
      <c r="BU809" s="4" t="s">
        <v>232</v>
      </c>
      <c r="BV809" s="4" t="s">
        <v>233</v>
      </c>
      <c r="BW809" s="4" t="s">
        <v>231</v>
      </c>
      <c r="BX809" s="4" t="s">
        <v>231</v>
      </c>
      <c r="BY809" s="4" t="s">
        <v>231</v>
      </c>
      <c r="BZ809" s="4" t="s">
        <v>509</v>
      </c>
      <c r="CA809" s="4" t="s">
        <v>231</v>
      </c>
      <c r="CB809" s="4" t="s">
        <v>231</v>
      </c>
      <c r="CC809" s="4" t="s">
        <v>232</v>
      </c>
      <c r="CD809" s="4" t="s">
        <v>231</v>
      </c>
      <c r="CE809" s="4" t="s">
        <v>232</v>
      </c>
      <c r="CF809" s="4" t="s">
        <v>509</v>
      </c>
      <c r="CG809" s="4" t="s">
        <v>509</v>
      </c>
      <c r="CH809" s="4" t="s">
        <v>233</v>
      </c>
      <c r="CI809" s="4" t="s">
        <v>232</v>
      </c>
      <c r="CJ809" s="4" t="s">
        <v>19</v>
      </c>
      <c r="CK809" s="4" t="s">
        <v>234</v>
      </c>
      <c r="CL809" s="4" t="s">
        <v>19</v>
      </c>
      <c r="CM809" s="4" t="s">
        <v>4967</v>
      </c>
      <c r="CN809" s="4" t="s">
        <v>4968</v>
      </c>
      <c r="CO809" s="4" t="s">
        <v>1401</v>
      </c>
      <c r="CP809" s="4" t="s">
        <v>4969</v>
      </c>
      <c r="CQ809" s="4" t="s">
        <v>4970</v>
      </c>
      <c r="CR809" s="4" t="s">
        <v>4971</v>
      </c>
      <c r="CS809" s="4" t="s">
        <v>1795</v>
      </c>
    </row>
    <row r="810" spans="1:97" ht="15.75" customHeight="1">
      <c r="A810" s="3">
        <v>45716.338831018518</v>
      </c>
      <c r="B810" s="3">
        <v>45716.346030092594</v>
      </c>
      <c r="C810" s="4" t="s">
        <v>194</v>
      </c>
      <c r="D810" s="4" t="s">
        <v>4925</v>
      </c>
      <c r="E810" s="1">
        <v>100</v>
      </c>
      <c r="F810" s="1">
        <v>622</v>
      </c>
      <c r="G810" s="4" t="s">
        <v>219</v>
      </c>
      <c r="H810" s="3">
        <v>45716.346043784724</v>
      </c>
      <c r="I810" s="4" t="s">
        <v>4972</v>
      </c>
      <c r="J810" s="1">
        <v>6.2529000000000003</v>
      </c>
      <c r="K810" s="1">
        <v>-75.564599999999999</v>
      </c>
      <c r="L810" s="4" t="s">
        <v>198</v>
      </c>
      <c r="M810" s="4" t="s">
        <v>199</v>
      </c>
      <c r="N810" s="4" t="s">
        <v>200</v>
      </c>
      <c r="O810" s="4" t="s">
        <v>4973</v>
      </c>
      <c r="P810" s="4" t="s">
        <v>4973</v>
      </c>
      <c r="Q810" s="1">
        <v>23</v>
      </c>
      <c r="R810" s="4" t="s">
        <v>668</v>
      </c>
      <c r="S810" s="4" t="s">
        <v>253</v>
      </c>
      <c r="T810" s="4" t="s">
        <v>713</v>
      </c>
      <c r="U810" s="4" t="s">
        <v>200</v>
      </c>
      <c r="V810" s="4" t="s">
        <v>532</v>
      </c>
      <c r="W810" s="4" t="s">
        <v>532</v>
      </c>
      <c r="X810" s="4" t="s">
        <v>231</v>
      </c>
      <c r="Y810" s="4" t="s">
        <v>231</v>
      </c>
      <c r="Z810" s="4" t="s">
        <v>231</v>
      </c>
      <c r="AA810" s="4" t="s">
        <v>230</v>
      </c>
      <c r="AB810" s="4" t="s">
        <v>230</v>
      </c>
      <c r="AC810" s="4" t="s">
        <v>231</v>
      </c>
      <c r="AD810" s="4" t="s">
        <v>231</v>
      </c>
      <c r="AE810" s="4" t="s">
        <v>229</v>
      </c>
      <c r="AF810" s="4" t="s">
        <v>228</v>
      </c>
      <c r="AG810" s="4" t="s">
        <v>229</v>
      </c>
      <c r="AH810" s="4" t="s">
        <v>230</v>
      </c>
      <c r="AI810" s="4" t="s">
        <v>231</v>
      </c>
      <c r="AJ810" s="4" t="s">
        <v>231</v>
      </c>
      <c r="AK810" s="4" t="s">
        <v>230</v>
      </c>
      <c r="AL810" s="4" t="s">
        <v>229</v>
      </c>
      <c r="AM810" s="4" t="s">
        <v>230</v>
      </c>
      <c r="AN810" s="4" t="s">
        <v>230</v>
      </c>
      <c r="AO810" s="4" t="s">
        <v>230</v>
      </c>
      <c r="AP810" s="4" t="s">
        <v>231</v>
      </c>
      <c r="AQ810" s="4" t="s">
        <v>231</v>
      </c>
      <c r="AR810" s="4" t="s">
        <v>231</v>
      </c>
      <c r="AS810" s="4" t="s">
        <v>231</v>
      </c>
      <c r="AT810" s="4" t="s">
        <v>230</v>
      </c>
      <c r="AU810" s="4" t="s">
        <v>231</v>
      </c>
      <c r="AV810" s="4" t="s">
        <v>231</v>
      </c>
      <c r="AW810" s="4" t="s">
        <v>231</v>
      </c>
      <c r="AX810" s="4" t="s">
        <v>231</v>
      </c>
      <c r="AY810" s="4" t="s">
        <v>231</v>
      </c>
      <c r="AZ810" s="4" t="s">
        <v>231</v>
      </c>
      <c r="BA810" s="4" t="s">
        <v>231</v>
      </c>
      <c r="BB810" s="4" t="s">
        <v>231</v>
      </c>
      <c r="BC810" s="4" t="s">
        <v>231</v>
      </c>
      <c r="BD810" s="4" t="s">
        <v>231</v>
      </c>
      <c r="BE810" s="4" t="s">
        <v>231</v>
      </c>
      <c r="BF810" s="4" t="s">
        <v>232</v>
      </c>
      <c r="BG810" s="4" t="s">
        <v>231</v>
      </c>
      <c r="BH810" s="4" t="s">
        <v>231</v>
      </c>
      <c r="BI810" s="4" t="s">
        <v>231</v>
      </c>
      <c r="BJ810" s="4" t="s">
        <v>231</v>
      </c>
      <c r="BK810" s="4" t="s">
        <v>230</v>
      </c>
      <c r="BL810" s="4" t="s">
        <v>231</v>
      </c>
      <c r="BM810" s="4" t="s">
        <v>230</v>
      </c>
      <c r="BN810" s="4" t="s">
        <v>230</v>
      </c>
      <c r="BO810" s="4" t="s">
        <v>230</v>
      </c>
      <c r="BP810" s="4" t="s">
        <v>232</v>
      </c>
      <c r="BQ810" s="4" t="s">
        <v>229</v>
      </c>
      <c r="BR810" s="4" t="s">
        <v>232</v>
      </c>
      <c r="BS810" s="4" t="s">
        <v>232</v>
      </c>
      <c r="BT810" s="4" t="s">
        <v>232</v>
      </c>
      <c r="BU810" s="4" t="s">
        <v>232</v>
      </c>
      <c r="BV810" s="4" t="s">
        <v>232</v>
      </c>
      <c r="BW810" s="4" t="s">
        <v>231</v>
      </c>
      <c r="BX810" s="4" t="s">
        <v>231</v>
      </c>
      <c r="BY810" s="4" t="s">
        <v>229</v>
      </c>
      <c r="BZ810" s="4" t="s">
        <v>232</v>
      </c>
      <c r="CA810" s="4" t="s">
        <v>232</v>
      </c>
      <c r="CB810" s="4" t="s">
        <v>232</v>
      </c>
      <c r="CC810" s="4" t="s">
        <v>232</v>
      </c>
      <c r="CD810" s="4" t="s">
        <v>232</v>
      </c>
      <c r="CE810" s="4" t="s">
        <v>233</v>
      </c>
      <c r="CF810" s="4" t="s">
        <v>233</v>
      </c>
      <c r="CG810" s="4" t="s">
        <v>233</v>
      </c>
      <c r="CH810" s="4" t="s">
        <v>233</v>
      </c>
      <c r="CI810" s="4" t="s">
        <v>233</v>
      </c>
      <c r="CJ810" s="4" t="s">
        <v>15</v>
      </c>
      <c r="CK810" s="4" t="s">
        <v>18</v>
      </c>
      <c r="CL810" s="4" t="s">
        <v>16</v>
      </c>
      <c r="CM810" s="4" t="s">
        <v>4974</v>
      </c>
      <c r="CN810" s="4" t="s">
        <v>3245</v>
      </c>
      <c r="CO810" s="4" t="s">
        <v>4975</v>
      </c>
      <c r="CP810" s="4" t="s">
        <v>4976</v>
      </c>
      <c r="CQ810" s="4" t="s">
        <v>4977</v>
      </c>
      <c r="CR810" s="4" t="s">
        <v>4978</v>
      </c>
      <c r="CS810" s="4" t="s">
        <v>4979</v>
      </c>
    </row>
    <row r="811" spans="1:97" ht="15.75" customHeight="1">
      <c r="A811" s="3">
        <v>45727.428171296298</v>
      </c>
      <c r="B811" s="3">
        <v>45727.435428240744</v>
      </c>
      <c r="C811" s="4" t="s">
        <v>194</v>
      </c>
      <c r="D811" s="4" t="s">
        <v>4980</v>
      </c>
      <c r="E811" s="1">
        <v>100</v>
      </c>
      <c r="F811" s="1">
        <v>626</v>
      </c>
      <c r="G811" s="4" t="s">
        <v>219</v>
      </c>
      <c r="H811" s="3">
        <v>45727.435438657405</v>
      </c>
      <c r="I811" s="4" t="s">
        <v>4981</v>
      </c>
      <c r="J811" s="1">
        <v>3.4384999999999999</v>
      </c>
      <c r="K811" s="1">
        <v>-76.522999999999996</v>
      </c>
      <c r="L811" s="4" t="s">
        <v>198</v>
      </c>
      <c r="M811" s="4" t="s">
        <v>199</v>
      </c>
      <c r="N811" s="4" t="s">
        <v>200</v>
      </c>
      <c r="O811" s="4" t="s">
        <v>4982</v>
      </c>
      <c r="P811" s="4" t="s">
        <v>4982</v>
      </c>
      <c r="Q811" s="1">
        <v>18</v>
      </c>
      <c r="R811" s="4" t="s">
        <v>668</v>
      </c>
      <c r="S811" s="4" t="s">
        <v>1084</v>
      </c>
      <c r="T811" s="4" t="s">
        <v>272</v>
      </c>
      <c r="U811" s="4" t="s">
        <v>200</v>
      </c>
      <c r="V811" s="4" t="s">
        <v>714</v>
      </c>
      <c r="W811" s="4" t="s">
        <v>714</v>
      </c>
      <c r="X811" s="4" t="s">
        <v>230</v>
      </c>
      <c r="Y811" s="4" t="s">
        <v>230</v>
      </c>
      <c r="Z811" s="4" t="s">
        <v>230</v>
      </c>
      <c r="AA811" s="4" t="s">
        <v>230</v>
      </c>
      <c r="AB811" s="4" t="s">
        <v>230</v>
      </c>
      <c r="AC811" s="4" t="s">
        <v>230</v>
      </c>
      <c r="AD811" s="4" t="s">
        <v>230</v>
      </c>
      <c r="AE811" s="4" t="s">
        <v>230</v>
      </c>
      <c r="AF811" s="4" t="s">
        <v>230</v>
      </c>
      <c r="AG811" s="4" t="s">
        <v>230</v>
      </c>
      <c r="AH811" s="4" t="s">
        <v>230</v>
      </c>
      <c r="AI811" s="4" t="s">
        <v>230</v>
      </c>
      <c r="AJ811" s="4" t="s">
        <v>230</v>
      </c>
      <c r="AK811" s="4" t="s">
        <v>230</v>
      </c>
      <c r="AL811" s="4" t="s">
        <v>230</v>
      </c>
      <c r="AM811" s="4" t="s">
        <v>230</v>
      </c>
      <c r="AN811" s="4" t="s">
        <v>230</v>
      </c>
      <c r="AO811" s="4" t="s">
        <v>230</v>
      </c>
      <c r="AP811" s="4" t="s">
        <v>230</v>
      </c>
      <c r="AQ811" s="4" t="s">
        <v>230</v>
      </c>
      <c r="AR811" s="4" t="s">
        <v>230</v>
      </c>
      <c r="AS811" s="4" t="s">
        <v>230</v>
      </c>
      <c r="AT811" s="4" t="s">
        <v>230</v>
      </c>
      <c r="AU811" s="4" t="s">
        <v>231</v>
      </c>
      <c r="AV811" s="4" t="s">
        <v>231</v>
      </c>
      <c r="AW811" s="4" t="s">
        <v>231</v>
      </c>
      <c r="AX811" s="4" t="s">
        <v>231</v>
      </c>
      <c r="AY811" s="4" t="s">
        <v>231</v>
      </c>
      <c r="AZ811" s="4" t="s">
        <v>231</v>
      </c>
      <c r="BA811" s="4" t="s">
        <v>231</v>
      </c>
      <c r="BB811" s="4" t="s">
        <v>231</v>
      </c>
      <c r="BC811" s="4" t="s">
        <v>231</v>
      </c>
      <c r="BD811" s="4" t="s">
        <v>231</v>
      </c>
      <c r="BE811" s="4" t="s">
        <v>231</v>
      </c>
      <c r="BF811" s="4" t="s">
        <v>231</v>
      </c>
      <c r="BG811" s="4" t="s">
        <v>231</v>
      </c>
      <c r="BH811" s="4" t="s">
        <v>231</v>
      </c>
      <c r="BI811" s="4" t="s">
        <v>231</v>
      </c>
      <c r="BJ811" s="4" t="s">
        <v>231</v>
      </c>
      <c r="BK811" s="4" t="s">
        <v>231</v>
      </c>
      <c r="BL811" s="4" t="s">
        <v>231</v>
      </c>
      <c r="BM811" s="4" t="s">
        <v>231</v>
      </c>
      <c r="BN811" s="4" t="s">
        <v>231</v>
      </c>
      <c r="BO811" s="4" t="s">
        <v>231</v>
      </c>
      <c r="BP811" s="4" t="s">
        <v>231</v>
      </c>
      <c r="BQ811" s="4" t="s">
        <v>231</v>
      </c>
      <c r="BR811" s="4" t="s">
        <v>231</v>
      </c>
      <c r="BS811" s="4" t="s">
        <v>231</v>
      </c>
      <c r="BT811" s="4" t="s">
        <v>231</v>
      </c>
      <c r="BU811" s="4" t="s">
        <v>231</v>
      </c>
      <c r="BV811" s="4" t="s">
        <v>231</v>
      </c>
      <c r="BW811" s="4" t="s">
        <v>231</v>
      </c>
      <c r="BX811" s="4" t="s">
        <v>231</v>
      </c>
      <c r="BY811" s="4" t="s">
        <v>231</v>
      </c>
      <c r="BZ811" s="4" t="s">
        <v>231</v>
      </c>
      <c r="CA811" s="4" t="s">
        <v>231</v>
      </c>
      <c r="CB811" s="4" t="s">
        <v>231</v>
      </c>
      <c r="CC811" s="4" t="s">
        <v>231</v>
      </c>
      <c r="CD811" s="4" t="s">
        <v>231</v>
      </c>
      <c r="CE811" s="4" t="s">
        <v>509</v>
      </c>
      <c r="CF811" s="4" t="s">
        <v>509</v>
      </c>
      <c r="CG811" s="4" t="s">
        <v>509</v>
      </c>
      <c r="CH811" s="4" t="s">
        <v>509</v>
      </c>
      <c r="CI811" s="4" t="s">
        <v>509</v>
      </c>
      <c r="CJ811" s="4" t="s">
        <v>19</v>
      </c>
      <c r="CK811" s="4" t="s">
        <v>19</v>
      </c>
      <c r="CL811" s="4" t="s">
        <v>19</v>
      </c>
      <c r="CM811" s="4" t="s">
        <v>4983</v>
      </c>
      <c r="CN811" s="4" t="s">
        <v>4984</v>
      </c>
      <c r="CO811" s="4" t="s">
        <v>4985</v>
      </c>
      <c r="CP811" s="4" t="s">
        <v>4986</v>
      </c>
      <c r="CQ811" s="4" t="s">
        <v>4987</v>
      </c>
      <c r="CR811" s="4" t="s">
        <v>4988</v>
      </c>
      <c r="CS811" s="4" t="s">
        <v>4989</v>
      </c>
    </row>
    <row r="812" spans="1:97" ht="15.75" customHeight="1">
      <c r="A812" s="3">
        <v>45747.635578703703</v>
      </c>
      <c r="B812" s="3">
        <v>45747.642870370371</v>
      </c>
      <c r="C812" s="4" t="s">
        <v>194</v>
      </c>
      <c r="D812" s="4" t="s">
        <v>748</v>
      </c>
      <c r="E812" s="1">
        <v>100</v>
      </c>
      <c r="F812" s="1">
        <v>630</v>
      </c>
      <c r="G812" s="4" t="s">
        <v>219</v>
      </c>
      <c r="H812" s="3">
        <v>45747.642888657407</v>
      </c>
      <c r="I812" s="4" t="s">
        <v>4990</v>
      </c>
      <c r="J812" s="1">
        <v>6.2529000000000003</v>
      </c>
      <c r="K812" s="1">
        <v>-75.564599999999999</v>
      </c>
      <c r="L812" s="4" t="s">
        <v>198</v>
      </c>
      <c r="M812" s="4" t="s">
        <v>199</v>
      </c>
      <c r="N812" s="4" t="s">
        <v>200</v>
      </c>
      <c r="O812" s="4" t="s">
        <v>4991</v>
      </c>
      <c r="P812" s="4" t="s">
        <v>4991</v>
      </c>
      <c r="Q812" s="1">
        <v>20</v>
      </c>
      <c r="R812" s="4" t="s">
        <v>668</v>
      </c>
      <c r="S812" s="4" t="s">
        <v>1080</v>
      </c>
      <c r="T812" s="4" t="s">
        <v>1489</v>
      </c>
      <c r="U812" s="4" t="s">
        <v>200</v>
      </c>
      <c r="V812" s="4" t="s">
        <v>423</v>
      </c>
      <c r="W812" s="4" t="s">
        <v>255</v>
      </c>
      <c r="X812" s="4" t="s">
        <v>230</v>
      </c>
      <c r="Y812" s="4" t="s">
        <v>230</v>
      </c>
      <c r="Z812" s="4" t="s">
        <v>230</v>
      </c>
      <c r="AA812" s="4" t="s">
        <v>230</v>
      </c>
      <c r="AB812" s="4" t="s">
        <v>231</v>
      </c>
      <c r="AC812" s="4" t="s">
        <v>231</v>
      </c>
      <c r="AD812" s="4" t="s">
        <v>231</v>
      </c>
      <c r="AE812" s="4" t="s">
        <v>229</v>
      </c>
      <c r="AF812" s="4" t="s">
        <v>231</v>
      </c>
      <c r="AG812" s="4" t="s">
        <v>231</v>
      </c>
      <c r="AH812" s="4" t="s">
        <v>229</v>
      </c>
      <c r="AI812" s="4" t="s">
        <v>229</v>
      </c>
      <c r="AJ812" s="4" t="s">
        <v>230</v>
      </c>
      <c r="AK812" s="4" t="s">
        <v>231</v>
      </c>
      <c r="AL812" s="4" t="s">
        <v>228</v>
      </c>
      <c r="AM812" s="4" t="s">
        <v>228</v>
      </c>
      <c r="AN812" s="4" t="s">
        <v>228</v>
      </c>
      <c r="AO812" s="4" t="s">
        <v>228</v>
      </c>
      <c r="AP812" s="4" t="s">
        <v>231</v>
      </c>
      <c r="AQ812" s="4" t="s">
        <v>230</v>
      </c>
      <c r="AR812" s="4" t="s">
        <v>230</v>
      </c>
      <c r="AS812" s="4" t="s">
        <v>230</v>
      </c>
      <c r="AT812" s="4" t="s">
        <v>230</v>
      </c>
      <c r="AU812" s="4" t="s">
        <v>231</v>
      </c>
      <c r="AV812" s="4" t="s">
        <v>231</v>
      </c>
      <c r="AW812" s="4" t="s">
        <v>231</v>
      </c>
      <c r="AX812" s="4" t="s">
        <v>231</v>
      </c>
      <c r="AY812" s="4" t="s">
        <v>229</v>
      </c>
      <c r="AZ812" s="4" t="s">
        <v>229</v>
      </c>
      <c r="BA812" s="4" t="s">
        <v>229</v>
      </c>
      <c r="BB812" s="4" t="s">
        <v>229</v>
      </c>
      <c r="BC812" s="4" t="s">
        <v>231</v>
      </c>
      <c r="BD812" s="4" t="s">
        <v>231</v>
      </c>
      <c r="BE812" s="4" t="s">
        <v>231</v>
      </c>
      <c r="BF812" s="4" t="s">
        <v>231</v>
      </c>
      <c r="BG812" s="4" t="s">
        <v>231</v>
      </c>
      <c r="BH812" s="4" t="s">
        <v>231</v>
      </c>
      <c r="BI812" s="4" t="s">
        <v>231</v>
      </c>
      <c r="BJ812" s="4" t="s">
        <v>231</v>
      </c>
      <c r="BK812" s="4" t="s">
        <v>231</v>
      </c>
      <c r="BL812" s="4" t="s">
        <v>231</v>
      </c>
      <c r="BM812" s="4" t="s">
        <v>231</v>
      </c>
      <c r="BN812" s="4" t="s">
        <v>231</v>
      </c>
      <c r="BO812" s="4" t="s">
        <v>231</v>
      </c>
      <c r="BP812" s="4" t="s">
        <v>231</v>
      </c>
      <c r="BQ812" s="4" t="s">
        <v>231</v>
      </c>
      <c r="BR812" s="4" t="s">
        <v>231</v>
      </c>
      <c r="BS812" s="4" t="s">
        <v>231</v>
      </c>
      <c r="BT812" s="4" t="s">
        <v>231</v>
      </c>
      <c r="BU812" s="4" t="s">
        <v>231</v>
      </c>
      <c r="BV812" s="4" t="s">
        <v>231</v>
      </c>
      <c r="BW812" s="4" t="s">
        <v>231</v>
      </c>
      <c r="BX812" s="4" t="s">
        <v>231</v>
      </c>
      <c r="BY812" s="4" t="s">
        <v>231</v>
      </c>
      <c r="BZ812" s="4" t="s">
        <v>231</v>
      </c>
      <c r="CA812" s="4" t="s">
        <v>231</v>
      </c>
      <c r="CB812" s="4" t="s">
        <v>231</v>
      </c>
      <c r="CC812" s="4" t="s">
        <v>231</v>
      </c>
      <c r="CD812" s="4" t="s">
        <v>231</v>
      </c>
      <c r="CE812" s="4" t="s">
        <v>509</v>
      </c>
      <c r="CF812" s="4" t="s">
        <v>509</v>
      </c>
      <c r="CG812" s="4" t="s">
        <v>509</v>
      </c>
      <c r="CH812" s="4" t="s">
        <v>509</v>
      </c>
      <c r="CI812" s="4" t="s">
        <v>509</v>
      </c>
      <c r="CJ812" s="4" t="s">
        <v>234</v>
      </c>
      <c r="CK812" s="4" t="s">
        <v>19</v>
      </c>
      <c r="CL812" s="4" t="s">
        <v>18</v>
      </c>
      <c r="CM812" s="4" t="s">
        <v>4992</v>
      </c>
      <c r="CN812" s="4" t="s">
        <v>4993</v>
      </c>
      <c r="CO812" s="4" t="s">
        <v>4994</v>
      </c>
      <c r="CP812" s="4" t="s">
        <v>4995</v>
      </c>
      <c r="CQ812" s="4" t="s">
        <v>4996</v>
      </c>
      <c r="CR812" s="4" t="s">
        <v>4997</v>
      </c>
      <c r="CS812" s="4" t="s">
        <v>4998</v>
      </c>
    </row>
    <row r="813" spans="1:97" ht="15.75" customHeight="1">
      <c r="A813" s="3">
        <v>45747.732488425929</v>
      </c>
      <c r="B813" s="3">
        <v>45747.73982638889</v>
      </c>
      <c r="C813" s="4" t="s">
        <v>194</v>
      </c>
      <c r="D813" s="4" t="s">
        <v>4999</v>
      </c>
      <c r="E813" s="1">
        <v>100</v>
      </c>
      <c r="F813" s="1">
        <v>634</v>
      </c>
      <c r="G813" s="4" t="s">
        <v>219</v>
      </c>
      <c r="H813" s="3">
        <v>45747.73984170139</v>
      </c>
      <c r="I813" s="4" t="s">
        <v>5000</v>
      </c>
      <c r="J813" s="1">
        <v>6.2529000000000003</v>
      </c>
      <c r="K813" s="1">
        <v>-75.564599999999999</v>
      </c>
      <c r="L813" s="4" t="s">
        <v>198</v>
      </c>
      <c r="M813" s="4" t="s">
        <v>199</v>
      </c>
      <c r="N813" s="4" t="s">
        <v>200</v>
      </c>
      <c r="O813" s="4" t="s">
        <v>5001</v>
      </c>
      <c r="P813" s="4" t="s">
        <v>5001</v>
      </c>
      <c r="Q813" s="1">
        <v>20</v>
      </c>
      <c r="R813" s="4" t="s">
        <v>668</v>
      </c>
      <c r="S813" s="4" t="s">
        <v>712</v>
      </c>
      <c r="T813" s="4" t="s">
        <v>872</v>
      </c>
      <c r="U813" s="4" t="s">
        <v>200</v>
      </c>
      <c r="V813" s="4" t="s">
        <v>533</v>
      </c>
      <c r="W813" s="4" t="s">
        <v>584</v>
      </c>
      <c r="X813" s="4" t="s">
        <v>231</v>
      </c>
      <c r="Y813" s="4" t="s">
        <v>231</v>
      </c>
      <c r="Z813" s="4" t="s">
        <v>231</v>
      </c>
      <c r="AA813" s="4" t="s">
        <v>231</v>
      </c>
      <c r="AB813" s="4" t="s">
        <v>231</v>
      </c>
      <c r="AC813" s="4" t="s">
        <v>230</v>
      </c>
      <c r="AD813" s="4" t="s">
        <v>231</v>
      </c>
      <c r="AE813" s="4" t="s">
        <v>231</v>
      </c>
      <c r="AF813" s="4" t="s">
        <v>231</v>
      </c>
      <c r="AG813" s="4" t="s">
        <v>231</v>
      </c>
      <c r="AH813" s="4" t="s">
        <v>229</v>
      </c>
      <c r="AI813" s="4" t="s">
        <v>231</v>
      </c>
      <c r="AJ813" s="4" t="s">
        <v>231</v>
      </c>
      <c r="AK813" s="4" t="s">
        <v>231</v>
      </c>
      <c r="AL813" s="4" t="s">
        <v>231</v>
      </c>
      <c r="AM813" s="4" t="s">
        <v>230</v>
      </c>
      <c r="AN813" s="4" t="s">
        <v>230</v>
      </c>
      <c r="AO813" s="4" t="s">
        <v>231</v>
      </c>
      <c r="AP813" s="4" t="s">
        <v>231</v>
      </c>
      <c r="AQ813" s="4" t="s">
        <v>231</v>
      </c>
      <c r="AR813" s="4" t="s">
        <v>230</v>
      </c>
      <c r="AS813" s="4" t="s">
        <v>231</v>
      </c>
      <c r="AT813" s="4" t="s">
        <v>231</v>
      </c>
      <c r="AU813" s="4" t="s">
        <v>231</v>
      </c>
      <c r="AV813" s="4" t="s">
        <v>232</v>
      </c>
      <c r="AW813" s="4" t="s">
        <v>232</v>
      </c>
      <c r="AX813" s="4" t="s">
        <v>231</v>
      </c>
      <c r="AY813" s="4" t="s">
        <v>232</v>
      </c>
      <c r="AZ813" s="4" t="s">
        <v>231</v>
      </c>
      <c r="BA813" s="4" t="s">
        <v>229</v>
      </c>
      <c r="BB813" s="4" t="s">
        <v>232</v>
      </c>
      <c r="BC813" s="4" t="s">
        <v>229</v>
      </c>
      <c r="BD813" s="4" t="s">
        <v>229</v>
      </c>
      <c r="BE813" s="4" t="s">
        <v>229</v>
      </c>
      <c r="BF813" s="4" t="s">
        <v>229</v>
      </c>
      <c r="BG813" s="4" t="s">
        <v>231</v>
      </c>
      <c r="BH813" s="4" t="s">
        <v>231</v>
      </c>
      <c r="BI813" s="4" t="s">
        <v>231</v>
      </c>
      <c r="BJ813" s="4" t="s">
        <v>231</v>
      </c>
      <c r="BK813" s="4" t="s">
        <v>231</v>
      </c>
      <c r="BL813" s="4" t="s">
        <v>231</v>
      </c>
      <c r="BM813" s="4" t="s">
        <v>230</v>
      </c>
      <c r="BN813" s="4" t="s">
        <v>230</v>
      </c>
      <c r="BO813" s="4" t="s">
        <v>230</v>
      </c>
      <c r="BP813" s="4" t="s">
        <v>232</v>
      </c>
      <c r="BQ813" s="4" t="s">
        <v>232</v>
      </c>
      <c r="BR813" s="4" t="s">
        <v>231</v>
      </c>
      <c r="BS813" s="4" t="s">
        <v>231</v>
      </c>
      <c r="BT813" s="4" t="s">
        <v>231</v>
      </c>
      <c r="BU813" s="4" t="s">
        <v>231</v>
      </c>
      <c r="BV813" s="4" t="s">
        <v>231</v>
      </c>
      <c r="BW813" s="4" t="s">
        <v>231</v>
      </c>
      <c r="BX813" s="4" t="s">
        <v>232</v>
      </c>
      <c r="BY813" s="4" t="s">
        <v>229</v>
      </c>
      <c r="BZ813" s="4" t="s">
        <v>232</v>
      </c>
      <c r="CA813" s="4" t="s">
        <v>232</v>
      </c>
      <c r="CB813" s="4" t="s">
        <v>231</v>
      </c>
      <c r="CC813" s="4" t="s">
        <v>231</v>
      </c>
      <c r="CD813" s="4" t="s">
        <v>232</v>
      </c>
      <c r="CE813" s="4" t="s">
        <v>229</v>
      </c>
      <c r="CF813" s="4" t="s">
        <v>229</v>
      </c>
      <c r="CG813" s="4" t="s">
        <v>229</v>
      </c>
      <c r="CH813" s="4" t="s">
        <v>229</v>
      </c>
      <c r="CI813" s="4" t="s">
        <v>229</v>
      </c>
      <c r="CJ813" s="4" t="s">
        <v>16</v>
      </c>
      <c r="CK813" s="4" t="s">
        <v>16</v>
      </c>
      <c r="CL813" s="4" t="s">
        <v>18</v>
      </c>
      <c r="CM813" s="4" t="s">
        <v>5002</v>
      </c>
      <c r="CN813" s="4" t="s">
        <v>5003</v>
      </c>
      <c r="CO813" s="4" t="s">
        <v>5004</v>
      </c>
      <c r="CP813" s="4" t="s">
        <v>5005</v>
      </c>
      <c r="CQ813" s="4" t="s">
        <v>5006</v>
      </c>
      <c r="CR813" s="4" t="s">
        <v>5007</v>
      </c>
      <c r="CS813" s="4" t="s">
        <v>5008</v>
      </c>
    </row>
    <row r="814" spans="1:97" ht="15.75" customHeight="1">
      <c r="A814" s="3">
        <v>45747.732615740744</v>
      </c>
      <c r="B814" s="3">
        <v>45747.739976851852</v>
      </c>
      <c r="C814" s="4" t="s">
        <v>194</v>
      </c>
      <c r="D814" s="4" t="s">
        <v>435</v>
      </c>
      <c r="E814" s="1">
        <v>100</v>
      </c>
      <c r="F814" s="1">
        <v>635</v>
      </c>
      <c r="G814" s="4" t="s">
        <v>219</v>
      </c>
      <c r="H814" s="3">
        <v>45747.739983217594</v>
      </c>
      <c r="I814" s="4" t="s">
        <v>5009</v>
      </c>
      <c r="J814" s="1">
        <v>6.2529000000000003</v>
      </c>
      <c r="K814" s="1">
        <v>-75.564599999999999</v>
      </c>
      <c r="L814" s="4" t="s">
        <v>198</v>
      </c>
      <c r="M814" s="4" t="s">
        <v>199</v>
      </c>
      <c r="N814" s="4" t="s">
        <v>200</v>
      </c>
      <c r="O814" s="4" t="s">
        <v>5010</v>
      </c>
      <c r="P814" s="4" t="s">
        <v>5010</v>
      </c>
      <c r="Q814" s="1">
        <v>18</v>
      </c>
      <c r="R814" s="4" t="s">
        <v>668</v>
      </c>
      <c r="S814" s="4" t="s">
        <v>965</v>
      </c>
      <c r="T814" s="4" t="s">
        <v>272</v>
      </c>
      <c r="U814" s="4" t="s">
        <v>200</v>
      </c>
      <c r="V814" s="4" t="s">
        <v>714</v>
      </c>
      <c r="W814" s="4" t="s">
        <v>226</v>
      </c>
      <c r="X814" s="4" t="s">
        <v>230</v>
      </c>
      <c r="Y814" s="4" t="s">
        <v>230</v>
      </c>
      <c r="Z814" s="4" t="s">
        <v>230</v>
      </c>
      <c r="AA814" s="4" t="s">
        <v>231</v>
      </c>
      <c r="AB814" s="4" t="s">
        <v>231</v>
      </c>
      <c r="AC814" s="4" t="s">
        <v>230</v>
      </c>
      <c r="AD814" s="4" t="s">
        <v>230</v>
      </c>
      <c r="AE814" s="4" t="s">
        <v>230</v>
      </c>
      <c r="AF814" s="4" t="s">
        <v>230</v>
      </c>
      <c r="AG814" s="4" t="s">
        <v>230</v>
      </c>
      <c r="AH814" s="4" t="s">
        <v>229</v>
      </c>
      <c r="AI814" s="4" t="s">
        <v>230</v>
      </c>
      <c r="AJ814" s="4" t="s">
        <v>230</v>
      </c>
      <c r="AK814" s="4" t="s">
        <v>229</v>
      </c>
      <c r="AL814" s="4" t="s">
        <v>228</v>
      </c>
      <c r="AM814" s="4" t="s">
        <v>228</v>
      </c>
      <c r="AN814" s="4" t="s">
        <v>228</v>
      </c>
      <c r="AO814" s="4" t="s">
        <v>228</v>
      </c>
      <c r="AP814" s="4" t="s">
        <v>230</v>
      </c>
      <c r="AQ814" s="4" t="s">
        <v>230</v>
      </c>
      <c r="AR814" s="4" t="s">
        <v>231</v>
      </c>
      <c r="AS814" s="4" t="s">
        <v>231</v>
      </c>
      <c r="AT814" s="4" t="s">
        <v>231</v>
      </c>
      <c r="AU814" s="4" t="s">
        <v>231</v>
      </c>
      <c r="AV814" s="4" t="s">
        <v>231</v>
      </c>
      <c r="AW814" s="4" t="s">
        <v>232</v>
      </c>
      <c r="AX814" s="4" t="s">
        <v>231</v>
      </c>
      <c r="AY814" s="4" t="s">
        <v>232</v>
      </c>
      <c r="AZ814" s="4" t="s">
        <v>232</v>
      </c>
      <c r="BA814" s="4" t="s">
        <v>232</v>
      </c>
      <c r="BB814" s="4" t="s">
        <v>232</v>
      </c>
      <c r="BC814" s="4" t="s">
        <v>231</v>
      </c>
      <c r="BD814" s="4" t="s">
        <v>231</v>
      </c>
      <c r="BE814" s="4" t="s">
        <v>509</v>
      </c>
      <c r="BF814" s="4" t="s">
        <v>231</v>
      </c>
      <c r="BG814" s="4" t="s">
        <v>231</v>
      </c>
      <c r="BH814" s="4" t="s">
        <v>231</v>
      </c>
      <c r="BI814" s="4" t="s">
        <v>231</v>
      </c>
      <c r="BJ814" s="4" t="s">
        <v>231</v>
      </c>
      <c r="BK814" s="4" t="s">
        <v>230</v>
      </c>
      <c r="BL814" s="4" t="s">
        <v>231</v>
      </c>
      <c r="BM814" s="4" t="s">
        <v>231</v>
      </c>
      <c r="BN814" s="4" t="s">
        <v>231</v>
      </c>
      <c r="BO814" s="4" t="s">
        <v>231</v>
      </c>
      <c r="BP814" s="4" t="s">
        <v>231</v>
      </c>
      <c r="BQ814" s="4" t="s">
        <v>231</v>
      </c>
      <c r="BR814" s="4" t="s">
        <v>231</v>
      </c>
      <c r="BS814" s="4" t="s">
        <v>231</v>
      </c>
      <c r="BT814" s="4" t="s">
        <v>231</v>
      </c>
      <c r="BU814" s="4" t="s">
        <v>231</v>
      </c>
      <c r="BV814" s="4" t="s">
        <v>231</v>
      </c>
      <c r="BW814" s="4" t="s">
        <v>231</v>
      </c>
      <c r="BX814" s="4" t="s">
        <v>231</v>
      </c>
      <c r="BY814" s="4" t="s">
        <v>231</v>
      </c>
      <c r="BZ814" s="4" t="s">
        <v>231</v>
      </c>
      <c r="CA814" s="4" t="s">
        <v>231</v>
      </c>
      <c r="CB814" s="4" t="s">
        <v>231</v>
      </c>
      <c r="CC814" s="4" t="s">
        <v>231</v>
      </c>
      <c r="CD814" s="4" t="s">
        <v>231</v>
      </c>
      <c r="CE814" s="4" t="s">
        <v>509</v>
      </c>
      <c r="CF814" s="4" t="s">
        <v>509</v>
      </c>
      <c r="CG814" s="4" t="s">
        <v>509</v>
      </c>
      <c r="CH814" s="4" t="s">
        <v>509</v>
      </c>
      <c r="CI814" s="4" t="s">
        <v>509</v>
      </c>
      <c r="CJ814" s="4" t="s">
        <v>234</v>
      </c>
      <c r="CK814" s="4" t="s">
        <v>234</v>
      </c>
      <c r="CL814" s="4" t="s">
        <v>234</v>
      </c>
      <c r="CM814" s="4" t="s">
        <v>274</v>
      </c>
      <c r="CN814" s="4" t="s">
        <v>1246</v>
      </c>
      <c r="CO814" s="4" t="s">
        <v>1246</v>
      </c>
      <c r="CP814" s="4" t="s">
        <v>1246</v>
      </c>
      <c r="CQ814" s="4" t="s">
        <v>1246</v>
      </c>
      <c r="CR814" s="4" t="s">
        <v>5011</v>
      </c>
      <c r="CS814" s="4" t="s">
        <v>5012</v>
      </c>
    </row>
    <row r="815" spans="1:97" ht="15.75" customHeight="1">
      <c r="A815" s="3">
        <v>45747.733275462961</v>
      </c>
      <c r="B815" s="3">
        <v>45747.740694444445</v>
      </c>
      <c r="C815" s="4" t="s">
        <v>194</v>
      </c>
      <c r="D815" s="4" t="s">
        <v>5013</v>
      </c>
      <c r="E815" s="1">
        <v>100</v>
      </c>
      <c r="F815" s="1">
        <v>640</v>
      </c>
      <c r="G815" s="4" t="s">
        <v>219</v>
      </c>
      <c r="H815" s="3">
        <v>45747.740707442128</v>
      </c>
      <c r="I815" s="4" t="s">
        <v>5014</v>
      </c>
      <c r="J815" s="1">
        <v>6.2529000000000003</v>
      </c>
      <c r="K815" s="1">
        <v>-75.564599999999999</v>
      </c>
      <c r="L815" s="4" t="s">
        <v>198</v>
      </c>
      <c r="M815" s="4" t="s">
        <v>199</v>
      </c>
      <c r="N815" s="4" t="s">
        <v>200</v>
      </c>
      <c r="O815" s="4" t="s">
        <v>5015</v>
      </c>
      <c r="P815" s="4" t="s">
        <v>5015</v>
      </c>
      <c r="Q815" s="1">
        <v>20</v>
      </c>
      <c r="R815" s="4" t="s">
        <v>668</v>
      </c>
      <c r="S815" s="4" t="s">
        <v>253</v>
      </c>
      <c r="T815" s="4" t="s">
        <v>594</v>
      </c>
      <c r="U815" s="4" t="s">
        <v>200</v>
      </c>
      <c r="V815" s="4" t="s">
        <v>273</v>
      </c>
      <c r="W815" s="4" t="s">
        <v>226</v>
      </c>
      <c r="X815" s="4" t="s">
        <v>231</v>
      </c>
      <c r="Y815" s="4" t="s">
        <v>230</v>
      </c>
      <c r="Z815" s="4" t="s">
        <v>231</v>
      </c>
      <c r="AA815" s="4" t="s">
        <v>231</v>
      </c>
      <c r="AB815" s="4" t="s">
        <v>231</v>
      </c>
      <c r="AC815" s="4" t="s">
        <v>231</v>
      </c>
      <c r="AD815" s="4" t="s">
        <v>230</v>
      </c>
      <c r="AE815" s="4" t="s">
        <v>230</v>
      </c>
      <c r="AF815" s="4" t="s">
        <v>231</v>
      </c>
      <c r="AG815" s="4" t="s">
        <v>231</v>
      </c>
      <c r="AH815" s="4" t="s">
        <v>231</v>
      </c>
      <c r="AI815" s="4" t="s">
        <v>231</v>
      </c>
      <c r="AJ815" s="4" t="s">
        <v>231</v>
      </c>
      <c r="AK815" s="4" t="s">
        <v>231</v>
      </c>
      <c r="AL815" s="4" t="s">
        <v>231</v>
      </c>
      <c r="AM815" s="4" t="s">
        <v>231</v>
      </c>
      <c r="AN815" s="4" t="s">
        <v>230</v>
      </c>
      <c r="AO815" s="4" t="s">
        <v>230</v>
      </c>
      <c r="AP815" s="4" t="s">
        <v>231</v>
      </c>
      <c r="AQ815" s="4" t="s">
        <v>231</v>
      </c>
      <c r="AR815" s="4" t="s">
        <v>231</v>
      </c>
      <c r="AS815" s="4" t="s">
        <v>231</v>
      </c>
      <c r="AT815" s="4" t="s">
        <v>231</v>
      </c>
      <c r="AU815" s="4" t="s">
        <v>509</v>
      </c>
      <c r="AV815" s="4" t="s">
        <v>231</v>
      </c>
      <c r="AW815" s="4" t="s">
        <v>231</v>
      </c>
      <c r="AX815" s="4" t="s">
        <v>231</v>
      </c>
      <c r="AY815" s="4" t="s">
        <v>232</v>
      </c>
      <c r="AZ815" s="4" t="s">
        <v>232</v>
      </c>
      <c r="BA815" s="4" t="s">
        <v>229</v>
      </c>
      <c r="BB815" s="4" t="s">
        <v>232</v>
      </c>
      <c r="BC815" s="4" t="s">
        <v>231</v>
      </c>
      <c r="BD815" s="4" t="s">
        <v>231</v>
      </c>
      <c r="BE815" s="4" t="s">
        <v>231</v>
      </c>
      <c r="BF815" s="4" t="s">
        <v>231</v>
      </c>
      <c r="BG815" s="4" t="s">
        <v>231</v>
      </c>
      <c r="BH815" s="4" t="s">
        <v>231</v>
      </c>
      <c r="BI815" s="4" t="s">
        <v>231</v>
      </c>
      <c r="BJ815" s="4" t="s">
        <v>231</v>
      </c>
      <c r="BK815" s="4" t="s">
        <v>231</v>
      </c>
      <c r="BL815" s="4" t="s">
        <v>231</v>
      </c>
      <c r="BM815" s="4" t="s">
        <v>231</v>
      </c>
      <c r="BN815" s="4" t="s">
        <v>231</v>
      </c>
      <c r="BO815" s="4" t="s">
        <v>231</v>
      </c>
      <c r="BP815" s="4" t="s">
        <v>231</v>
      </c>
      <c r="BQ815" s="4" t="s">
        <v>231</v>
      </c>
      <c r="BR815" s="4" t="s">
        <v>231</v>
      </c>
      <c r="BS815" s="4" t="s">
        <v>231</v>
      </c>
      <c r="BT815" s="4" t="s">
        <v>231</v>
      </c>
      <c r="BU815" s="4" t="s">
        <v>231</v>
      </c>
      <c r="BV815" s="4" t="s">
        <v>231</v>
      </c>
      <c r="BW815" s="4" t="s">
        <v>231</v>
      </c>
      <c r="BX815" s="4" t="s">
        <v>231</v>
      </c>
      <c r="BY815" s="4" t="s">
        <v>231</v>
      </c>
      <c r="BZ815" s="4" t="s">
        <v>231</v>
      </c>
      <c r="CA815" s="4" t="s">
        <v>231</v>
      </c>
      <c r="CB815" s="4" t="s">
        <v>231</v>
      </c>
      <c r="CC815" s="4" t="s">
        <v>231</v>
      </c>
      <c r="CD815" s="4" t="s">
        <v>231</v>
      </c>
      <c r="CE815" s="4" t="s">
        <v>509</v>
      </c>
      <c r="CF815" s="4" t="s">
        <v>509</v>
      </c>
      <c r="CG815" s="4" t="s">
        <v>509</v>
      </c>
      <c r="CH815" s="4" t="s">
        <v>509</v>
      </c>
      <c r="CI815" s="4" t="s">
        <v>509</v>
      </c>
      <c r="CJ815" s="4" t="s">
        <v>16</v>
      </c>
      <c r="CK815" s="4" t="s">
        <v>19</v>
      </c>
      <c r="CL815" s="4" t="s">
        <v>16</v>
      </c>
      <c r="CM815" s="4" t="s">
        <v>4974</v>
      </c>
      <c r="CN815" s="4" t="s">
        <v>5016</v>
      </c>
      <c r="CO815" s="4" t="s">
        <v>5017</v>
      </c>
      <c r="CP815" s="4" t="s">
        <v>5018</v>
      </c>
      <c r="CQ815" s="4" t="s">
        <v>5019</v>
      </c>
      <c r="CR815" s="4" t="s">
        <v>5020</v>
      </c>
      <c r="CS815" s="4" t="s">
        <v>3795</v>
      </c>
    </row>
    <row r="816" spans="1:97" ht="15.75" customHeight="1">
      <c r="A816" s="3">
        <v>45771.44462962963</v>
      </c>
      <c r="B816" s="3">
        <v>45771.452048611114</v>
      </c>
      <c r="C816" s="4" t="s">
        <v>194</v>
      </c>
      <c r="D816" s="4" t="s">
        <v>1040</v>
      </c>
      <c r="E816" s="1">
        <v>100</v>
      </c>
      <c r="F816" s="1">
        <v>641</v>
      </c>
      <c r="G816" s="4" t="s">
        <v>219</v>
      </c>
      <c r="H816" s="3">
        <v>45771.452063240744</v>
      </c>
      <c r="I816" s="4" t="s">
        <v>5021</v>
      </c>
      <c r="J816" s="1">
        <v>6.2529000000000003</v>
      </c>
      <c r="K816" s="1">
        <v>-75.564599999999999</v>
      </c>
      <c r="L816" s="4" t="s">
        <v>198</v>
      </c>
      <c r="M816" s="4" t="s">
        <v>199</v>
      </c>
      <c r="N816" s="4" t="s">
        <v>200</v>
      </c>
      <c r="O816" s="4" t="s">
        <v>5022</v>
      </c>
      <c r="P816" s="4" t="s">
        <v>5022</v>
      </c>
      <c r="Q816" s="1">
        <v>20</v>
      </c>
      <c r="R816" s="4" t="s">
        <v>668</v>
      </c>
      <c r="S816" s="4" t="s">
        <v>661</v>
      </c>
      <c r="T816" s="4" t="s">
        <v>594</v>
      </c>
      <c r="U816" s="4" t="s">
        <v>225</v>
      </c>
      <c r="V816" s="4" t="s">
        <v>273</v>
      </c>
      <c r="W816" s="4" t="s">
        <v>532</v>
      </c>
      <c r="X816" s="4" t="s">
        <v>229</v>
      </c>
      <c r="Y816" s="4" t="s">
        <v>229</v>
      </c>
      <c r="Z816" s="4" t="s">
        <v>230</v>
      </c>
      <c r="AA816" s="4" t="s">
        <v>230</v>
      </c>
      <c r="AB816" s="4" t="s">
        <v>228</v>
      </c>
      <c r="AC816" s="4" t="s">
        <v>230</v>
      </c>
      <c r="AD816" s="4" t="s">
        <v>230</v>
      </c>
      <c r="AE816" s="4" t="s">
        <v>228</v>
      </c>
      <c r="AF816" s="4" t="s">
        <v>230</v>
      </c>
      <c r="AG816" s="4" t="s">
        <v>230</v>
      </c>
      <c r="AH816" s="4" t="s">
        <v>228</v>
      </c>
      <c r="AI816" s="4" t="s">
        <v>230</v>
      </c>
      <c r="AJ816" s="4" t="s">
        <v>230</v>
      </c>
      <c r="AK816" s="4" t="s">
        <v>228</v>
      </c>
      <c r="AL816" s="4" t="s">
        <v>231</v>
      </c>
      <c r="AM816" s="4" t="s">
        <v>231</v>
      </c>
      <c r="AN816" s="4" t="s">
        <v>231</v>
      </c>
      <c r="AO816" s="4" t="s">
        <v>231</v>
      </c>
      <c r="AP816" s="4" t="s">
        <v>229</v>
      </c>
      <c r="AQ816" s="4" t="s">
        <v>229</v>
      </c>
      <c r="AR816" s="4" t="s">
        <v>229</v>
      </c>
      <c r="AS816" s="4" t="s">
        <v>230</v>
      </c>
      <c r="AT816" s="4" t="s">
        <v>230</v>
      </c>
      <c r="AU816" s="4" t="s">
        <v>233</v>
      </c>
      <c r="AV816" s="4" t="s">
        <v>233</v>
      </c>
      <c r="AW816" s="4" t="s">
        <v>233</v>
      </c>
      <c r="AX816" s="4" t="s">
        <v>233</v>
      </c>
      <c r="AY816" s="4" t="s">
        <v>232</v>
      </c>
      <c r="AZ816" s="4" t="s">
        <v>232</v>
      </c>
      <c r="BA816" s="4" t="s">
        <v>232</v>
      </c>
      <c r="BB816" s="4" t="s">
        <v>232</v>
      </c>
      <c r="BC816" s="4" t="s">
        <v>233</v>
      </c>
      <c r="BD816" s="4" t="s">
        <v>233</v>
      </c>
      <c r="BE816" s="4" t="s">
        <v>509</v>
      </c>
      <c r="BF816" s="4" t="s">
        <v>509</v>
      </c>
      <c r="BG816" s="4" t="s">
        <v>229</v>
      </c>
      <c r="BH816" s="4" t="s">
        <v>231</v>
      </c>
      <c r="BI816" s="4" t="s">
        <v>230</v>
      </c>
      <c r="BJ816" s="4" t="s">
        <v>230</v>
      </c>
      <c r="BK816" s="4" t="s">
        <v>227</v>
      </c>
      <c r="BL816" s="4" t="s">
        <v>229</v>
      </c>
      <c r="BM816" s="4" t="s">
        <v>229</v>
      </c>
      <c r="BN816" s="4" t="s">
        <v>229</v>
      </c>
      <c r="BO816" s="4" t="s">
        <v>229</v>
      </c>
      <c r="BP816" s="4" t="s">
        <v>233</v>
      </c>
      <c r="BQ816" s="4" t="s">
        <v>233</v>
      </c>
      <c r="BR816" s="4" t="s">
        <v>233</v>
      </c>
      <c r="BS816" s="4" t="s">
        <v>233</v>
      </c>
      <c r="BT816" s="4" t="s">
        <v>233</v>
      </c>
      <c r="BU816" s="4" t="s">
        <v>233</v>
      </c>
      <c r="BV816" s="4" t="s">
        <v>233</v>
      </c>
      <c r="BW816" s="4" t="s">
        <v>232</v>
      </c>
      <c r="BX816" s="4" t="s">
        <v>232</v>
      </c>
      <c r="BY816" s="4" t="s">
        <v>229</v>
      </c>
      <c r="BZ816" s="4" t="s">
        <v>229</v>
      </c>
      <c r="CA816" s="4" t="s">
        <v>229</v>
      </c>
      <c r="CB816" s="4" t="s">
        <v>229</v>
      </c>
      <c r="CC816" s="4" t="s">
        <v>229</v>
      </c>
      <c r="CD816" s="4" t="s">
        <v>229</v>
      </c>
      <c r="CE816" s="4" t="s">
        <v>229</v>
      </c>
      <c r="CF816" s="4" t="s">
        <v>232</v>
      </c>
      <c r="CG816" s="4" t="s">
        <v>229</v>
      </c>
      <c r="CH816" s="4" t="s">
        <v>229</v>
      </c>
      <c r="CI816" s="4" t="s">
        <v>229</v>
      </c>
      <c r="CJ816" s="4" t="s">
        <v>14</v>
      </c>
      <c r="CK816" s="4" t="s">
        <v>15</v>
      </c>
      <c r="CL816" s="4" t="s">
        <v>14</v>
      </c>
      <c r="CM816" s="4" t="s">
        <v>5023</v>
      </c>
      <c r="CN816" s="4" t="s">
        <v>5024</v>
      </c>
      <c r="CO816" s="4" t="s">
        <v>5025</v>
      </c>
      <c r="CP816" s="4" t="s">
        <v>5026</v>
      </c>
      <c r="CQ816" s="4" t="s">
        <v>5027</v>
      </c>
      <c r="CR816" s="4" t="s">
        <v>5028</v>
      </c>
      <c r="CS816" s="4" t="s">
        <v>5029</v>
      </c>
    </row>
    <row r="817" spans="1:97" ht="15.75" customHeight="1">
      <c r="A817" s="3">
        <v>45770.639490740738</v>
      </c>
      <c r="B817" s="3">
        <v>45770.646990740737</v>
      </c>
      <c r="C817" s="4" t="s">
        <v>194</v>
      </c>
      <c r="D817" s="4" t="s">
        <v>5030</v>
      </c>
      <c r="E817" s="1">
        <v>100</v>
      </c>
      <c r="F817" s="1">
        <v>648</v>
      </c>
      <c r="G817" s="4" t="s">
        <v>219</v>
      </c>
      <c r="H817" s="3">
        <v>45770.647003240738</v>
      </c>
      <c r="I817" s="4" t="s">
        <v>5031</v>
      </c>
      <c r="J817" s="1">
        <v>6.2529000000000003</v>
      </c>
      <c r="K817" s="1">
        <v>-75.564599999999999</v>
      </c>
      <c r="L817" s="4" t="s">
        <v>198</v>
      </c>
      <c r="M817" s="4" t="s">
        <v>199</v>
      </c>
      <c r="N817" s="4" t="s">
        <v>200</v>
      </c>
      <c r="O817" s="4" t="s">
        <v>5032</v>
      </c>
      <c r="P817" s="4" t="s">
        <v>5032</v>
      </c>
      <c r="Q817" s="1">
        <v>18</v>
      </c>
      <c r="R817" s="4" t="s">
        <v>668</v>
      </c>
      <c r="S817" s="4" t="s">
        <v>271</v>
      </c>
      <c r="T817" s="4" t="s">
        <v>272</v>
      </c>
      <c r="U817" s="4" t="s">
        <v>200</v>
      </c>
      <c r="V817" s="4" t="s">
        <v>273</v>
      </c>
      <c r="W817" s="4" t="s">
        <v>584</v>
      </c>
      <c r="X817" s="4" t="s">
        <v>229</v>
      </c>
      <c r="Y817" s="4" t="s">
        <v>229</v>
      </c>
      <c r="Z817" s="4" t="s">
        <v>230</v>
      </c>
      <c r="AA817" s="4" t="s">
        <v>229</v>
      </c>
      <c r="AB817" s="4" t="s">
        <v>230</v>
      </c>
      <c r="AC817" s="4" t="s">
        <v>230</v>
      </c>
      <c r="AD817" s="4" t="s">
        <v>230</v>
      </c>
      <c r="AE817" s="4" t="s">
        <v>229</v>
      </c>
      <c r="AF817" s="4" t="s">
        <v>230</v>
      </c>
      <c r="AG817" s="4" t="s">
        <v>230</v>
      </c>
      <c r="AH817" s="4" t="s">
        <v>229</v>
      </c>
      <c r="AI817" s="4" t="s">
        <v>229</v>
      </c>
      <c r="AJ817" s="4" t="s">
        <v>230</v>
      </c>
      <c r="AK817" s="4" t="s">
        <v>229</v>
      </c>
      <c r="AL817" s="4" t="s">
        <v>230</v>
      </c>
      <c r="AM817" s="4" t="s">
        <v>230</v>
      </c>
      <c r="AN817" s="4" t="s">
        <v>229</v>
      </c>
      <c r="AO817" s="4" t="s">
        <v>229</v>
      </c>
      <c r="AP817" s="4" t="s">
        <v>229</v>
      </c>
      <c r="AQ817" s="4" t="s">
        <v>229</v>
      </c>
      <c r="AR817" s="4" t="s">
        <v>229</v>
      </c>
      <c r="AS817" s="4" t="s">
        <v>229</v>
      </c>
      <c r="AT817" s="4" t="s">
        <v>229</v>
      </c>
      <c r="AU817" s="4" t="s">
        <v>229</v>
      </c>
      <c r="AV817" s="4" t="s">
        <v>229</v>
      </c>
      <c r="AW817" s="4" t="s">
        <v>229</v>
      </c>
      <c r="AX817" s="4" t="s">
        <v>229</v>
      </c>
      <c r="AY817" s="4" t="s">
        <v>232</v>
      </c>
      <c r="AZ817" s="4" t="s">
        <v>232</v>
      </c>
      <c r="BA817" s="4" t="s">
        <v>232</v>
      </c>
      <c r="BB817" s="4" t="s">
        <v>232</v>
      </c>
      <c r="BC817" s="4" t="s">
        <v>229</v>
      </c>
      <c r="BD817" s="4" t="s">
        <v>229</v>
      </c>
      <c r="BE817" s="4" t="s">
        <v>229</v>
      </c>
      <c r="BF817" s="4" t="s">
        <v>229</v>
      </c>
      <c r="BG817" s="4" t="s">
        <v>230</v>
      </c>
      <c r="BH817" s="4" t="s">
        <v>230</v>
      </c>
      <c r="BI817" s="4" t="s">
        <v>230</v>
      </c>
      <c r="BJ817" s="4" t="s">
        <v>230</v>
      </c>
      <c r="BK817" s="4" t="s">
        <v>228</v>
      </c>
      <c r="BL817" s="4" t="s">
        <v>229</v>
      </c>
      <c r="BM817" s="4" t="s">
        <v>229</v>
      </c>
      <c r="BN817" s="4" t="s">
        <v>229</v>
      </c>
      <c r="BO817" s="4" t="s">
        <v>229</v>
      </c>
      <c r="BP817" s="4" t="s">
        <v>229</v>
      </c>
      <c r="BQ817" s="4" t="s">
        <v>229</v>
      </c>
      <c r="BR817" s="4" t="s">
        <v>229</v>
      </c>
      <c r="BS817" s="4" t="s">
        <v>229</v>
      </c>
      <c r="BT817" s="4" t="s">
        <v>229</v>
      </c>
      <c r="BU817" s="4" t="s">
        <v>229</v>
      </c>
      <c r="BV817" s="4" t="s">
        <v>229</v>
      </c>
      <c r="BW817" s="4" t="s">
        <v>229</v>
      </c>
      <c r="BX817" s="4" t="s">
        <v>229</v>
      </c>
      <c r="BY817" s="4" t="s">
        <v>229</v>
      </c>
      <c r="BZ817" s="4" t="s">
        <v>229</v>
      </c>
      <c r="CA817" s="4" t="s">
        <v>229</v>
      </c>
      <c r="CB817" s="4" t="s">
        <v>229</v>
      </c>
      <c r="CC817" s="4" t="s">
        <v>232</v>
      </c>
      <c r="CD817" s="4" t="s">
        <v>229</v>
      </c>
      <c r="CE817" s="4" t="s">
        <v>232</v>
      </c>
      <c r="CF817" s="4" t="s">
        <v>233</v>
      </c>
      <c r="CG817" s="4" t="s">
        <v>233</v>
      </c>
      <c r="CH817" s="4" t="s">
        <v>229</v>
      </c>
      <c r="CI817" s="4" t="s">
        <v>231</v>
      </c>
      <c r="CJ817" s="4" t="s">
        <v>16</v>
      </c>
      <c r="CK817" s="4" t="s">
        <v>18</v>
      </c>
      <c r="CL817" s="4" t="s">
        <v>234</v>
      </c>
      <c r="CM817" s="4" t="s">
        <v>5033</v>
      </c>
      <c r="CN817" s="4" t="s">
        <v>5034</v>
      </c>
      <c r="CO817" s="4" t="s">
        <v>5035</v>
      </c>
      <c r="CP817" s="4" t="s">
        <v>5035</v>
      </c>
      <c r="CQ817" s="4" t="s">
        <v>5036</v>
      </c>
      <c r="CR817" s="4" t="s">
        <v>5037</v>
      </c>
      <c r="CS817" s="4" t="s">
        <v>1795</v>
      </c>
    </row>
    <row r="818" spans="1:97" ht="15.75" customHeight="1">
      <c r="A818" s="3">
        <v>45714.593368055554</v>
      </c>
      <c r="B818" s="3">
        <v>45714.600902777776</v>
      </c>
      <c r="C818" s="4" t="s">
        <v>194</v>
      </c>
      <c r="D818" s="4" t="s">
        <v>720</v>
      </c>
      <c r="E818" s="1">
        <v>100</v>
      </c>
      <c r="F818" s="1">
        <v>650</v>
      </c>
      <c r="G818" s="4" t="s">
        <v>219</v>
      </c>
      <c r="H818" s="3">
        <v>45714.600907511573</v>
      </c>
      <c r="I818" s="4" t="s">
        <v>5038</v>
      </c>
      <c r="J818" s="1">
        <v>6.2529000000000003</v>
      </c>
      <c r="K818" s="1">
        <v>-75.564599999999999</v>
      </c>
      <c r="L818" s="4" t="s">
        <v>198</v>
      </c>
      <c r="M818" s="4" t="s">
        <v>199</v>
      </c>
      <c r="N818" s="4" t="s">
        <v>200</v>
      </c>
      <c r="O818" s="4" t="s">
        <v>5039</v>
      </c>
      <c r="P818" s="4" t="s">
        <v>5039</v>
      </c>
      <c r="Q818" s="1">
        <v>23</v>
      </c>
      <c r="R818" s="4" t="s">
        <v>668</v>
      </c>
      <c r="S818" s="4" t="s">
        <v>253</v>
      </c>
      <c r="T818" s="4" t="s">
        <v>1489</v>
      </c>
      <c r="U818" s="4" t="s">
        <v>225</v>
      </c>
      <c r="V818" s="4" t="s">
        <v>532</v>
      </c>
      <c r="W818" s="4" t="s">
        <v>273</v>
      </c>
      <c r="X818" s="4" t="s">
        <v>229</v>
      </c>
      <c r="Y818" s="4" t="s">
        <v>228</v>
      </c>
      <c r="Z818" s="4" t="s">
        <v>229</v>
      </c>
      <c r="AA818" s="4" t="s">
        <v>229</v>
      </c>
      <c r="AB818" s="4" t="s">
        <v>229</v>
      </c>
      <c r="AC818" s="4" t="s">
        <v>231</v>
      </c>
      <c r="AD818" s="4" t="s">
        <v>231</v>
      </c>
      <c r="AE818" s="4" t="s">
        <v>230</v>
      </c>
      <c r="AF818" s="4" t="s">
        <v>231</v>
      </c>
      <c r="AG818" s="4" t="s">
        <v>231</v>
      </c>
      <c r="AH818" s="4" t="s">
        <v>230</v>
      </c>
      <c r="AI818" s="4" t="s">
        <v>230</v>
      </c>
      <c r="AJ818" s="4" t="s">
        <v>230</v>
      </c>
      <c r="AK818" s="4" t="s">
        <v>230</v>
      </c>
      <c r="AL818" s="4" t="s">
        <v>230</v>
      </c>
      <c r="AM818" s="4" t="s">
        <v>231</v>
      </c>
      <c r="AN818" s="4" t="s">
        <v>230</v>
      </c>
      <c r="AO818" s="4" t="s">
        <v>230</v>
      </c>
      <c r="AP818" s="4" t="s">
        <v>229</v>
      </c>
      <c r="AQ818" s="4" t="s">
        <v>229</v>
      </c>
      <c r="AR818" s="4" t="s">
        <v>229</v>
      </c>
      <c r="AS818" s="4" t="s">
        <v>230</v>
      </c>
      <c r="AT818" s="4" t="s">
        <v>230</v>
      </c>
      <c r="AU818" s="4" t="s">
        <v>509</v>
      </c>
      <c r="AV818" s="4" t="s">
        <v>509</v>
      </c>
      <c r="AW818" s="4" t="s">
        <v>229</v>
      </c>
      <c r="AX818" s="4" t="s">
        <v>233</v>
      </c>
      <c r="AY818" s="4" t="s">
        <v>231</v>
      </c>
      <c r="AZ818" s="4" t="s">
        <v>231</v>
      </c>
      <c r="BA818" s="4" t="s">
        <v>231</v>
      </c>
      <c r="BB818" s="4" t="s">
        <v>231</v>
      </c>
      <c r="BC818" s="4" t="s">
        <v>229</v>
      </c>
      <c r="BD818" s="4" t="s">
        <v>229</v>
      </c>
      <c r="BE818" s="4" t="s">
        <v>229</v>
      </c>
      <c r="BF818" s="4" t="s">
        <v>229</v>
      </c>
      <c r="BG818" s="4" t="s">
        <v>231</v>
      </c>
      <c r="BH818" s="4" t="s">
        <v>231</v>
      </c>
      <c r="BI818" s="4" t="s">
        <v>231</v>
      </c>
      <c r="BJ818" s="4" t="s">
        <v>231</v>
      </c>
      <c r="BK818" s="4" t="s">
        <v>231</v>
      </c>
      <c r="BL818" s="4" t="s">
        <v>230</v>
      </c>
      <c r="BM818" s="4" t="s">
        <v>230</v>
      </c>
      <c r="BN818" s="4" t="s">
        <v>230</v>
      </c>
      <c r="BO818" s="4" t="s">
        <v>230</v>
      </c>
      <c r="BP818" s="4" t="s">
        <v>232</v>
      </c>
      <c r="BQ818" s="4" t="s">
        <v>229</v>
      </c>
      <c r="BR818" s="4" t="s">
        <v>232</v>
      </c>
      <c r="BS818" s="4" t="s">
        <v>232</v>
      </c>
      <c r="BT818" s="4" t="s">
        <v>232</v>
      </c>
      <c r="BU818" s="4" t="s">
        <v>232</v>
      </c>
      <c r="BV818" s="4" t="s">
        <v>232</v>
      </c>
      <c r="BW818" s="4" t="s">
        <v>232</v>
      </c>
      <c r="BX818" s="4" t="s">
        <v>232</v>
      </c>
      <c r="BY818" s="4" t="s">
        <v>232</v>
      </c>
      <c r="BZ818" s="4" t="s">
        <v>232</v>
      </c>
      <c r="CA818" s="4" t="s">
        <v>232</v>
      </c>
      <c r="CB818" s="4" t="s">
        <v>232</v>
      </c>
      <c r="CC818" s="4" t="s">
        <v>232</v>
      </c>
      <c r="CD818" s="4" t="s">
        <v>232</v>
      </c>
      <c r="CE818" s="4" t="s">
        <v>232</v>
      </c>
      <c r="CF818" s="4" t="s">
        <v>232</v>
      </c>
      <c r="CG818" s="4" t="s">
        <v>232</v>
      </c>
      <c r="CH818" s="4" t="s">
        <v>232</v>
      </c>
      <c r="CI818" s="4" t="s">
        <v>232</v>
      </c>
      <c r="CJ818" s="4" t="s">
        <v>18</v>
      </c>
      <c r="CK818" s="4" t="s">
        <v>17</v>
      </c>
      <c r="CL818" s="4" t="s">
        <v>18</v>
      </c>
      <c r="CM818" s="4" t="s">
        <v>5040</v>
      </c>
      <c r="CN818" s="4" t="s">
        <v>5041</v>
      </c>
      <c r="CO818" s="4" t="s">
        <v>5042</v>
      </c>
      <c r="CP818" s="4" t="s">
        <v>5043</v>
      </c>
      <c r="CQ818" s="4" t="s">
        <v>5044</v>
      </c>
      <c r="CR818" s="4" t="s">
        <v>5045</v>
      </c>
      <c r="CS818" s="4" t="s">
        <v>5046</v>
      </c>
    </row>
    <row r="819" spans="1:97" ht="15.75" customHeight="1">
      <c r="A819" s="3">
        <v>45713.371238425927</v>
      </c>
      <c r="B819" s="3">
        <v>45713.378784722219</v>
      </c>
      <c r="C819" s="4" t="s">
        <v>194</v>
      </c>
      <c r="D819" s="4" t="s">
        <v>2088</v>
      </c>
      <c r="E819" s="1">
        <v>100</v>
      </c>
      <c r="F819" s="1">
        <v>651</v>
      </c>
      <c r="G819" s="4" t="s">
        <v>219</v>
      </c>
      <c r="H819" s="3">
        <v>45713.378795439814</v>
      </c>
      <c r="I819" s="4" t="s">
        <v>5047</v>
      </c>
      <c r="J819" s="1">
        <v>6.2529000000000003</v>
      </c>
      <c r="K819" s="1">
        <v>-75.564599999999999</v>
      </c>
      <c r="L819" s="4" t="s">
        <v>198</v>
      </c>
      <c r="M819" s="4" t="s">
        <v>199</v>
      </c>
      <c r="N819" s="4" t="s">
        <v>200</v>
      </c>
      <c r="O819" s="4" t="s">
        <v>5048</v>
      </c>
      <c r="P819" s="4" t="s">
        <v>5048</v>
      </c>
      <c r="Q819" s="1">
        <v>24</v>
      </c>
      <c r="R819" s="4" t="s">
        <v>668</v>
      </c>
      <c r="S819" s="4" t="s">
        <v>253</v>
      </c>
      <c r="T819" s="4" t="s">
        <v>571</v>
      </c>
      <c r="U819" s="4" t="s">
        <v>225</v>
      </c>
      <c r="V819" s="4" t="s">
        <v>226</v>
      </c>
      <c r="W819" s="4" t="s">
        <v>532</v>
      </c>
      <c r="X819" s="4" t="s">
        <v>227</v>
      </c>
      <c r="Y819" s="4" t="s">
        <v>228</v>
      </c>
      <c r="Z819" s="4" t="s">
        <v>227</v>
      </c>
      <c r="AA819" s="4" t="s">
        <v>227</v>
      </c>
      <c r="AB819" s="4" t="s">
        <v>228</v>
      </c>
      <c r="AC819" s="4" t="s">
        <v>228</v>
      </c>
      <c r="AD819" s="4" t="s">
        <v>228</v>
      </c>
      <c r="AE819" s="4" t="s">
        <v>229</v>
      </c>
      <c r="AF819" s="4" t="s">
        <v>227</v>
      </c>
      <c r="AG819" s="4" t="s">
        <v>227</v>
      </c>
      <c r="AH819" s="4" t="s">
        <v>227</v>
      </c>
      <c r="AI819" s="4" t="s">
        <v>227</v>
      </c>
      <c r="AJ819" s="4" t="s">
        <v>227</v>
      </c>
      <c r="AK819" s="4" t="s">
        <v>229</v>
      </c>
      <c r="AL819" s="4" t="s">
        <v>228</v>
      </c>
      <c r="AM819" s="4" t="s">
        <v>227</v>
      </c>
      <c r="AN819" s="4" t="s">
        <v>227</v>
      </c>
      <c r="AO819" s="4" t="s">
        <v>227</v>
      </c>
      <c r="AP819" s="4" t="s">
        <v>230</v>
      </c>
      <c r="AQ819" s="4" t="s">
        <v>227</v>
      </c>
      <c r="AR819" s="4" t="s">
        <v>227</v>
      </c>
      <c r="AS819" s="4" t="s">
        <v>227</v>
      </c>
      <c r="AT819" s="4" t="s">
        <v>227</v>
      </c>
      <c r="AU819" s="4" t="s">
        <v>509</v>
      </c>
      <c r="AV819" s="4" t="s">
        <v>229</v>
      </c>
      <c r="AW819" s="4" t="s">
        <v>232</v>
      </c>
      <c r="AX819" s="4" t="s">
        <v>232</v>
      </c>
      <c r="AY819" s="4" t="s">
        <v>232</v>
      </c>
      <c r="AZ819" s="4" t="s">
        <v>232</v>
      </c>
      <c r="BA819" s="4" t="s">
        <v>232</v>
      </c>
      <c r="BB819" s="4" t="s">
        <v>232</v>
      </c>
      <c r="BC819" s="4" t="s">
        <v>232</v>
      </c>
      <c r="BD819" s="4" t="s">
        <v>232</v>
      </c>
      <c r="BE819" s="4" t="s">
        <v>232</v>
      </c>
      <c r="BF819" s="4" t="s">
        <v>232</v>
      </c>
      <c r="BG819" s="4" t="s">
        <v>230</v>
      </c>
      <c r="BH819" s="4" t="s">
        <v>230</v>
      </c>
      <c r="BI819" s="4" t="s">
        <v>230</v>
      </c>
      <c r="BJ819" s="4" t="s">
        <v>230</v>
      </c>
      <c r="BK819" s="4" t="s">
        <v>230</v>
      </c>
      <c r="BL819" s="4" t="s">
        <v>230</v>
      </c>
      <c r="BM819" s="4" t="s">
        <v>230</v>
      </c>
      <c r="BN819" s="4" t="s">
        <v>230</v>
      </c>
      <c r="BO819" s="4" t="s">
        <v>230</v>
      </c>
      <c r="BP819" s="4" t="s">
        <v>232</v>
      </c>
      <c r="BQ819" s="4" t="s">
        <v>232</v>
      </c>
      <c r="BR819" s="4" t="s">
        <v>232</v>
      </c>
      <c r="BS819" s="4" t="s">
        <v>232</v>
      </c>
      <c r="BT819" s="4" t="s">
        <v>232</v>
      </c>
      <c r="BU819" s="4" t="s">
        <v>232</v>
      </c>
      <c r="BV819" s="4" t="s">
        <v>232</v>
      </c>
      <c r="BW819" s="4" t="s">
        <v>232</v>
      </c>
      <c r="BX819" s="4" t="s">
        <v>232</v>
      </c>
      <c r="BY819" s="4" t="s">
        <v>232</v>
      </c>
      <c r="BZ819" s="4" t="s">
        <v>232</v>
      </c>
      <c r="CA819" s="4" t="s">
        <v>232</v>
      </c>
      <c r="CB819" s="4" t="s">
        <v>232</v>
      </c>
      <c r="CC819" s="4" t="s">
        <v>232</v>
      </c>
      <c r="CD819" s="4" t="s">
        <v>232</v>
      </c>
      <c r="CE819" s="4" t="s">
        <v>232</v>
      </c>
      <c r="CF819" s="4" t="s">
        <v>232</v>
      </c>
      <c r="CG819" s="4" t="s">
        <v>232</v>
      </c>
      <c r="CH819" s="4" t="s">
        <v>232</v>
      </c>
      <c r="CI819" s="4" t="s">
        <v>232</v>
      </c>
      <c r="CJ819" s="4" t="s">
        <v>15</v>
      </c>
      <c r="CK819" s="4" t="s">
        <v>17</v>
      </c>
      <c r="CL819" s="4" t="s">
        <v>17</v>
      </c>
      <c r="CM819" s="4" t="s">
        <v>5049</v>
      </c>
      <c r="CN819" s="4" t="s">
        <v>5050</v>
      </c>
      <c r="CO819" s="4" t="s">
        <v>5051</v>
      </c>
      <c r="CP819" s="4" t="s">
        <v>5052</v>
      </c>
      <c r="CQ819" s="4" t="s">
        <v>5053</v>
      </c>
      <c r="CR819" s="4" t="s">
        <v>5054</v>
      </c>
      <c r="CS819" s="4" t="s">
        <v>5055</v>
      </c>
    </row>
    <row r="820" spans="1:97" ht="15.75" customHeight="1">
      <c r="A820" s="3">
        <v>45709.706574074073</v>
      </c>
      <c r="B820" s="3">
        <v>45709.714120370372</v>
      </c>
      <c r="C820" s="4" t="s">
        <v>194</v>
      </c>
      <c r="D820" s="4" t="s">
        <v>5056</v>
      </c>
      <c r="E820" s="1">
        <v>100</v>
      </c>
      <c r="F820" s="1">
        <v>652</v>
      </c>
      <c r="G820" s="4" t="s">
        <v>219</v>
      </c>
      <c r="H820" s="3">
        <v>45709.714127222222</v>
      </c>
      <c r="I820" s="4" t="s">
        <v>5057</v>
      </c>
      <c r="J820" s="1">
        <v>4.5975000000000001</v>
      </c>
      <c r="K820" s="1">
        <v>-74.068399999999997</v>
      </c>
      <c r="L820" s="4" t="s">
        <v>198</v>
      </c>
      <c r="M820" s="4" t="s">
        <v>199</v>
      </c>
      <c r="N820" s="4" t="s">
        <v>200</v>
      </c>
      <c r="O820" s="4" t="s">
        <v>5058</v>
      </c>
      <c r="P820" s="4" t="s">
        <v>5058</v>
      </c>
      <c r="Q820" s="1">
        <v>18</v>
      </c>
      <c r="R820" s="4" t="s">
        <v>668</v>
      </c>
      <c r="S820" s="4" t="s">
        <v>223</v>
      </c>
      <c r="T820" s="4" t="s">
        <v>594</v>
      </c>
      <c r="U820" s="4" t="s">
        <v>200</v>
      </c>
      <c r="V820" s="4" t="s">
        <v>714</v>
      </c>
      <c r="W820" s="4" t="s">
        <v>273</v>
      </c>
      <c r="X820" s="4" t="s">
        <v>227</v>
      </c>
      <c r="Y820" s="4" t="s">
        <v>231</v>
      </c>
      <c r="Z820" s="4" t="s">
        <v>227</v>
      </c>
      <c r="AA820" s="4" t="s">
        <v>231</v>
      </c>
      <c r="AB820" s="4" t="s">
        <v>231</v>
      </c>
      <c r="AC820" s="4" t="s">
        <v>231</v>
      </c>
      <c r="AD820" s="4" t="s">
        <v>229</v>
      </c>
      <c r="AE820" s="4" t="s">
        <v>227</v>
      </c>
      <c r="AF820" s="4" t="s">
        <v>231</v>
      </c>
      <c r="AG820" s="4" t="s">
        <v>231</v>
      </c>
      <c r="AH820" s="4" t="s">
        <v>230</v>
      </c>
      <c r="AI820" s="4" t="s">
        <v>229</v>
      </c>
      <c r="AJ820" s="4" t="s">
        <v>231</v>
      </c>
      <c r="AK820" s="4" t="s">
        <v>231</v>
      </c>
      <c r="AL820" s="4" t="s">
        <v>231</v>
      </c>
      <c r="AM820" s="4" t="s">
        <v>230</v>
      </c>
      <c r="AN820" s="4" t="s">
        <v>230</v>
      </c>
      <c r="AO820" s="4" t="s">
        <v>230</v>
      </c>
      <c r="AP820" s="4" t="s">
        <v>231</v>
      </c>
      <c r="AQ820" s="4" t="s">
        <v>231</v>
      </c>
      <c r="AR820" s="4" t="s">
        <v>231</v>
      </c>
      <c r="AS820" s="4" t="s">
        <v>231</v>
      </c>
      <c r="AT820" s="4" t="s">
        <v>231</v>
      </c>
      <c r="AU820" s="4" t="s">
        <v>231</v>
      </c>
      <c r="AV820" s="4" t="s">
        <v>232</v>
      </c>
      <c r="AW820" s="4" t="s">
        <v>232</v>
      </c>
      <c r="AX820" s="4" t="s">
        <v>232</v>
      </c>
      <c r="AY820" s="4" t="s">
        <v>231</v>
      </c>
      <c r="AZ820" s="4" t="s">
        <v>231</v>
      </c>
      <c r="BA820" s="4" t="s">
        <v>229</v>
      </c>
      <c r="BB820" s="4" t="s">
        <v>229</v>
      </c>
      <c r="BC820" s="4" t="s">
        <v>231</v>
      </c>
      <c r="BD820" s="4" t="s">
        <v>231</v>
      </c>
      <c r="BE820" s="4" t="s">
        <v>231</v>
      </c>
      <c r="BF820" s="4" t="s">
        <v>231</v>
      </c>
      <c r="BG820" s="4" t="s">
        <v>231</v>
      </c>
      <c r="BH820" s="4" t="s">
        <v>231</v>
      </c>
      <c r="BI820" s="4" t="s">
        <v>231</v>
      </c>
      <c r="BJ820" s="4" t="s">
        <v>231</v>
      </c>
      <c r="BK820" s="4" t="s">
        <v>231</v>
      </c>
      <c r="BL820" s="4" t="s">
        <v>231</v>
      </c>
      <c r="BM820" s="4" t="s">
        <v>231</v>
      </c>
      <c r="BN820" s="4" t="s">
        <v>231</v>
      </c>
      <c r="BO820" s="4" t="s">
        <v>231</v>
      </c>
      <c r="BP820" s="4" t="s">
        <v>231</v>
      </c>
      <c r="BQ820" s="4" t="s">
        <v>231</v>
      </c>
      <c r="BR820" s="4" t="s">
        <v>231</v>
      </c>
      <c r="BS820" s="4" t="s">
        <v>231</v>
      </c>
      <c r="BT820" s="4" t="s">
        <v>231</v>
      </c>
      <c r="BU820" s="4" t="s">
        <v>231</v>
      </c>
      <c r="BV820" s="4" t="s">
        <v>231</v>
      </c>
      <c r="BW820" s="4" t="s">
        <v>231</v>
      </c>
      <c r="BX820" s="4" t="s">
        <v>231</v>
      </c>
      <c r="BY820" s="4" t="s">
        <v>231</v>
      </c>
      <c r="BZ820" s="4" t="s">
        <v>231</v>
      </c>
      <c r="CA820" s="4" t="s">
        <v>231</v>
      </c>
      <c r="CB820" s="4" t="s">
        <v>231</v>
      </c>
      <c r="CC820" s="4" t="s">
        <v>231</v>
      </c>
      <c r="CD820" s="4" t="s">
        <v>231</v>
      </c>
      <c r="CE820" s="4" t="s">
        <v>509</v>
      </c>
      <c r="CF820" s="4" t="s">
        <v>509</v>
      </c>
      <c r="CG820" s="4" t="s">
        <v>233</v>
      </c>
      <c r="CH820" s="4" t="s">
        <v>233</v>
      </c>
      <c r="CI820" s="4" t="s">
        <v>509</v>
      </c>
      <c r="CJ820" s="4" t="s">
        <v>14</v>
      </c>
      <c r="CK820" s="4" t="s">
        <v>19</v>
      </c>
      <c r="CL820" s="4" t="s">
        <v>19</v>
      </c>
      <c r="CM820" s="4" t="s">
        <v>5059</v>
      </c>
      <c r="CN820" s="4" t="s">
        <v>5060</v>
      </c>
      <c r="CO820" s="4" t="s">
        <v>5061</v>
      </c>
      <c r="CP820" s="4" t="s">
        <v>5062</v>
      </c>
      <c r="CQ820" s="4" t="s">
        <v>5063</v>
      </c>
      <c r="CR820" s="4" t="s">
        <v>5064</v>
      </c>
      <c r="CS820" s="4" t="s">
        <v>5065</v>
      </c>
    </row>
    <row r="821" spans="1:97" ht="15.75" customHeight="1">
      <c r="A821" s="3">
        <v>45747.733148148145</v>
      </c>
      <c r="B821" s="3">
        <v>45747.740752314814</v>
      </c>
      <c r="C821" s="4" t="s">
        <v>194</v>
      </c>
      <c r="D821" s="4" t="s">
        <v>5066</v>
      </c>
      <c r="E821" s="1">
        <v>100</v>
      </c>
      <c r="F821" s="1">
        <v>657</v>
      </c>
      <c r="G821" s="4" t="s">
        <v>219</v>
      </c>
      <c r="H821" s="3">
        <v>45747.740765925926</v>
      </c>
      <c r="I821" s="4" t="s">
        <v>5067</v>
      </c>
      <c r="J821" s="1">
        <v>6.2529000000000003</v>
      </c>
      <c r="K821" s="1">
        <v>-75.564599999999999</v>
      </c>
      <c r="L821" s="4" t="s">
        <v>198</v>
      </c>
      <c r="M821" s="4" t="s">
        <v>199</v>
      </c>
      <c r="N821" s="4" t="s">
        <v>200</v>
      </c>
      <c r="O821" s="4" t="s">
        <v>5068</v>
      </c>
      <c r="P821" s="4" t="s">
        <v>5068</v>
      </c>
      <c r="Q821" s="1">
        <v>20</v>
      </c>
      <c r="R821" s="4" t="s">
        <v>668</v>
      </c>
      <c r="S821" s="4" t="s">
        <v>223</v>
      </c>
      <c r="T821" s="4" t="s">
        <v>713</v>
      </c>
      <c r="U821" s="4" t="s">
        <v>225</v>
      </c>
      <c r="V821" s="4" t="s">
        <v>714</v>
      </c>
      <c r="W821" s="4" t="s">
        <v>714</v>
      </c>
      <c r="X821" s="4" t="s">
        <v>230</v>
      </c>
      <c r="Y821" s="4" t="s">
        <v>230</v>
      </c>
      <c r="Z821" s="4" t="s">
        <v>230</v>
      </c>
      <c r="AA821" s="4" t="s">
        <v>230</v>
      </c>
      <c r="AB821" s="4" t="s">
        <v>229</v>
      </c>
      <c r="AC821" s="4" t="s">
        <v>230</v>
      </c>
      <c r="AD821" s="4" t="s">
        <v>230</v>
      </c>
      <c r="AE821" s="4" t="s">
        <v>230</v>
      </c>
      <c r="AF821" s="4" t="s">
        <v>230</v>
      </c>
      <c r="AG821" s="4" t="s">
        <v>230</v>
      </c>
      <c r="AH821" s="4" t="s">
        <v>230</v>
      </c>
      <c r="AI821" s="4" t="s">
        <v>230</v>
      </c>
      <c r="AJ821" s="4" t="s">
        <v>230</v>
      </c>
      <c r="AK821" s="4" t="s">
        <v>230</v>
      </c>
      <c r="AL821" s="4" t="s">
        <v>230</v>
      </c>
      <c r="AM821" s="4" t="s">
        <v>228</v>
      </c>
      <c r="AN821" s="4" t="s">
        <v>228</v>
      </c>
      <c r="AO821" s="4" t="s">
        <v>230</v>
      </c>
      <c r="AP821" s="4" t="s">
        <v>230</v>
      </c>
      <c r="AQ821" s="4" t="s">
        <v>228</v>
      </c>
      <c r="AR821" s="4" t="s">
        <v>230</v>
      </c>
      <c r="AS821" s="4" t="s">
        <v>230</v>
      </c>
      <c r="AT821" s="4" t="s">
        <v>230</v>
      </c>
      <c r="AU821" s="4" t="s">
        <v>232</v>
      </c>
      <c r="AV821" s="4" t="s">
        <v>229</v>
      </c>
      <c r="AW821" s="4" t="s">
        <v>232</v>
      </c>
      <c r="AX821" s="4" t="s">
        <v>232</v>
      </c>
      <c r="AY821" s="4" t="s">
        <v>232</v>
      </c>
      <c r="AZ821" s="4" t="s">
        <v>232</v>
      </c>
      <c r="BA821" s="4" t="s">
        <v>229</v>
      </c>
      <c r="BB821" s="4" t="s">
        <v>232</v>
      </c>
      <c r="BC821" s="4" t="s">
        <v>232</v>
      </c>
      <c r="BD821" s="4" t="s">
        <v>232</v>
      </c>
      <c r="BE821" s="4" t="s">
        <v>232</v>
      </c>
      <c r="BF821" s="4" t="s">
        <v>232</v>
      </c>
      <c r="BG821" s="4" t="s">
        <v>230</v>
      </c>
      <c r="BH821" s="4" t="s">
        <v>230</v>
      </c>
      <c r="BI821" s="4" t="s">
        <v>230</v>
      </c>
      <c r="BJ821" s="4" t="s">
        <v>230</v>
      </c>
      <c r="BK821" s="4" t="s">
        <v>229</v>
      </c>
      <c r="BL821" s="4" t="s">
        <v>230</v>
      </c>
      <c r="BM821" s="4" t="s">
        <v>230</v>
      </c>
      <c r="BN821" s="4" t="s">
        <v>230</v>
      </c>
      <c r="BO821" s="4" t="s">
        <v>230</v>
      </c>
      <c r="BP821" s="4" t="s">
        <v>232</v>
      </c>
      <c r="BQ821" s="4" t="s">
        <v>232</v>
      </c>
      <c r="BR821" s="4" t="s">
        <v>232</v>
      </c>
      <c r="BS821" s="4" t="s">
        <v>232</v>
      </c>
      <c r="BT821" s="4" t="s">
        <v>232</v>
      </c>
      <c r="BU821" s="4" t="s">
        <v>232</v>
      </c>
      <c r="BV821" s="4" t="s">
        <v>232</v>
      </c>
      <c r="BW821" s="4" t="s">
        <v>232</v>
      </c>
      <c r="BX821" s="4" t="s">
        <v>232</v>
      </c>
      <c r="BY821" s="4" t="s">
        <v>232</v>
      </c>
      <c r="BZ821" s="4" t="s">
        <v>232</v>
      </c>
      <c r="CA821" s="4" t="s">
        <v>232</v>
      </c>
      <c r="CB821" s="4" t="s">
        <v>232</v>
      </c>
      <c r="CC821" s="4" t="s">
        <v>232</v>
      </c>
      <c r="CD821" s="4" t="s">
        <v>232</v>
      </c>
      <c r="CE821" s="4" t="s">
        <v>233</v>
      </c>
      <c r="CF821" s="4" t="s">
        <v>233</v>
      </c>
      <c r="CG821" s="4" t="s">
        <v>233</v>
      </c>
      <c r="CH821" s="4" t="s">
        <v>233</v>
      </c>
      <c r="CI821" s="4" t="s">
        <v>233</v>
      </c>
      <c r="CJ821" s="4" t="s">
        <v>17</v>
      </c>
      <c r="CK821" s="4" t="s">
        <v>17</v>
      </c>
      <c r="CL821" s="4" t="s">
        <v>17</v>
      </c>
      <c r="CM821" s="4" t="s">
        <v>5069</v>
      </c>
      <c r="CN821" s="4" t="s">
        <v>5070</v>
      </c>
      <c r="CO821" s="4" t="s">
        <v>5071</v>
      </c>
      <c r="CP821" s="4" t="s">
        <v>4711</v>
      </c>
      <c r="CQ821" s="4" t="s">
        <v>5072</v>
      </c>
      <c r="CR821" s="4" t="s">
        <v>5073</v>
      </c>
      <c r="CS821" s="4" t="s">
        <v>5074</v>
      </c>
    </row>
    <row r="822" spans="1:97" ht="15.75" customHeight="1">
      <c r="A822" s="3">
        <v>45747.733506944445</v>
      </c>
      <c r="B822" s="3">
        <v>45747.74113425926</v>
      </c>
      <c r="C822" s="4" t="s">
        <v>194</v>
      </c>
      <c r="D822" s="4" t="s">
        <v>828</v>
      </c>
      <c r="E822" s="1">
        <v>100</v>
      </c>
      <c r="F822" s="1">
        <v>659</v>
      </c>
      <c r="G822" s="4" t="s">
        <v>219</v>
      </c>
      <c r="H822" s="3">
        <v>45747.741144699074</v>
      </c>
      <c r="I822" s="4" t="s">
        <v>5075</v>
      </c>
      <c r="J822" s="1">
        <v>4.6115000000000004</v>
      </c>
      <c r="K822" s="1">
        <v>-74.083299999999994</v>
      </c>
      <c r="L822" s="4" t="s">
        <v>198</v>
      </c>
      <c r="M822" s="4" t="s">
        <v>199</v>
      </c>
      <c r="N822" s="4" t="s">
        <v>200</v>
      </c>
      <c r="O822" s="4" t="s">
        <v>5076</v>
      </c>
      <c r="P822" s="4" t="s">
        <v>5076</v>
      </c>
      <c r="Q822" s="1">
        <v>20</v>
      </c>
      <c r="R822" s="4" t="s">
        <v>668</v>
      </c>
      <c r="S822" s="4" t="s">
        <v>253</v>
      </c>
      <c r="T822" s="4" t="s">
        <v>594</v>
      </c>
      <c r="U822" s="4" t="s">
        <v>225</v>
      </c>
      <c r="V822" s="4" t="s">
        <v>226</v>
      </c>
      <c r="W822" s="4" t="s">
        <v>226</v>
      </c>
      <c r="X822" s="4" t="s">
        <v>230</v>
      </c>
      <c r="Y822" s="4" t="s">
        <v>230</v>
      </c>
      <c r="Z822" s="4" t="s">
        <v>231</v>
      </c>
      <c r="AA822" s="4" t="s">
        <v>231</v>
      </c>
      <c r="AB822" s="4" t="s">
        <v>231</v>
      </c>
      <c r="AC822" s="4" t="s">
        <v>231</v>
      </c>
      <c r="AD822" s="4" t="s">
        <v>231</v>
      </c>
      <c r="AE822" s="4" t="s">
        <v>231</v>
      </c>
      <c r="AF822" s="4" t="s">
        <v>231</v>
      </c>
      <c r="AG822" s="4" t="s">
        <v>231</v>
      </c>
      <c r="AH822" s="4" t="s">
        <v>231</v>
      </c>
      <c r="AI822" s="4" t="s">
        <v>231</v>
      </c>
      <c r="AJ822" s="4" t="s">
        <v>231</v>
      </c>
      <c r="AK822" s="4" t="s">
        <v>231</v>
      </c>
      <c r="AL822" s="4" t="s">
        <v>231</v>
      </c>
      <c r="AM822" s="4" t="s">
        <v>231</v>
      </c>
      <c r="AN822" s="4" t="s">
        <v>231</v>
      </c>
      <c r="AO822" s="4" t="s">
        <v>231</v>
      </c>
      <c r="AP822" s="4" t="s">
        <v>231</v>
      </c>
      <c r="AQ822" s="4" t="s">
        <v>231</v>
      </c>
      <c r="AR822" s="4" t="s">
        <v>231</v>
      </c>
      <c r="AS822" s="4" t="s">
        <v>231</v>
      </c>
      <c r="AT822" s="4" t="s">
        <v>231</v>
      </c>
      <c r="AU822" s="4" t="s">
        <v>231</v>
      </c>
      <c r="AV822" s="4" t="s">
        <v>231</v>
      </c>
      <c r="AW822" s="4" t="s">
        <v>231</v>
      </c>
      <c r="AX822" s="4" t="s">
        <v>231</v>
      </c>
      <c r="AY822" s="4" t="s">
        <v>231</v>
      </c>
      <c r="AZ822" s="4" t="s">
        <v>231</v>
      </c>
      <c r="BA822" s="4" t="s">
        <v>231</v>
      </c>
      <c r="BB822" s="4" t="s">
        <v>231</v>
      </c>
      <c r="BC822" s="4" t="s">
        <v>231</v>
      </c>
      <c r="BD822" s="4" t="s">
        <v>231</v>
      </c>
      <c r="BE822" s="4" t="s">
        <v>231</v>
      </c>
      <c r="BF822" s="4" t="s">
        <v>231</v>
      </c>
      <c r="BG822" s="4" t="s">
        <v>231</v>
      </c>
      <c r="BH822" s="4" t="s">
        <v>231</v>
      </c>
      <c r="BI822" s="4" t="s">
        <v>231</v>
      </c>
      <c r="BJ822" s="4" t="s">
        <v>231</v>
      </c>
      <c r="BK822" s="4" t="s">
        <v>231</v>
      </c>
      <c r="BL822" s="4" t="s">
        <v>231</v>
      </c>
      <c r="BM822" s="4" t="s">
        <v>231</v>
      </c>
      <c r="BN822" s="4" t="s">
        <v>231</v>
      </c>
      <c r="BO822" s="4" t="s">
        <v>231</v>
      </c>
      <c r="BP822" s="4" t="s">
        <v>231</v>
      </c>
      <c r="BQ822" s="4" t="s">
        <v>231</v>
      </c>
      <c r="BR822" s="4" t="s">
        <v>231</v>
      </c>
      <c r="BS822" s="4" t="s">
        <v>231</v>
      </c>
      <c r="BT822" s="4" t="s">
        <v>231</v>
      </c>
      <c r="BU822" s="4" t="s">
        <v>231</v>
      </c>
      <c r="BV822" s="4" t="s">
        <v>231</v>
      </c>
      <c r="BW822" s="4" t="s">
        <v>231</v>
      </c>
      <c r="BX822" s="4" t="s">
        <v>231</v>
      </c>
      <c r="BY822" s="4" t="s">
        <v>231</v>
      </c>
      <c r="BZ822" s="4" t="s">
        <v>231</v>
      </c>
      <c r="CA822" s="4" t="s">
        <v>231</v>
      </c>
      <c r="CB822" s="4" t="s">
        <v>231</v>
      </c>
      <c r="CC822" s="4" t="s">
        <v>231</v>
      </c>
      <c r="CD822" s="4" t="s">
        <v>231</v>
      </c>
      <c r="CE822" s="4" t="s">
        <v>509</v>
      </c>
      <c r="CF822" s="4" t="s">
        <v>509</v>
      </c>
      <c r="CG822" s="4" t="s">
        <v>509</v>
      </c>
      <c r="CH822" s="4" t="s">
        <v>509</v>
      </c>
      <c r="CI822" s="4" t="s">
        <v>509</v>
      </c>
      <c r="CJ822" s="4" t="s">
        <v>18</v>
      </c>
      <c r="CK822" s="4" t="s">
        <v>18</v>
      </c>
      <c r="CL822" s="4" t="s">
        <v>17</v>
      </c>
      <c r="CM822" s="4" t="s">
        <v>5077</v>
      </c>
      <c r="CN822" s="4" t="s">
        <v>5078</v>
      </c>
      <c r="CO822" s="4" t="s">
        <v>5079</v>
      </c>
      <c r="CP822" s="4" t="s">
        <v>2598</v>
      </c>
      <c r="CQ822" s="4" t="s">
        <v>5080</v>
      </c>
      <c r="CR822" s="4" t="s">
        <v>5081</v>
      </c>
      <c r="CS822" s="4" t="s">
        <v>5082</v>
      </c>
    </row>
    <row r="823" spans="1:97" ht="15.75" customHeight="1">
      <c r="A823" s="3">
        <v>45714.385636574072</v>
      </c>
      <c r="B823" s="3">
        <v>45714.393321759257</v>
      </c>
      <c r="C823" s="4" t="s">
        <v>194</v>
      </c>
      <c r="D823" s="4" t="s">
        <v>5083</v>
      </c>
      <c r="E823" s="1">
        <v>100</v>
      </c>
      <c r="F823" s="1">
        <v>664</v>
      </c>
      <c r="G823" s="4" t="s">
        <v>219</v>
      </c>
      <c r="H823" s="3">
        <v>45714.393334039349</v>
      </c>
      <c r="I823" s="4" t="s">
        <v>5084</v>
      </c>
      <c r="J823" s="1">
        <v>6.2529000000000003</v>
      </c>
      <c r="K823" s="1">
        <v>-75.564599999999999</v>
      </c>
      <c r="L823" s="4" t="s">
        <v>198</v>
      </c>
      <c r="M823" s="4" t="s">
        <v>199</v>
      </c>
      <c r="N823" s="4" t="s">
        <v>200</v>
      </c>
      <c r="O823" s="4" t="s">
        <v>5085</v>
      </c>
      <c r="P823" s="4" t="s">
        <v>5085</v>
      </c>
      <c r="Q823" s="1">
        <v>18</v>
      </c>
      <c r="R823" s="4" t="s">
        <v>668</v>
      </c>
      <c r="S823" s="4" t="s">
        <v>712</v>
      </c>
      <c r="T823" s="4" t="s">
        <v>872</v>
      </c>
      <c r="U823" s="4" t="s">
        <v>225</v>
      </c>
      <c r="V823" s="4" t="s">
        <v>226</v>
      </c>
      <c r="W823" s="4" t="s">
        <v>273</v>
      </c>
      <c r="X823" s="4" t="s">
        <v>231</v>
      </c>
      <c r="Y823" s="4" t="s">
        <v>230</v>
      </c>
      <c r="Z823" s="4" t="s">
        <v>230</v>
      </c>
      <c r="AA823" s="4" t="s">
        <v>230</v>
      </c>
      <c r="AB823" s="4" t="s">
        <v>231</v>
      </c>
      <c r="AC823" s="4" t="s">
        <v>231</v>
      </c>
      <c r="AD823" s="4" t="s">
        <v>230</v>
      </c>
      <c r="AE823" s="4" t="s">
        <v>230</v>
      </c>
      <c r="AF823" s="4" t="s">
        <v>231</v>
      </c>
      <c r="AG823" s="4" t="s">
        <v>231</v>
      </c>
      <c r="AH823" s="4" t="s">
        <v>228</v>
      </c>
      <c r="AI823" s="4" t="s">
        <v>228</v>
      </c>
      <c r="AJ823" s="4" t="s">
        <v>230</v>
      </c>
      <c r="AK823" s="4" t="s">
        <v>230</v>
      </c>
      <c r="AL823" s="4" t="s">
        <v>231</v>
      </c>
      <c r="AM823" s="4" t="s">
        <v>231</v>
      </c>
      <c r="AN823" s="4" t="s">
        <v>231</v>
      </c>
      <c r="AO823" s="4" t="s">
        <v>231</v>
      </c>
      <c r="AP823" s="4" t="s">
        <v>230</v>
      </c>
      <c r="AQ823" s="4" t="s">
        <v>231</v>
      </c>
      <c r="AR823" s="4" t="s">
        <v>230</v>
      </c>
      <c r="AS823" s="4" t="s">
        <v>231</v>
      </c>
      <c r="AT823" s="4" t="s">
        <v>230</v>
      </c>
      <c r="AU823" s="4" t="s">
        <v>231</v>
      </c>
      <c r="AV823" s="4" t="s">
        <v>231</v>
      </c>
      <c r="AW823" s="4" t="s">
        <v>232</v>
      </c>
      <c r="AX823" s="4" t="s">
        <v>231</v>
      </c>
      <c r="AY823" s="4" t="s">
        <v>232</v>
      </c>
      <c r="AZ823" s="4" t="s">
        <v>232</v>
      </c>
      <c r="BA823" s="4" t="s">
        <v>232</v>
      </c>
      <c r="BB823" s="4" t="s">
        <v>232</v>
      </c>
      <c r="BC823" s="4" t="s">
        <v>229</v>
      </c>
      <c r="BD823" s="4" t="s">
        <v>229</v>
      </c>
      <c r="BE823" s="4" t="s">
        <v>229</v>
      </c>
      <c r="BF823" s="4" t="s">
        <v>229</v>
      </c>
      <c r="BG823" s="4" t="s">
        <v>231</v>
      </c>
      <c r="BH823" s="4" t="s">
        <v>231</v>
      </c>
      <c r="BI823" s="4" t="s">
        <v>231</v>
      </c>
      <c r="BJ823" s="4" t="s">
        <v>231</v>
      </c>
      <c r="BK823" s="4" t="s">
        <v>231</v>
      </c>
      <c r="BL823" s="4" t="s">
        <v>229</v>
      </c>
      <c r="BM823" s="4" t="s">
        <v>229</v>
      </c>
      <c r="BN823" s="4" t="s">
        <v>229</v>
      </c>
      <c r="BO823" s="4" t="s">
        <v>230</v>
      </c>
      <c r="BP823" s="4" t="s">
        <v>232</v>
      </c>
      <c r="BQ823" s="4" t="s">
        <v>232</v>
      </c>
      <c r="BR823" s="4" t="s">
        <v>232</v>
      </c>
      <c r="BS823" s="4" t="s">
        <v>229</v>
      </c>
      <c r="BT823" s="4" t="s">
        <v>229</v>
      </c>
      <c r="BU823" s="4" t="s">
        <v>229</v>
      </c>
      <c r="BV823" s="4" t="s">
        <v>229</v>
      </c>
      <c r="BW823" s="4" t="s">
        <v>229</v>
      </c>
      <c r="BX823" s="4" t="s">
        <v>229</v>
      </c>
      <c r="BY823" s="4" t="s">
        <v>229</v>
      </c>
      <c r="BZ823" s="4" t="s">
        <v>229</v>
      </c>
      <c r="CA823" s="4" t="s">
        <v>229</v>
      </c>
      <c r="CB823" s="4" t="s">
        <v>232</v>
      </c>
      <c r="CC823" s="4" t="s">
        <v>232</v>
      </c>
      <c r="CD823" s="4" t="s">
        <v>231</v>
      </c>
      <c r="CE823" s="4" t="s">
        <v>509</v>
      </c>
      <c r="CF823" s="4" t="s">
        <v>509</v>
      </c>
      <c r="CG823" s="4" t="s">
        <v>509</v>
      </c>
      <c r="CH823" s="4" t="s">
        <v>509</v>
      </c>
      <c r="CI823" s="4" t="s">
        <v>509</v>
      </c>
      <c r="CJ823" s="4" t="s">
        <v>19</v>
      </c>
      <c r="CK823" s="4" t="s">
        <v>17</v>
      </c>
      <c r="CL823" s="4" t="s">
        <v>17</v>
      </c>
      <c r="CM823" s="4" t="s">
        <v>274</v>
      </c>
      <c r="CN823" s="4" t="s">
        <v>1315</v>
      </c>
      <c r="CO823" s="4" t="s">
        <v>5086</v>
      </c>
      <c r="CP823" s="4" t="s">
        <v>2598</v>
      </c>
      <c r="CQ823" s="4" t="s">
        <v>5087</v>
      </c>
      <c r="CR823" s="4" t="s">
        <v>333</v>
      </c>
      <c r="CS823" s="4" t="s">
        <v>5088</v>
      </c>
    </row>
    <row r="824" spans="1:97" ht="15.75" customHeight="1">
      <c r="A824" s="3">
        <v>45709.704664351855</v>
      </c>
      <c r="B824" s="3">
        <v>45709.712372685186</v>
      </c>
      <c r="C824" s="4" t="s">
        <v>194</v>
      </c>
      <c r="D824" s="4" t="s">
        <v>517</v>
      </c>
      <c r="E824" s="1">
        <v>100</v>
      </c>
      <c r="F824" s="1">
        <v>665</v>
      </c>
      <c r="G824" s="4" t="s">
        <v>219</v>
      </c>
      <c r="H824" s="3">
        <v>45709.712379976852</v>
      </c>
      <c r="I824" s="4" t="s">
        <v>5089</v>
      </c>
      <c r="J824" s="1">
        <v>6.2529000000000003</v>
      </c>
      <c r="K824" s="1">
        <v>-75.564599999999999</v>
      </c>
      <c r="L824" s="4" t="s">
        <v>198</v>
      </c>
      <c r="M824" s="4" t="s">
        <v>199</v>
      </c>
      <c r="N824" s="4" t="s">
        <v>200</v>
      </c>
      <c r="O824" s="4" t="s">
        <v>5090</v>
      </c>
      <c r="P824" s="4" t="s">
        <v>5090</v>
      </c>
      <c r="Q824" s="1">
        <v>19</v>
      </c>
      <c r="R824" s="4" t="s">
        <v>668</v>
      </c>
      <c r="S824" s="4" t="s">
        <v>223</v>
      </c>
      <c r="T824" s="4" t="s">
        <v>594</v>
      </c>
      <c r="U824" s="4" t="s">
        <v>200</v>
      </c>
      <c r="V824" s="4" t="s">
        <v>532</v>
      </c>
      <c r="W824" s="4" t="s">
        <v>1064</v>
      </c>
      <c r="X824" s="4" t="s">
        <v>230</v>
      </c>
      <c r="Y824" s="4" t="s">
        <v>230</v>
      </c>
      <c r="Z824" s="4" t="s">
        <v>230</v>
      </c>
      <c r="AA824" s="4" t="s">
        <v>230</v>
      </c>
      <c r="AB824" s="4" t="s">
        <v>230</v>
      </c>
      <c r="AC824" s="4" t="s">
        <v>230</v>
      </c>
      <c r="AD824" s="4" t="s">
        <v>230</v>
      </c>
      <c r="AE824" s="4" t="s">
        <v>230</v>
      </c>
      <c r="AF824" s="4" t="s">
        <v>230</v>
      </c>
      <c r="AG824" s="4" t="s">
        <v>230</v>
      </c>
      <c r="AH824" s="4" t="s">
        <v>230</v>
      </c>
      <c r="AI824" s="4" t="s">
        <v>230</v>
      </c>
      <c r="AJ824" s="4" t="s">
        <v>230</v>
      </c>
      <c r="AK824" s="4" t="s">
        <v>230</v>
      </c>
      <c r="AL824" s="4" t="s">
        <v>230</v>
      </c>
      <c r="AM824" s="4" t="s">
        <v>230</v>
      </c>
      <c r="AN824" s="4" t="s">
        <v>230</v>
      </c>
      <c r="AO824" s="4" t="s">
        <v>230</v>
      </c>
      <c r="AP824" s="4" t="s">
        <v>230</v>
      </c>
      <c r="AQ824" s="4" t="s">
        <v>230</v>
      </c>
      <c r="AR824" s="4" t="s">
        <v>230</v>
      </c>
      <c r="AS824" s="4" t="s">
        <v>230</v>
      </c>
      <c r="AT824" s="4" t="s">
        <v>230</v>
      </c>
      <c r="AU824" s="4" t="s">
        <v>231</v>
      </c>
      <c r="AV824" s="4" t="s">
        <v>231</v>
      </c>
      <c r="AW824" s="4" t="s">
        <v>231</v>
      </c>
      <c r="AX824" s="4" t="s">
        <v>232</v>
      </c>
      <c r="AY824" s="4" t="s">
        <v>232</v>
      </c>
      <c r="AZ824" s="4" t="s">
        <v>233</v>
      </c>
      <c r="BA824" s="4" t="s">
        <v>229</v>
      </c>
      <c r="BB824" s="4" t="s">
        <v>229</v>
      </c>
      <c r="BC824" s="4" t="s">
        <v>231</v>
      </c>
      <c r="BD824" s="4" t="s">
        <v>231</v>
      </c>
      <c r="BE824" s="4" t="s">
        <v>231</v>
      </c>
      <c r="BF824" s="4" t="s">
        <v>232</v>
      </c>
      <c r="BG824" s="4" t="s">
        <v>231</v>
      </c>
      <c r="BH824" s="4" t="s">
        <v>231</v>
      </c>
      <c r="BI824" s="4" t="s">
        <v>231</v>
      </c>
      <c r="BJ824" s="4" t="s">
        <v>231</v>
      </c>
      <c r="BK824" s="4" t="s">
        <v>230</v>
      </c>
      <c r="BL824" s="4" t="s">
        <v>231</v>
      </c>
      <c r="BM824" s="4" t="s">
        <v>231</v>
      </c>
      <c r="BN824" s="4" t="s">
        <v>231</v>
      </c>
      <c r="BO824" s="4" t="s">
        <v>231</v>
      </c>
      <c r="BP824" s="4" t="s">
        <v>231</v>
      </c>
      <c r="BQ824" s="4" t="s">
        <v>232</v>
      </c>
      <c r="BR824" s="4" t="s">
        <v>232</v>
      </c>
      <c r="BS824" s="4" t="s">
        <v>232</v>
      </c>
      <c r="BT824" s="4" t="s">
        <v>232</v>
      </c>
      <c r="BU824" s="4" t="s">
        <v>232</v>
      </c>
      <c r="BV824" s="4" t="s">
        <v>232</v>
      </c>
      <c r="BW824" s="4" t="s">
        <v>232</v>
      </c>
      <c r="BX824" s="4" t="s">
        <v>232</v>
      </c>
      <c r="BY824" s="4" t="s">
        <v>232</v>
      </c>
      <c r="BZ824" s="4" t="s">
        <v>232</v>
      </c>
      <c r="CA824" s="4" t="s">
        <v>232</v>
      </c>
      <c r="CB824" s="4" t="s">
        <v>232</v>
      </c>
      <c r="CC824" s="4" t="s">
        <v>232</v>
      </c>
      <c r="CD824" s="4" t="s">
        <v>232</v>
      </c>
      <c r="CE824" s="4" t="s">
        <v>233</v>
      </c>
      <c r="CF824" s="4" t="s">
        <v>233</v>
      </c>
      <c r="CG824" s="4" t="s">
        <v>233</v>
      </c>
      <c r="CH824" s="4" t="s">
        <v>232</v>
      </c>
      <c r="CI824" s="4" t="s">
        <v>233</v>
      </c>
      <c r="CJ824" s="4" t="s">
        <v>17</v>
      </c>
      <c r="CK824" s="4" t="s">
        <v>19</v>
      </c>
      <c r="CL824" s="4" t="s">
        <v>15</v>
      </c>
      <c r="CM824" s="4" t="s">
        <v>2795</v>
      </c>
      <c r="CN824" s="4" t="s">
        <v>5091</v>
      </c>
      <c r="CO824" s="4" t="s">
        <v>5092</v>
      </c>
      <c r="CP824" s="4" t="s">
        <v>3429</v>
      </c>
      <c r="CQ824" s="4" t="s">
        <v>5093</v>
      </c>
      <c r="CR824" s="4" t="s">
        <v>5094</v>
      </c>
      <c r="CS824" s="4" t="s">
        <v>5095</v>
      </c>
    </row>
    <row r="825" spans="1:97" ht="15.75" customHeight="1">
      <c r="A825" s="3">
        <v>45716.337546296294</v>
      </c>
      <c r="B825" s="3">
        <v>45716.345277777778</v>
      </c>
      <c r="C825" s="4" t="s">
        <v>194</v>
      </c>
      <c r="D825" s="4" t="s">
        <v>5096</v>
      </c>
      <c r="E825" s="1">
        <v>100</v>
      </c>
      <c r="F825" s="1">
        <v>668</v>
      </c>
      <c r="G825" s="4" t="s">
        <v>219</v>
      </c>
      <c r="H825" s="3">
        <v>45716.345287303244</v>
      </c>
      <c r="I825" s="4" t="s">
        <v>5097</v>
      </c>
      <c r="J825" s="1">
        <v>6.2529000000000003</v>
      </c>
      <c r="K825" s="1">
        <v>-75.564599999999999</v>
      </c>
      <c r="L825" s="4" t="s">
        <v>198</v>
      </c>
      <c r="M825" s="4" t="s">
        <v>199</v>
      </c>
      <c r="N825" s="4" t="s">
        <v>200</v>
      </c>
      <c r="O825" s="4" t="s">
        <v>5098</v>
      </c>
      <c r="P825" s="4" t="s">
        <v>5098</v>
      </c>
      <c r="Q825" s="1">
        <v>19</v>
      </c>
      <c r="R825" s="4" t="s">
        <v>668</v>
      </c>
      <c r="S825" s="4" t="s">
        <v>253</v>
      </c>
      <c r="T825" s="4" t="s">
        <v>713</v>
      </c>
      <c r="U825" s="4" t="s">
        <v>225</v>
      </c>
      <c r="V825" s="4" t="s">
        <v>226</v>
      </c>
      <c r="W825" s="4" t="s">
        <v>584</v>
      </c>
      <c r="X825" s="4" t="s">
        <v>231</v>
      </c>
      <c r="Y825" s="4" t="s">
        <v>231</v>
      </c>
      <c r="Z825" s="4" t="s">
        <v>231</v>
      </c>
      <c r="AA825" s="4" t="s">
        <v>231</v>
      </c>
      <c r="AB825" s="4" t="s">
        <v>230</v>
      </c>
      <c r="AC825" s="4" t="s">
        <v>230</v>
      </c>
      <c r="AD825" s="4" t="s">
        <v>230</v>
      </c>
      <c r="AE825" s="4" t="s">
        <v>231</v>
      </c>
      <c r="AF825" s="4" t="s">
        <v>230</v>
      </c>
      <c r="AG825" s="4" t="s">
        <v>231</v>
      </c>
      <c r="AH825" s="4" t="s">
        <v>230</v>
      </c>
      <c r="AI825" s="4" t="s">
        <v>230</v>
      </c>
      <c r="AJ825" s="4" t="s">
        <v>230</v>
      </c>
      <c r="AK825" s="4" t="s">
        <v>230</v>
      </c>
      <c r="AL825" s="4" t="s">
        <v>231</v>
      </c>
      <c r="AM825" s="4" t="s">
        <v>231</v>
      </c>
      <c r="AN825" s="4" t="s">
        <v>231</v>
      </c>
      <c r="AO825" s="4" t="s">
        <v>231</v>
      </c>
      <c r="AP825" s="4" t="s">
        <v>231</v>
      </c>
      <c r="AQ825" s="4" t="s">
        <v>231</v>
      </c>
      <c r="AR825" s="4" t="s">
        <v>231</v>
      </c>
      <c r="AS825" s="4" t="s">
        <v>231</v>
      </c>
      <c r="AT825" s="4" t="s">
        <v>231</v>
      </c>
      <c r="AU825" s="4" t="s">
        <v>232</v>
      </c>
      <c r="AV825" s="4" t="s">
        <v>232</v>
      </c>
      <c r="AW825" s="4" t="s">
        <v>232</v>
      </c>
      <c r="AX825" s="4" t="s">
        <v>232</v>
      </c>
      <c r="AY825" s="4" t="s">
        <v>232</v>
      </c>
      <c r="AZ825" s="4" t="s">
        <v>232</v>
      </c>
      <c r="BA825" s="4" t="s">
        <v>229</v>
      </c>
      <c r="BB825" s="4" t="s">
        <v>232</v>
      </c>
      <c r="BC825" s="4" t="s">
        <v>232</v>
      </c>
      <c r="BD825" s="4" t="s">
        <v>232</v>
      </c>
      <c r="BE825" s="4" t="s">
        <v>232</v>
      </c>
      <c r="BF825" s="4" t="s">
        <v>229</v>
      </c>
      <c r="BG825" s="4" t="s">
        <v>231</v>
      </c>
      <c r="BH825" s="4" t="s">
        <v>231</v>
      </c>
      <c r="BI825" s="4" t="s">
        <v>231</v>
      </c>
      <c r="BJ825" s="4" t="s">
        <v>231</v>
      </c>
      <c r="BK825" s="4" t="s">
        <v>231</v>
      </c>
      <c r="BL825" s="4" t="s">
        <v>229</v>
      </c>
      <c r="BM825" s="4" t="s">
        <v>230</v>
      </c>
      <c r="BN825" s="4" t="s">
        <v>230</v>
      </c>
      <c r="BO825" s="4" t="s">
        <v>230</v>
      </c>
      <c r="BP825" s="4" t="s">
        <v>231</v>
      </c>
      <c r="BQ825" s="4" t="s">
        <v>232</v>
      </c>
      <c r="BR825" s="4" t="s">
        <v>232</v>
      </c>
      <c r="BS825" s="4" t="s">
        <v>232</v>
      </c>
      <c r="BT825" s="4" t="s">
        <v>232</v>
      </c>
      <c r="BU825" s="4" t="s">
        <v>232</v>
      </c>
      <c r="BV825" s="4" t="s">
        <v>232</v>
      </c>
      <c r="BW825" s="4" t="s">
        <v>229</v>
      </c>
      <c r="BX825" s="4" t="s">
        <v>232</v>
      </c>
      <c r="BY825" s="4" t="s">
        <v>229</v>
      </c>
      <c r="BZ825" s="4" t="s">
        <v>229</v>
      </c>
      <c r="CA825" s="4" t="s">
        <v>232</v>
      </c>
      <c r="CB825" s="4" t="s">
        <v>232</v>
      </c>
      <c r="CC825" s="4" t="s">
        <v>229</v>
      </c>
      <c r="CD825" s="4" t="s">
        <v>229</v>
      </c>
      <c r="CE825" s="4" t="s">
        <v>233</v>
      </c>
      <c r="CF825" s="4" t="s">
        <v>509</v>
      </c>
      <c r="CG825" s="4" t="s">
        <v>509</v>
      </c>
      <c r="CH825" s="4" t="s">
        <v>509</v>
      </c>
      <c r="CI825" s="4" t="s">
        <v>509</v>
      </c>
      <c r="CJ825" s="4" t="s">
        <v>18</v>
      </c>
      <c r="CK825" s="4" t="s">
        <v>17</v>
      </c>
      <c r="CL825" s="4" t="s">
        <v>18</v>
      </c>
      <c r="CM825" s="4" t="s">
        <v>5099</v>
      </c>
      <c r="CN825" s="4" t="s">
        <v>424</v>
      </c>
      <c r="CO825" s="4" t="s">
        <v>274</v>
      </c>
      <c r="CP825" s="4" t="s">
        <v>5100</v>
      </c>
      <c r="CQ825" s="4" t="s">
        <v>1008</v>
      </c>
      <c r="CR825" s="4" t="s">
        <v>5101</v>
      </c>
      <c r="CS825" s="4" t="s">
        <v>5102</v>
      </c>
    </row>
    <row r="826" spans="1:97" ht="15.75" customHeight="1">
      <c r="A826" s="3">
        <v>45715.337407407409</v>
      </c>
      <c r="B826" s="3">
        <v>45715.345173611109</v>
      </c>
      <c r="C826" s="4" t="s">
        <v>194</v>
      </c>
      <c r="D826" s="4" t="s">
        <v>5103</v>
      </c>
      <c r="E826" s="1">
        <v>100</v>
      </c>
      <c r="F826" s="1">
        <v>670</v>
      </c>
      <c r="G826" s="4" t="s">
        <v>219</v>
      </c>
      <c r="H826" s="3">
        <v>45715.345186979168</v>
      </c>
      <c r="I826" s="4" t="s">
        <v>5104</v>
      </c>
      <c r="J826" s="1">
        <v>6.2529000000000003</v>
      </c>
      <c r="K826" s="1">
        <v>-75.564599999999999</v>
      </c>
      <c r="L826" s="4" t="s">
        <v>198</v>
      </c>
      <c r="M826" s="4" t="s">
        <v>199</v>
      </c>
      <c r="N826" s="4" t="s">
        <v>200</v>
      </c>
      <c r="O826" s="4" t="s">
        <v>5105</v>
      </c>
      <c r="P826" s="4" t="s">
        <v>5105</v>
      </c>
      <c r="Q826" s="1">
        <v>20</v>
      </c>
      <c r="R826" s="4" t="s">
        <v>668</v>
      </c>
      <c r="S826" s="4" t="s">
        <v>253</v>
      </c>
      <c r="T826" s="4" t="s">
        <v>531</v>
      </c>
      <c r="U826" s="4" t="s">
        <v>225</v>
      </c>
      <c r="V826" s="4" t="s">
        <v>423</v>
      </c>
      <c r="W826" s="4" t="s">
        <v>423</v>
      </c>
      <c r="X826" s="4" t="s">
        <v>230</v>
      </c>
      <c r="Y826" s="4" t="s">
        <v>230</v>
      </c>
      <c r="Z826" s="4" t="s">
        <v>230</v>
      </c>
      <c r="AA826" s="4" t="s">
        <v>230</v>
      </c>
      <c r="AB826" s="4" t="s">
        <v>230</v>
      </c>
      <c r="AC826" s="4" t="s">
        <v>230</v>
      </c>
      <c r="AD826" s="4" t="s">
        <v>230</v>
      </c>
      <c r="AE826" s="4" t="s">
        <v>230</v>
      </c>
      <c r="AF826" s="4" t="s">
        <v>230</v>
      </c>
      <c r="AG826" s="4" t="s">
        <v>230</v>
      </c>
      <c r="AH826" s="4" t="s">
        <v>230</v>
      </c>
      <c r="AI826" s="4" t="s">
        <v>230</v>
      </c>
      <c r="AJ826" s="4" t="s">
        <v>230</v>
      </c>
      <c r="AK826" s="4" t="s">
        <v>230</v>
      </c>
      <c r="AL826" s="4" t="s">
        <v>230</v>
      </c>
      <c r="AM826" s="4" t="s">
        <v>230</v>
      </c>
      <c r="AN826" s="4" t="s">
        <v>230</v>
      </c>
      <c r="AO826" s="4" t="s">
        <v>230</v>
      </c>
      <c r="AP826" s="4" t="s">
        <v>230</v>
      </c>
      <c r="AQ826" s="4" t="s">
        <v>230</v>
      </c>
      <c r="AR826" s="4" t="s">
        <v>230</v>
      </c>
      <c r="AS826" s="4" t="s">
        <v>230</v>
      </c>
      <c r="AT826" s="4" t="s">
        <v>230</v>
      </c>
      <c r="AU826" s="4" t="s">
        <v>232</v>
      </c>
      <c r="AV826" s="4" t="s">
        <v>232</v>
      </c>
      <c r="AW826" s="4" t="s">
        <v>232</v>
      </c>
      <c r="AX826" s="4" t="s">
        <v>232</v>
      </c>
      <c r="AY826" s="4" t="s">
        <v>509</v>
      </c>
      <c r="AZ826" s="4" t="s">
        <v>229</v>
      </c>
      <c r="BA826" s="4" t="s">
        <v>232</v>
      </c>
      <c r="BB826" s="4" t="s">
        <v>232</v>
      </c>
      <c r="BC826" s="4" t="s">
        <v>232</v>
      </c>
      <c r="BD826" s="4" t="s">
        <v>232</v>
      </c>
      <c r="BE826" s="4" t="s">
        <v>232</v>
      </c>
      <c r="BF826" s="4" t="s">
        <v>232</v>
      </c>
      <c r="BG826" s="4" t="s">
        <v>231</v>
      </c>
      <c r="BH826" s="4" t="s">
        <v>231</v>
      </c>
      <c r="BI826" s="4" t="s">
        <v>231</v>
      </c>
      <c r="BJ826" s="4" t="s">
        <v>231</v>
      </c>
      <c r="BK826" s="4" t="s">
        <v>231</v>
      </c>
      <c r="BL826" s="4" t="s">
        <v>231</v>
      </c>
      <c r="BM826" s="4" t="s">
        <v>231</v>
      </c>
      <c r="BN826" s="4" t="s">
        <v>231</v>
      </c>
      <c r="BO826" s="4" t="s">
        <v>231</v>
      </c>
      <c r="BP826" s="4" t="s">
        <v>231</v>
      </c>
      <c r="BQ826" s="4" t="s">
        <v>231</v>
      </c>
      <c r="BR826" s="4" t="s">
        <v>231</v>
      </c>
      <c r="BS826" s="4" t="s">
        <v>231</v>
      </c>
      <c r="BT826" s="4" t="s">
        <v>231</v>
      </c>
      <c r="BU826" s="4" t="s">
        <v>231</v>
      </c>
      <c r="BV826" s="4" t="s">
        <v>231</v>
      </c>
      <c r="BW826" s="4" t="s">
        <v>232</v>
      </c>
      <c r="BX826" s="4" t="s">
        <v>232</v>
      </c>
      <c r="BY826" s="4" t="s">
        <v>232</v>
      </c>
      <c r="BZ826" s="4" t="s">
        <v>232</v>
      </c>
      <c r="CA826" s="4" t="s">
        <v>232</v>
      </c>
      <c r="CB826" s="4" t="s">
        <v>232</v>
      </c>
      <c r="CC826" s="4" t="s">
        <v>232</v>
      </c>
      <c r="CD826" s="4" t="s">
        <v>232</v>
      </c>
      <c r="CE826" s="4" t="s">
        <v>233</v>
      </c>
      <c r="CF826" s="4" t="s">
        <v>233</v>
      </c>
      <c r="CG826" s="4" t="s">
        <v>233</v>
      </c>
      <c r="CH826" s="4" t="s">
        <v>233</v>
      </c>
      <c r="CI826" s="4" t="s">
        <v>233</v>
      </c>
      <c r="CJ826" s="4" t="s">
        <v>15</v>
      </c>
      <c r="CK826" s="4" t="s">
        <v>19</v>
      </c>
      <c r="CL826" s="4" t="s">
        <v>16</v>
      </c>
      <c r="CM826" s="4" t="s">
        <v>5106</v>
      </c>
      <c r="CN826" s="4" t="s">
        <v>5107</v>
      </c>
      <c r="CO826" s="4" t="s">
        <v>1276</v>
      </c>
      <c r="CP826" s="4" t="s">
        <v>3429</v>
      </c>
      <c r="CQ826" s="4" t="s">
        <v>5108</v>
      </c>
      <c r="CR826" s="4" t="s">
        <v>5109</v>
      </c>
      <c r="CS826" s="4" t="s">
        <v>5110</v>
      </c>
    </row>
    <row r="827" spans="1:97" ht="15.75" customHeight="1">
      <c r="A827" s="3">
        <v>45747.737708333334</v>
      </c>
      <c r="B827" s="3">
        <v>45747.745497685188</v>
      </c>
      <c r="C827" s="4" t="s">
        <v>194</v>
      </c>
      <c r="D827" s="4" t="s">
        <v>289</v>
      </c>
      <c r="E827" s="1">
        <v>100</v>
      </c>
      <c r="F827" s="1">
        <v>672</v>
      </c>
      <c r="G827" s="4" t="s">
        <v>219</v>
      </c>
      <c r="H827" s="3">
        <v>45747.745502951388</v>
      </c>
      <c r="I827" s="4" t="s">
        <v>5111</v>
      </c>
      <c r="J827" s="1">
        <v>6.2529000000000003</v>
      </c>
      <c r="K827" s="1">
        <v>-75.564599999999999</v>
      </c>
      <c r="L827" s="4" t="s">
        <v>198</v>
      </c>
      <c r="M827" s="4" t="s">
        <v>199</v>
      </c>
      <c r="N827" s="4" t="s">
        <v>200</v>
      </c>
      <c r="O827" s="4" t="s">
        <v>5112</v>
      </c>
      <c r="P827" s="4" t="s">
        <v>5112</v>
      </c>
      <c r="Q827" s="1">
        <v>18</v>
      </c>
      <c r="R827" s="4" t="s">
        <v>668</v>
      </c>
      <c r="S827" s="4" t="s">
        <v>723</v>
      </c>
      <c r="T827" s="4" t="s">
        <v>272</v>
      </c>
      <c r="U827" s="4" t="s">
        <v>200</v>
      </c>
      <c r="V827" s="4" t="s">
        <v>532</v>
      </c>
      <c r="W827" s="4" t="s">
        <v>423</v>
      </c>
      <c r="X827" s="4" t="s">
        <v>231</v>
      </c>
      <c r="Y827" s="4" t="s">
        <v>231</v>
      </c>
      <c r="Z827" s="4" t="s">
        <v>229</v>
      </c>
      <c r="AA827" s="4" t="s">
        <v>229</v>
      </c>
      <c r="AB827" s="4" t="s">
        <v>230</v>
      </c>
      <c r="AC827" s="4" t="s">
        <v>230</v>
      </c>
      <c r="AD827" s="4" t="s">
        <v>229</v>
      </c>
      <c r="AE827" s="4" t="s">
        <v>228</v>
      </c>
      <c r="AF827" s="4" t="s">
        <v>227</v>
      </c>
      <c r="AG827" s="4" t="s">
        <v>231</v>
      </c>
      <c r="AH827" s="4" t="s">
        <v>230</v>
      </c>
      <c r="AI827" s="4" t="s">
        <v>231</v>
      </c>
      <c r="AJ827" s="4" t="s">
        <v>231</v>
      </c>
      <c r="AK827" s="4" t="s">
        <v>228</v>
      </c>
      <c r="AL827" s="4" t="s">
        <v>230</v>
      </c>
      <c r="AM827" s="4" t="s">
        <v>230</v>
      </c>
      <c r="AN827" s="4" t="s">
        <v>229</v>
      </c>
      <c r="AO827" s="4" t="s">
        <v>230</v>
      </c>
      <c r="AP827" s="4" t="s">
        <v>231</v>
      </c>
      <c r="AQ827" s="4" t="s">
        <v>230</v>
      </c>
      <c r="AR827" s="4" t="s">
        <v>230</v>
      </c>
      <c r="AS827" s="4" t="s">
        <v>231</v>
      </c>
      <c r="AT827" s="4" t="s">
        <v>229</v>
      </c>
      <c r="AU827" s="4" t="s">
        <v>231</v>
      </c>
      <c r="AV827" s="4" t="s">
        <v>231</v>
      </c>
      <c r="AW827" s="4" t="s">
        <v>231</v>
      </c>
      <c r="AX827" s="4" t="s">
        <v>231</v>
      </c>
      <c r="AY827" s="4" t="s">
        <v>231</v>
      </c>
      <c r="AZ827" s="4" t="s">
        <v>231</v>
      </c>
      <c r="BA827" s="4" t="s">
        <v>231</v>
      </c>
      <c r="BB827" s="4" t="s">
        <v>231</v>
      </c>
      <c r="BC827" s="4" t="s">
        <v>231</v>
      </c>
      <c r="BD827" s="4" t="s">
        <v>231</v>
      </c>
      <c r="BE827" s="4" t="s">
        <v>231</v>
      </c>
      <c r="BF827" s="4" t="s">
        <v>231</v>
      </c>
      <c r="BG827" s="4" t="s">
        <v>231</v>
      </c>
      <c r="BH827" s="4" t="s">
        <v>231</v>
      </c>
      <c r="BI827" s="4" t="s">
        <v>231</v>
      </c>
      <c r="BJ827" s="4" t="s">
        <v>231</v>
      </c>
      <c r="BK827" s="4" t="s">
        <v>231</v>
      </c>
      <c r="BL827" s="4" t="s">
        <v>231</v>
      </c>
      <c r="BM827" s="4" t="s">
        <v>231</v>
      </c>
      <c r="BN827" s="4" t="s">
        <v>231</v>
      </c>
      <c r="BO827" s="4" t="s">
        <v>231</v>
      </c>
      <c r="BP827" s="4" t="s">
        <v>232</v>
      </c>
      <c r="BQ827" s="4" t="s">
        <v>229</v>
      </c>
      <c r="BR827" s="4" t="s">
        <v>232</v>
      </c>
      <c r="BS827" s="4" t="s">
        <v>232</v>
      </c>
      <c r="BT827" s="4" t="s">
        <v>229</v>
      </c>
      <c r="BU827" s="4" t="s">
        <v>232</v>
      </c>
      <c r="BV827" s="4" t="s">
        <v>232</v>
      </c>
      <c r="BW827" s="4" t="s">
        <v>231</v>
      </c>
      <c r="BX827" s="4" t="s">
        <v>231</v>
      </c>
      <c r="BY827" s="4" t="s">
        <v>231</v>
      </c>
      <c r="BZ827" s="4" t="s">
        <v>231</v>
      </c>
      <c r="CA827" s="4" t="s">
        <v>231</v>
      </c>
      <c r="CB827" s="4" t="s">
        <v>231</v>
      </c>
      <c r="CC827" s="4" t="s">
        <v>231</v>
      </c>
      <c r="CD827" s="4" t="s">
        <v>231</v>
      </c>
      <c r="CE827" s="4" t="s">
        <v>229</v>
      </c>
      <c r="CF827" s="4" t="s">
        <v>509</v>
      </c>
      <c r="CG827" s="4" t="s">
        <v>509</v>
      </c>
      <c r="CH827" s="4" t="s">
        <v>509</v>
      </c>
      <c r="CI827" s="4" t="s">
        <v>233</v>
      </c>
      <c r="CJ827" s="4" t="s">
        <v>17</v>
      </c>
      <c r="CK827" s="4" t="s">
        <v>19</v>
      </c>
      <c r="CL827" s="4" t="s">
        <v>18</v>
      </c>
      <c r="CM827" s="4" t="s">
        <v>5113</v>
      </c>
      <c r="CN827" s="4" t="s">
        <v>5114</v>
      </c>
      <c r="CO827" s="4" t="s">
        <v>5115</v>
      </c>
      <c r="CP827" s="4" t="s">
        <v>5116</v>
      </c>
      <c r="CQ827" s="4" t="s">
        <v>5117</v>
      </c>
      <c r="CR827" s="4" t="s">
        <v>5118</v>
      </c>
      <c r="CS827" s="4" t="s">
        <v>5119</v>
      </c>
    </row>
    <row r="828" spans="1:97" ht="15.75" customHeight="1">
      <c r="A828" s="3">
        <v>45754.487638888888</v>
      </c>
      <c r="B828" s="3">
        <v>45754.495451388888</v>
      </c>
      <c r="C828" s="4" t="s">
        <v>194</v>
      </c>
      <c r="D828" s="4" t="s">
        <v>4640</v>
      </c>
      <c r="E828" s="1">
        <v>100</v>
      </c>
      <c r="F828" s="1">
        <v>674</v>
      </c>
      <c r="G828" s="4" t="s">
        <v>219</v>
      </c>
      <c r="H828" s="3">
        <v>45754.495456400466</v>
      </c>
      <c r="I828" s="4" t="s">
        <v>5120</v>
      </c>
      <c r="J828" s="1">
        <v>6.2529000000000003</v>
      </c>
      <c r="K828" s="1">
        <v>-75.564599999999999</v>
      </c>
      <c r="L828" s="4" t="s">
        <v>198</v>
      </c>
      <c r="M828" s="4" t="s">
        <v>199</v>
      </c>
      <c r="N828" s="4" t="s">
        <v>200</v>
      </c>
      <c r="O828" s="4" t="s">
        <v>5121</v>
      </c>
      <c r="P828" s="4" t="s">
        <v>5121</v>
      </c>
      <c r="Q828" s="1">
        <v>22</v>
      </c>
      <c r="R828" s="4" t="s">
        <v>668</v>
      </c>
      <c r="S828" s="4" t="s">
        <v>712</v>
      </c>
      <c r="T828" s="4" t="s">
        <v>254</v>
      </c>
      <c r="U828" s="4" t="s">
        <v>200</v>
      </c>
      <c r="V828" s="4" t="s">
        <v>584</v>
      </c>
      <c r="W828" s="4" t="s">
        <v>533</v>
      </c>
      <c r="X828" s="4" t="s">
        <v>229</v>
      </c>
      <c r="Y828" s="4" t="s">
        <v>231</v>
      </c>
      <c r="Z828" s="4" t="s">
        <v>230</v>
      </c>
      <c r="AA828" s="4" t="s">
        <v>231</v>
      </c>
      <c r="AB828" s="4" t="s">
        <v>229</v>
      </c>
      <c r="AC828" s="4" t="s">
        <v>229</v>
      </c>
      <c r="AD828" s="4" t="s">
        <v>230</v>
      </c>
      <c r="AE828" s="4" t="s">
        <v>228</v>
      </c>
      <c r="AF828" s="4" t="s">
        <v>230</v>
      </c>
      <c r="AG828" s="4" t="s">
        <v>230</v>
      </c>
      <c r="AH828" s="4" t="s">
        <v>229</v>
      </c>
      <c r="AI828" s="4" t="s">
        <v>231</v>
      </c>
      <c r="AJ828" s="4" t="s">
        <v>231</v>
      </c>
      <c r="AK828" s="4" t="s">
        <v>229</v>
      </c>
      <c r="AL828" s="4" t="s">
        <v>231</v>
      </c>
      <c r="AM828" s="4" t="s">
        <v>229</v>
      </c>
      <c r="AN828" s="4" t="s">
        <v>231</v>
      </c>
      <c r="AO828" s="4" t="s">
        <v>231</v>
      </c>
      <c r="AP828" s="4" t="s">
        <v>229</v>
      </c>
      <c r="AQ828" s="4" t="s">
        <v>230</v>
      </c>
      <c r="AR828" s="4" t="s">
        <v>230</v>
      </c>
      <c r="AS828" s="4" t="s">
        <v>230</v>
      </c>
      <c r="AT828" s="4" t="s">
        <v>230</v>
      </c>
      <c r="AU828" s="4" t="s">
        <v>231</v>
      </c>
      <c r="AV828" s="4" t="s">
        <v>231</v>
      </c>
      <c r="AW828" s="4" t="s">
        <v>229</v>
      </c>
      <c r="AX828" s="4" t="s">
        <v>232</v>
      </c>
      <c r="AY828" s="4" t="s">
        <v>229</v>
      </c>
      <c r="AZ828" s="4" t="s">
        <v>233</v>
      </c>
      <c r="BA828" s="4" t="s">
        <v>232</v>
      </c>
      <c r="BB828" s="4" t="s">
        <v>232</v>
      </c>
      <c r="BC828" s="4" t="s">
        <v>231</v>
      </c>
      <c r="BD828" s="4" t="s">
        <v>229</v>
      </c>
      <c r="BE828" s="4" t="s">
        <v>233</v>
      </c>
      <c r="BF828" s="4" t="s">
        <v>229</v>
      </c>
      <c r="BG828" s="4" t="s">
        <v>231</v>
      </c>
      <c r="BH828" s="4" t="s">
        <v>231</v>
      </c>
      <c r="BI828" s="4" t="s">
        <v>231</v>
      </c>
      <c r="BJ828" s="4" t="s">
        <v>231</v>
      </c>
      <c r="BK828" s="4" t="s">
        <v>231</v>
      </c>
      <c r="BL828" s="4" t="s">
        <v>231</v>
      </c>
      <c r="BM828" s="4" t="s">
        <v>231</v>
      </c>
      <c r="BN828" s="4" t="s">
        <v>231</v>
      </c>
      <c r="BO828" s="4" t="s">
        <v>229</v>
      </c>
      <c r="BP828" s="4" t="s">
        <v>233</v>
      </c>
      <c r="BQ828" s="4" t="s">
        <v>233</v>
      </c>
      <c r="BR828" s="4" t="s">
        <v>232</v>
      </c>
      <c r="BS828" s="4" t="s">
        <v>233</v>
      </c>
      <c r="BT828" s="4" t="s">
        <v>233</v>
      </c>
      <c r="BU828" s="4" t="s">
        <v>233</v>
      </c>
      <c r="BV828" s="4" t="s">
        <v>229</v>
      </c>
      <c r="BW828" s="4" t="s">
        <v>231</v>
      </c>
      <c r="BX828" s="4" t="s">
        <v>231</v>
      </c>
      <c r="BY828" s="4" t="s">
        <v>229</v>
      </c>
      <c r="BZ828" s="4" t="s">
        <v>229</v>
      </c>
      <c r="CA828" s="4" t="s">
        <v>231</v>
      </c>
      <c r="CB828" s="4" t="s">
        <v>231</v>
      </c>
      <c r="CC828" s="4" t="s">
        <v>231</v>
      </c>
      <c r="CD828" s="4" t="s">
        <v>231</v>
      </c>
      <c r="CE828" s="4" t="s">
        <v>509</v>
      </c>
      <c r="CF828" s="4" t="s">
        <v>509</v>
      </c>
      <c r="CG828" s="4" t="s">
        <v>509</v>
      </c>
      <c r="CH828" s="4" t="s">
        <v>509</v>
      </c>
      <c r="CI828" s="4" t="s">
        <v>229</v>
      </c>
      <c r="CJ828" s="4" t="s">
        <v>16</v>
      </c>
      <c r="CK828" s="4" t="s">
        <v>15</v>
      </c>
      <c r="CL828" s="4" t="s">
        <v>15</v>
      </c>
      <c r="CM828" s="4" t="s">
        <v>5122</v>
      </c>
      <c r="CN828" s="4" t="s">
        <v>5123</v>
      </c>
      <c r="CO828" s="4" t="s">
        <v>5124</v>
      </c>
      <c r="CP828" s="4" t="s">
        <v>5125</v>
      </c>
      <c r="CQ828" s="4" t="s">
        <v>5126</v>
      </c>
      <c r="CR828" s="4" t="s">
        <v>5127</v>
      </c>
      <c r="CS828" s="4"/>
    </row>
    <row r="829" spans="1:97" ht="15.75" customHeight="1">
      <c r="A829" s="3">
        <v>45747.635277777779</v>
      </c>
      <c r="B829" s="3">
        <v>45747.643136574072</v>
      </c>
      <c r="C829" s="4" t="s">
        <v>194</v>
      </c>
      <c r="D829" s="4" t="s">
        <v>891</v>
      </c>
      <c r="E829" s="1">
        <v>100</v>
      </c>
      <c r="F829" s="1">
        <v>679</v>
      </c>
      <c r="G829" s="4" t="s">
        <v>219</v>
      </c>
      <c r="H829" s="3">
        <v>45747.64314965278</v>
      </c>
      <c r="I829" s="4" t="s">
        <v>5128</v>
      </c>
      <c r="J829" s="1">
        <v>6.2529000000000003</v>
      </c>
      <c r="K829" s="1">
        <v>-75.564599999999999</v>
      </c>
      <c r="L829" s="4" t="s">
        <v>198</v>
      </c>
      <c r="M829" s="4" t="s">
        <v>199</v>
      </c>
      <c r="N829" s="4" t="s">
        <v>200</v>
      </c>
      <c r="O829" s="4" t="s">
        <v>5129</v>
      </c>
      <c r="P829" s="4" t="s">
        <v>5129</v>
      </c>
      <c r="Q829" s="1">
        <v>20</v>
      </c>
      <c r="R829" s="4" t="s">
        <v>668</v>
      </c>
      <c r="S829" s="4" t="s">
        <v>1080</v>
      </c>
      <c r="T829" s="4" t="s">
        <v>531</v>
      </c>
      <c r="U829" s="4" t="s">
        <v>225</v>
      </c>
      <c r="V829" s="4" t="s">
        <v>226</v>
      </c>
      <c r="W829" s="4" t="s">
        <v>273</v>
      </c>
      <c r="X829" s="4" t="s">
        <v>230</v>
      </c>
      <c r="Y829" s="4" t="s">
        <v>230</v>
      </c>
      <c r="Z829" s="4" t="s">
        <v>230</v>
      </c>
      <c r="AA829" s="4" t="s">
        <v>230</v>
      </c>
      <c r="AB829" s="4" t="s">
        <v>230</v>
      </c>
      <c r="AC829" s="4" t="s">
        <v>230</v>
      </c>
      <c r="AD829" s="4" t="s">
        <v>229</v>
      </c>
      <c r="AE829" s="4" t="s">
        <v>230</v>
      </c>
      <c r="AF829" s="4" t="s">
        <v>230</v>
      </c>
      <c r="AG829" s="4" t="s">
        <v>229</v>
      </c>
      <c r="AH829" s="4" t="s">
        <v>230</v>
      </c>
      <c r="AI829" s="4" t="s">
        <v>230</v>
      </c>
      <c r="AJ829" s="4" t="s">
        <v>230</v>
      </c>
      <c r="AK829" s="4" t="s">
        <v>230</v>
      </c>
      <c r="AL829" s="4" t="s">
        <v>229</v>
      </c>
      <c r="AM829" s="4" t="s">
        <v>229</v>
      </c>
      <c r="AN829" s="4" t="s">
        <v>229</v>
      </c>
      <c r="AO829" s="4" t="s">
        <v>230</v>
      </c>
      <c r="AP829" s="4" t="s">
        <v>230</v>
      </c>
      <c r="AQ829" s="4" t="s">
        <v>230</v>
      </c>
      <c r="AR829" s="4" t="s">
        <v>229</v>
      </c>
      <c r="AS829" s="4" t="s">
        <v>230</v>
      </c>
      <c r="AT829" s="4" t="s">
        <v>230</v>
      </c>
      <c r="AU829" s="4" t="s">
        <v>509</v>
      </c>
      <c r="AV829" s="4" t="s">
        <v>232</v>
      </c>
      <c r="AW829" s="4" t="s">
        <v>232</v>
      </c>
      <c r="AX829" s="4" t="s">
        <v>232</v>
      </c>
      <c r="AY829" s="4" t="s">
        <v>232</v>
      </c>
      <c r="AZ829" s="4" t="s">
        <v>232</v>
      </c>
      <c r="BA829" s="4" t="s">
        <v>232</v>
      </c>
      <c r="BB829" s="4" t="s">
        <v>232</v>
      </c>
      <c r="BC829" s="4" t="s">
        <v>232</v>
      </c>
      <c r="BD829" s="4" t="s">
        <v>232</v>
      </c>
      <c r="BE829" s="4" t="s">
        <v>232</v>
      </c>
      <c r="BF829" s="4" t="s">
        <v>232</v>
      </c>
      <c r="BG829" s="4" t="s">
        <v>230</v>
      </c>
      <c r="BH829" s="4" t="s">
        <v>230</v>
      </c>
      <c r="BI829" s="4" t="s">
        <v>230</v>
      </c>
      <c r="BJ829" s="4" t="s">
        <v>230</v>
      </c>
      <c r="BK829" s="4" t="s">
        <v>230</v>
      </c>
      <c r="BL829" s="4" t="s">
        <v>230</v>
      </c>
      <c r="BM829" s="4" t="s">
        <v>230</v>
      </c>
      <c r="BN829" s="4" t="s">
        <v>230</v>
      </c>
      <c r="BO829" s="4" t="s">
        <v>230</v>
      </c>
      <c r="BP829" s="4" t="s">
        <v>232</v>
      </c>
      <c r="BQ829" s="4" t="s">
        <v>232</v>
      </c>
      <c r="BR829" s="4" t="s">
        <v>232</v>
      </c>
      <c r="BS829" s="4" t="s">
        <v>232</v>
      </c>
      <c r="BT829" s="4" t="s">
        <v>232</v>
      </c>
      <c r="BU829" s="4" t="s">
        <v>232</v>
      </c>
      <c r="BV829" s="4" t="s">
        <v>232</v>
      </c>
      <c r="BW829" s="4" t="s">
        <v>232</v>
      </c>
      <c r="BX829" s="4" t="s">
        <v>232</v>
      </c>
      <c r="BY829" s="4" t="s">
        <v>232</v>
      </c>
      <c r="BZ829" s="4" t="s">
        <v>232</v>
      </c>
      <c r="CA829" s="4" t="s">
        <v>232</v>
      </c>
      <c r="CB829" s="4" t="s">
        <v>232</v>
      </c>
      <c r="CC829" s="4" t="s">
        <v>232</v>
      </c>
      <c r="CD829" s="4" t="s">
        <v>232</v>
      </c>
      <c r="CE829" s="4" t="s">
        <v>233</v>
      </c>
      <c r="CF829" s="4" t="s">
        <v>233</v>
      </c>
      <c r="CG829" s="4" t="s">
        <v>233</v>
      </c>
      <c r="CH829" s="4" t="s">
        <v>233</v>
      </c>
      <c r="CI829" s="4" t="s">
        <v>233</v>
      </c>
      <c r="CJ829" s="4" t="s">
        <v>18</v>
      </c>
      <c r="CK829" s="4" t="s">
        <v>18</v>
      </c>
      <c r="CL829" s="4" t="s">
        <v>18</v>
      </c>
      <c r="CM829" s="4" t="s">
        <v>5130</v>
      </c>
      <c r="CN829" s="4" t="s">
        <v>5131</v>
      </c>
      <c r="CO829" s="4" t="s">
        <v>5132</v>
      </c>
      <c r="CP829" s="4" t="s">
        <v>5133</v>
      </c>
      <c r="CQ829" s="4" t="s">
        <v>5134</v>
      </c>
      <c r="CR829" s="4" t="s">
        <v>5135</v>
      </c>
      <c r="CS829" s="4" t="s">
        <v>5136</v>
      </c>
    </row>
    <row r="830" spans="1:97" ht="15.75" customHeight="1">
      <c r="A830" s="3">
        <v>45747.573518518519</v>
      </c>
      <c r="B830" s="3">
        <v>45747.581388888888</v>
      </c>
      <c r="C830" s="4" t="s">
        <v>194</v>
      </c>
      <c r="D830" s="4" t="s">
        <v>806</v>
      </c>
      <c r="E830" s="1">
        <v>100</v>
      </c>
      <c r="F830" s="1">
        <v>680</v>
      </c>
      <c r="G830" s="4" t="s">
        <v>219</v>
      </c>
      <c r="H830" s="3">
        <v>45747.581403969911</v>
      </c>
      <c r="I830" s="4" t="s">
        <v>5137</v>
      </c>
      <c r="J830" s="1">
        <v>6.2529000000000003</v>
      </c>
      <c r="K830" s="1">
        <v>-75.564599999999999</v>
      </c>
      <c r="L830" s="4" t="s">
        <v>198</v>
      </c>
      <c r="M830" s="4" t="s">
        <v>199</v>
      </c>
      <c r="N830" s="4" t="s">
        <v>200</v>
      </c>
      <c r="O830" s="4" t="s">
        <v>5138</v>
      </c>
      <c r="P830" s="4" t="s">
        <v>5138</v>
      </c>
      <c r="Q830" s="1">
        <v>19</v>
      </c>
      <c r="R830" s="4" t="s">
        <v>668</v>
      </c>
      <c r="S830" s="4" t="s">
        <v>712</v>
      </c>
      <c r="T830" s="4" t="s">
        <v>272</v>
      </c>
      <c r="U830" s="4" t="s">
        <v>225</v>
      </c>
      <c r="V830" s="4" t="s">
        <v>226</v>
      </c>
      <c r="W830" s="4" t="s">
        <v>226</v>
      </c>
      <c r="X830" s="4" t="s">
        <v>231</v>
      </c>
      <c r="Y830" s="4" t="s">
        <v>231</v>
      </c>
      <c r="Z830" s="4" t="s">
        <v>231</v>
      </c>
      <c r="AA830" s="4" t="s">
        <v>231</v>
      </c>
      <c r="AB830" s="4" t="s">
        <v>230</v>
      </c>
      <c r="AC830" s="4" t="s">
        <v>229</v>
      </c>
      <c r="AD830" s="4" t="s">
        <v>231</v>
      </c>
      <c r="AE830" s="4" t="s">
        <v>229</v>
      </c>
      <c r="AF830" s="4" t="s">
        <v>231</v>
      </c>
      <c r="AG830" s="4" t="s">
        <v>230</v>
      </c>
      <c r="AH830" s="4" t="s">
        <v>229</v>
      </c>
      <c r="AI830" s="4" t="s">
        <v>230</v>
      </c>
      <c r="AJ830" s="4" t="s">
        <v>230</v>
      </c>
      <c r="AK830" s="4" t="s">
        <v>229</v>
      </c>
      <c r="AL830" s="4" t="s">
        <v>231</v>
      </c>
      <c r="AM830" s="4" t="s">
        <v>230</v>
      </c>
      <c r="AN830" s="4" t="s">
        <v>229</v>
      </c>
      <c r="AO830" s="4" t="s">
        <v>227</v>
      </c>
      <c r="AP830" s="4" t="s">
        <v>231</v>
      </c>
      <c r="AQ830" s="4" t="s">
        <v>231</v>
      </c>
      <c r="AR830" s="4" t="s">
        <v>230</v>
      </c>
      <c r="AS830" s="4" t="s">
        <v>231</v>
      </c>
      <c r="AT830" s="4" t="s">
        <v>231</v>
      </c>
      <c r="AU830" s="4" t="s">
        <v>231</v>
      </c>
      <c r="AV830" s="4" t="s">
        <v>231</v>
      </c>
      <c r="AW830" s="4" t="s">
        <v>231</v>
      </c>
      <c r="AX830" s="4" t="s">
        <v>231</v>
      </c>
      <c r="AY830" s="4" t="s">
        <v>231</v>
      </c>
      <c r="AZ830" s="4" t="s">
        <v>231</v>
      </c>
      <c r="BA830" s="4" t="s">
        <v>231</v>
      </c>
      <c r="BB830" s="4" t="s">
        <v>231</v>
      </c>
      <c r="BC830" s="4" t="s">
        <v>229</v>
      </c>
      <c r="BD830" s="4" t="s">
        <v>229</v>
      </c>
      <c r="BE830" s="4" t="s">
        <v>509</v>
      </c>
      <c r="BF830" s="4" t="s">
        <v>509</v>
      </c>
      <c r="BG830" s="4" t="s">
        <v>231</v>
      </c>
      <c r="BH830" s="4" t="s">
        <v>231</v>
      </c>
      <c r="BI830" s="4" t="s">
        <v>230</v>
      </c>
      <c r="BJ830" s="4" t="s">
        <v>231</v>
      </c>
      <c r="BK830" s="4" t="s">
        <v>230</v>
      </c>
      <c r="BL830" s="4" t="s">
        <v>229</v>
      </c>
      <c r="BM830" s="4" t="s">
        <v>229</v>
      </c>
      <c r="BN830" s="4" t="s">
        <v>229</v>
      </c>
      <c r="BO830" s="4" t="s">
        <v>229</v>
      </c>
      <c r="BP830" s="4" t="s">
        <v>229</v>
      </c>
      <c r="BQ830" s="4" t="s">
        <v>229</v>
      </c>
      <c r="BR830" s="4" t="s">
        <v>229</v>
      </c>
      <c r="BS830" s="4" t="s">
        <v>229</v>
      </c>
      <c r="BT830" s="4" t="s">
        <v>229</v>
      </c>
      <c r="BU830" s="4" t="s">
        <v>229</v>
      </c>
      <c r="BV830" s="4" t="s">
        <v>229</v>
      </c>
      <c r="BW830" s="4" t="s">
        <v>229</v>
      </c>
      <c r="BX830" s="4" t="s">
        <v>229</v>
      </c>
      <c r="BY830" s="4" t="s">
        <v>229</v>
      </c>
      <c r="BZ830" s="4" t="s">
        <v>229</v>
      </c>
      <c r="CA830" s="4" t="s">
        <v>229</v>
      </c>
      <c r="CB830" s="4" t="s">
        <v>229</v>
      </c>
      <c r="CC830" s="4" t="s">
        <v>229</v>
      </c>
      <c r="CD830" s="4" t="s">
        <v>229</v>
      </c>
      <c r="CE830" s="4" t="s">
        <v>509</v>
      </c>
      <c r="CF830" s="4" t="s">
        <v>509</v>
      </c>
      <c r="CG830" s="4" t="s">
        <v>509</v>
      </c>
      <c r="CH830" s="4" t="s">
        <v>509</v>
      </c>
      <c r="CI830" s="4" t="s">
        <v>509</v>
      </c>
      <c r="CJ830" s="4" t="s">
        <v>234</v>
      </c>
      <c r="CK830" s="4" t="s">
        <v>16</v>
      </c>
      <c r="CL830" s="4" t="s">
        <v>16</v>
      </c>
      <c r="CM830" s="4"/>
      <c r="CN830" s="4"/>
      <c r="CO830" s="4"/>
      <c r="CP830" s="4"/>
      <c r="CQ830" s="4"/>
      <c r="CR830" s="4"/>
      <c r="CS830" s="4"/>
    </row>
    <row r="831" spans="1:97" ht="15.75" customHeight="1">
      <c r="A831" s="3">
        <v>45709.704444444447</v>
      </c>
      <c r="B831" s="3">
        <v>45709.712407407409</v>
      </c>
      <c r="C831" s="4" t="s">
        <v>194</v>
      </c>
      <c r="D831" s="4" t="s">
        <v>5139</v>
      </c>
      <c r="E831" s="1">
        <v>100</v>
      </c>
      <c r="F831" s="1">
        <v>687</v>
      </c>
      <c r="G831" s="4" t="s">
        <v>219</v>
      </c>
      <c r="H831" s="3">
        <v>45709.712411828703</v>
      </c>
      <c r="I831" s="4" t="s">
        <v>5140</v>
      </c>
      <c r="J831" s="1">
        <v>6.2529000000000003</v>
      </c>
      <c r="K831" s="1">
        <v>-75.564599999999999</v>
      </c>
      <c r="L831" s="4" t="s">
        <v>198</v>
      </c>
      <c r="M831" s="4" t="s">
        <v>199</v>
      </c>
      <c r="N831" s="4" t="s">
        <v>200</v>
      </c>
      <c r="O831" s="4" t="s">
        <v>5141</v>
      </c>
      <c r="P831" s="4" t="s">
        <v>5141</v>
      </c>
      <c r="Q831" s="1">
        <v>18</v>
      </c>
      <c r="R831" s="4" t="s">
        <v>668</v>
      </c>
      <c r="S831" s="4" t="s">
        <v>223</v>
      </c>
      <c r="T831" s="4" t="s">
        <v>594</v>
      </c>
      <c r="U831" s="4" t="s">
        <v>200</v>
      </c>
      <c r="V831" s="4" t="s">
        <v>226</v>
      </c>
      <c r="W831" s="4" t="s">
        <v>532</v>
      </c>
      <c r="X831" s="4" t="s">
        <v>230</v>
      </c>
      <c r="Y831" s="4" t="s">
        <v>230</v>
      </c>
      <c r="Z831" s="4" t="s">
        <v>230</v>
      </c>
      <c r="AA831" s="4" t="s">
        <v>230</v>
      </c>
      <c r="AB831" s="4" t="s">
        <v>231</v>
      </c>
      <c r="AC831" s="4" t="s">
        <v>229</v>
      </c>
      <c r="AD831" s="4" t="s">
        <v>230</v>
      </c>
      <c r="AE831" s="4" t="s">
        <v>228</v>
      </c>
      <c r="AF831" s="4" t="s">
        <v>231</v>
      </c>
      <c r="AG831" s="4" t="s">
        <v>230</v>
      </c>
      <c r="AH831" s="4" t="s">
        <v>231</v>
      </c>
      <c r="AI831" s="4" t="s">
        <v>231</v>
      </c>
      <c r="AJ831" s="4" t="s">
        <v>230</v>
      </c>
      <c r="AK831" s="4" t="s">
        <v>228</v>
      </c>
      <c r="AL831" s="4" t="s">
        <v>231</v>
      </c>
      <c r="AM831" s="4" t="s">
        <v>231</v>
      </c>
      <c r="AN831" s="4" t="s">
        <v>230</v>
      </c>
      <c r="AO831" s="4" t="s">
        <v>231</v>
      </c>
      <c r="AP831" s="4" t="s">
        <v>230</v>
      </c>
      <c r="AQ831" s="4" t="s">
        <v>230</v>
      </c>
      <c r="AR831" s="4" t="s">
        <v>230</v>
      </c>
      <c r="AS831" s="4" t="s">
        <v>230</v>
      </c>
      <c r="AT831" s="4" t="s">
        <v>230</v>
      </c>
      <c r="AU831" s="4" t="s">
        <v>231</v>
      </c>
      <c r="AV831" s="4" t="s">
        <v>231</v>
      </c>
      <c r="AW831" s="4" t="s">
        <v>232</v>
      </c>
      <c r="AX831" s="4" t="s">
        <v>231</v>
      </c>
      <c r="AY831" s="4" t="s">
        <v>231</v>
      </c>
      <c r="AZ831" s="4" t="s">
        <v>231</v>
      </c>
      <c r="BA831" s="4" t="s">
        <v>231</v>
      </c>
      <c r="BB831" s="4" t="s">
        <v>231</v>
      </c>
      <c r="BC831" s="4" t="s">
        <v>231</v>
      </c>
      <c r="BD831" s="4" t="s">
        <v>229</v>
      </c>
      <c r="BE831" s="4" t="s">
        <v>229</v>
      </c>
      <c r="BF831" s="4" t="s">
        <v>231</v>
      </c>
      <c r="BG831" s="4" t="s">
        <v>231</v>
      </c>
      <c r="BH831" s="4" t="s">
        <v>231</v>
      </c>
      <c r="BI831" s="4" t="s">
        <v>231</v>
      </c>
      <c r="BJ831" s="4" t="s">
        <v>231</v>
      </c>
      <c r="BK831" s="4" t="s">
        <v>227</v>
      </c>
      <c r="BL831" s="4" t="s">
        <v>231</v>
      </c>
      <c r="BM831" s="4" t="s">
        <v>231</v>
      </c>
      <c r="BN831" s="4" t="s">
        <v>231</v>
      </c>
      <c r="BO831" s="4" t="s">
        <v>231</v>
      </c>
      <c r="BP831" s="4" t="s">
        <v>229</v>
      </c>
      <c r="BQ831" s="4" t="s">
        <v>229</v>
      </c>
      <c r="BR831" s="4" t="s">
        <v>232</v>
      </c>
      <c r="BS831" s="4" t="s">
        <v>233</v>
      </c>
      <c r="BT831" s="4" t="s">
        <v>509</v>
      </c>
      <c r="BU831" s="4" t="s">
        <v>229</v>
      </c>
      <c r="BV831" s="4" t="s">
        <v>229</v>
      </c>
      <c r="BW831" s="4" t="s">
        <v>231</v>
      </c>
      <c r="BX831" s="4" t="s">
        <v>231</v>
      </c>
      <c r="BY831" s="4" t="s">
        <v>231</v>
      </c>
      <c r="BZ831" s="4" t="s">
        <v>231</v>
      </c>
      <c r="CA831" s="4" t="s">
        <v>231</v>
      </c>
      <c r="CB831" s="4" t="s">
        <v>231</v>
      </c>
      <c r="CC831" s="4" t="s">
        <v>231</v>
      </c>
      <c r="CD831" s="4" t="s">
        <v>231</v>
      </c>
      <c r="CE831" s="4" t="s">
        <v>509</v>
      </c>
      <c r="CF831" s="4" t="s">
        <v>509</v>
      </c>
      <c r="CG831" s="4" t="s">
        <v>509</v>
      </c>
      <c r="CH831" s="4" t="s">
        <v>509</v>
      </c>
      <c r="CI831" s="4" t="s">
        <v>232</v>
      </c>
      <c r="CJ831" s="4" t="s">
        <v>16</v>
      </c>
      <c r="CK831" s="4" t="s">
        <v>18</v>
      </c>
      <c r="CL831" s="4" t="s">
        <v>17</v>
      </c>
      <c r="CM831" s="4" t="s">
        <v>5142</v>
      </c>
      <c r="CN831" s="4" t="s">
        <v>5143</v>
      </c>
      <c r="CO831" s="4" t="s">
        <v>5144</v>
      </c>
      <c r="CP831" s="4" t="s">
        <v>5145</v>
      </c>
      <c r="CQ831" s="4" t="s">
        <v>5146</v>
      </c>
      <c r="CR831" s="4" t="s">
        <v>5147</v>
      </c>
      <c r="CS831" s="4" t="s">
        <v>5148</v>
      </c>
    </row>
    <row r="832" spans="1:97" ht="15.75" customHeight="1">
      <c r="A832" s="3">
        <v>45754.487650462965</v>
      </c>
      <c r="B832" s="3">
        <v>45754.495613425926</v>
      </c>
      <c r="C832" s="4" t="s">
        <v>194</v>
      </c>
      <c r="D832" s="4" t="s">
        <v>5149</v>
      </c>
      <c r="E832" s="1">
        <v>100</v>
      </c>
      <c r="F832" s="1">
        <v>688</v>
      </c>
      <c r="G832" s="4" t="s">
        <v>219</v>
      </c>
      <c r="H832" s="3">
        <v>45754.495629259261</v>
      </c>
      <c r="I832" s="4" t="s">
        <v>5150</v>
      </c>
      <c r="J832" s="1">
        <v>6.2529000000000003</v>
      </c>
      <c r="K832" s="1">
        <v>-75.564599999999999</v>
      </c>
      <c r="L832" s="4" t="s">
        <v>198</v>
      </c>
      <c r="M832" s="4" t="s">
        <v>199</v>
      </c>
      <c r="N832" s="4" t="s">
        <v>200</v>
      </c>
      <c r="O832" s="4" t="s">
        <v>5151</v>
      </c>
      <c r="P832" s="4" t="s">
        <v>5151</v>
      </c>
      <c r="Q832" s="1">
        <v>18</v>
      </c>
      <c r="R832" s="4" t="s">
        <v>668</v>
      </c>
      <c r="S832" s="4" t="s">
        <v>965</v>
      </c>
      <c r="T832" s="4" t="s">
        <v>272</v>
      </c>
      <c r="U832" s="4" t="s">
        <v>200</v>
      </c>
      <c r="V832" s="4" t="s">
        <v>714</v>
      </c>
      <c r="W832" s="4" t="s">
        <v>532</v>
      </c>
      <c r="X832" s="4" t="s">
        <v>231</v>
      </c>
      <c r="Y832" s="4" t="s">
        <v>231</v>
      </c>
      <c r="Z832" s="4" t="s">
        <v>231</v>
      </c>
      <c r="AA832" s="4" t="s">
        <v>231</v>
      </c>
      <c r="AB832" s="4" t="s">
        <v>230</v>
      </c>
      <c r="AC832" s="4" t="s">
        <v>230</v>
      </c>
      <c r="AD832" s="4" t="s">
        <v>229</v>
      </c>
      <c r="AE832" s="4" t="s">
        <v>231</v>
      </c>
      <c r="AF832" s="4" t="s">
        <v>231</v>
      </c>
      <c r="AG832" s="4" t="s">
        <v>231</v>
      </c>
      <c r="AH832" s="4" t="s">
        <v>231</v>
      </c>
      <c r="AI832" s="4" t="s">
        <v>231</v>
      </c>
      <c r="AJ832" s="4" t="s">
        <v>231</v>
      </c>
      <c r="AK832" s="4" t="s">
        <v>229</v>
      </c>
      <c r="AL832" s="4" t="s">
        <v>231</v>
      </c>
      <c r="AM832" s="4" t="s">
        <v>231</v>
      </c>
      <c r="AN832" s="4" t="s">
        <v>231</v>
      </c>
      <c r="AO832" s="4" t="s">
        <v>231</v>
      </c>
      <c r="AP832" s="4" t="s">
        <v>231</v>
      </c>
      <c r="AQ832" s="4" t="s">
        <v>231</v>
      </c>
      <c r="AR832" s="4" t="s">
        <v>231</v>
      </c>
      <c r="AS832" s="4" t="s">
        <v>231</v>
      </c>
      <c r="AT832" s="4" t="s">
        <v>231</v>
      </c>
      <c r="AU832" s="4" t="s">
        <v>231</v>
      </c>
      <c r="AV832" s="4" t="s">
        <v>231</v>
      </c>
      <c r="AW832" s="4" t="s">
        <v>231</v>
      </c>
      <c r="AX832" s="4" t="s">
        <v>231</v>
      </c>
      <c r="AY832" s="4" t="s">
        <v>231</v>
      </c>
      <c r="AZ832" s="4" t="s">
        <v>231</v>
      </c>
      <c r="BA832" s="4" t="s">
        <v>231</v>
      </c>
      <c r="BB832" s="4" t="s">
        <v>229</v>
      </c>
      <c r="BC832" s="4" t="s">
        <v>229</v>
      </c>
      <c r="BD832" s="4" t="s">
        <v>229</v>
      </c>
      <c r="BE832" s="4" t="s">
        <v>229</v>
      </c>
      <c r="BF832" s="4" t="s">
        <v>231</v>
      </c>
      <c r="BG832" s="4" t="s">
        <v>231</v>
      </c>
      <c r="BH832" s="4" t="s">
        <v>231</v>
      </c>
      <c r="BI832" s="4" t="s">
        <v>231</v>
      </c>
      <c r="BJ832" s="4" t="s">
        <v>231</v>
      </c>
      <c r="BK832" s="4" t="s">
        <v>231</v>
      </c>
      <c r="BL832" s="4" t="s">
        <v>231</v>
      </c>
      <c r="BM832" s="4" t="s">
        <v>231</v>
      </c>
      <c r="BN832" s="4" t="s">
        <v>231</v>
      </c>
      <c r="BO832" s="4" t="s">
        <v>231</v>
      </c>
      <c r="BP832" s="4" t="s">
        <v>232</v>
      </c>
      <c r="BQ832" s="4" t="s">
        <v>229</v>
      </c>
      <c r="BR832" s="4" t="s">
        <v>229</v>
      </c>
      <c r="BS832" s="4" t="s">
        <v>229</v>
      </c>
      <c r="BT832" s="4" t="s">
        <v>232</v>
      </c>
      <c r="BU832" s="4" t="s">
        <v>232</v>
      </c>
      <c r="BV832" s="4" t="s">
        <v>231</v>
      </c>
      <c r="BW832" s="4" t="s">
        <v>231</v>
      </c>
      <c r="BX832" s="4" t="s">
        <v>231</v>
      </c>
      <c r="BY832" s="4" t="s">
        <v>231</v>
      </c>
      <c r="BZ832" s="4" t="s">
        <v>231</v>
      </c>
      <c r="CA832" s="4" t="s">
        <v>231</v>
      </c>
      <c r="CB832" s="4" t="s">
        <v>231</v>
      </c>
      <c r="CC832" s="4" t="s">
        <v>231</v>
      </c>
      <c r="CD832" s="4" t="s">
        <v>231</v>
      </c>
      <c r="CE832" s="4" t="s">
        <v>509</v>
      </c>
      <c r="CF832" s="4" t="s">
        <v>233</v>
      </c>
      <c r="CG832" s="4" t="s">
        <v>509</v>
      </c>
      <c r="CH832" s="4" t="s">
        <v>509</v>
      </c>
      <c r="CI832" s="4" t="s">
        <v>509</v>
      </c>
      <c r="CJ832" s="4" t="s">
        <v>17</v>
      </c>
      <c r="CK832" s="4" t="s">
        <v>19</v>
      </c>
      <c r="CL832" s="4" t="s">
        <v>16</v>
      </c>
      <c r="CM832" s="4" t="s">
        <v>5152</v>
      </c>
      <c r="CN832" s="4" t="s">
        <v>5153</v>
      </c>
      <c r="CO832" s="4" t="s">
        <v>5154</v>
      </c>
      <c r="CP832" s="4" t="s">
        <v>5155</v>
      </c>
      <c r="CQ832" s="4" t="s">
        <v>5156</v>
      </c>
      <c r="CR832" s="4" t="s">
        <v>5157</v>
      </c>
      <c r="CS832" s="4" t="s">
        <v>5158</v>
      </c>
    </row>
    <row r="833" spans="1:97" ht="15.75" customHeight="1">
      <c r="A833" s="3">
        <v>45714.515393518515</v>
      </c>
      <c r="B833" s="3">
        <v>45714.523541666669</v>
      </c>
      <c r="C833" s="4" t="s">
        <v>194</v>
      </c>
      <c r="D833" s="4" t="s">
        <v>5159</v>
      </c>
      <c r="E833" s="1">
        <v>100</v>
      </c>
      <c r="F833" s="1">
        <v>704</v>
      </c>
      <c r="G833" s="4" t="s">
        <v>219</v>
      </c>
      <c r="H833" s="3">
        <v>45714.523556053238</v>
      </c>
      <c r="I833" s="4" t="s">
        <v>5160</v>
      </c>
      <c r="J833" s="1">
        <v>6.2529000000000003</v>
      </c>
      <c r="K833" s="1">
        <v>-75.564599999999999</v>
      </c>
      <c r="L833" s="4" t="s">
        <v>198</v>
      </c>
      <c r="M833" s="4" t="s">
        <v>199</v>
      </c>
      <c r="N833" s="4" t="s">
        <v>200</v>
      </c>
      <c r="O833" s="4" t="s">
        <v>5161</v>
      </c>
      <c r="P833" s="4" t="s">
        <v>5161</v>
      </c>
      <c r="Q833" s="1">
        <v>21</v>
      </c>
      <c r="R833" s="4" t="s">
        <v>668</v>
      </c>
      <c r="S833" s="4" t="s">
        <v>712</v>
      </c>
      <c r="T833" s="4" t="s">
        <v>531</v>
      </c>
      <c r="U833" s="4" t="s">
        <v>200</v>
      </c>
      <c r="V833" s="4" t="s">
        <v>226</v>
      </c>
      <c r="W833" s="4" t="s">
        <v>226</v>
      </c>
      <c r="X833" s="4" t="s">
        <v>231</v>
      </c>
      <c r="Y833" s="4" t="s">
        <v>231</v>
      </c>
      <c r="Z833" s="4" t="s">
        <v>230</v>
      </c>
      <c r="AA833" s="4" t="s">
        <v>231</v>
      </c>
      <c r="AB833" s="4" t="s">
        <v>230</v>
      </c>
      <c r="AC833" s="4" t="s">
        <v>230</v>
      </c>
      <c r="AD833" s="4" t="s">
        <v>229</v>
      </c>
      <c r="AE833" s="4" t="s">
        <v>230</v>
      </c>
      <c r="AF833" s="4" t="s">
        <v>231</v>
      </c>
      <c r="AG833" s="4" t="s">
        <v>231</v>
      </c>
      <c r="AH833" s="4" t="s">
        <v>229</v>
      </c>
      <c r="AI833" s="4" t="s">
        <v>230</v>
      </c>
      <c r="AJ833" s="4" t="s">
        <v>231</v>
      </c>
      <c r="AK833" s="4" t="s">
        <v>231</v>
      </c>
      <c r="AL833" s="4" t="s">
        <v>229</v>
      </c>
      <c r="AM833" s="4" t="s">
        <v>229</v>
      </c>
      <c r="AN833" s="4" t="s">
        <v>229</v>
      </c>
      <c r="AO833" s="4" t="s">
        <v>229</v>
      </c>
      <c r="AP833" s="4" t="s">
        <v>231</v>
      </c>
      <c r="AQ833" s="4" t="s">
        <v>230</v>
      </c>
      <c r="AR833" s="4" t="s">
        <v>229</v>
      </c>
      <c r="AS833" s="4" t="s">
        <v>230</v>
      </c>
      <c r="AT833" s="4" t="s">
        <v>230</v>
      </c>
      <c r="AU833" s="4" t="s">
        <v>231</v>
      </c>
      <c r="AV833" s="4" t="s">
        <v>232</v>
      </c>
      <c r="AW833" s="4" t="s">
        <v>232</v>
      </c>
      <c r="AX833" s="4" t="s">
        <v>232</v>
      </c>
      <c r="AY833" s="4" t="s">
        <v>233</v>
      </c>
      <c r="AZ833" s="4" t="s">
        <v>229</v>
      </c>
      <c r="BA833" s="4" t="s">
        <v>231</v>
      </c>
      <c r="BB833" s="4" t="s">
        <v>231</v>
      </c>
      <c r="BC833" s="4" t="s">
        <v>229</v>
      </c>
      <c r="BD833" s="4" t="s">
        <v>229</v>
      </c>
      <c r="BE833" s="4" t="s">
        <v>229</v>
      </c>
      <c r="BF833" s="4" t="s">
        <v>229</v>
      </c>
      <c r="BG833" s="4" t="s">
        <v>231</v>
      </c>
      <c r="BH833" s="4" t="s">
        <v>231</v>
      </c>
      <c r="BI833" s="4" t="s">
        <v>231</v>
      </c>
      <c r="BJ833" s="4" t="s">
        <v>231</v>
      </c>
      <c r="BK833" s="4" t="s">
        <v>231</v>
      </c>
      <c r="BL833" s="4" t="s">
        <v>229</v>
      </c>
      <c r="BM833" s="4" t="s">
        <v>229</v>
      </c>
      <c r="BN833" s="4" t="s">
        <v>230</v>
      </c>
      <c r="BO833" s="4" t="s">
        <v>229</v>
      </c>
      <c r="BP833" s="4" t="s">
        <v>229</v>
      </c>
      <c r="BQ833" s="4" t="s">
        <v>232</v>
      </c>
      <c r="BR833" s="4" t="s">
        <v>232</v>
      </c>
      <c r="BS833" s="4" t="s">
        <v>229</v>
      </c>
      <c r="BT833" s="4" t="s">
        <v>232</v>
      </c>
      <c r="BU833" s="4" t="s">
        <v>229</v>
      </c>
      <c r="BV833" s="4" t="s">
        <v>231</v>
      </c>
      <c r="BW833" s="4" t="s">
        <v>232</v>
      </c>
      <c r="BX833" s="4" t="s">
        <v>229</v>
      </c>
      <c r="BY833" s="4" t="s">
        <v>229</v>
      </c>
      <c r="BZ833" s="4" t="s">
        <v>232</v>
      </c>
      <c r="CA833" s="4" t="s">
        <v>232</v>
      </c>
      <c r="CB833" s="4" t="s">
        <v>232</v>
      </c>
      <c r="CC833" s="4" t="s">
        <v>232</v>
      </c>
      <c r="CD833" s="4" t="s">
        <v>232</v>
      </c>
      <c r="CE833" s="4" t="s">
        <v>509</v>
      </c>
      <c r="CF833" s="4" t="s">
        <v>509</v>
      </c>
      <c r="CG833" s="4" t="s">
        <v>509</v>
      </c>
      <c r="CH833" s="4" t="s">
        <v>509</v>
      </c>
      <c r="CI833" s="4" t="s">
        <v>231</v>
      </c>
      <c r="CJ833" s="4" t="s">
        <v>18</v>
      </c>
      <c r="CK833" s="4" t="s">
        <v>18</v>
      </c>
      <c r="CL833" s="4" t="s">
        <v>17</v>
      </c>
      <c r="CM833" s="4" t="s">
        <v>274</v>
      </c>
      <c r="CN833" s="4" t="s">
        <v>1006</v>
      </c>
      <c r="CO833" s="4" t="s">
        <v>5162</v>
      </c>
      <c r="CP833" s="4" t="s">
        <v>3465</v>
      </c>
      <c r="CQ833" s="4" t="s">
        <v>5163</v>
      </c>
      <c r="CR833" s="4" t="s">
        <v>5164</v>
      </c>
      <c r="CS833" s="4" t="s">
        <v>5165</v>
      </c>
    </row>
    <row r="834" spans="1:97" ht="15.75" customHeight="1">
      <c r="A834" s="3">
        <v>45747.732858796298</v>
      </c>
      <c r="B834" s="3">
        <v>45747.74113425926</v>
      </c>
      <c r="C834" s="4" t="s">
        <v>194</v>
      </c>
      <c r="D834" s="4" t="s">
        <v>5166</v>
      </c>
      <c r="E834" s="1">
        <v>100</v>
      </c>
      <c r="F834" s="1">
        <v>715</v>
      </c>
      <c r="G834" s="4" t="s">
        <v>219</v>
      </c>
      <c r="H834" s="3">
        <v>45747.74114888889</v>
      </c>
      <c r="I834" s="4" t="s">
        <v>5167</v>
      </c>
      <c r="J834" s="1">
        <v>6.2529000000000003</v>
      </c>
      <c r="K834" s="1">
        <v>-75.564599999999999</v>
      </c>
      <c r="L834" s="4" t="s">
        <v>198</v>
      </c>
      <c r="M834" s="4" t="s">
        <v>199</v>
      </c>
      <c r="N834" s="4" t="s">
        <v>200</v>
      </c>
      <c r="O834" s="4" t="s">
        <v>5168</v>
      </c>
      <c r="P834" s="4" t="s">
        <v>5168</v>
      </c>
      <c r="Q834" s="1">
        <v>18</v>
      </c>
      <c r="R834" s="4" t="s">
        <v>668</v>
      </c>
      <c r="S834" s="4" t="s">
        <v>271</v>
      </c>
      <c r="T834" s="4" t="s">
        <v>272</v>
      </c>
      <c r="U834" s="4" t="s">
        <v>200</v>
      </c>
      <c r="V834" s="4" t="s">
        <v>532</v>
      </c>
      <c r="W834" s="4" t="s">
        <v>1064</v>
      </c>
      <c r="X834" s="4" t="s">
        <v>231</v>
      </c>
      <c r="Y834" s="4" t="s">
        <v>231</v>
      </c>
      <c r="Z834" s="4" t="s">
        <v>231</v>
      </c>
      <c r="AA834" s="4" t="s">
        <v>231</v>
      </c>
      <c r="AB834" s="4" t="s">
        <v>231</v>
      </c>
      <c r="AC834" s="4" t="s">
        <v>231</v>
      </c>
      <c r="AD834" s="4" t="s">
        <v>231</v>
      </c>
      <c r="AE834" s="4" t="s">
        <v>231</v>
      </c>
      <c r="AF834" s="4" t="s">
        <v>231</v>
      </c>
      <c r="AG834" s="4" t="s">
        <v>230</v>
      </c>
      <c r="AH834" s="4" t="s">
        <v>231</v>
      </c>
      <c r="AI834" s="4" t="s">
        <v>231</v>
      </c>
      <c r="AJ834" s="4" t="s">
        <v>231</v>
      </c>
      <c r="AK834" s="4" t="s">
        <v>230</v>
      </c>
      <c r="AL834" s="4" t="s">
        <v>231</v>
      </c>
      <c r="AM834" s="4" t="s">
        <v>231</v>
      </c>
      <c r="AN834" s="4" t="s">
        <v>231</v>
      </c>
      <c r="AO834" s="4" t="s">
        <v>231</v>
      </c>
      <c r="AP834" s="4" t="s">
        <v>231</v>
      </c>
      <c r="AQ834" s="4" t="s">
        <v>231</v>
      </c>
      <c r="AR834" s="4" t="s">
        <v>231</v>
      </c>
      <c r="AS834" s="4" t="s">
        <v>231</v>
      </c>
      <c r="AT834" s="4" t="s">
        <v>231</v>
      </c>
      <c r="AU834" s="4" t="s">
        <v>231</v>
      </c>
      <c r="AV834" s="4" t="s">
        <v>231</v>
      </c>
      <c r="AW834" s="4" t="s">
        <v>232</v>
      </c>
      <c r="AX834" s="4" t="s">
        <v>232</v>
      </c>
      <c r="AY834" s="4" t="s">
        <v>233</v>
      </c>
      <c r="AZ834" s="4" t="s">
        <v>233</v>
      </c>
      <c r="BA834" s="4" t="s">
        <v>231</v>
      </c>
      <c r="BB834" s="4" t="s">
        <v>231</v>
      </c>
      <c r="BC834" s="4" t="s">
        <v>231</v>
      </c>
      <c r="BD834" s="4" t="s">
        <v>231</v>
      </c>
      <c r="BE834" s="4" t="s">
        <v>231</v>
      </c>
      <c r="BF834" s="4" t="s">
        <v>231</v>
      </c>
      <c r="BG834" s="4" t="s">
        <v>231</v>
      </c>
      <c r="BH834" s="4" t="s">
        <v>231</v>
      </c>
      <c r="BI834" s="4" t="s">
        <v>231</v>
      </c>
      <c r="BJ834" s="4" t="s">
        <v>231</v>
      </c>
      <c r="BK834" s="4" t="s">
        <v>229</v>
      </c>
      <c r="BL834" s="4" t="s">
        <v>231</v>
      </c>
      <c r="BM834" s="4" t="s">
        <v>231</v>
      </c>
      <c r="BN834" s="4" t="s">
        <v>231</v>
      </c>
      <c r="BO834" s="4" t="s">
        <v>231</v>
      </c>
      <c r="BP834" s="4" t="s">
        <v>231</v>
      </c>
      <c r="BQ834" s="4" t="s">
        <v>231</v>
      </c>
      <c r="BR834" s="4" t="s">
        <v>231</v>
      </c>
      <c r="BS834" s="4" t="s">
        <v>231</v>
      </c>
      <c r="BT834" s="4" t="s">
        <v>231</v>
      </c>
      <c r="BU834" s="4" t="s">
        <v>231</v>
      </c>
      <c r="BV834" s="4" t="s">
        <v>231</v>
      </c>
      <c r="BW834" s="4" t="s">
        <v>231</v>
      </c>
      <c r="BX834" s="4" t="s">
        <v>231</v>
      </c>
      <c r="BY834" s="4" t="s">
        <v>231</v>
      </c>
      <c r="BZ834" s="4" t="s">
        <v>231</v>
      </c>
      <c r="CA834" s="4" t="s">
        <v>231</v>
      </c>
      <c r="CB834" s="4" t="s">
        <v>231</v>
      </c>
      <c r="CC834" s="4" t="s">
        <v>231</v>
      </c>
      <c r="CD834" s="4" t="s">
        <v>231</v>
      </c>
      <c r="CE834" s="4" t="s">
        <v>509</v>
      </c>
      <c r="CF834" s="4" t="s">
        <v>509</v>
      </c>
      <c r="CG834" s="4" t="s">
        <v>509</v>
      </c>
      <c r="CH834" s="4" t="s">
        <v>509</v>
      </c>
      <c r="CI834" s="4" t="s">
        <v>509</v>
      </c>
      <c r="CJ834" s="4" t="s">
        <v>16</v>
      </c>
      <c r="CK834" s="4" t="s">
        <v>234</v>
      </c>
      <c r="CL834" s="4" t="s">
        <v>19</v>
      </c>
      <c r="CM834" s="4" t="s">
        <v>5169</v>
      </c>
      <c r="CN834" s="4" t="s">
        <v>1246</v>
      </c>
      <c r="CO834" s="4" t="s">
        <v>5170</v>
      </c>
      <c r="CP834" s="4" t="s">
        <v>5171</v>
      </c>
      <c r="CQ834" s="4" t="s">
        <v>5172</v>
      </c>
      <c r="CR834" s="4" t="s">
        <v>5173</v>
      </c>
      <c r="CS834" s="4" t="s">
        <v>5174</v>
      </c>
    </row>
    <row r="835" spans="1:97" ht="15.75" hidden="1" customHeight="1">
      <c r="A835" s="3">
        <v>45747.65111111111</v>
      </c>
      <c r="B835" s="3">
        <v>45747.663807870369</v>
      </c>
      <c r="C835" s="4" t="s">
        <v>194</v>
      </c>
      <c r="D835" s="4" t="s">
        <v>923</v>
      </c>
      <c r="E835" s="1">
        <v>30</v>
      </c>
      <c r="F835" s="1">
        <v>1097</v>
      </c>
      <c r="G835" s="4" t="s">
        <v>196</v>
      </c>
      <c r="H835" s="3">
        <v>45754.663830428239</v>
      </c>
      <c r="I835" s="4" t="s">
        <v>5175</v>
      </c>
      <c r="J835" s="1">
        <v>6.2529000000000003</v>
      </c>
      <c r="K835" s="1">
        <v>-75.564599999999999</v>
      </c>
      <c r="L835" s="4" t="s">
        <v>213</v>
      </c>
      <c r="M835" s="4" t="s">
        <v>199</v>
      </c>
      <c r="N835" s="4" t="s">
        <v>200</v>
      </c>
      <c r="O835" s="4" t="s">
        <v>5176</v>
      </c>
      <c r="P835" s="4" t="s">
        <v>5176</v>
      </c>
      <c r="Q835" s="1">
        <v>18</v>
      </c>
      <c r="R835" s="4" t="s">
        <v>222</v>
      </c>
      <c r="S835" s="4" t="s">
        <v>223</v>
      </c>
      <c r="T835" s="4" t="s">
        <v>272</v>
      </c>
      <c r="U835" s="4" t="s">
        <v>200</v>
      </c>
      <c r="V835" s="4" t="s">
        <v>714</v>
      </c>
      <c r="W835" s="4" t="s">
        <v>226</v>
      </c>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row>
    <row r="836" spans="1:97" ht="15.75" customHeight="1">
      <c r="A836" s="3">
        <v>45715.338587962964</v>
      </c>
      <c r="B836" s="3">
        <v>45715.346909722219</v>
      </c>
      <c r="C836" s="4" t="s">
        <v>194</v>
      </c>
      <c r="D836" s="4" t="s">
        <v>3112</v>
      </c>
      <c r="E836" s="1">
        <v>100</v>
      </c>
      <c r="F836" s="1">
        <v>718</v>
      </c>
      <c r="G836" s="4" t="s">
        <v>219</v>
      </c>
      <c r="H836" s="3">
        <v>45715.346985335651</v>
      </c>
      <c r="I836" s="4" t="s">
        <v>5177</v>
      </c>
      <c r="J836" s="1">
        <v>6.2529000000000003</v>
      </c>
      <c r="K836" s="1">
        <v>-75.564599999999999</v>
      </c>
      <c r="L836" s="4" t="s">
        <v>198</v>
      </c>
      <c r="M836" s="4" t="s">
        <v>199</v>
      </c>
      <c r="N836" s="4" t="s">
        <v>200</v>
      </c>
      <c r="O836" s="4" t="s">
        <v>5178</v>
      </c>
      <c r="P836" s="4" t="s">
        <v>5178</v>
      </c>
      <c r="Q836" s="1">
        <v>20</v>
      </c>
      <c r="R836" s="4" t="s">
        <v>668</v>
      </c>
      <c r="S836" s="4" t="s">
        <v>253</v>
      </c>
      <c r="T836" s="4" t="s">
        <v>531</v>
      </c>
      <c r="U836" s="4" t="s">
        <v>225</v>
      </c>
      <c r="V836" s="4" t="s">
        <v>226</v>
      </c>
      <c r="W836" s="4" t="s">
        <v>273</v>
      </c>
      <c r="X836" s="4" t="s">
        <v>231</v>
      </c>
      <c r="Y836" s="4" t="s">
        <v>231</v>
      </c>
      <c r="Z836" s="4" t="s">
        <v>231</v>
      </c>
      <c r="AA836" s="4" t="s">
        <v>231</v>
      </c>
      <c r="AB836" s="4" t="s">
        <v>231</v>
      </c>
      <c r="AC836" s="4" t="s">
        <v>231</v>
      </c>
      <c r="AD836" s="4" t="s">
        <v>231</v>
      </c>
      <c r="AE836" s="4" t="s">
        <v>231</v>
      </c>
      <c r="AF836" s="4" t="s">
        <v>231</v>
      </c>
      <c r="AG836" s="4" t="s">
        <v>231</v>
      </c>
      <c r="AH836" s="4" t="s">
        <v>229</v>
      </c>
      <c r="AI836" s="4" t="s">
        <v>229</v>
      </c>
      <c r="AJ836" s="4" t="s">
        <v>231</v>
      </c>
      <c r="AK836" s="4" t="s">
        <v>229</v>
      </c>
      <c r="AL836" s="4" t="s">
        <v>229</v>
      </c>
      <c r="AM836" s="4" t="s">
        <v>231</v>
      </c>
      <c r="AN836" s="4" t="s">
        <v>231</v>
      </c>
      <c r="AO836" s="4" t="s">
        <v>230</v>
      </c>
      <c r="AP836" s="4" t="s">
        <v>231</v>
      </c>
      <c r="AQ836" s="4" t="s">
        <v>231</v>
      </c>
      <c r="AR836" s="4" t="s">
        <v>231</v>
      </c>
      <c r="AS836" s="4" t="s">
        <v>231</v>
      </c>
      <c r="AT836" s="4" t="s">
        <v>231</v>
      </c>
      <c r="AU836" s="4" t="s">
        <v>231</v>
      </c>
      <c r="AV836" s="4" t="s">
        <v>232</v>
      </c>
      <c r="AW836" s="4" t="s">
        <v>232</v>
      </c>
      <c r="AX836" s="4" t="s">
        <v>232</v>
      </c>
      <c r="AY836" s="4" t="s">
        <v>232</v>
      </c>
      <c r="AZ836" s="4" t="s">
        <v>232</v>
      </c>
      <c r="BA836" s="4" t="s">
        <v>229</v>
      </c>
      <c r="BB836" s="4" t="s">
        <v>229</v>
      </c>
      <c r="BC836" s="4" t="s">
        <v>229</v>
      </c>
      <c r="BD836" s="4" t="s">
        <v>229</v>
      </c>
      <c r="BE836" s="4" t="s">
        <v>229</v>
      </c>
      <c r="BF836" s="4" t="s">
        <v>229</v>
      </c>
      <c r="BG836" s="4" t="s">
        <v>231</v>
      </c>
      <c r="BH836" s="4" t="s">
        <v>231</v>
      </c>
      <c r="BI836" s="4" t="s">
        <v>231</v>
      </c>
      <c r="BJ836" s="4" t="s">
        <v>231</v>
      </c>
      <c r="BK836" s="4" t="s">
        <v>231</v>
      </c>
      <c r="BL836" s="4" t="s">
        <v>229</v>
      </c>
      <c r="BM836" s="4" t="s">
        <v>229</v>
      </c>
      <c r="BN836" s="4" t="s">
        <v>229</v>
      </c>
      <c r="BO836" s="4" t="s">
        <v>229</v>
      </c>
      <c r="BP836" s="4" t="s">
        <v>232</v>
      </c>
      <c r="BQ836" s="4" t="s">
        <v>232</v>
      </c>
      <c r="BR836" s="4" t="s">
        <v>232</v>
      </c>
      <c r="BS836" s="4" t="s">
        <v>232</v>
      </c>
      <c r="BT836" s="4" t="s">
        <v>232</v>
      </c>
      <c r="BU836" s="4" t="s">
        <v>232</v>
      </c>
      <c r="BV836" s="4" t="s">
        <v>232</v>
      </c>
      <c r="BW836" s="4" t="s">
        <v>229</v>
      </c>
      <c r="BX836" s="4" t="s">
        <v>229</v>
      </c>
      <c r="BY836" s="4" t="s">
        <v>229</v>
      </c>
      <c r="BZ836" s="4" t="s">
        <v>229</v>
      </c>
      <c r="CA836" s="4" t="s">
        <v>229</v>
      </c>
      <c r="CB836" s="4" t="s">
        <v>229</v>
      </c>
      <c r="CC836" s="4" t="s">
        <v>229</v>
      </c>
      <c r="CD836" s="4" t="s">
        <v>229</v>
      </c>
      <c r="CE836" s="4" t="s">
        <v>233</v>
      </c>
      <c r="CF836" s="4" t="s">
        <v>233</v>
      </c>
      <c r="CG836" s="4" t="s">
        <v>229</v>
      </c>
      <c r="CH836" s="4" t="s">
        <v>233</v>
      </c>
      <c r="CI836" s="4" t="s">
        <v>233</v>
      </c>
      <c r="CJ836" s="4" t="s">
        <v>15</v>
      </c>
      <c r="CK836" s="4" t="s">
        <v>16</v>
      </c>
      <c r="CL836" s="4" t="s">
        <v>15</v>
      </c>
      <c r="CM836" s="4" t="s">
        <v>5179</v>
      </c>
      <c r="CN836" s="4" t="s">
        <v>5180</v>
      </c>
      <c r="CO836" s="4" t="s">
        <v>333</v>
      </c>
      <c r="CP836" s="4" t="s">
        <v>333</v>
      </c>
      <c r="CQ836" s="4" t="s">
        <v>277</v>
      </c>
      <c r="CR836" s="4" t="s">
        <v>5181</v>
      </c>
      <c r="CS836" s="4"/>
    </row>
    <row r="837" spans="1:97" ht="15.75" customHeight="1">
      <c r="A837" s="3">
        <v>45747.408449074072</v>
      </c>
      <c r="B837" s="3">
        <v>45747.41678240741</v>
      </c>
      <c r="C837" s="4" t="s">
        <v>194</v>
      </c>
      <c r="D837" s="4" t="s">
        <v>5182</v>
      </c>
      <c r="E837" s="1">
        <v>100</v>
      </c>
      <c r="F837" s="1">
        <v>720</v>
      </c>
      <c r="G837" s="4" t="s">
        <v>219</v>
      </c>
      <c r="H837" s="3">
        <v>45747.416794976853</v>
      </c>
      <c r="I837" s="4" t="s">
        <v>5183</v>
      </c>
      <c r="J837" s="1">
        <v>4.6115000000000004</v>
      </c>
      <c r="K837" s="1">
        <v>-74.083299999999994</v>
      </c>
      <c r="L837" s="4" t="s">
        <v>198</v>
      </c>
      <c r="M837" s="4" t="s">
        <v>199</v>
      </c>
      <c r="N837" s="4" t="s">
        <v>200</v>
      </c>
      <c r="O837" s="4" t="s">
        <v>5184</v>
      </c>
      <c r="P837" s="4" t="s">
        <v>5184</v>
      </c>
      <c r="Q837" s="1">
        <v>18</v>
      </c>
      <c r="R837" s="4" t="s">
        <v>668</v>
      </c>
      <c r="S837" s="4" t="s">
        <v>253</v>
      </c>
      <c r="T837" s="4" t="s">
        <v>272</v>
      </c>
      <c r="U837" s="4" t="s">
        <v>200</v>
      </c>
      <c r="V837" s="4" t="s">
        <v>714</v>
      </c>
      <c r="W837" s="4" t="s">
        <v>532</v>
      </c>
      <c r="X837" s="4" t="s">
        <v>231</v>
      </c>
      <c r="Y837" s="4" t="s">
        <v>231</v>
      </c>
      <c r="Z837" s="4" t="s">
        <v>231</v>
      </c>
      <c r="AA837" s="4" t="s">
        <v>231</v>
      </c>
      <c r="AB837" s="4" t="s">
        <v>231</v>
      </c>
      <c r="AC837" s="4" t="s">
        <v>231</v>
      </c>
      <c r="AD837" s="4" t="s">
        <v>231</v>
      </c>
      <c r="AE837" s="4" t="s">
        <v>231</v>
      </c>
      <c r="AF837" s="4" t="s">
        <v>230</v>
      </c>
      <c r="AG837" s="4" t="s">
        <v>231</v>
      </c>
      <c r="AH837" s="4" t="s">
        <v>231</v>
      </c>
      <c r="AI837" s="4" t="s">
        <v>231</v>
      </c>
      <c r="AJ837" s="4" t="s">
        <v>231</v>
      </c>
      <c r="AK837" s="4" t="s">
        <v>229</v>
      </c>
      <c r="AL837" s="4" t="s">
        <v>231</v>
      </c>
      <c r="AM837" s="4" t="s">
        <v>231</v>
      </c>
      <c r="AN837" s="4" t="s">
        <v>231</v>
      </c>
      <c r="AO837" s="4" t="s">
        <v>231</v>
      </c>
      <c r="AP837" s="4" t="s">
        <v>231</v>
      </c>
      <c r="AQ837" s="4" t="s">
        <v>231</v>
      </c>
      <c r="AR837" s="4" t="s">
        <v>231</v>
      </c>
      <c r="AS837" s="4" t="s">
        <v>231</v>
      </c>
      <c r="AT837" s="4" t="s">
        <v>231</v>
      </c>
      <c r="AU837" s="4" t="s">
        <v>231</v>
      </c>
      <c r="AV837" s="4" t="s">
        <v>231</v>
      </c>
      <c r="AW837" s="4" t="s">
        <v>231</v>
      </c>
      <c r="AX837" s="4" t="s">
        <v>231</v>
      </c>
      <c r="AY837" s="4" t="s">
        <v>231</v>
      </c>
      <c r="AZ837" s="4" t="s">
        <v>231</v>
      </c>
      <c r="BA837" s="4" t="s">
        <v>231</v>
      </c>
      <c r="BB837" s="4" t="s">
        <v>231</v>
      </c>
      <c r="BC837" s="4" t="s">
        <v>231</v>
      </c>
      <c r="BD837" s="4" t="s">
        <v>232</v>
      </c>
      <c r="BE837" s="4" t="s">
        <v>232</v>
      </c>
      <c r="BF837" s="4" t="s">
        <v>232</v>
      </c>
      <c r="BG837" s="4" t="s">
        <v>231</v>
      </c>
      <c r="BH837" s="4" t="s">
        <v>231</v>
      </c>
      <c r="BI837" s="4" t="s">
        <v>228</v>
      </c>
      <c r="BJ837" s="4" t="s">
        <v>231</v>
      </c>
      <c r="BK837" s="4" t="s">
        <v>231</v>
      </c>
      <c r="BL837" s="4" t="s">
        <v>231</v>
      </c>
      <c r="BM837" s="4" t="s">
        <v>231</v>
      </c>
      <c r="BN837" s="4" t="s">
        <v>231</v>
      </c>
      <c r="BO837" s="4" t="s">
        <v>231</v>
      </c>
      <c r="BP837" s="4" t="s">
        <v>232</v>
      </c>
      <c r="BQ837" s="4" t="s">
        <v>232</v>
      </c>
      <c r="BR837" s="4" t="s">
        <v>232</v>
      </c>
      <c r="BS837" s="4" t="s">
        <v>232</v>
      </c>
      <c r="BT837" s="4" t="s">
        <v>231</v>
      </c>
      <c r="BU837" s="4" t="s">
        <v>231</v>
      </c>
      <c r="BV837" s="4" t="s">
        <v>231</v>
      </c>
      <c r="BW837" s="4" t="s">
        <v>231</v>
      </c>
      <c r="BX837" s="4" t="s">
        <v>231</v>
      </c>
      <c r="BY837" s="4" t="s">
        <v>232</v>
      </c>
      <c r="BZ837" s="4" t="s">
        <v>231</v>
      </c>
      <c r="CA837" s="4" t="s">
        <v>232</v>
      </c>
      <c r="CB837" s="4" t="s">
        <v>231</v>
      </c>
      <c r="CC837" s="4" t="s">
        <v>232</v>
      </c>
      <c r="CD837" s="4" t="s">
        <v>231</v>
      </c>
      <c r="CE837" s="4" t="s">
        <v>509</v>
      </c>
      <c r="CF837" s="4" t="s">
        <v>509</v>
      </c>
      <c r="CG837" s="4" t="s">
        <v>509</v>
      </c>
      <c r="CH837" s="4" t="s">
        <v>509</v>
      </c>
      <c r="CI837" s="4" t="s">
        <v>509</v>
      </c>
      <c r="CJ837" s="4" t="s">
        <v>18</v>
      </c>
      <c r="CK837" s="4" t="s">
        <v>19</v>
      </c>
      <c r="CL837" s="4" t="s">
        <v>18</v>
      </c>
      <c r="CM837" s="4" t="s">
        <v>5185</v>
      </c>
      <c r="CN837" s="4" t="s">
        <v>5186</v>
      </c>
      <c r="CO837" s="4" t="s">
        <v>5187</v>
      </c>
      <c r="CP837" s="4" t="s">
        <v>5188</v>
      </c>
      <c r="CQ837" s="4" t="s">
        <v>5189</v>
      </c>
      <c r="CR837" s="4" t="s">
        <v>5190</v>
      </c>
      <c r="CS837" s="4" t="s">
        <v>5191</v>
      </c>
    </row>
    <row r="838" spans="1:97" ht="15.75" customHeight="1">
      <c r="A838" s="3">
        <v>45716.324548611112</v>
      </c>
      <c r="B838" s="3">
        <v>45716.332928240743</v>
      </c>
      <c r="C838" s="4" t="s">
        <v>194</v>
      </c>
      <c r="D838" s="4" t="s">
        <v>1740</v>
      </c>
      <c r="E838" s="1">
        <v>100</v>
      </c>
      <c r="F838" s="1">
        <v>723</v>
      </c>
      <c r="G838" s="4" t="s">
        <v>219</v>
      </c>
      <c r="H838" s="3">
        <v>45716.332935069448</v>
      </c>
      <c r="I838" s="4" t="s">
        <v>5192</v>
      </c>
      <c r="J838" s="1">
        <v>6.2529000000000003</v>
      </c>
      <c r="K838" s="1">
        <v>-75.564599999999999</v>
      </c>
      <c r="L838" s="4" t="s">
        <v>198</v>
      </c>
      <c r="M838" s="4" t="s">
        <v>199</v>
      </c>
      <c r="N838" s="4" t="s">
        <v>200</v>
      </c>
      <c r="O838" s="4" t="s">
        <v>5193</v>
      </c>
      <c r="P838" s="4" t="s">
        <v>5193</v>
      </c>
      <c r="Q838" s="1">
        <v>20</v>
      </c>
      <c r="R838" s="4" t="s">
        <v>668</v>
      </c>
      <c r="S838" s="4" t="s">
        <v>253</v>
      </c>
      <c r="T838" s="4" t="s">
        <v>571</v>
      </c>
      <c r="U838" s="4" t="s">
        <v>200</v>
      </c>
      <c r="V838" s="4" t="s">
        <v>423</v>
      </c>
      <c r="W838" s="4" t="s">
        <v>584</v>
      </c>
      <c r="X838" s="4" t="s">
        <v>230</v>
      </c>
      <c r="Y838" s="4" t="s">
        <v>230</v>
      </c>
      <c r="Z838" s="4" t="s">
        <v>230</v>
      </c>
      <c r="AA838" s="4" t="s">
        <v>230</v>
      </c>
      <c r="AB838" s="4" t="s">
        <v>231</v>
      </c>
      <c r="AC838" s="4" t="s">
        <v>230</v>
      </c>
      <c r="AD838" s="4" t="s">
        <v>229</v>
      </c>
      <c r="AE838" s="4" t="s">
        <v>230</v>
      </c>
      <c r="AF838" s="4" t="s">
        <v>231</v>
      </c>
      <c r="AG838" s="4" t="s">
        <v>230</v>
      </c>
      <c r="AH838" s="4" t="s">
        <v>231</v>
      </c>
      <c r="AI838" s="4" t="s">
        <v>231</v>
      </c>
      <c r="AJ838" s="4" t="s">
        <v>230</v>
      </c>
      <c r="AK838" s="4" t="s">
        <v>229</v>
      </c>
      <c r="AL838" s="4" t="s">
        <v>228</v>
      </c>
      <c r="AM838" s="4" t="s">
        <v>228</v>
      </c>
      <c r="AN838" s="4" t="s">
        <v>228</v>
      </c>
      <c r="AO838" s="4" t="s">
        <v>228</v>
      </c>
      <c r="AP838" s="4" t="s">
        <v>230</v>
      </c>
      <c r="AQ838" s="4" t="s">
        <v>230</v>
      </c>
      <c r="AR838" s="4" t="s">
        <v>229</v>
      </c>
      <c r="AS838" s="4" t="s">
        <v>229</v>
      </c>
      <c r="AT838" s="4" t="s">
        <v>229</v>
      </c>
      <c r="AU838" s="4" t="s">
        <v>231</v>
      </c>
      <c r="AV838" s="4" t="s">
        <v>231</v>
      </c>
      <c r="AW838" s="4" t="s">
        <v>231</v>
      </c>
      <c r="AX838" s="4" t="s">
        <v>231</v>
      </c>
      <c r="AY838" s="4" t="s">
        <v>232</v>
      </c>
      <c r="AZ838" s="4" t="s">
        <v>232</v>
      </c>
      <c r="BA838" s="4" t="s">
        <v>231</v>
      </c>
      <c r="BB838" s="4" t="s">
        <v>232</v>
      </c>
      <c r="BC838" s="4" t="s">
        <v>232</v>
      </c>
      <c r="BD838" s="4" t="s">
        <v>232</v>
      </c>
      <c r="BE838" s="4" t="s">
        <v>232</v>
      </c>
      <c r="BF838" s="4" t="s">
        <v>232</v>
      </c>
      <c r="BG838" s="4" t="s">
        <v>231</v>
      </c>
      <c r="BH838" s="4" t="s">
        <v>231</v>
      </c>
      <c r="BI838" s="4" t="s">
        <v>230</v>
      </c>
      <c r="BJ838" s="4" t="s">
        <v>231</v>
      </c>
      <c r="BK838" s="4" t="s">
        <v>230</v>
      </c>
      <c r="BL838" s="4" t="s">
        <v>230</v>
      </c>
      <c r="BM838" s="4" t="s">
        <v>230</v>
      </c>
      <c r="BN838" s="4" t="s">
        <v>231</v>
      </c>
      <c r="BO838" s="4" t="s">
        <v>231</v>
      </c>
      <c r="BP838" s="4" t="s">
        <v>232</v>
      </c>
      <c r="BQ838" s="4" t="s">
        <v>232</v>
      </c>
      <c r="BR838" s="4" t="s">
        <v>231</v>
      </c>
      <c r="BS838" s="4" t="s">
        <v>229</v>
      </c>
      <c r="BT838" s="4" t="s">
        <v>232</v>
      </c>
      <c r="BU838" s="4" t="s">
        <v>229</v>
      </c>
      <c r="BV838" s="4" t="s">
        <v>232</v>
      </c>
      <c r="BW838" s="4" t="s">
        <v>232</v>
      </c>
      <c r="BX838" s="4" t="s">
        <v>232</v>
      </c>
      <c r="BY838" s="4" t="s">
        <v>232</v>
      </c>
      <c r="BZ838" s="4" t="s">
        <v>232</v>
      </c>
      <c r="CA838" s="4" t="s">
        <v>231</v>
      </c>
      <c r="CB838" s="4" t="s">
        <v>232</v>
      </c>
      <c r="CC838" s="4" t="s">
        <v>231</v>
      </c>
      <c r="CD838" s="4" t="s">
        <v>232</v>
      </c>
      <c r="CE838" s="4" t="s">
        <v>233</v>
      </c>
      <c r="CF838" s="4" t="s">
        <v>509</v>
      </c>
      <c r="CG838" s="4" t="s">
        <v>509</v>
      </c>
      <c r="CH838" s="4" t="s">
        <v>509</v>
      </c>
      <c r="CI838" s="4" t="s">
        <v>229</v>
      </c>
      <c r="CJ838" s="4" t="s">
        <v>234</v>
      </c>
      <c r="CK838" s="4" t="s">
        <v>18</v>
      </c>
      <c r="CL838" s="4" t="s">
        <v>17</v>
      </c>
      <c r="CM838" s="4" t="s">
        <v>5194</v>
      </c>
      <c r="CN838" s="4" t="s">
        <v>274</v>
      </c>
      <c r="CO838" s="4" t="s">
        <v>5195</v>
      </c>
      <c r="CP838" s="4" t="s">
        <v>5196</v>
      </c>
      <c r="CQ838" s="4" t="s">
        <v>5197</v>
      </c>
      <c r="CR838" s="4" t="s">
        <v>5198</v>
      </c>
      <c r="CS838" s="4" t="s">
        <v>5199</v>
      </c>
    </row>
    <row r="839" spans="1:97" ht="15.75" customHeight="1">
      <c r="A839" s="3">
        <v>45715.339097222219</v>
      </c>
      <c r="B839" s="3">
        <v>45715.347488425927</v>
      </c>
      <c r="C839" s="4" t="s">
        <v>194</v>
      </c>
      <c r="D839" s="4" t="s">
        <v>2152</v>
      </c>
      <c r="E839" s="1">
        <v>100</v>
      </c>
      <c r="F839" s="1">
        <v>725</v>
      </c>
      <c r="G839" s="4" t="s">
        <v>219</v>
      </c>
      <c r="H839" s="3">
        <v>45715.347502488425</v>
      </c>
      <c r="I839" s="4" t="s">
        <v>5200</v>
      </c>
      <c r="J839" s="1">
        <v>6.2529000000000003</v>
      </c>
      <c r="K839" s="1">
        <v>-75.564599999999999</v>
      </c>
      <c r="L839" s="4" t="s">
        <v>198</v>
      </c>
      <c r="M839" s="4" t="s">
        <v>199</v>
      </c>
      <c r="N839" s="4" t="s">
        <v>200</v>
      </c>
      <c r="O839" s="4" t="s">
        <v>5201</v>
      </c>
      <c r="P839" s="4" t="s">
        <v>5201</v>
      </c>
      <c r="Q839" s="1">
        <v>21</v>
      </c>
      <c r="R839" s="4" t="s">
        <v>668</v>
      </c>
      <c r="S839" s="4" t="s">
        <v>253</v>
      </c>
      <c r="T839" s="4" t="s">
        <v>531</v>
      </c>
      <c r="U839" s="4" t="s">
        <v>200</v>
      </c>
      <c r="V839" s="4" t="s">
        <v>226</v>
      </c>
      <c r="W839" s="4" t="s">
        <v>226</v>
      </c>
      <c r="X839" s="4" t="s">
        <v>231</v>
      </c>
      <c r="Y839" s="4" t="s">
        <v>231</v>
      </c>
      <c r="Z839" s="4" t="s">
        <v>231</v>
      </c>
      <c r="AA839" s="4" t="s">
        <v>231</v>
      </c>
      <c r="AB839" s="4" t="s">
        <v>231</v>
      </c>
      <c r="AC839" s="4" t="s">
        <v>228</v>
      </c>
      <c r="AD839" s="4" t="s">
        <v>231</v>
      </c>
      <c r="AE839" s="4" t="s">
        <v>231</v>
      </c>
      <c r="AF839" s="4" t="s">
        <v>230</v>
      </c>
      <c r="AG839" s="4" t="s">
        <v>231</v>
      </c>
      <c r="AH839" s="4" t="s">
        <v>230</v>
      </c>
      <c r="AI839" s="4" t="s">
        <v>231</v>
      </c>
      <c r="AJ839" s="4" t="s">
        <v>231</v>
      </c>
      <c r="AK839" s="4" t="s">
        <v>231</v>
      </c>
      <c r="AL839" s="4" t="s">
        <v>231</v>
      </c>
      <c r="AM839" s="4" t="s">
        <v>231</v>
      </c>
      <c r="AN839" s="4" t="s">
        <v>231</v>
      </c>
      <c r="AO839" s="4" t="s">
        <v>231</v>
      </c>
      <c r="AP839" s="4" t="s">
        <v>231</v>
      </c>
      <c r="AQ839" s="4" t="s">
        <v>231</v>
      </c>
      <c r="AR839" s="4" t="s">
        <v>231</v>
      </c>
      <c r="AS839" s="4" t="s">
        <v>231</v>
      </c>
      <c r="AT839" s="4" t="s">
        <v>231</v>
      </c>
      <c r="AU839" s="4" t="s">
        <v>231</v>
      </c>
      <c r="AV839" s="4" t="s">
        <v>231</v>
      </c>
      <c r="AW839" s="4" t="s">
        <v>231</v>
      </c>
      <c r="AX839" s="4" t="s">
        <v>231</v>
      </c>
      <c r="AY839" s="4" t="s">
        <v>233</v>
      </c>
      <c r="AZ839" s="4" t="s">
        <v>233</v>
      </c>
      <c r="BA839" s="4" t="s">
        <v>232</v>
      </c>
      <c r="BB839" s="4" t="s">
        <v>232</v>
      </c>
      <c r="BC839" s="4" t="s">
        <v>231</v>
      </c>
      <c r="BD839" s="4" t="s">
        <v>231</v>
      </c>
      <c r="BE839" s="4" t="s">
        <v>231</v>
      </c>
      <c r="BF839" s="4" t="s">
        <v>231</v>
      </c>
      <c r="BG839" s="4" t="s">
        <v>231</v>
      </c>
      <c r="BH839" s="4" t="s">
        <v>231</v>
      </c>
      <c r="BI839" s="4" t="s">
        <v>231</v>
      </c>
      <c r="BJ839" s="4" t="s">
        <v>231</v>
      </c>
      <c r="BK839" s="4" t="s">
        <v>229</v>
      </c>
      <c r="BL839" s="4" t="s">
        <v>231</v>
      </c>
      <c r="BM839" s="4" t="s">
        <v>231</v>
      </c>
      <c r="BN839" s="4" t="s">
        <v>231</v>
      </c>
      <c r="BO839" s="4" t="s">
        <v>231</v>
      </c>
      <c r="BP839" s="4" t="s">
        <v>231</v>
      </c>
      <c r="BQ839" s="4" t="s">
        <v>231</v>
      </c>
      <c r="BR839" s="4" t="s">
        <v>231</v>
      </c>
      <c r="BS839" s="4" t="s">
        <v>231</v>
      </c>
      <c r="BT839" s="4" t="s">
        <v>231</v>
      </c>
      <c r="BU839" s="4" t="s">
        <v>231</v>
      </c>
      <c r="BV839" s="4" t="s">
        <v>231</v>
      </c>
      <c r="BW839" s="4" t="s">
        <v>231</v>
      </c>
      <c r="BX839" s="4" t="s">
        <v>231</v>
      </c>
      <c r="BY839" s="4" t="s">
        <v>231</v>
      </c>
      <c r="BZ839" s="4" t="s">
        <v>231</v>
      </c>
      <c r="CA839" s="4" t="s">
        <v>231</v>
      </c>
      <c r="CB839" s="4" t="s">
        <v>231</v>
      </c>
      <c r="CC839" s="4" t="s">
        <v>231</v>
      </c>
      <c r="CD839" s="4" t="s">
        <v>231</v>
      </c>
      <c r="CE839" s="4" t="s">
        <v>509</v>
      </c>
      <c r="CF839" s="4" t="s">
        <v>509</v>
      </c>
      <c r="CG839" s="4" t="s">
        <v>509</v>
      </c>
      <c r="CH839" s="4" t="s">
        <v>509</v>
      </c>
      <c r="CI839" s="4" t="s">
        <v>509</v>
      </c>
      <c r="CJ839" s="4" t="s">
        <v>15</v>
      </c>
      <c r="CK839" s="4" t="s">
        <v>17</v>
      </c>
      <c r="CL839" s="4" t="s">
        <v>17</v>
      </c>
      <c r="CM839" s="4" t="s">
        <v>5202</v>
      </c>
      <c r="CN839" s="4" t="s">
        <v>5203</v>
      </c>
      <c r="CO839" s="4" t="s">
        <v>5204</v>
      </c>
      <c r="CP839" s="4" t="s">
        <v>5205</v>
      </c>
      <c r="CQ839" s="4" t="s">
        <v>5206</v>
      </c>
      <c r="CR839" s="4" t="s">
        <v>5207</v>
      </c>
      <c r="CS839" s="4" t="s">
        <v>5208</v>
      </c>
    </row>
    <row r="840" spans="1:97" ht="15.75" customHeight="1">
      <c r="A840" s="3">
        <v>45714.385694444441</v>
      </c>
      <c r="B840" s="3">
        <v>45714.394097222219</v>
      </c>
      <c r="C840" s="4" t="s">
        <v>194</v>
      </c>
      <c r="D840" s="4" t="s">
        <v>450</v>
      </c>
      <c r="E840" s="1">
        <v>100</v>
      </c>
      <c r="F840" s="1">
        <v>725</v>
      </c>
      <c r="G840" s="4" t="s">
        <v>219</v>
      </c>
      <c r="H840" s="3">
        <v>45714.394109814813</v>
      </c>
      <c r="I840" s="4" t="s">
        <v>5209</v>
      </c>
      <c r="J840" s="1">
        <v>6.2529000000000003</v>
      </c>
      <c r="K840" s="1">
        <v>-75.564599999999999</v>
      </c>
      <c r="L840" s="4" t="s">
        <v>198</v>
      </c>
      <c r="M840" s="4" t="s">
        <v>199</v>
      </c>
      <c r="N840" s="4" t="s">
        <v>200</v>
      </c>
      <c r="O840" s="4" t="s">
        <v>5210</v>
      </c>
      <c r="P840" s="4" t="s">
        <v>5210</v>
      </c>
      <c r="Q840" s="1">
        <v>18</v>
      </c>
      <c r="R840" s="4" t="s">
        <v>668</v>
      </c>
      <c r="S840" s="4" t="s">
        <v>712</v>
      </c>
      <c r="T840" s="4" t="s">
        <v>872</v>
      </c>
      <c r="U840" s="4" t="s">
        <v>225</v>
      </c>
      <c r="V840" s="4" t="s">
        <v>273</v>
      </c>
      <c r="W840" s="4" t="s">
        <v>273</v>
      </c>
      <c r="X840" s="4" t="s">
        <v>230</v>
      </c>
      <c r="Y840" s="4" t="s">
        <v>231</v>
      </c>
      <c r="Z840" s="4" t="s">
        <v>230</v>
      </c>
      <c r="AA840" s="4" t="s">
        <v>231</v>
      </c>
      <c r="AB840" s="4" t="s">
        <v>230</v>
      </c>
      <c r="AC840" s="4" t="s">
        <v>231</v>
      </c>
      <c r="AD840" s="4" t="s">
        <v>230</v>
      </c>
      <c r="AE840" s="4" t="s">
        <v>229</v>
      </c>
      <c r="AF840" s="4" t="s">
        <v>230</v>
      </c>
      <c r="AG840" s="4" t="s">
        <v>230</v>
      </c>
      <c r="AH840" s="4" t="s">
        <v>230</v>
      </c>
      <c r="AI840" s="4" t="s">
        <v>230</v>
      </c>
      <c r="AJ840" s="4" t="s">
        <v>231</v>
      </c>
      <c r="AK840" s="4" t="s">
        <v>229</v>
      </c>
      <c r="AL840" s="4" t="s">
        <v>231</v>
      </c>
      <c r="AM840" s="4" t="s">
        <v>231</v>
      </c>
      <c r="AN840" s="4" t="s">
        <v>230</v>
      </c>
      <c r="AO840" s="4" t="s">
        <v>231</v>
      </c>
      <c r="AP840" s="4" t="s">
        <v>231</v>
      </c>
      <c r="AQ840" s="4" t="s">
        <v>231</v>
      </c>
      <c r="AR840" s="4" t="s">
        <v>231</v>
      </c>
      <c r="AS840" s="4" t="s">
        <v>231</v>
      </c>
      <c r="AT840" s="4" t="s">
        <v>231</v>
      </c>
      <c r="AU840" s="4" t="s">
        <v>229</v>
      </c>
      <c r="AV840" s="4" t="s">
        <v>229</v>
      </c>
      <c r="AW840" s="4" t="s">
        <v>232</v>
      </c>
      <c r="AX840" s="4" t="s">
        <v>232</v>
      </c>
      <c r="AY840" s="4" t="s">
        <v>231</v>
      </c>
      <c r="AZ840" s="4" t="s">
        <v>231</v>
      </c>
      <c r="BA840" s="4" t="s">
        <v>232</v>
      </c>
      <c r="BB840" s="4" t="s">
        <v>232</v>
      </c>
      <c r="BC840" s="4" t="s">
        <v>231</v>
      </c>
      <c r="BD840" s="4" t="s">
        <v>231</v>
      </c>
      <c r="BE840" s="4" t="s">
        <v>231</v>
      </c>
      <c r="BF840" s="4" t="s">
        <v>231</v>
      </c>
      <c r="BG840" s="4" t="s">
        <v>230</v>
      </c>
      <c r="BH840" s="4" t="s">
        <v>231</v>
      </c>
      <c r="BI840" s="4" t="s">
        <v>231</v>
      </c>
      <c r="BJ840" s="4" t="s">
        <v>230</v>
      </c>
      <c r="BK840" s="4" t="s">
        <v>229</v>
      </c>
      <c r="BL840" s="4" t="s">
        <v>230</v>
      </c>
      <c r="BM840" s="4" t="s">
        <v>230</v>
      </c>
      <c r="BN840" s="4" t="s">
        <v>230</v>
      </c>
      <c r="BO840" s="4" t="s">
        <v>230</v>
      </c>
      <c r="BP840" s="4" t="s">
        <v>232</v>
      </c>
      <c r="BQ840" s="4" t="s">
        <v>232</v>
      </c>
      <c r="BR840" s="4" t="s">
        <v>232</v>
      </c>
      <c r="BS840" s="4" t="s">
        <v>232</v>
      </c>
      <c r="BT840" s="4" t="s">
        <v>232</v>
      </c>
      <c r="BU840" s="4" t="s">
        <v>232</v>
      </c>
      <c r="BV840" s="4" t="s">
        <v>231</v>
      </c>
      <c r="BW840" s="4" t="s">
        <v>232</v>
      </c>
      <c r="BX840" s="4" t="s">
        <v>229</v>
      </c>
      <c r="BY840" s="4" t="s">
        <v>231</v>
      </c>
      <c r="BZ840" s="4" t="s">
        <v>232</v>
      </c>
      <c r="CA840" s="4" t="s">
        <v>231</v>
      </c>
      <c r="CB840" s="4" t="s">
        <v>232</v>
      </c>
      <c r="CC840" s="4" t="s">
        <v>232</v>
      </c>
      <c r="CD840" s="4" t="s">
        <v>231</v>
      </c>
      <c r="CE840" s="4" t="s">
        <v>229</v>
      </c>
      <c r="CF840" s="4" t="s">
        <v>233</v>
      </c>
      <c r="CG840" s="4" t="s">
        <v>233</v>
      </c>
      <c r="CH840" s="4" t="s">
        <v>233</v>
      </c>
      <c r="CI840" s="4" t="s">
        <v>233</v>
      </c>
      <c r="CJ840" s="4" t="s">
        <v>234</v>
      </c>
      <c r="CK840" s="4" t="s">
        <v>18</v>
      </c>
      <c r="CL840" s="4" t="s">
        <v>17</v>
      </c>
      <c r="CM840" s="4" t="s">
        <v>5211</v>
      </c>
      <c r="CN840" s="4" t="s">
        <v>4711</v>
      </c>
      <c r="CO840" s="4" t="s">
        <v>5212</v>
      </c>
      <c r="CP840" s="4" t="s">
        <v>5213</v>
      </c>
      <c r="CQ840" s="4" t="s">
        <v>5214</v>
      </c>
      <c r="CR840" s="4" t="s">
        <v>5215</v>
      </c>
      <c r="CS840" s="4" t="s">
        <v>5216</v>
      </c>
    </row>
    <row r="841" spans="1:97" ht="15.75" customHeight="1">
      <c r="A841" s="3">
        <v>45727.362384259257</v>
      </c>
      <c r="B841" s="3">
        <v>45727.370798611111</v>
      </c>
      <c r="C841" s="4" t="s">
        <v>194</v>
      </c>
      <c r="D841" s="4" t="s">
        <v>748</v>
      </c>
      <c r="E841" s="1">
        <v>100</v>
      </c>
      <c r="F841" s="1">
        <v>727</v>
      </c>
      <c r="G841" s="4" t="s">
        <v>219</v>
      </c>
      <c r="H841" s="3">
        <v>45727.370810578701</v>
      </c>
      <c r="I841" s="4" t="s">
        <v>5217</v>
      </c>
      <c r="J841" s="1">
        <v>6.2529000000000003</v>
      </c>
      <c r="K841" s="1">
        <v>-75.564599999999999</v>
      </c>
      <c r="L841" s="4" t="s">
        <v>198</v>
      </c>
      <c r="M841" s="4" t="s">
        <v>199</v>
      </c>
      <c r="N841" s="4" t="s">
        <v>200</v>
      </c>
      <c r="O841" s="4" t="s">
        <v>5218</v>
      </c>
      <c r="P841" s="4" t="s">
        <v>5218</v>
      </c>
      <c r="Q841" s="1">
        <v>21</v>
      </c>
      <c r="R841" s="4" t="s">
        <v>668</v>
      </c>
      <c r="S841" s="4" t="s">
        <v>253</v>
      </c>
      <c r="T841" s="4" t="s">
        <v>254</v>
      </c>
      <c r="U841" s="4" t="s">
        <v>225</v>
      </c>
      <c r="V841" s="4" t="s">
        <v>714</v>
      </c>
      <c r="W841" s="4" t="s">
        <v>532</v>
      </c>
      <c r="X841" s="4" t="s">
        <v>231</v>
      </c>
      <c r="Y841" s="4" t="s">
        <v>231</v>
      </c>
      <c r="Z841" s="4" t="s">
        <v>231</v>
      </c>
      <c r="AA841" s="4" t="s">
        <v>231</v>
      </c>
      <c r="AB841" s="4" t="s">
        <v>231</v>
      </c>
      <c r="AC841" s="4" t="s">
        <v>230</v>
      </c>
      <c r="AD841" s="4" t="s">
        <v>228</v>
      </c>
      <c r="AE841" s="4" t="s">
        <v>230</v>
      </c>
      <c r="AF841" s="4" t="s">
        <v>228</v>
      </c>
      <c r="AG841" s="4" t="s">
        <v>229</v>
      </c>
      <c r="AH841" s="4" t="s">
        <v>231</v>
      </c>
      <c r="AI841" s="4" t="s">
        <v>230</v>
      </c>
      <c r="AJ841" s="4" t="s">
        <v>230</v>
      </c>
      <c r="AK841" s="4" t="s">
        <v>229</v>
      </c>
      <c r="AL841" s="4" t="s">
        <v>229</v>
      </c>
      <c r="AM841" s="4" t="s">
        <v>228</v>
      </c>
      <c r="AN841" s="4" t="s">
        <v>231</v>
      </c>
      <c r="AO841" s="4" t="s">
        <v>229</v>
      </c>
      <c r="AP841" s="4" t="s">
        <v>230</v>
      </c>
      <c r="AQ841" s="4" t="s">
        <v>230</v>
      </c>
      <c r="AR841" s="4" t="s">
        <v>230</v>
      </c>
      <c r="AS841" s="4" t="s">
        <v>230</v>
      </c>
      <c r="AT841" s="4" t="s">
        <v>230</v>
      </c>
      <c r="AU841" s="4" t="s">
        <v>232</v>
      </c>
      <c r="AV841" s="4" t="s">
        <v>232</v>
      </c>
      <c r="AW841" s="4" t="s">
        <v>232</v>
      </c>
      <c r="AX841" s="4" t="s">
        <v>233</v>
      </c>
      <c r="AY841" s="4" t="s">
        <v>232</v>
      </c>
      <c r="AZ841" s="4" t="s">
        <v>232</v>
      </c>
      <c r="BA841" s="4" t="s">
        <v>232</v>
      </c>
      <c r="BB841" s="4" t="s">
        <v>232</v>
      </c>
      <c r="BC841" s="4" t="s">
        <v>232</v>
      </c>
      <c r="BD841" s="4" t="s">
        <v>232</v>
      </c>
      <c r="BE841" s="4" t="s">
        <v>232</v>
      </c>
      <c r="BF841" s="4" t="s">
        <v>232</v>
      </c>
      <c r="BG841" s="4" t="s">
        <v>231</v>
      </c>
      <c r="BH841" s="4" t="s">
        <v>231</v>
      </c>
      <c r="BI841" s="4" t="s">
        <v>231</v>
      </c>
      <c r="BJ841" s="4" t="s">
        <v>231</v>
      </c>
      <c r="BK841" s="4" t="s">
        <v>231</v>
      </c>
      <c r="BL841" s="4" t="s">
        <v>230</v>
      </c>
      <c r="BM841" s="4" t="s">
        <v>230</v>
      </c>
      <c r="BN841" s="4" t="s">
        <v>230</v>
      </c>
      <c r="BO841" s="4" t="s">
        <v>230</v>
      </c>
      <c r="BP841" s="4" t="s">
        <v>229</v>
      </c>
      <c r="BQ841" s="4" t="s">
        <v>232</v>
      </c>
      <c r="BR841" s="4" t="s">
        <v>232</v>
      </c>
      <c r="BS841" s="4" t="s">
        <v>232</v>
      </c>
      <c r="BT841" s="4" t="s">
        <v>232</v>
      </c>
      <c r="BU841" s="4" t="s">
        <v>229</v>
      </c>
      <c r="BV841" s="4" t="s">
        <v>232</v>
      </c>
      <c r="BW841" s="4" t="s">
        <v>232</v>
      </c>
      <c r="BX841" s="4" t="s">
        <v>229</v>
      </c>
      <c r="BY841" s="4" t="s">
        <v>229</v>
      </c>
      <c r="BZ841" s="4" t="s">
        <v>229</v>
      </c>
      <c r="CA841" s="4" t="s">
        <v>229</v>
      </c>
      <c r="CB841" s="4" t="s">
        <v>229</v>
      </c>
      <c r="CC841" s="4" t="s">
        <v>229</v>
      </c>
      <c r="CD841" s="4" t="s">
        <v>229</v>
      </c>
      <c r="CE841" s="4" t="s">
        <v>233</v>
      </c>
      <c r="CF841" s="4" t="s">
        <v>233</v>
      </c>
      <c r="CG841" s="4" t="s">
        <v>233</v>
      </c>
      <c r="CH841" s="4" t="s">
        <v>233</v>
      </c>
      <c r="CI841" s="4" t="s">
        <v>233</v>
      </c>
      <c r="CJ841" s="4" t="s">
        <v>15</v>
      </c>
      <c r="CK841" s="4" t="s">
        <v>17</v>
      </c>
      <c r="CL841" s="4" t="s">
        <v>15</v>
      </c>
      <c r="CM841" s="4" t="s">
        <v>5219</v>
      </c>
      <c r="CN841" s="4" t="s">
        <v>5220</v>
      </c>
      <c r="CO841" s="4" t="s">
        <v>5221</v>
      </c>
      <c r="CP841" s="4" t="s">
        <v>5222</v>
      </c>
      <c r="CQ841" s="4" t="s">
        <v>5223</v>
      </c>
      <c r="CR841" s="4" t="s">
        <v>5224</v>
      </c>
      <c r="CS841" s="4" t="s">
        <v>5225</v>
      </c>
    </row>
    <row r="842" spans="1:97" ht="15.75" customHeight="1">
      <c r="A842" s="3">
        <v>45713.37127314815</v>
      </c>
      <c r="B842" s="3">
        <v>45713.379699074074</v>
      </c>
      <c r="C842" s="4" t="s">
        <v>194</v>
      </c>
      <c r="D842" s="4" t="s">
        <v>3563</v>
      </c>
      <c r="E842" s="1">
        <v>100</v>
      </c>
      <c r="F842" s="1">
        <v>727</v>
      </c>
      <c r="G842" s="4" t="s">
        <v>219</v>
      </c>
      <c r="H842" s="3">
        <v>45713.379706817126</v>
      </c>
      <c r="I842" s="4" t="s">
        <v>5226</v>
      </c>
      <c r="J842" s="1">
        <v>6.2529000000000003</v>
      </c>
      <c r="K842" s="1">
        <v>-75.564599999999999</v>
      </c>
      <c r="L842" s="4" t="s">
        <v>198</v>
      </c>
      <c r="M842" s="4" t="s">
        <v>199</v>
      </c>
      <c r="N842" s="4" t="s">
        <v>200</v>
      </c>
      <c r="O842" s="4" t="s">
        <v>5227</v>
      </c>
      <c r="P842" s="4" t="s">
        <v>5227</v>
      </c>
      <c r="Q842" s="1">
        <v>21</v>
      </c>
      <c r="R842" s="4" t="s">
        <v>668</v>
      </c>
      <c r="S842" s="4" t="s">
        <v>253</v>
      </c>
      <c r="T842" s="4" t="s">
        <v>571</v>
      </c>
      <c r="U842" s="4" t="s">
        <v>225</v>
      </c>
      <c r="V842" s="4" t="s">
        <v>226</v>
      </c>
      <c r="W842" s="4" t="s">
        <v>1064</v>
      </c>
      <c r="X842" s="4" t="s">
        <v>231</v>
      </c>
      <c r="Y842" s="4" t="s">
        <v>231</v>
      </c>
      <c r="Z842" s="4" t="s">
        <v>231</v>
      </c>
      <c r="AA842" s="4" t="s">
        <v>231</v>
      </c>
      <c r="AB842" s="4" t="s">
        <v>230</v>
      </c>
      <c r="AC842" s="4" t="s">
        <v>231</v>
      </c>
      <c r="AD842" s="4" t="s">
        <v>231</v>
      </c>
      <c r="AE842" s="4" t="s">
        <v>231</v>
      </c>
      <c r="AF842" s="4" t="s">
        <v>230</v>
      </c>
      <c r="AG842" s="4" t="s">
        <v>230</v>
      </c>
      <c r="AH842" s="4" t="s">
        <v>230</v>
      </c>
      <c r="AI842" s="4" t="s">
        <v>230</v>
      </c>
      <c r="AJ842" s="4" t="s">
        <v>230</v>
      </c>
      <c r="AK842" s="4" t="s">
        <v>230</v>
      </c>
      <c r="AL842" s="4" t="s">
        <v>230</v>
      </c>
      <c r="AM842" s="4" t="s">
        <v>229</v>
      </c>
      <c r="AN842" s="4" t="s">
        <v>230</v>
      </c>
      <c r="AO842" s="4" t="s">
        <v>229</v>
      </c>
      <c r="AP842" s="4" t="s">
        <v>231</v>
      </c>
      <c r="AQ842" s="4" t="s">
        <v>231</v>
      </c>
      <c r="AR842" s="4" t="s">
        <v>231</v>
      </c>
      <c r="AS842" s="4" t="s">
        <v>231</v>
      </c>
      <c r="AT842" s="4" t="s">
        <v>231</v>
      </c>
      <c r="AU842" s="4" t="s">
        <v>231</v>
      </c>
      <c r="AV842" s="4" t="s">
        <v>231</v>
      </c>
      <c r="AW842" s="4" t="s">
        <v>231</v>
      </c>
      <c r="AX842" s="4" t="s">
        <v>231</v>
      </c>
      <c r="AY842" s="4" t="s">
        <v>231</v>
      </c>
      <c r="AZ842" s="4" t="s">
        <v>231</v>
      </c>
      <c r="BA842" s="4" t="s">
        <v>231</v>
      </c>
      <c r="BB842" s="4" t="s">
        <v>231</v>
      </c>
      <c r="BC842" s="4" t="s">
        <v>231</v>
      </c>
      <c r="BD842" s="4" t="s">
        <v>232</v>
      </c>
      <c r="BE842" s="4" t="s">
        <v>231</v>
      </c>
      <c r="BF842" s="4" t="s">
        <v>231</v>
      </c>
      <c r="BG842" s="4" t="s">
        <v>231</v>
      </c>
      <c r="BH842" s="4" t="s">
        <v>231</v>
      </c>
      <c r="BI842" s="4" t="s">
        <v>231</v>
      </c>
      <c r="BJ842" s="4" t="s">
        <v>231</v>
      </c>
      <c r="BK842" s="4" t="s">
        <v>227</v>
      </c>
      <c r="BL842" s="4" t="s">
        <v>231</v>
      </c>
      <c r="BM842" s="4" t="s">
        <v>231</v>
      </c>
      <c r="BN842" s="4" t="s">
        <v>231</v>
      </c>
      <c r="BO842" s="4" t="s">
        <v>231</v>
      </c>
      <c r="BP842" s="4" t="s">
        <v>232</v>
      </c>
      <c r="BQ842" s="4" t="s">
        <v>231</v>
      </c>
      <c r="BR842" s="4" t="s">
        <v>231</v>
      </c>
      <c r="BS842" s="4" t="s">
        <v>231</v>
      </c>
      <c r="BT842" s="4" t="s">
        <v>231</v>
      </c>
      <c r="BU842" s="4" t="s">
        <v>231</v>
      </c>
      <c r="BV842" s="4" t="s">
        <v>231</v>
      </c>
      <c r="BW842" s="4" t="s">
        <v>232</v>
      </c>
      <c r="BX842" s="4" t="s">
        <v>229</v>
      </c>
      <c r="BY842" s="4" t="s">
        <v>232</v>
      </c>
      <c r="BZ842" s="4" t="s">
        <v>232</v>
      </c>
      <c r="CA842" s="4" t="s">
        <v>232</v>
      </c>
      <c r="CB842" s="4" t="s">
        <v>231</v>
      </c>
      <c r="CC842" s="4" t="s">
        <v>231</v>
      </c>
      <c r="CD842" s="4" t="s">
        <v>232</v>
      </c>
      <c r="CE842" s="4" t="s">
        <v>229</v>
      </c>
      <c r="CF842" s="4" t="s">
        <v>233</v>
      </c>
      <c r="CG842" s="4" t="s">
        <v>233</v>
      </c>
      <c r="CH842" s="4" t="s">
        <v>233</v>
      </c>
      <c r="CI842" s="4" t="s">
        <v>509</v>
      </c>
      <c r="CJ842" s="4" t="s">
        <v>17</v>
      </c>
      <c r="CK842" s="4" t="s">
        <v>234</v>
      </c>
      <c r="CL842" s="4" t="s">
        <v>17</v>
      </c>
      <c r="CM842" s="4" t="s">
        <v>5228</v>
      </c>
      <c r="CN842" s="4" t="s">
        <v>5229</v>
      </c>
      <c r="CO842" s="4" t="s">
        <v>5230</v>
      </c>
      <c r="CP842" s="4" t="s">
        <v>5231</v>
      </c>
      <c r="CQ842" s="4" t="s">
        <v>5232</v>
      </c>
      <c r="CR842" s="4" t="s">
        <v>5233</v>
      </c>
      <c r="CS842" s="4" t="s">
        <v>1717</v>
      </c>
    </row>
    <row r="843" spans="1:97" ht="15.75" customHeight="1">
      <c r="A843" s="3">
        <v>45727.362511574072</v>
      </c>
      <c r="B843" s="3">
        <v>45727.370937500003</v>
      </c>
      <c r="C843" s="4" t="s">
        <v>194</v>
      </c>
      <c r="D843" s="4" t="s">
        <v>1635</v>
      </c>
      <c r="E843" s="1">
        <v>100</v>
      </c>
      <c r="F843" s="1">
        <v>728</v>
      </c>
      <c r="G843" s="4" t="s">
        <v>219</v>
      </c>
      <c r="H843" s="3">
        <v>45727.370951643519</v>
      </c>
      <c r="I843" s="4" t="s">
        <v>5234</v>
      </c>
      <c r="J843" s="1">
        <v>6.2529000000000003</v>
      </c>
      <c r="K843" s="1">
        <v>-75.564599999999999</v>
      </c>
      <c r="L843" s="4" t="s">
        <v>198</v>
      </c>
      <c r="M843" s="4" t="s">
        <v>199</v>
      </c>
      <c r="N843" s="4" t="s">
        <v>200</v>
      </c>
      <c r="O843" s="4" t="s">
        <v>5235</v>
      </c>
      <c r="P843" s="4" t="s">
        <v>5235</v>
      </c>
      <c r="Q843" s="1">
        <v>19</v>
      </c>
      <c r="R843" s="4" t="s">
        <v>668</v>
      </c>
      <c r="S843" s="4" t="s">
        <v>253</v>
      </c>
      <c r="T843" s="4" t="s">
        <v>713</v>
      </c>
      <c r="U843" s="4" t="s">
        <v>200</v>
      </c>
      <c r="V843" s="4" t="s">
        <v>226</v>
      </c>
      <c r="W843" s="4" t="s">
        <v>1064</v>
      </c>
      <c r="X843" s="4" t="s">
        <v>228</v>
      </c>
      <c r="Y843" s="4" t="s">
        <v>228</v>
      </c>
      <c r="Z843" s="4" t="s">
        <v>228</v>
      </c>
      <c r="AA843" s="4" t="s">
        <v>228</v>
      </c>
      <c r="AB843" s="4" t="s">
        <v>230</v>
      </c>
      <c r="AC843" s="4" t="s">
        <v>228</v>
      </c>
      <c r="AD843" s="4" t="s">
        <v>228</v>
      </c>
      <c r="AE843" s="4" t="s">
        <v>228</v>
      </c>
      <c r="AF843" s="4" t="s">
        <v>228</v>
      </c>
      <c r="AG843" s="4" t="s">
        <v>227</v>
      </c>
      <c r="AH843" s="4" t="s">
        <v>228</v>
      </c>
      <c r="AI843" s="4" t="s">
        <v>228</v>
      </c>
      <c r="AJ843" s="4" t="s">
        <v>228</v>
      </c>
      <c r="AK843" s="4" t="s">
        <v>230</v>
      </c>
      <c r="AL843" s="4" t="s">
        <v>227</v>
      </c>
      <c r="AM843" s="4" t="s">
        <v>227</v>
      </c>
      <c r="AN843" s="4" t="s">
        <v>227</v>
      </c>
      <c r="AO843" s="4" t="s">
        <v>227</v>
      </c>
      <c r="AP843" s="4" t="s">
        <v>230</v>
      </c>
      <c r="AQ843" s="4" t="s">
        <v>228</v>
      </c>
      <c r="AR843" s="4" t="s">
        <v>230</v>
      </c>
      <c r="AS843" s="4" t="s">
        <v>229</v>
      </c>
      <c r="AT843" s="4" t="s">
        <v>229</v>
      </c>
      <c r="AU843" s="4" t="s">
        <v>232</v>
      </c>
      <c r="AV843" s="4" t="s">
        <v>232</v>
      </c>
      <c r="AW843" s="4" t="s">
        <v>232</v>
      </c>
      <c r="AX843" s="4" t="s">
        <v>229</v>
      </c>
      <c r="AY843" s="4" t="s">
        <v>229</v>
      </c>
      <c r="AZ843" s="4" t="s">
        <v>229</v>
      </c>
      <c r="BA843" s="4" t="s">
        <v>232</v>
      </c>
      <c r="BB843" s="4" t="s">
        <v>229</v>
      </c>
      <c r="BC843" s="4" t="s">
        <v>232</v>
      </c>
      <c r="BD843" s="4" t="s">
        <v>233</v>
      </c>
      <c r="BE843" s="4" t="s">
        <v>232</v>
      </c>
      <c r="BF843" s="4" t="s">
        <v>229</v>
      </c>
      <c r="BG843" s="4" t="s">
        <v>230</v>
      </c>
      <c r="BH843" s="4" t="s">
        <v>231</v>
      </c>
      <c r="BI843" s="4" t="s">
        <v>230</v>
      </c>
      <c r="BJ843" s="4" t="s">
        <v>230</v>
      </c>
      <c r="BK843" s="4" t="s">
        <v>231</v>
      </c>
      <c r="BL843" s="4" t="s">
        <v>229</v>
      </c>
      <c r="BM843" s="4" t="s">
        <v>230</v>
      </c>
      <c r="BN843" s="4" t="s">
        <v>231</v>
      </c>
      <c r="BO843" s="4" t="s">
        <v>231</v>
      </c>
      <c r="BP843" s="4" t="s">
        <v>232</v>
      </c>
      <c r="BQ843" s="4" t="s">
        <v>231</v>
      </c>
      <c r="BR843" s="4" t="s">
        <v>232</v>
      </c>
      <c r="BS843" s="4" t="s">
        <v>232</v>
      </c>
      <c r="BT843" s="4" t="s">
        <v>231</v>
      </c>
      <c r="BU843" s="4" t="s">
        <v>232</v>
      </c>
      <c r="BV843" s="4" t="s">
        <v>232</v>
      </c>
      <c r="BW843" s="4" t="s">
        <v>232</v>
      </c>
      <c r="BX843" s="4" t="s">
        <v>231</v>
      </c>
      <c r="BY843" s="4" t="s">
        <v>229</v>
      </c>
      <c r="BZ843" s="4" t="s">
        <v>232</v>
      </c>
      <c r="CA843" s="4" t="s">
        <v>232</v>
      </c>
      <c r="CB843" s="4" t="s">
        <v>232</v>
      </c>
      <c r="CC843" s="4" t="s">
        <v>232</v>
      </c>
      <c r="CD843" s="4" t="s">
        <v>232</v>
      </c>
      <c r="CE843" s="4" t="s">
        <v>231</v>
      </c>
      <c r="CF843" s="4" t="s">
        <v>233</v>
      </c>
      <c r="CG843" s="4" t="s">
        <v>233</v>
      </c>
      <c r="CH843" s="4" t="s">
        <v>229</v>
      </c>
      <c r="CI843" s="4" t="s">
        <v>229</v>
      </c>
      <c r="CJ843" s="4" t="s">
        <v>15</v>
      </c>
      <c r="CK843" s="4" t="s">
        <v>15</v>
      </c>
      <c r="CL843" s="4" t="s">
        <v>16</v>
      </c>
      <c r="CM843" s="4" t="s">
        <v>5236</v>
      </c>
      <c r="CN843" s="4" t="s">
        <v>5237</v>
      </c>
      <c r="CO843" s="4" t="s">
        <v>5238</v>
      </c>
      <c r="CP843" s="4" t="s">
        <v>5239</v>
      </c>
      <c r="CQ843" s="4" t="s">
        <v>5240</v>
      </c>
      <c r="CR843" s="4" t="s">
        <v>5241</v>
      </c>
      <c r="CS843" s="4" t="s">
        <v>5242</v>
      </c>
    </row>
    <row r="844" spans="1:97" ht="15.75" customHeight="1">
      <c r="A844" s="3">
        <v>45713.37059027778</v>
      </c>
      <c r="B844" s="3">
        <v>45713.379027777781</v>
      </c>
      <c r="C844" s="4" t="s">
        <v>194</v>
      </c>
      <c r="D844" s="4" t="s">
        <v>5243</v>
      </c>
      <c r="E844" s="1">
        <v>100</v>
      </c>
      <c r="F844" s="1">
        <v>729</v>
      </c>
      <c r="G844" s="4" t="s">
        <v>219</v>
      </c>
      <c r="H844" s="3">
        <v>45713.379039016203</v>
      </c>
      <c r="I844" s="4" t="s">
        <v>5244</v>
      </c>
      <c r="J844" s="1">
        <v>6.2529000000000003</v>
      </c>
      <c r="K844" s="1">
        <v>-75.564599999999999</v>
      </c>
      <c r="L844" s="4" t="s">
        <v>198</v>
      </c>
      <c r="M844" s="4" t="s">
        <v>199</v>
      </c>
      <c r="N844" s="4" t="s">
        <v>200</v>
      </c>
      <c r="O844" s="4" t="s">
        <v>5245</v>
      </c>
      <c r="P844" s="4" t="s">
        <v>5245</v>
      </c>
      <c r="Q844" s="1">
        <v>19</v>
      </c>
      <c r="R844" s="4" t="s">
        <v>668</v>
      </c>
      <c r="S844" s="4" t="s">
        <v>253</v>
      </c>
      <c r="T844" s="4" t="s">
        <v>531</v>
      </c>
      <c r="U844" s="4" t="s">
        <v>200</v>
      </c>
      <c r="V844" s="4" t="s">
        <v>532</v>
      </c>
      <c r="W844" s="4" t="s">
        <v>226</v>
      </c>
      <c r="X844" s="4" t="s">
        <v>231</v>
      </c>
      <c r="Y844" s="4" t="s">
        <v>231</v>
      </c>
      <c r="Z844" s="4" t="s">
        <v>231</v>
      </c>
      <c r="AA844" s="4" t="s">
        <v>231</v>
      </c>
      <c r="AB844" s="4" t="s">
        <v>231</v>
      </c>
      <c r="AC844" s="4" t="s">
        <v>231</v>
      </c>
      <c r="AD844" s="4" t="s">
        <v>230</v>
      </c>
      <c r="AE844" s="4" t="s">
        <v>231</v>
      </c>
      <c r="AF844" s="4" t="s">
        <v>229</v>
      </c>
      <c r="AG844" s="4" t="s">
        <v>231</v>
      </c>
      <c r="AH844" s="4" t="s">
        <v>231</v>
      </c>
      <c r="AI844" s="4" t="s">
        <v>231</v>
      </c>
      <c r="AJ844" s="4" t="s">
        <v>231</v>
      </c>
      <c r="AK844" s="4" t="s">
        <v>229</v>
      </c>
      <c r="AL844" s="4" t="s">
        <v>231</v>
      </c>
      <c r="AM844" s="4" t="s">
        <v>229</v>
      </c>
      <c r="AN844" s="4" t="s">
        <v>230</v>
      </c>
      <c r="AO844" s="4" t="s">
        <v>229</v>
      </c>
      <c r="AP844" s="4" t="s">
        <v>231</v>
      </c>
      <c r="AQ844" s="4" t="s">
        <v>231</v>
      </c>
      <c r="AR844" s="4" t="s">
        <v>231</v>
      </c>
      <c r="AS844" s="4" t="s">
        <v>231</v>
      </c>
      <c r="AT844" s="4" t="s">
        <v>231</v>
      </c>
      <c r="AU844" s="4" t="s">
        <v>231</v>
      </c>
      <c r="AV844" s="4" t="s">
        <v>231</v>
      </c>
      <c r="AW844" s="4" t="s">
        <v>231</v>
      </c>
      <c r="AX844" s="4" t="s">
        <v>231</v>
      </c>
      <c r="AY844" s="4" t="s">
        <v>231</v>
      </c>
      <c r="AZ844" s="4" t="s">
        <v>231</v>
      </c>
      <c r="BA844" s="4" t="s">
        <v>229</v>
      </c>
      <c r="BB844" s="4" t="s">
        <v>232</v>
      </c>
      <c r="BC844" s="4" t="s">
        <v>231</v>
      </c>
      <c r="BD844" s="4" t="s">
        <v>231</v>
      </c>
      <c r="BE844" s="4" t="s">
        <v>231</v>
      </c>
      <c r="BF844" s="4" t="s">
        <v>231</v>
      </c>
      <c r="BG844" s="4" t="s">
        <v>231</v>
      </c>
      <c r="BH844" s="4" t="s">
        <v>231</v>
      </c>
      <c r="BI844" s="4" t="s">
        <v>231</v>
      </c>
      <c r="BJ844" s="4" t="s">
        <v>231</v>
      </c>
      <c r="BK844" s="4" t="s">
        <v>231</v>
      </c>
      <c r="BL844" s="4" t="s">
        <v>231</v>
      </c>
      <c r="BM844" s="4" t="s">
        <v>229</v>
      </c>
      <c r="BN844" s="4" t="s">
        <v>231</v>
      </c>
      <c r="BO844" s="4" t="s">
        <v>231</v>
      </c>
      <c r="BP844" s="4" t="s">
        <v>231</v>
      </c>
      <c r="BQ844" s="4" t="s">
        <v>231</v>
      </c>
      <c r="BR844" s="4" t="s">
        <v>231</v>
      </c>
      <c r="BS844" s="4" t="s">
        <v>231</v>
      </c>
      <c r="BT844" s="4" t="s">
        <v>231</v>
      </c>
      <c r="BU844" s="4" t="s">
        <v>231</v>
      </c>
      <c r="BV844" s="4" t="s">
        <v>231</v>
      </c>
      <c r="BW844" s="4" t="s">
        <v>231</v>
      </c>
      <c r="BX844" s="4" t="s">
        <v>231</v>
      </c>
      <c r="BY844" s="4" t="s">
        <v>231</v>
      </c>
      <c r="BZ844" s="4" t="s">
        <v>231</v>
      </c>
      <c r="CA844" s="4" t="s">
        <v>232</v>
      </c>
      <c r="CB844" s="4" t="s">
        <v>231</v>
      </c>
      <c r="CC844" s="4" t="s">
        <v>231</v>
      </c>
      <c r="CD844" s="4" t="s">
        <v>231</v>
      </c>
      <c r="CE844" s="4" t="s">
        <v>229</v>
      </c>
      <c r="CF844" s="4" t="s">
        <v>509</v>
      </c>
      <c r="CG844" s="4" t="s">
        <v>509</v>
      </c>
      <c r="CH844" s="4" t="s">
        <v>509</v>
      </c>
      <c r="CI844" s="4" t="s">
        <v>509</v>
      </c>
      <c r="CJ844" s="4" t="s">
        <v>14</v>
      </c>
      <c r="CK844" s="4" t="s">
        <v>234</v>
      </c>
      <c r="CL844" s="4" t="s">
        <v>14</v>
      </c>
      <c r="CM844" s="4" t="s">
        <v>5246</v>
      </c>
      <c r="CN844" s="4" t="s">
        <v>5247</v>
      </c>
      <c r="CO844" s="4" t="s">
        <v>5248</v>
      </c>
      <c r="CP844" s="4" t="s">
        <v>5249</v>
      </c>
      <c r="CQ844" s="4" t="s">
        <v>5250</v>
      </c>
      <c r="CR844" s="4" t="s">
        <v>5251</v>
      </c>
      <c r="CS844" s="4" t="s">
        <v>4552</v>
      </c>
    </row>
    <row r="845" spans="1:97" ht="15.75" customHeight="1">
      <c r="A845" s="3">
        <v>45747.63490740741</v>
      </c>
      <c r="B845" s="3">
        <v>45747.64335648148</v>
      </c>
      <c r="C845" s="4" t="s">
        <v>194</v>
      </c>
      <c r="D845" s="4" t="s">
        <v>5252</v>
      </c>
      <c r="E845" s="1">
        <v>100</v>
      </c>
      <c r="F845" s="1">
        <v>729</v>
      </c>
      <c r="G845" s="4" t="s">
        <v>219</v>
      </c>
      <c r="H845" s="3">
        <v>45747.643365451389</v>
      </c>
      <c r="I845" s="4" t="s">
        <v>5253</v>
      </c>
      <c r="J845" s="1">
        <v>6.2529000000000003</v>
      </c>
      <c r="K845" s="1">
        <v>-75.564599999999999</v>
      </c>
      <c r="L845" s="4" t="s">
        <v>198</v>
      </c>
      <c r="M845" s="4" t="s">
        <v>199</v>
      </c>
      <c r="N845" s="4" t="s">
        <v>200</v>
      </c>
      <c r="O845" s="4" t="s">
        <v>5254</v>
      </c>
      <c r="P845" s="4" t="s">
        <v>5254</v>
      </c>
      <c r="Q845" s="1">
        <v>22</v>
      </c>
      <c r="R845" s="4" t="s">
        <v>668</v>
      </c>
      <c r="S845" s="4" t="s">
        <v>1080</v>
      </c>
      <c r="T845" s="4" t="s">
        <v>1489</v>
      </c>
      <c r="U845" s="4" t="s">
        <v>225</v>
      </c>
      <c r="V845" s="4" t="s">
        <v>273</v>
      </c>
      <c r="W845" s="4" t="s">
        <v>255</v>
      </c>
      <c r="X845" s="4" t="s">
        <v>231</v>
      </c>
      <c r="Y845" s="4" t="s">
        <v>231</v>
      </c>
      <c r="Z845" s="4" t="s">
        <v>231</v>
      </c>
      <c r="AA845" s="4" t="s">
        <v>231</v>
      </c>
      <c r="AB845" s="4" t="s">
        <v>231</v>
      </c>
      <c r="AC845" s="4" t="s">
        <v>231</v>
      </c>
      <c r="AD845" s="4" t="s">
        <v>230</v>
      </c>
      <c r="AE845" s="4" t="s">
        <v>230</v>
      </c>
      <c r="AF845" s="4" t="s">
        <v>230</v>
      </c>
      <c r="AG845" s="4" t="s">
        <v>231</v>
      </c>
      <c r="AH845" s="4" t="s">
        <v>231</v>
      </c>
      <c r="AI845" s="4" t="s">
        <v>231</v>
      </c>
      <c r="AJ845" s="4" t="s">
        <v>231</v>
      </c>
      <c r="AK845" s="4" t="s">
        <v>230</v>
      </c>
      <c r="AL845" s="4" t="s">
        <v>228</v>
      </c>
      <c r="AM845" s="4" t="s">
        <v>228</v>
      </c>
      <c r="AN845" s="4" t="s">
        <v>228</v>
      </c>
      <c r="AO845" s="4" t="s">
        <v>230</v>
      </c>
      <c r="AP845" s="4" t="s">
        <v>231</v>
      </c>
      <c r="AQ845" s="4" t="s">
        <v>231</v>
      </c>
      <c r="AR845" s="4" t="s">
        <v>231</v>
      </c>
      <c r="AS845" s="4" t="s">
        <v>231</v>
      </c>
      <c r="AT845" s="4" t="s">
        <v>231</v>
      </c>
      <c r="AU845" s="4" t="s">
        <v>232</v>
      </c>
      <c r="AV845" s="4" t="s">
        <v>232</v>
      </c>
      <c r="AW845" s="4" t="s">
        <v>232</v>
      </c>
      <c r="AX845" s="4" t="s">
        <v>232</v>
      </c>
      <c r="AY845" s="4" t="s">
        <v>232</v>
      </c>
      <c r="AZ845" s="4" t="s">
        <v>232</v>
      </c>
      <c r="BA845" s="4" t="s">
        <v>232</v>
      </c>
      <c r="BB845" s="4" t="s">
        <v>232</v>
      </c>
      <c r="BC845" s="4" t="s">
        <v>232</v>
      </c>
      <c r="BD845" s="4" t="s">
        <v>232</v>
      </c>
      <c r="BE845" s="4" t="s">
        <v>229</v>
      </c>
      <c r="BF845" s="4" t="s">
        <v>229</v>
      </c>
      <c r="BG845" s="4" t="s">
        <v>231</v>
      </c>
      <c r="BH845" s="4" t="s">
        <v>231</v>
      </c>
      <c r="BI845" s="4" t="s">
        <v>230</v>
      </c>
      <c r="BJ845" s="4" t="s">
        <v>231</v>
      </c>
      <c r="BK845" s="4" t="s">
        <v>230</v>
      </c>
      <c r="BL845" s="4" t="s">
        <v>230</v>
      </c>
      <c r="BM845" s="4" t="s">
        <v>230</v>
      </c>
      <c r="BN845" s="4" t="s">
        <v>230</v>
      </c>
      <c r="BO845" s="4" t="s">
        <v>230</v>
      </c>
      <c r="BP845" s="4" t="s">
        <v>229</v>
      </c>
      <c r="BQ845" s="4" t="s">
        <v>232</v>
      </c>
      <c r="BR845" s="4" t="s">
        <v>232</v>
      </c>
      <c r="BS845" s="4" t="s">
        <v>229</v>
      </c>
      <c r="BT845" s="4" t="s">
        <v>229</v>
      </c>
      <c r="BU845" s="4" t="s">
        <v>229</v>
      </c>
      <c r="BV845" s="4" t="s">
        <v>232</v>
      </c>
      <c r="BW845" s="4" t="s">
        <v>232</v>
      </c>
      <c r="BX845" s="4" t="s">
        <v>232</v>
      </c>
      <c r="BY845" s="4" t="s">
        <v>232</v>
      </c>
      <c r="BZ845" s="4" t="s">
        <v>232</v>
      </c>
      <c r="CA845" s="4" t="s">
        <v>232</v>
      </c>
      <c r="CB845" s="4" t="s">
        <v>232</v>
      </c>
      <c r="CC845" s="4" t="s">
        <v>232</v>
      </c>
      <c r="CD845" s="4" t="s">
        <v>232</v>
      </c>
      <c r="CE845" s="4" t="s">
        <v>233</v>
      </c>
      <c r="CF845" s="4" t="s">
        <v>509</v>
      </c>
      <c r="CG845" s="4" t="s">
        <v>509</v>
      </c>
      <c r="CH845" s="4" t="s">
        <v>509</v>
      </c>
      <c r="CI845" s="4" t="s">
        <v>232</v>
      </c>
      <c r="CJ845" s="4" t="s">
        <v>19</v>
      </c>
      <c r="CK845" s="4" t="s">
        <v>17</v>
      </c>
      <c r="CL845" s="4" t="s">
        <v>19</v>
      </c>
      <c r="CM845" s="4" t="s">
        <v>5255</v>
      </c>
      <c r="CN845" s="4" t="s">
        <v>5256</v>
      </c>
      <c r="CO845" s="4" t="s">
        <v>5257</v>
      </c>
      <c r="CP845" s="4" t="s">
        <v>5258</v>
      </c>
      <c r="CQ845" s="4" t="s">
        <v>5259</v>
      </c>
      <c r="CR845" s="4" t="s">
        <v>5260</v>
      </c>
      <c r="CS845" s="4" t="s">
        <v>5261</v>
      </c>
    </row>
    <row r="846" spans="1:97" ht="15.75" customHeight="1">
      <c r="A846" s="3">
        <v>45713.643125000002</v>
      </c>
      <c r="B846" s="3">
        <v>45713.651597222219</v>
      </c>
      <c r="C846" s="4" t="s">
        <v>194</v>
      </c>
      <c r="D846" s="4" t="s">
        <v>1497</v>
      </c>
      <c r="E846" s="1">
        <v>100</v>
      </c>
      <c r="F846" s="1">
        <v>731</v>
      </c>
      <c r="G846" s="4" t="s">
        <v>219</v>
      </c>
      <c r="H846" s="3">
        <v>45713.651609837965</v>
      </c>
      <c r="I846" s="4" t="s">
        <v>5262</v>
      </c>
      <c r="J846" s="1">
        <v>6.2529000000000003</v>
      </c>
      <c r="K846" s="1">
        <v>-75.564599999999999</v>
      </c>
      <c r="L846" s="4" t="s">
        <v>213</v>
      </c>
      <c r="M846" s="4" t="s">
        <v>199</v>
      </c>
      <c r="N846" s="4" t="s">
        <v>200</v>
      </c>
      <c r="O846" s="4" t="s">
        <v>5263</v>
      </c>
      <c r="P846" s="4" t="s">
        <v>5263</v>
      </c>
      <c r="Q846" s="1">
        <v>19</v>
      </c>
      <c r="R846" s="4" t="s">
        <v>668</v>
      </c>
      <c r="S846" s="4" t="s">
        <v>223</v>
      </c>
      <c r="T846" s="4" t="s">
        <v>594</v>
      </c>
      <c r="U846" s="4" t="s">
        <v>200</v>
      </c>
      <c r="V846" s="4" t="s">
        <v>584</v>
      </c>
      <c r="W846" s="4" t="s">
        <v>584</v>
      </c>
      <c r="X846" s="4" t="s">
        <v>231</v>
      </c>
      <c r="Y846" s="4" t="s">
        <v>231</v>
      </c>
      <c r="Z846" s="4" t="s">
        <v>231</v>
      </c>
      <c r="AA846" s="4" t="s">
        <v>231</v>
      </c>
      <c r="AB846" s="4" t="s">
        <v>230</v>
      </c>
      <c r="AC846" s="4" t="s">
        <v>229</v>
      </c>
      <c r="AD846" s="4" t="s">
        <v>228</v>
      </c>
      <c r="AE846" s="4" t="s">
        <v>230</v>
      </c>
      <c r="AF846" s="4" t="s">
        <v>229</v>
      </c>
      <c r="AG846" s="4" t="s">
        <v>231</v>
      </c>
      <c r="AH846" s="4" t="s">
        <v>230</v>
      </c>
      <c r="AI846" s="4" t="s">
        <v>230</v>
      </c>
      <c r="AJ846" s="4" t="s">
        <v>231</v>
      </c>
      <c r="AK846" s="4" t="s">
        <v>230</v>
      </c>
      <c r="AL846" s="4" t="s">
        <v>231</v>
      </c>
      <c r="AM846" s="4" t="s">
        <v>231</v>
      </c>
      <c r="AN846" s="4" t="s">
        <v>231</v>
      </c>
      <c r="AO846" s="4" t="s">
        <v>231</v>
      </c>
      <c r="AP846" s="4" t="s">
        <v>231</v>
      </c>
      <c r="AQ846" s="4" t="s">
        <v>231</v>
      </c>
      <c r="AR846" s="4" t="s">
        <v>230</v>
      </c>
      <c r="AS846" s="4" t="s">
        <v>230</v>
      </c>
      <c r="AT846" s="4" t="s">
        <v>230</v>
      </c>
      <c r="AU846" s="4" t="s">
        <v>229</v>
      </c>
      <c r="AV846" s="4" t="s">
        <v>232</v>
      </c>
      <c r="AW846" s="4" t="s">
        <v>232</v>
      </c>
      <c r="AX846" s="4" t="s">
        <v>229</v>
      </c>
      <c r="AY846" s="4" t="s">
        <v>232</v>
      </c>
      <c r="AZ846" s="4" t="s">
        <v>232</v>
      </c>
      <c r="BA846" s="4" t="s">
        <v>229</v>
      </c>
      <c r="BB846" s="4" t="s">
        <v>229</v>
      </c>
      <c r="BC846" s="4" t="s">
        <v>229</v>
      </c>
      <c r="BD846" s="4" t="s">
        <v>233</v>
      </c>
      <c r="BE846" s="4" t="s">
        <v>229</v>
      </c>
      <c r="BF846" s="4" t="s">
        <v>233</v>
      </c>
      <c r="BG846" s="4" t="s">
        <v>230</v>
      </c>
      <c r="BH846" s="4" t="s">
        <v>231</v>
      </c>
      <c r="BI846" s="4" t="s">
        <v>230</v>
      </c>
      <c r="BJ846" s="4" t="s">
        <v>231</v>
      </c>
      <c r="BK846" s="4" t="s">
        <v>228</v>
      </c>
      <c r="BL846" s="4" t="s">
        <v>231</v>
      </c>
      <c r="BM846" s="4" t="s">
        <v>231</v>
      </c>
      <c r="BN846" s="4" t="s">
        <v>231</v>
      </c>
      <c r="BO846" s="4" t="s">
        <v>231</v>
      </c>
      <c r="BP846" s="4" t="s">
        <v>232</v>
      </c>
      <c r="BQ846" s="4" t="s">
        <v>232</v>
      </c>
      <c r="BR846" s="4" t="s">
        <v>232</v>
      </c>
      <c r="BS846" s="4" t="s">
        <v>229</v>
      </c>
      <c r="BT846" s="4" t="s">
        <v>232</v>
      </c>
      <c r="BU846" s="4" t="s">
        <v>232</v>
      </c>
      <c r="BV846" s="4" t="s">
        <v>232</v>
      </c>
      <c r="BW846" s="4" t="s">
        <v>231</v>
      </c>
      <c r="BX846" s="4" t="s">
        <v>231</v>
      </c>
      <c r="BY846" s="4" t="s">
        <v>232</v>
      </c>
      <c r="BZ846" s="4" t="s">
        <v>232</v>
      </c>
      <c r="CA846" s="4" t="s">
        <v>232</v>
      </c>
      <c r="CB846" s="4" t="s">
        <v>232</v>
      </c>
      <c r="CC846" s="4" t="s">
        <v>232</v>
      </c>
      <c r="CD846" s="4" t="s">
        <v>231</v>
      </c>
      <c r="CE846" s="4" t="s">
        <v>509</v>
      </c>
      <c r="CF846" s="4" t="s">
        <v>509</v>
      </c>
      <c r="CG846" s="4" t="s">
        <v>509</v>
      </c>
      <c r="CH846" s="4" t="s">
        <v>509</v>
      </c>
      <c r="CI846" s="4" t="s">
        <v>229</v>
      </c>
      <c r="CJ846" s="4" t="s">
        <v>16</v>
      </c>
      <c r="CK846" s="4" t="s">
        <v>18</v>
      </c>
      <c r="CL846" s="4" t="s">
        <v>15</v>
      </c>
      <c r="CM846" s="4" t="s">
        <v>5264</v>
      </c>
      <c r="CN846" s="4" t="s">
        <v>5264</v>
      </c>
      <c r="CO846" s="4" t="s">
        <v>5265</v>
      </c>
      <c r="CP846" s="4" t="s">
        <v>5266</v>
      </c>
      <c r="CQ846" s="4" t="s">
        <v>1632</v>
      </c>
      <c r="CR846" s="4" t="s">
        <v>5267</v>
      </c>
      <c r="CS846" s="4" t="s">
        <v>5268</v>
      </c>
    </row>
    <row r="847" spans="1:97" ht="15.75" customHeight="1">
      <c r="A847" s="3">
        <v>45709.704398148147</v>
      </c>
      <c r="B847" s="3">
        <v>45709.71297453704</v>
      </c>
      <c r="C847" s="4" t="s">
        <v>194</v>
      </c>
      <c r="D847" s="4" t="s">
        <v>2059</v>
      </c>
      <c r="E847" s="1">
        <v>100</v>
      </c>
      <c r="F847" s="1">
        <v>741</v>
      </c>
      <c r="G847" s="4" t="s">
        <v>219</v>
      </c>
      <c r="H847" s="3">
        <v>45709.712989409723</v>
      </c>
      <c r="I847" s="4" t="s">
        <v>5269</v>
      </c>
      <c r="J847" s="1">
        <v>6.2529000000000003</v>
      </c>
      <c r="K847" s="1">
        <v>-75.564599999999999</v>
      </c>
      <c r="L847" s="4" t="s">
        <v>198</v>
      </c>
      <c r="M847" s="4" t="s">
        <v>199</v>
      </c>
      <c r="N847" s="4" t="s">
        <v>200</v>
      </c>
      <c r="O847" s="4" t="s">
        <v>5270</v>
      </c>
      <c r="P847" s="4" t="s">
        <v>5270</v>
      </c>
      <c r="Q847" s="1">
        <v>20</v>
      </c>
      <c r="R847" s="4" t="s">
        <v>668</v>
      </c>
      <c r="S847" s="4" t="s">
        <v>223</v>
      </c>
      <c r="T847" s="4" t="s">
        <v>594</v>
      </c>
      <c r="U847" s="4" t="s">
        <v>225</v>
      </c>
      <c r="V847" s="4" t="s">
        <v>273</v>
      </c>
      <c r="W847" s="4" t="s">
        <v>273</v>
      </c>
      <c r="X847" s="4" t="s">
        <v>230</v>
      </c>
      <c r="Y847" s="4" t="s">
        <v>230</v>
      </c>
      <c r="Z847" s="4" t="s">
        <v>231</v>
      </c>
      <c r="AA847" s="4" t="s">
        <v>231</v>
      </c>
      <c r="AB847" s="4" t="s">
        <v>231</v>
      </c>
      <c r="AC847" s="4" t="s">
        <v>231</v>
      </c>
      <c r="AD847" s="4" t="s">
        <v>231</v>
      </c>
      <c r="AE847" s="4" t="s">
        <v>231</v>
      </c>
      <c r="AF847" s="4" t="s">
        <v>231</v>
      </c>
      <c r="AG847" s="4" t="s">
        <v>231</v>
      </c>
      <c r="AH847" s="4" t="s">
        <v>230</v>
      </c>
      <c r="AI847" s="4" t="s">
        <v>230</v>
      </c>
      <c r="AJ847" s="4" t="s">
        <v>231</v>
      </c>
      <c r="AK847" s="4" t="s">
        <v>230</v>
      </c>
      <c r="AL847" s="4" t="s">
        <v>230</v>
      </c>
      <c r="AM847" s="4" t="s">
        <v>231</v>
      </c>
      <c r="AN847" s="4" t="s">
        <v>230</v>
      </c>
      <c r="AO847" s="4" t="s">
        <v>230</v>
      </c>
      <c r="AP847" s="4" t="s">
        <v>231</v>
      </c>
      <c r="AQ847" s="4" t="s">
        <v>231</v>
      </c>
      <c r="AR847" s="4" t="s">
        <v>231</v>
      </c>
      <c r="AS847" s="4" t="s">
        <v>231</v>
      </c>
      <c r="AT847" s="4" t="s">
        <v>231</v>
      </c>
      <c r="AU847" s="4" t="s">
        <v>231</v>
      </c>
      <c r="AV847" s="4" t="s">
        <v>231</v>
      </c>
      <c r="AW847" s="4" t="s">
        <v>231</v>
      </c>
      <c r="AX847" s="4" t="s">
        <v>231</v>
      </c>
      <c r="AY847" s="4" t="s">
        <v>232</v>
      </c>
      <c r="AZ847" s="4" t="s">
        <v>232</v>
      </c>
      <c r="BA847" s="4" t="s">
        <v>232</v>
      </c>
      <c r="BB847" s="4" t="s">
        <v>232</v>
      </c>
      <c r="BC847" s="4" t="s">
        <v>231</v>
      </c>
      <c r="BD847" s="4" t="s">
        <v>231</v>
      </c>
      <c r="BE847" s="4" t="s">
        <v>231</v>
      </c>
      <c r="BF847" s="4" t="s">
        <v>231</v>
      </c>
      <c r="BG847" s="4" t="s">
        <v>231</v>
      </c>
      <c r="BH847" s="4" t="s">
        <v>231</v>
      </c>
      <c r="BI847" s="4" t="s">
        <v>231</v>
      </c>
      <c r="BJ847" s="4" t="s">
        <v>231</v>
      </c>
      <c r="BK847" s="4" t="s">
        <v>231</v>
      </c>
      <c r="BL847" s="4" t="s">
        <v>231</v>
      </c>
      <c r="BM847" s="4" t="s">
        <v>231</v>
      </c>
      <c r="BN847" s="4" t="s">
        <v>231</v>
      </c>
      <c r="BO847" s="4" t="s">
        <v>231</v>
      </c>
      <c r="BP847" s="4" t="s">
        <v>232</v>
      </c>
      <c r="BQ847" s="4" t="s">
        <v>232</v>
      </c>
      <c r="BR847" s="4" t="s">
        <v>232</v>
      </c>
      <c r="BS847" s="4" t="s">
        <v>232</v>
      </c>
      <c r="BT847" s="4" t="s">
        <v>231</v>
      </c>
      <c r="BU847" s="4" t="s">
        <v>232</v>
      </c>
      <c r="BV847" s="4" t="s">
        <v>232</v>
      </c>
      <c r="BW847" s="4" t="s">
        <v>231</v>
      </c>
      <c r="BX847" s="4" t="s">
        <v>232</v>
      </c>
      <c r="BY847" s="4" t="s">
        <v>232</v>
      </c>
      <c r="BZ847" s="4" t="s">
        <v>232</v>
      </c>
      <c r="CA847" s="4" t="s">
        <v>232</v>
      </c>
      <c r="CB847" s="4" t="s">
        <v>232</v>
      </c>
      <c r="CC847" s="4" t="s">
        <v>232</v>
      </c>
      <c r="CD847" s="4" t="s">
        <v>231</v>
      </c>
      <c r="CE847" s="4" t="s">
        <v>509</v>
      </c>
      <c r="CF847" s="4" t="s">
        <v>509</v>
      </c>
      <c r="CG847" s="4" t="s">
        <v>509</v>
      </c>
      <c r="CH847" s="4" t="s">
        <v>509</v>
      </c>
      <c r="CI847" s="4" t="s">
        <v>509</v>
      </c>
      <c r="CJ847" s="4" t="s">
        <v>17</v>
      </c>
      <c r="CK847" s="4" t="s">
        <v>19</v>
      </c>
      <c r="CL847" s="4" t="s">
        <v>15</v>
      </c>
      <c r="CM847" s="4" t="s">
        <v>2795</v>
      </c>
      <c r="CN847" s="4" t="s">
        <v>5091</v>
      </c>
      <c r="CO847" s="4" t="s">
        <v>5092</v>
      </c>
      <c r="CP847" s="4" t="s">
        <v>3856</v>
      </c>
      <c r="CQ847" s="4" t="s">
        <v>5271</v>
      </c>
      <c r="CR847" s="4" t="s">
        <v>5272</v>
      </c>
      <c r="CS847" s="4" t="s">
        <v>5273</v>
      </c>
    </row>
    <row r="848" spans="1:97" ht="15.75" customHeight="1">
      <c r="A848" s="3">
        <v>45713.371249999997</v>
      </c>
      <c r="B848" s="3">
        <v>45713.379849537036</v>
      </c>
      <c r="C848" s="4" t="s">
        <v>194</v>
      </c>
      <c r="D848" s="4" t="s">
        <v>2142</v>
      </c>
      <c r="E848" s="1">
        <v>100</v>
      </c>
      <c r="F848" s="1">
        <v>742</v>
      </c>
      <c r="G848" s="4" t="s">
        <v>219</v>
      </c>
      <c r="H848" s="3">
        <v>45713.379859247689</v>
      </c>
      <c r="I848" s="4" t="s">
        <v>5274</v>
      </c>
      <c r="J848" s="1">
        <v>6.2529000000000003</v>
      </c>
      <c r="K848" s="1">
        <v>-75.564599999999999</v>
      </c>
      <c r="L848" s="4" t="s">
        <v>198</v>
      </c>
      <c r="M848" s="4" t="s">
        <v>199</v>
      </c>
      <c r="N848" s="4" t="s">
        <v>200</v>
      </c>
      <c r="O848" s="4" t="s">
        <v>5275</v>
      </c>
      <c r="P848" s="4" t="s">
        <v>5275</v>
      </c>
      <c r="Q848" s="1">
        <v>24</v>
      </c>
      <c r="R848" s="4" t="s">
        <v>668</v>
      </c>
      <c r="S848" s="4" t="s">
        <v>253</v>
      </c>
      <c r="T848" s="4" t="s">
        <v>571</v>
      </c>
      <c r="U848" s="4" t="s">
        <v>225</v>
      </c>
      <c r="V848" s="4" t="s">
        <v>532</v>
      </c>
      <c r="W848" s="4" t="s">
        <v>533</v>
      </c>
      <c r="X848" s="4" t="s">
        <v>231</v>
      </c>
      <c r="Y848" s="4" t="s">
        <v>231</v>
      </c>
      <c r="Z848" s="4" t="s">
        <v>231</v>
      </c>
      <c r="AA848" s="4" t="s">
        <v>231</v>
      </c>
      <c r="AB848" s="4" t="s">
        <v>231</v>
      </c>
      <c r="AC848" s="4" t="s">
        <v>230</v>
      </c>
      <c r="AD848" s="4" t="s">
        <v>230</v>
      </c>
      <c r="AE848" s="4" t="s">
        <v>229</v>
      </c>
      <c r="AF848" s="4" t="s">
        <v>229</v>
      </c>
      <c r="AG848" s="4" t="s">
        <v>231</v>
      </c>
      <c r="AH848" s="4" t="s">
        <v>230</v>
      </c>
      <c r="AI848" s="4" t="s">
        <v>230</v>
      </c>
      <c r="AJ848" s="4" t="s">
        <v>230</v>
      </c>
      <c r="AK848" s="4" t="s">
        <v>230</v>
      </c>
      <c r="AL848" s="4" t="s">
        <v>231</v>
      </c>
      <c r="AM848" s="4" t="s">
        <v>231</v>
      </c>
      <c r="AN848" s="4" t="s">
        <v>230</v>
      </c>
      <c r="AO848" s="4" t="s">
        <v>229</v>
      </c>
      <c r="AP848" s="4" t="s">
        <v>231</v>
      </c>
      <c r="AQ848" s="4" t="s">
        <v>231</v>
      </c>
      <c r="AR848" s="4" t="s">
        <v>230</v>
      </c>
      <c r="AS848" s="4" t="s">
        <v>229</v>
      </c>
      <c r="AT848" s="4" t="s">
        <v>229</v>
      </c>
      <c r="AU848" s="4" t="s">
        <v>231</v>
      </c>
      <c r="AV848" s="4" t="s">
        <v>231</v>
      </c>
      <c r="AW848" s="4" t="s">
        <v>231</v>
      </c>
      <c r="AX848" s="4" t="s">
        <v>232</v>
      </c>
      <c r="AY848" s="4" t="s">
        <v>232</v>
      </c>
      <c r="AZ848" s="4" t="s">
        <v>232</v>
      </c>
      <c r="BA848" s="4" t="s">
        <v>229</v>
      </c>
      <c r="BB848" s="4" t="s">
        <v>229</v>
      </c>
      <c r="BC848" s="4" t="s">
        <v>232</v>
      </c>
      <c r="BD848" s="4" t="s">
        <v>232</v>
      </c>
      <c r="BE848" s="4" t="s">
        <v>232</v>
      </c>
      <c r="BF848" s="4" t="s">
        <v>229</v>
      </c>
      <c r="BG848" s="4" t="s">
        <v>231</v>
      </c>
      <c r="BH848" s="4" t="s">
        <v>230</v>
      </c>
      <c r="BI848" s="4" t="s">
        <v>231</v>
      </c>
      <c r="BJ848" s="4" t="s">
        <v>231</v>
      </c>
      <c r="BK848" s="4" t="s">
        <v>229</v>
      </c>
      <c r="BL848" s="4" t="s">
        <v>231</v>
      </c>
      <c r="BM848" s="4" t="s">
        <v>229</v>
      </c>
      <c r="BN848" s="4" t="s">
        <v>230</v>
      </c>
      <c r="BO848" s="4" t="s">
        <v>230</v>
      </c>
      <c r="BP848" s="4" t="s">
        <v>232</v>
      </c>
      <c r="BQ848" s="4" t="s">
        <v>232</v>
      </c>
      <c r="BR848" s="4" t="s">
        <v>232</v>
      </c>
      <c r="BS848" s="4" t="s">
        <v>232</v>
      </c>
      <c r="BT848" s="4" t="s">
        <v>232</v>
      </c>
      <c r="BU848" s="4" t="s">
        <v>232</v>
      </c>
      <c r="BV848" s="4" t="s">
        <v>232</v>
      </c>
      <c r="BW848" s="4" t="s">
        <v>232</v>
      </c>
      <c r="BX848" s="4" t="s">
        <v>232</v>
      </c>
      <c r="BY848" s="4" t="s">
        <v>232</v>
      </c>
      <c r="BZ848" s="4" t="s">
        <v>232</v>
      </c>
      <c r="CA848" s="4" t="s">
        <v>232</v>
      </c>
      <c r="CB848" s="4" t="s">
        <v>232</v>
      </c>
      <c r="CC848" s="4" t="s">
        <v>232</v>
      </c>
      <c r="CD848" s="4" t="s">
        <v>232</v>
      </c>
      <c r="CE848" s="4" t="s">
        <v>509</v>
      </c>
      <c r="CF848" s="4" t="s">
        <v>233</v>
      </c>
      <c r="CG848" s="4" t="s">
        <v>233</v>
      </c>
      <c r="CH848" s="4" t="s">
        <v>509</v>
      </c>
      <c r="CI848" s="4" t="s">
        <v>509</v>
      </c>
      <c r="CJ848" s="4" t="s">
        <v>17</v>
      </c>
      <c r="CK848" s="4" t="s">
        <v>234</v>
      </c>
      <c r="CL848" s="4" t="s">
        <v>17</v>
      </c>
      <c r="CM848" s="4" t="s">
        <v>5276</v>
      </c>
      <c r="CN848" s="4" t="s">
        <v>5277</v>
      </c>
      <c r="CO848" s="4" t="s">
        <v>5278</v>
      </c>
      <c r="CP848" s="4" t="s">
        <v>5279</v>
      </c>
      <c r="CQ848" s="4" t="s">
        <v>1008</v>
      </c>
      <c r="CR848" s="4" t="s">
        <v>5280</v>
      </c>
      <c r="CS848" s="4" t="s">
        <v>5281</v>
      </c>
    </row>
    <row r="849" spans="1:97" ht="15.75" customHeight="1">
      <c r="A849" s="3">
        <v>45747.365115740744</v>
      </c>
      <c r="B849" s="3">
        <v>45747.373784722222</v>
      </c>
      <c r="C849" s="4" t="s">
        <v>194</v>
      </c>
      <c r="D849" s="4" t="s">
        <v>5282</v>
      </c>
      <c r="E849" s="1">
        <v>100</v>
      </c>
      <c r="F849" s="1">
        <v>748</v>
      </c>
      <c r="G849" s="4" t="s">
        <v>219</v>
      </c>
      <c r="H849" s="3">
        <v>45747.373800439818</v>
      </c>
      <c r="I849" s="4" t="s">
        <v>5283</v>
      </c>
      <c r="J849" s="1">
        <v>6.2529000000000003</v>
      </c>
      <c r="K849" s="1">
        <v>-75.564599999999999</v>
      </c>
      <c r="L849" s="4" t="s">
        <v>198</v>
      </c>
      <c r="M849" s="4" t="s">
        <v>199</v>
      </c>
      <c r="N849" s="4" t="s">
        <v>200</v>
      </c>
      <c r="O849" s="4" t="s">
        <v>5284</v>
      </c>
      <c r="P849" s="4" t="s">
        <v>5284</v>
      </c>
      <c r="Q849" s="1">
        <v>20</v>
      </c>
      <c r="R849" s="4" t="s">
        <v>668</v>
      </c>
      <c r="S849" s="4" t="s">
        <v>712</v>
      </c>
      <c r="T849" s="4" t="s">
        <v>713</v>
      </c>
      <c r="U849" s="4" t="s">
        <v>225</v>
      </c>
      <c r="V849" s="4" t="s">
        <v>423</v>
      </c>
      <c r="W849" s="4" t="s">
        <v>423</v>
      </c>
      <c r="X849" s="4" t="s">
        <v>230</v>
      </c>
      <c r="Y849" s="4" t="s">
        <v>230</v>
      </c>
      <c r="Z849" s="4" t="s">
        <v>229</v>
      </c>
      <c r="AA849" s="4" t="s">
        <v>230</v>
      </c>
      <c r="AB849" s="4" t="s">
        <v>229</v>
      </c>
      <c r="AC849" s="4" t="s">
        <v>230</v>
      </c>
      <c r="AD849" s="4" t="s">
        <v>230</v>
      </c>
      <c r="AE849" s="4" t="s">
        <v>230</v>
      </c>
      <c r="AF849" s="4" t="s">
        <v>229</v>
      </c>
      <c r="AG849" s="4" t="s">
        <v>231</v>
      </c>
      <c r="AH849" s="4" t="s">
        <v>229</v>
      </c>
      <c r="AI849" s="4" t="s">
        <v>228</v>
      </c>
      <c r="AJ849" s="4" t="s">
        <v>231</v>
      </c>
      <c r="AK849" s="4" t="s">
        <v>229</v>
      </c>
      <c r="AL849" s="4" t="s">
        <v>231</v>
      </c>
      <c r="AM849" s="4" t="s">
        <v>230</v>
      </c>
      <c r="AN849" s="4" t="s">
        <v>229</v>
      </c>
      <c r="AO849" s="4" t="s">
        <v>229</v>
      </c>
      <c r="AP849" s="4" t="s">
        <v>229</v>
      </c>
      <c r="AQ849" s="4" t="s">
        <v>229</v>
      </c>
      <c r="AR849" s="4" t="s">
        <v>229</v>
      </c>
      <c r="AS849" s="4" t="s">
        <v>230</v>
      </c>
      <c r="AT849" s="4" t="s">
        <v>229</v>
      </c>
      <c r="AU849" s="4" t="s">
        <v>232</v>
      </c>
      <c r="AV849" s="4" t="s">
        <v>232</v>
      </c>
      <c r="AW849" s="4" t="s">
        <v>232</v>
      </c>
      <c r="AX849" s="4" t="s">
        <v>232</v>
      </c>
      <c r="AY849" s="4" t="s">
        <v>232</v>
      </c>
      <c r="AZ849" s="4" t="s">
        <v>232</v>
      </c>
      <c r="BA849" s="4" t="s">
        <v>229</v>
      </c>
      <c r="BB849" s="4" t="s">
        <v>229</v>
      </c>
      <c r="BC849" s="4" t="s">
        <v>233</v>
      </c>
      <c r="BD849" s="4" t="s">
        <v>229</v>
      </c>
      <c r="BE849" s="4" t="s">
        <v>229</v>
      </c>
      <c r="BF849" s="4" t="s">
        <v>233</v>
      </c>
      <c r="BG849" s="4" t="s">
        <v>230</v>
      </c>
      <c r="BH849" s="4" t="s">
        <v>231</v>
      </c>
      <c r="BI849" s="4" t="s">
        <v>230</v>
      </c>
      <c r="BJ849" s="4" t="s">
        <v>231</v>
      </c>
      <c r="BK849" s="4" t="s">
        <v>229</v>
      </c>
      <c r="BL849" s="4" t="s">
        <v>230</v>
      </c>
      <c r="BM849" s="4" t="s">
        <v>228</v>
      </c>
      <c r="BN849" s="4" t="s">
        <v>229</v>
      </c>
      <c r="BO849" s="4" t="s">
        <v>229</v>
      </c>
      <c r="BP849" s="4" t="s">
        <v>229</v>
      </c>
      <c r="BQ849" s="4" t="s">
        <v>232</v>
      </c>
      <c r="BR849" s="4" t="s">
        <v>229</v>
      </c>
      <c r="BS849" s="4" t="s">
        <v>232</v>
      </c>
      <c r="BT849" s="4" t="s">
        <v>229</v>
      </c>
      <c r="BU849" s="4" t="s">
        <v>229</v>
      </c>
      <c r="BV849" s="4" t="s">
        <v>229</v>
      </c>
      <c r="BW849" s="4" t="s">
        <v>229</v>
      </c>
      <c r="BX849" s="4" t="s">
        <v>233</v>
      </c>
      <c r="BY849" s="4" t="s">
        <v>229</v>
      </c>
      <c r="BZ849" s="4" t="s">
        <v>229</v>
      </c>
      <c r="CA849" s="4" t="s">
        <v>232</v>
      </c>
      <c r="CB849" s="4" t="s">
        <v>229</v>
      </c>
      <c r="CC849" s="4" t="s">
        <v>229</v>
      </c>
      <c r="CD849" s="4" t="s">
        <v>229</v>
      </c>
      <c r="CE849" s="4" t="s">
        <v>232</v>
      </c>
      <c r="CF849" s="4" t="s">
        <v>233</v>
      </c>
      <c r="CG849" s="4" t="s">
        <v>233</v>
      </c>
      <c r="CH849" s="4" t="s">
        <v>233</v>
      </c>
      <c r="CI849" s="4" t="s">
        <v>232</v>
      </c>
      <c r="CJ849" s="4" t="s">
        <v>17</v>
      </c>
      <c r="CK849" s="4" t="s">
        <v>15</v>
      </c>
      <c r="CL849" s="4" t="s">
        <v>16</v>
      </c>
      <c r="CM849" s="4" t="s">
        <v>5285</v>
      </c>
      <c r="CN849" s="4" t="s">
        <v>3236</v>
      </c>
      <c r="CO849" s="4" t="s">
        <v>5286</v>
      </c>
      <c r="CP849" s="4" t="s">
        <v>5287</v>
      </c>
      <c r="CQ849" s="4" t="s">
        <v>5288</v>
      </c>
      <c r="CR849" s="4" t="s">
        <v>5289</v>
      </c>
      <c r="CS849" s="4" t="s">
        <v>3236</v>
      </c>
    </row>
    <row r="850" spans="1:97" ht="15.75" customHeight="1">
      <c r="A850" s="3">
        <v>45747.407534722224</v>
      </c>
      <c r="B850" s="3">
        <v>45747.416250000002</v>
      </c>
      <c r="C850" s="4" t="s">
        <v>194</v>
      </c>
      <c r="D850" s="4" t="s">
        <v>2129</v>
      </c>
      <c r="E850" s="1">
        <v>100</v>
      </c>
      <c r="F850" s="1">
        <v>752</v>
      </c>
      <c r="G850" s="4" t="s">
        <v>219</v>
      </c>
      <c r="H850" s="3">
        <v>45747.416258368059</v>
      </c>
      <c r="I850" s="4" t="s">
        <v>5290</v>
      </c>
      <c r="J850" s="1">
        <v>6.2529000000000003</v>
      </c>
      <c r="K850" s="1">
        <v>-75.564599999999999</v>
      </c>
      <c r="L850" s="4" t="s">
        <v>198</v>
      </c>
      <c r="M850" s="4" t="s">
        <v>199</v>
      </c>
      <c r="N850" s="4" t="s">
        <v>200</v>
      </c>
      <c r="O850" s="4" t="s">
        <v>5291</v>
      </c>
      <c r="P850" s="4" t="s">
        <v>5291</v>
      </c>
      <c r="Q850" s="1">
        <v>20</v>
      </c>
      <c r="R850" s="4" t="s">
        <v>668</v>
      </c>
      <c r="S850" s="4" t="s">
        <v>253</v>
      </c>
      <c r="T850" s="4" t="s">
        <v>713</v>
      </c>
      <c r="U850" s="4" t="s">
        <v>225</v>
      </c>
      <c r="V850" s="4" t="s">
        <v>423</v>
      </c>
      <c r="W850" s="4" t="s">
        <v>423</v>
      </c>
      <c r="X850" s="4" t="s">
        <v>229</v>
      </c>
      <c r="Y850" s="4" t="s">
        <v>228</v>
      </c>
      <c r="Z850" s="4" t="s">
        <v>228</v>
      </c>
      <c r="AA850" s="4" t="s">
        <v>228</v>
      </c>
      <c r="AB850" s="4" t="s">
        <v>229</v>
      </c>
      <c r="AC850" s="4" t="s">
        <v>230</v>
      </c>
      <c r="AD850" s="4" t="s">
        <v>228</v>
      </c>
      <c r="AE850" s="4" t="s">
        <v>231</v>
      </c>
      <c r="AF850" s="4" t="s">
        <v>229</v>
      </c>
      <c r="AG850" s="4" t="s">
        <v>229</v>
      </c>
      <c r="AH850" s="4" t="s">
        <v>230</v>
      </c>
      <c r="AI850" s="4" t="s">
        <v>230</v>
      </c>
      <c r="AJ850" s="4" t="s">
        <v>230</v>
      </c>
      <c r="AK850" s="4" t="s">
        <v>229</v>
      </c>
      <c r="AL850" s="4" t="s">
        <v>231</v>
      </c>
      <c r="AM850" s="4" t="s">
        <v>231</v>
      </c>
      <c r="AN850" s="4" t="s">
        <v>228</v>
      </c>
      <c r="AO850" s="4" t="s">
        <v>231</v>
      </c>
      <c r="AP850" s="4" t="s">
        <v>230</v>
      </c>
      <c r="AQ850" s="4" t="s">
        <v>228</v>
      </c>
      <c r="AR850" s="4" t="s">
        <v>228</v>
      </c>
      <c r="AS850" s="4" t="s">
        <v>228</v>
      </c>
      <c r="AT850" s="4" t="s">
        <v>229</v>
      </c>
      <c r="AU850" s="4" t="s">
        <v>509</v>
      </c>
      <c r="AV850" s="4" t="s">
        <v>231</v>
      </c>
      <c r="AW850" s="4" t="s">
        <v>229</v>
      </c>
      <c r="AX850" s="4" t="s">
        <v>509</v>
      </c>
      <c r="AY850" s="4" t="s">
        <v>229</v>
      </c>
      <c r="AZ850" s="4" t="s">
        <v>229</v>
      </c>
      <c r="BA850" s="4" t="s">
        <v>229</v>
      </c>
      <c r="BB850" s="4" t="s">
        <v>229</v>
      </c>
      <c r="BC850" s="4" t="s">
        <v>229</v>
      </c>
      <c r="BD850" s="4" t="s">
        <v>229</v>
      </c>
      <c r="BE850" s="4" t="s">
        <v>229</v>
      </c>
      <c r="BF850" s="4" t="s">
        <v>229</v>
      </c>
      <c r="BG850" s="4" t="s">
        <v>229</v>
      </c>
      <c r="BH850" s="4" t="s">
        <v>230</v>
      </c>
      <c r="BI850" s="4" t="s">
        <v>230</v>
      </c>
      <c r="BJ850" s="4" t="s">
        <v>230</v>
      </c>
      <c r="BK850" s="4" t="s">
        <v>229</v>
      </c>
      <c r="BL850" s="4" t="s">
        <v>230</v>
      </c>
      <c r="BM850" s="4" t="s">
        <v>229</v>
      </c>
      <c r="BN850" s="4" t="s">
        <v>229</v>
      </c>
      <c r="BO850" s="4" t="s">
        <v>230</v>
      </c>
      <c r="BP850" s="4" t="s">
        <v>232</v>
      </c>
      <c r="BQ850" s="4" t="s">
        <v>232</v>
      </c>
      <c r="BR850" s="4" t="s">
        <v>229</v>
      </c>
      <c r="BS850" s="4" t="s">
        <v>232</v>
      </c>
      <c r="BT850" s="4" t="s">
        <v>232</v>
      </c>
      <c r="BU850" s="4" t="s">
        <v>232</v>
      </c>
      <c r="BV850" s="4" t="s">
        <v>229</v>
      </c>
      <c r="BW850" s="4" t="s">
        <v>232</v>
      </c>
      <c r="BX850" s="4" t="s">
        <v>232</v>
      </c>
      <c r="BY850" s="4" t="s">
        <v>233</v>
      </c>
      <c r="BZ850" s="4" t="s">
        <v>232</v>
      </c>
      <c r="CA850" s="4" t="s">
        <v>229</v>
      </c>
      <c r="CB850" s="4" t="s">
        <v>231</v>
      </c>
      <c r="CC850" s="4" t="s">
        <v>231</v>
      </c>
      <c r="CD850" s="4" t="s">
        <v>231</v>
      </c>
      <c r="CE850" s="4" t="s">
        <v>232</v>
      </c>
      <c r="CF850" s="4" t="s">
        <v>509</v>
      </c>
      <c r="CG850" s="4" t="s">
        <v>229</v>
      </c>
      <c r="CH850" s="4" t="s">
        <v>233</v>
      </c>
      <c r="CI850" s="4" t="s">
        <v>231</v>
      </c>
      <c r="CJ850" s="4" t="s">
        <v>15</v>
      </c>
      <c r="CK850" s="4" t="s">
        <v>14</v>
      </c>
      <c r="CL850" s="4" t="s">
        <v>15</v>
      </c>
      <c r="CM850" s="4" t="s">
        <v>5292</v>
      </c>
      <c r="CN850" s="4" t="s">
        <v>5293</v>
      </c>
      <c r="CO850" s="4" t="s">
        <v>5294</v>
      </c>
      <c r="CP850" s="4" t="s">
        <v>5295</v>
      </c>
      <c r="CQ850" s="4" t="s">
        <v>5296</v>
      </c>
      <c r="CR850" s="4" t="s">
        <v>5297</v>
      </c>
      <c r="CS850" s="4" t="s">
        <v>780</v>
      </c>
    </row>
    <row r="851" spans="1:97" ht="15.75" customHeight="1">
      <c r="A851" s="3">
        <v>45775.577893518515</v>
      </c>
      <c r="B851" s="3">
        <v>45775.58662037037</v>
      </c>
      <c r="C851" s="4" t="s">
        <v>194</v>
      </c>
      <c r="D851" s="4" t="s">
        <v>5298</v>
      </c>
      <c r="E851" s="1">
        <v>100</v>
      </c>
      <c r="F851" s="1">
        <v>754</v>
      </c>
      <c r="G851" s="4" t="s">
        <v>219</v>
      </c>
      <c r="H851" s="3">
        <v>45775.586634722225</v>
      </c>
      <c r="I851" s="4" t="s">
        <v>5299</v>
      </c>
      <c r="J851" s="1">
        <v>6.2529000000000003</v>
      </c>
      <c r="K851" s="1">
        <v>-75.564599999999999</v>
      </c>
      <c r="L851" s="4" t="s">
        <v>198</v>
      </c>
      <c r="M851" s="4" t="s">
        <v>199</v>
      </c>
      <c r="N851" s="4" t="s">
        <v>200</v>
      </c>
      <c r="O851" s="4" t="s">
        <v>5300</v>
      </c>
      <c r="P851" s="4" t="s">
        <v>5300</v>
      </c>
      <c r="Q851" s="1">
        <v>18</v>
      </c>
      <c r="R851" s="4" t="s">
        <v>668</v>
      </c>
      <c r="S851" s="4" t="s">
        <v>965</v>
      </c>
      <c r="T851" s="4" t="s">
        <v>480</v>
      </c>
      <c r="U851" s="4" t="s">
        <v>225</v>
      </c>
      <c r="V851" s="4" t="s">
        <v>226</v>
      </c>
      <c r="W851" s="4" t="s">
        <v>226</v>
      </c>
      <c r="X851" s="4" t="s">
        <v>230</v>
      </c>
      <c r="Y851" s="4" t="s">
        <v>230</v>
      </c>
      <c r="Z851" s="4" t="s">
        <v>230</v>
      </c>
      <c r="AA851" s="4" t="s">
        <v>230</v>
      </c>
      <c r="AB851" s="4" t="s">
        <v>231</v>
      </c>
      <c r="AC851" s="4" t="s">
        <v>229</v>
      </c>
      <c r="AD851" s="4" t="s">
        <v>231</v>
      </c>
      <c r="AE851" s="4" t="s">
        <v>229</v>
      </c>
      <c r="AF851" s="4" t="s">
        <v>231</v>
      </c>
      <c r="AG851" s="4" t="s">
        <v>231</v>
      </c>
      <c r="AH851" s="4" t="s">
        <v>229</v>
      </c>
      <c r="AI851" s="4" t="s">
        <v>230</v>
      </c>
      <c r="AJ851" s="4" t="s">
        <v>231</v>
      </c>
      <c r="AK851" s="4" t="s">
        <v>229</v>
      </c>
      <c r="AL851" s="4" t="s">
        <v>231</v>
      </c>
      <c r="AM851" s="4" t="s">
        <v>231</v>
      </c>
      <c r="AN851" s="4" t="s">
        <v>231</v>
      </c>
      <c r="AO851" s="4" t="s">
        <v>228</v>
      </c>
      <c r="AP851" s="4" t="s">
        <v>230</v>
      </c>
      <c r="AQ851" s="4" t="s">
        <v>230</v>
      </c>
      <c r="AR851" s="4" t="s">
        <v>229</v>
      </c>
      <c r="AS851" s="4" t="s">
        <v>230</v>
      </c>
      <c r="AT851" s="4" t="s">
        <v>230</v>
      </c>
      <c r="AU851" s="4" t="s">
        <v>231</v>
      </c>
      <c r="AV851" s="4" t="s">
        <v>231</v>
      </c>
      <c r="AW851" s="4" t="s">
        <v>231</v>
      </c>
      <c r="AX851" s="4" t="s">
        <v>231</v>
      </c>
      <c r="AY851" s="4" t="s">
        <v>231</v>
      </c>
      <c r="AZ851" s="4" t="s">
        <v>231</v>
      </c>
      <c r="BA851" s="4" t="s">
        <v>229</v>
      </c>
      <c r="BB851" s="4" t="s">
        <v>232</v>
      </c>
      <c r="BC851" s="4" t="s">
        <v>232</v>
      </c>
      <c r="BD851" s="4" t="s">
        <v>232</v>
      </c>
      <c r="BE851" s="4" t="s">
        <v>232</v>
      </c>
      <c r="BF851" s="4" t="s">
        <v>229</v>
      </c>
      <c r="BG851" s="4" t="s">
        <v>231</v>
      </c>
      <c r="BH851" s="4" t="s">
        <v>231</v>
      </c>
      <c r="BI851" s="4" t="s">
        <v>231</v>
      </c>
      <c r="BJ851" s="4" t="s">
        <v>231</v>
      </c>
      <c r="BK851" s="4" t="s">
        <v>231</v>
      </c>
      <c r="BL851" s="4" t="s">
        <v>231</v>
      </c>
      <c r="BM851" s="4" t="s">
        <v>231</v>
      </c>
      <c r="BN851" s="4" t="s">
        <v>231</v>
      </c>
      <c r="BO851" s="4" t="s">
        <v>231</v>
      </c>
      <c r="BP851" s="4" t="s">
        <v>229</v>
      </c>
      <c r="BQ851" s="4" t="s">
        <v>232</v>
      </c>
      <c r="BR851" s="4" t="s">
        <v>232</v>
      </c>
      <c r="BS851" s="4" t="s">
        <v>232</v>
      </c>
      <c r="BT851" s="4" t="s">
        <v>232</v>
      </c>
      <c r="BU851" s="4" t="s">
        <v>232</v>
      </c>
      <c r="BV851" s="4" t="s">
        <v>231</v>
      </c>
      <c r="BW851" s="4" t="s">
        <v>231</v>
      </c>
      <c r="BX851" s="4" t="s">
        <v>231</v>
      </c>
      <c r="BY851" s="4" t="s">
        <v>231</v>
      </c>
      <c r="BZ851" s="4" t="s">
        <v>231</v>
      </c>
      <c r="CA851" s="4" t="s">
        <v>231</v>
      </c>
      <c r="CB851" s="4" t="s">
        <v>231</v>
      </c>
      <c r="CC851" s="4" t="s">
        <v>231</v>
      </c>
      <c r="CD851" s="4" t="s">
        <v>232</v>
      </c>
      <c r="CE851" s="4" t="s">
        <v>233</v>
      </c>
      <c r="CF851" s="4" t="s">
        <v>233</v>
      </c>
      <c r="CG851" s="4" t="s">
        <v>233</v>
      </c>
      <c r="CH851" s="4" t="s">
        <v>509</v>
      </c>
      <c r="CI851" s="4" t="s">
        <v>229</v>
      </c>
      <c r="CJ851" s="4" t="s">
        <v>16</v>
      </c>
      <c r="CK851" s="4" t="s">
        <v>234</v>
      </c>
      <c r="CL851" s="4" t="s">
        <v>16</v>
      </c>
      <c r="CM851" s="4" t="s">
        <v>4248</v>
      </c>
      <c r="CN851" s="4" t="s">
        <v>5301</v>
      </c>
      <c r="CO851" s="4" t="s">
        <v>5302</v>
      </c>
      <c r="CP851" s="4" t="s">
        <v>5303</v>
      </c>
      <c r="CQ851" s="4" t="s">
        <v>5304</v>
      </c>
      <c r="CR851" s="4" t="s">
        <v>5305</v>
      </c>
      <c r="CS851" s="4" t="s">
        <v>5306</v>
      </c>
    </row>
    <row r="852" spans="1:97" ht="15.75" customHeight="1">
      <c r="A852" s="3">
        <v>45722.346689814818</v>
      </c>
      <c r="B852" s="3">
        <v>45722.355428240742</v>
      </c>
      <c r="C852" s="4" t="s">
        <v>194</v>
      </c>
      <c r="D852" s="4" t="s">
        <v>5307</v>
      </c>
      <c r="E852" s="1">
        <v>100</v>
      </c>
      <c r="F852" s="1">
        <v>755</v>
      </c>
      <c r="G852" s="4" t="s">
        <v>219</v>
      </c>
      <c r="H852" s="3">
        <v>45722.355439143517</v>
      </c>
      <c r="I852" s="4" t="s">
        <v>5308</v>
      </c>
      <c r="J852" s="1">
        <v>6.2529000000000003</v>
      </c>
      <c r="K852" s="1">
        <v>-75.564599999999999</v>
      </c>
      <c r="L852" s="4" t="s">
        <v>213</v>
      </c>
      <c r="M852" s="4" t="s">
        <v>199</v>
      </c>
      <c r="N852" s="4" t="s">
        <v>200</v>
      </c>
      <c r="O852" s="4" t="s">
        <v>5309</v>
      </c>
      <c r="P852" s="4" t="s">
        <v>5309</v>
      </c>
      <c r="Q852" s="1">
        <v>26</v>
      </c>
      <c r="R852" s="4" t="s">
        <v>668</v>
      </c>
      <c r="S852" s="4" t="s">
        <v>223</v>
      </c>
      <c r="T852" s="4" t="s">
        <v>571</v>
      </c>
      <c r="U852" s="4" t="s">
        <v>200</v>
      </c>
      <c r="V852" s="4" t="s">
        <v>584</v>
      </c>
      <c r="W852" s="4" t="s">
        <v>584</v>
      </c>
      <c r="X852" s="4" t="s">
        <v>231</v>
      </c>
      <c r="Y852" s="4" t="s">
        <v>230</v>
      </c>
      <c r="Z852" s="4" t="s">
        <v>229</v>
      </c>
      <c r="AA852" s="4" t="s">
        <v>230</v>
      </c>
      <c r="AB852" s="4" t="s">
        <v>230</v>
      </c>
      <c r="AC852" s="4" t="s">
        <v>230</v>
      </c>
      <c r="AD852" s="4" t="s">
        <v>229</v>
      </c>
      <c r="AE852" s="4" t="s">
        <v>230</v>
      </c>
      <c r="AF852" s="4" t="s">
        <v>230</v>
      </c>
      <c r="AG852" s="4" t="s">
        <v>230</v>
      </c>
      <c r="AH852" s="4" t="s">
        <v>231</v>
      </c>
      <c r="AI852" s="4" t="s">
        <v>231</v>
      </c>
      <c r="AJ852" s="4" t="s">
        <v>231</v>
      </c>
      <c r="AK852" s="4" t="s">
        <v>231</v>
      </c>
      <c r="AL852" s="4" t="s">
        <v>231</v>
      </c>
      <c r="AM852" s="4" t="s">
        <v>231</v>
      </c>
      <c r="AN852" s="4" t="s">
        <v>229</v>
      </c>
      <c r="AO852" s="4" t="s">
        <v>229</v>
      </c>
      <c r="AP852" s="4" t="s">
        <v>230</v>
      </c>
      <c r="AQ852" s="4" t="s">
        <v>230</v>
      </c>
      <c r="AR852" s="4" t="s">
        <v>230</v>
      </c>
      <c r="AS852" s="4" t="s">
        <v>230</v>
      </c>
      <c r="AT852" s="4" t="s">
        <v>230</v>
      </c>
      <c r="AU852" s="4" t="s">
        <v>231</v>
      </c>
      <c r="AV852" s="4" t="s">
        <v>509</v>
      </c>
      <c r="AW852" s="4" t="s">
        <v>232</v>
      </c>
      <c r="AX852" s="4" t="s">
        <v>232</v>
      </c>
      <c r="AY852" s="4" t="s">
        <v>233</v>
      </c>
      <c r="AZ852" s="4" t="s">
        <v>229</v>
      </c>
      <c r="BA852" s="4" t="s">
        <v>231</v>
      </c>
      <c r="BB852" s="4" t="s">
        <v>231</v>
      </c>
      <c r="BC852" s="4" t="s">
        <v>232</v>
      </c>
      <c r="BD852" s="4" t="s">
        <v>232</v>
      </c>
      <c r="BE852" s="4" t="s">
        <v>232</v>
      </c>
      <c r="BF852" s="4" t="s">
        <v>232</v>
      </c>
      <c r="BG852" s="4" t="s">
        <v>231</v>
      </c>
      <c r="BH852" s="4" t="s">
        <v>231</v>
      </c>
      <c r="BI852" s="4" t="s">
        <v>231</v>
      </c>
      <c r="BJ852" s="4" t="s">
        <v>231</v>
      </c>
      <c r="BK852" s="4" t="s">
        <v>231</v>
      </c>
      <c r="BL852" s="4" t="s">
        <v>231</v>
      </c>
      <c r="BM852" s="4" t="s">
        <v>231</v>
      </c>
      <c r="BN852" s="4" t="s">
        <v>231</v>
      </c>
      <c r="BO852" s="4" t="s">
        <v>231</v>
      </c>
      <c r="BP852" s="4" t="s">
        <v>232</v>
      </c>
      <c r="BQ852" s="4" t="s">
        <v>231</v>
      </c>
      <c r="BR852" s="4" t="s">
        <v>231</v>
      </c>
      <c r="BS852" s="4" t="s">
        <v>231</v>
      </c>
      <c r="BT852" s="4" t="s">
        <v>231</v>
      </c>
      <c r="BU852" s="4" t="s">
        <v>231</v>
      </c>
      <c r="BV852" s="4" t="s">
        <v>231</v>
      </c>
      <c r="BW852" s="4" t="s">
        <v>231</v>
      </c>
      <c r="BX852" s="4" t="s">
        <v>231</v>
      </c>
      <c r="BY852" s="4" t="s">
        <v>231</v>
      </c>
      <c r="BZ852" s="4" t="s">
        <v>231</v>
      </c>
      <c r="CA852" s="4" t="s">
        <v>231</v>
      </c>
      <c r="CB852" s="4" t="s">
        <v>231</v>
      </c>
      <c r="CC852" s="4" t="s">
        <v>231</v>
      </c>
      <c r="CD852" s="4" t="s">
        <v>231</v>
      </c>
      <c r="CE852" s="4" t="s">
        <v>509</v>
      </c>
      <c r="CF852" s="4" t="s">
        <v>233</v>
      </c>
      <c r="CG852" s="4" t="s">
        <v>231</v>
      </c>
      <c r="CH852" s="4" t="s">
        <v>509</v>
      </c>
      <c r="CI852" s="4" t="s">
        <v>231</v>
      </c>
      <c r="CJ852" s="4" t="s">
        <v>16</v>
      </c>
      <c r="CK852" s="4" t="s">
        <v>17</v>
      </c>
      <c r="CL852" s="4" t="s">
        <v>17</v>
      </c>
      <c r="CM852" s="4" t="s">
        <v>1638</v>
      </c>
      <c r="CN852" s="4" t="s">
        <v>1447</v>
      </c>
      <c r="CO852" s="4" t="s">
        <v>5310</v>
      </c>
      <c r="CP852" s="4" t="s">
        <v>5311</v>
      </c>
      <c r="CQ852" s="4" t="s">
        <v>5312</v>
      </c>
      <c r="CR852" s="4" t="s">
        <v>5313</v>
      </c>
      <c r="CS852" s="4" t="s">
        <v>5314</v>
      </c>
    </row>
    <row r="853" spans="1:97" ht="15.75" customHeight="1">
      <c r="A853" s="3">
        <v>45713.37195601852</v>
      </c>
      <c r="B853" s="3">
        <v>45713.380706018521</v>
      </c>
      <c r="C853" s="4" t="s">
        <v>194</v>
      </c>
      <c r="D853" s="4" t="s">
        <v>4020</v>
      </c>
      <c r="E853" s="1">
        <v>100</v>
      </c>
      <c r="F853" s="1">
        <v>756</v>
      </c>
      <c r="G853" s="4" t="s">
        <v>219</v>
      </c>
      <c r="H853" s="3">
        <v>45713.380718148146</v>
      </c>
      <c r="I853" s="4" t="s">
        <v>5315</v>
      </c>
      <c r="J853" s="1">
        <v>6.2529000000000003</v>
      </c>
      <c r="K853" s="1">
        <v>-75.564599999999999</v>
      </c>
      <c r="L853" s="4" t="s">
        <v>198</v>
      </c>
      <c r="M853" s="4" t="s">
        <v>199</v>
      </c>
      <c r="N853" s="4" t="s">
        <v>200</v>
      </c>
      <c r="O853" s="4" t="s">
        <v>5316</v>
      </c>
      <c r="P853" s="4" t="s">
        <v>5316</v>
      </c>
      <c r="Q853" s="1">
        <v>20</v>
      </c>
      <c r="R853" s="4" t="s">
        <v>668</v>
      </c>
      <c r="S853" s="4" t="s">
        <v>253</v>
      </c>
      <c r="T853" s="4" t="s">
        <v>531</v>
      </c>
      <c r="U853" s="4" t="s">
        <v>225</v>
      </c>
      <c r="V853" s="4" t="s">
        <v>423</v>
      </c>
      <c r="W853" s="4" t="s">
        <v>226</v>
      </c>
      <c r="X853" s="4" t="s">
        <v>231</v>
      </c>
      <c r="Y853" s="4" t="s">
        <v>231</v>
      </c>
      <c r="Z853" s="4" t="s">
        <v>231</v>
      </c>
      <c r="AA853" s="4" t="s">
        <v>231</v>
      </c>
      <c r="AB853" s="4" t="s">
        <v>229</v>
      </c>
      <c r="AC853" s="4" t="s">
        <v>228</v>
      </c>
      <c r="AD853" s="4" t="s">
        <v>230</v>
      </c>
      <c r="AE853" s="4" t="s">
        <v>230</v>
      </c>
      <c r="AF853" s="4" t="s">
        <v>230</v>
      </c>
      <c r="AG853" s="4" t="s">
        <v>230</v>
      </c>
      <c r="AH853" s="4" t="s">
        <v>230</v>
      </c>
      <c r="AI853" s="4" t="s">
        <v>230</v>
      </c>
      <c r="AJ853" s="4" t="s">
        <v>230</v>
      </c>
      <c r="AK853" s="4" t="s">
        <v>229</v>
      </c>
      <c r="AL853" s="4" t="s">
        <v>229</v>
      </c>
      <c r="AM853" s="4" t="s">
        <v>229</v>
      </c>
      <c r="AN853" s="4" t="s">
        <v>229</v>
      </c>
      <c r="AO853" s="4" t="s">
        <v>228</v>
      </c>
      <c r="AP853" s="4" t="s">
        <v>230</v>
      </c>
      <c r="AQ853" s="4" t="s">
        <v>230</v>
      </c>
      <c r="AR853" s="4" t="s">
        <v>230</v>
      </c>
      <c r="AS853" s="4" t="s">
        <v>230</v>
      </c>
      <c r="AT853" s="4" t="s">
        <v>230</v>
      </c>
      <c r="AU853" s="4" t="s">
        <v>231</v>
      </c>
      <c r="AV853" s="4" t="s">
        <v>231</v>
      </c>
      <c r="AW853" s="4" t="s">
        <v>231</v>
      </c>
      <c r="AX853" s="4" t="s">
        <v>231</v>
      </c>
      <c r="AY853" s="4" t="s">
        <v>231</v>
      </c>
      <c r="AZ853" s="4" t="s">
        <v>231</v>
      </c>
      <c r="BA853" s="4" t="s">
        <v>231</v>
      </c>
      <c r="BB853" s="4" t="s">
        <v>231</v>
      </c>
      <c r="BC853" s="4" t="s">
        <v>229</v>
      </c>
      <c r="BD853" s="4" t="s">
        <v>229</v>
      </c>
      <c r="BE853" s="4" t="s">
        <v>229</v>
      </c>
      <c r="BF853" s="4" t="s">
        <v>229</v>
      </c>
      <c r="BG853" s="4" t="s">
        <v>231</v>
      </c>
      <c r="BH853" s="4" t="s">
        <v>231</v>
      </c>
      <c r="BI853" s="4" t="s">
        <v>231</v>
      </c>
      <c r="BJ853" s="4" t="s">
        <v>231</v>
      </c>
      <c r="BK853" s="4" t="s">
        <v>231</v>
      </c>
      <c r="BL853" s="4" t="s">
        <v>231</v>
      </c>
      <c r="BM853" s="4" t="s">
        <v>231</v>
      </c>
      <c r="BN853" s="4" t="s">
        <v>231</v>
      </c>
      <c r="BO853" s="4" t="s">
        <v>231</v>
      </c>
      <c r="BP853" s="4" t="s">
        <v>231</v>
      </c>
      <c r="BQ853" s="4" t="s">
        <v>229</v>
      </c>
      <c r="BR853" s="4" t="s">
        <v>231</v>
      </c>
      <c r="BS853" s="4" t="s">
        <v>231</v>
      </c>
      <c r="BT853" s="4" t="s">
        <v>231</v>
      </c>
      <c r="BU853" s="4" t="s">
        <v>231</v>
      </c>
      <c r="BV853" s="4" t="s">
        <v>231</v>
      </c>
      <c r="BW853" s="4" t="s">
        <v>231</v>
      </c>
      <c r="BX853" s="4" t="s">
        <v>509</v>
      </c>
      <c r="BY853" s="4" t="s">
        <v>231</v>
      </c>
      <c r="BZ853" s="4" t="s">
        <v>231</v>
      </c>
      <c r="CA853" s="4" t="s">
        <v>231</v>
      </c>
      <c r="CB853" s="4" t="s">
        <v>231</v>
      </c>
      <c r="CC853" s="4" t="s">
        <v>231</v>
      </c>
      <c r="CD853" s="4" t="s">
        <v>231</v>
      </c>
      <c r="CE853" s="4" t="s">
        <v>232</v>
      </c>
      <c r="CF853" s="4" t="s">
        <v>509</v>
      </c>
      <c r="CG853" s="4" t="s">
        <v>509</v>
      </c>
      <c r="CH853" s="4" t="s">
        <v>509</v>
      </c>
      <c r="CI853" s="4" t="s">
        <v>509</v>
      </c>
      <c r="CJ853" s="4" t="s">
        <v>16</v>
      </c>
      <c r="CK853" s="4" t="s">
        <v>18</v>
      </c>
      <c r="CL853" s="4" t="s">
        <v>15</v>
      </c>
      <c r="CM853" s="4" t="s">
        <v>1507</v>
      </c>
      <c r="CN853" s="4" t="s">
        <v>5317</v>
      </c>
      <c r="CO853" s="4" t="s">
        <v>5318</v>
      </c>
      <c r="CP853" s="4" t="s">
        <v>5319</v>
      </c>
      <c r="CQ853" s="4" t="s">
        <v>5317</v>
      </c>
      <c r="CR853" s="4" t="s">
        <v>5317</v>
      </c>
      <c r="CS853" s="4" t="s">
        <v>5317</v>
      </c>
    </row>
    <row r="854" spans="1:97" ht="15.75" customHeight="1">
      <c r="A854" s="3">
        <v>45714.385555555556</v>
      </c>
      <c r="B854" s="3">
        <v>45714.394317129627</v>
      </c>
      <c r="C854" s="4" t="s">
        <v>194</v>
      </c>
      <c r="D854" s="4" t="s">
        <v>5320</v>
      </c>
      <c r="E854" s="1">
        <v>100</v>
      </c>
      <c r="F854" s="1">
        <v>756</v>
      </c>
      <c r="G854" s="4" t="s">
        <v>219</v>
      </c>
      <c r="H854" s="3">
        <v>45714.394326724534</v>
      </c>
      <c r="I854" s="4" t="s">
        <v>5321</v>
      </c>
      <c r="J854" s="1">
        <v>4.6115000000000004</v>
      </c>
      <c r="K854" s="1">
        <v>-74.083299999999994</v>
      </c>
      <c r="L854" s="4" t="s">
        <v>198</v>
      </c>
      <c r="M854" s="4" t="s">
        <v>199</v>
      </c>
      <c r="N854" s="4" t="s">
        <v>200</v>
      </c>
      <c r="O854" s="4" t="s">
        <v>5322</v>
      </c>
      <c r="P854" s="4" t="s">
        <v>5322</v>
      </c>
      <c r="Q854" s="1">
        <v>20</v>
      </c>
      <c r="R854" s="4" t="s">
        <v>668</v>
      </c>
      <c r="S854" s="4" t="s">
        <v>712</v>
      </c>
      <c r="T854" s="4" t="s">
        <v>872</v>
      </c>
      <c r="U854" s="4" t="s">
        <v>200</v>
      </c>
      <c r="V854" s="4" t="s">
        <v>226</v>
      </c>
      <c r="W854" s="4" t="s">
        <v>226</v>
      </c>
      <c r="X854" s="4" t="s">
        <v>231</v>
      </c>
      <c r="Y854" s="4" t="s">
        <v>231</v>
      </c>
      <c r="Z854" s="4" t="s">
        <v>231</v>
      </c>
      <c r="AA854" s="4" t="s">
        <v>231</v>
      </c>
      <c r="AB854" s="4" t="s">
        <v>230</v>
      </c>
      <c r="AC854" s="4" t="s">
        <v>230</v>
      </c>
      <c r="AD854" s="4" t="s">
        <v>229</v>
      </c>
      <c r="AE854" s="4" t="s">
        <v>230</v>
      </c>
      <c r="AF854" s="4" t="s">
        <v>231</v>
      </c>
      <c r="AG854" s="4" t="s">
        <v>231</v>
      </c>
      <c r="AH854" s="4" t="s">
        <v>230</v>
      </c>
      <c r="AI854" s="4" t="s">
        <v>229</v>
      </c>
      <c r="AJ854" s="4" t="s">
        <v>231</v>
      </c>
      <c r="AK854" s="4" t="s">
        <v>231</v>
      </c>
      <c r="AL854" s="4" t="s">
        <v>231</v>
      </c>
      <c r="AM854" s="4" t="s">
        <v>231</v>
      </c>
      <c r="AN854" s="4" t="s">
        <v>231</v>
      </c>
      <c r="AO854" s="4" t="s">
        <v>229</v>
      </c>
      <c r="AP854" s="4" t="s">
        <v>231</v>
      </c>
      <c r="AQ854" s="4" t="s">
        <v>231</v>
      </c>
      <c r="AR854" s="4" t="s">
        <v>231</v>
      </c>
      <c r="AS854" s="4" t="s">
        <v>231</v>
      </c>
      <c r="AT854" s="4" t="s">
        <v>231</v>
      </c>
      <c r="AU854" s="4" t="s">
        <v>231</v>
      </c>
      <c r="AV854" s="4" t="s">
        <v>231</v>
      </c>
      <c r="AW854" s="4" t="s">
        <v>231</v>
      </c>
      <c r="AX854" s="4" t="s">
        <v>231</v>
      </c>
      <c r="AY854" s="4" t="s">
        <v>232</v>
      </c>
      <c r="AZ854" s="4" t="s">
        <v>231</v>
      </c>
      <c r="BA854" s="4" t="s">
        <v>232</v>
      </c>
      <c r="BB854" s="4" t="s">
        <v>232</v>
      </c>
      <c r="BC854" s="4" t="s">
        <v>232</v>
      </c>
      <c r="BD854" s="4" t="s">
        <v>232</v>
      </c>
      <c r="BE854" s="4" t="s">
        <v>229</v>
      </c>
      <c r="BF854" s="4" t="s">
        <v>229</v>
      </c>
      <c r="BG854" s="4" t="s">
        <v>231</v>
      </c>
      <c r="BH854" s="4" t="s">
        <v>231</v>
      </c>
      <c r="BI854" s="4" t="s">
        <v>231</v>
      </c>
      <c r="BJ854" s="4" t="s">
        <v>231</v>
      </c>
      <c r="BK854" s="4" t="s">
        <v>231</v>
      </c>
      <c r="BL854" s="4" t="s">
        <v>229</v>
      </c>
      <c r="BM854" s="4" t="s">
        <v>229</v>
      </c>
      <c r="BN854" s="4" t="s">
        <v>229</v>
      </c>
      <c r="BO854" s="4" t="s">
        <v>229</v>
      </c>
      <c r="BP854" s="4" t="s">
        <v>232</v>
      </c>
      <c r="BQ854" s="4" t="s">
        <v>232</v>
      </c>
      <c r="BR854" s="4" t="s">
        <v>229</v>
      </c>
      <c r="BS854" s="4" t="s">
        <v>229</v>
      </c>
      <c r="BT854" s="4" t="s">
        <v>232</v>
      </c>
      <c r="BU854" s="4" t="s">
        <v>232</v>
      </c>
      <c r="BV854" s="4" t="s">
        <v>232</v>
      </c>
      <c r="BW854" s="4" t="s">
        <v>229</v>
      </c>
      <c r="BX854" s="4" t="s">
        <v>232</v>
      </c>
      <c r="BY854" s="4" t="s">
        <v>229</v>
      </c>
      <c r="BZ854" s="4" t="s">
        <v>229</v>
      </c>
      <c r="CA854" s="4" t="s">
        <v>229</v>
      </c>
      <c r="CB854" s="4" t="s">
        <v>229</v>
      </c>
      <c r="CC854" s="4" t="s">
        <v>229</v>
      </c>
      <c r="CD854" s="4" t="s">
        <v>232</v>
      </c>
      <c r="CE854" s="4" t="s">
        <v>509</v>
      </c>
      <c r="CF854" s="4" t="s">
        <v>509</v>
      </c>
      <c r="CG854" s="4" t="s">
        <v>509</v>
      </c>
      <c r="CH854" s="4" t="s">
        <v>509</v>
      </c>
      <c r="CI854" s="4" t="s">
        <v>509</v>
      </c>
      <c r="CJ854" s="4" t="s">
        <v>17</v>
      </c>
      <c r="CK854" s="4" t="s">
        <v>16</v>
      </c>
      <c r="CL854" s="4" t="s">
        <v>17</v>
      </c>
      <c r="CM854" s="4" t="s">
        <v>5323</v>
      </c>
      <c r="CN854" s="4" t="s">
        <v>5324</v>
      </c>
      <c r="CO854" s="4" t="s">
        <v>5325</v>
      </c>
      <c r="CP854" s="4" t="s">
        <v>5326</v>
      </c>
      <c r="CQ854" s="4" t="s">
        <v>5327</v>
      </c>
      <c r="CR854" s="4" t="s">
        <v>5328</v>
      </c>
      <c r="CS854" s="4" t="s">
        <v>5329</v>
      </c>
    </row>
    <row r="855" spans="1:97" ht="15.75" customHeight="1">
      <c r="A855" s="3">
        <v>45709.442476851851</v>
      </c>
      <c r="B855" s="3">
        <v>45709.451273148145</v>
      </c>
      <c r="C855" s="4" t="s">
        <v>194</v>
      </c>
      <c r="D855" s="4" t="s">
        <v>5330</v>
      </c>
      <c r="E855" s="1">
        <v>100</v>
      </c>
      <c r="F855" s="1">
        <v>760</v>
      </c>
      <c r="G855" s="4" t="s">
        <v>219</v>
      </c>
      <c r="H855" s="3">
        <v>45709.451284594907</v>
      </c>
      <c r="I855" s="4" t="s">
        <v>5331</v>
      </c>
      <c r="J855" s="1">
        <v>6.2529000000000003</v>
      </c>
      <c r="K855" s="1">
        <v>-75.564599999999999</v>
      </c>
      <c r="L855" s="4" t="s">
        <v>198</v>
      </c>
      <c r="M855" s="4" t="s">
        <v>199</v>
      </c>
      <c r="N855" s="4" t="s">
        <v>200</v>
      </c>
      <c r="O855" s="4" t="s">
        <v>5332</v>
      </c>
      <c r="P855" s="4" t="s">
        <v>5332</v>
      </c>
      <c r="Q855" s="1">
        <v>19</v>
      </c>
      <c r="R855" s="4" t="s">
        <v>668</v>
      </c>
      <c r="S855" s="4" t="s">
        <v>223</v>
      </c>
      <c r="T855" s="4" t="s">
        <v>713</v>
      </c>
      <c r="U855" s="4" t="s">
        <v>200</v>
      </c>
      <c r="V855" s="4" t="s">
        <v>532</v>
      </c>
      <c r="W855" s="4" t="s">
        <v>532</v>
      </c>
      <c r="X855" s="4" t="s">
        <v>230</v>
      </c>
      <c r="Y855" s="4" t="s">
        <v>230</v>
      </c>
      <c r="Z855" s="4" t="s">
        <v>230</v>
      </c>
      <c r="AA855" s="4" t="s">
        <v>230</v>
      </c>
      <c r="AB855" s="4" t="s">
        <v>229</v>
      </c>
      <c r="AC855" s="4" t="s">
        <v>230</v>
      </c>
      <c r="AD855" s="4" t="s">
        <v>231</v>
      </c>
      <c r="AE855" s="4" t="s">
        <v>230</v>
      </c>
      <c r="AF855" s="4" t="s">
        <v>230</v>
      </c>
      <c r="AG855" s="4" t="s">
        <v>231</v>
      </c>
      <c r="AH855" s="4" t="s">
        <v>230</v>
      </c>
      <c r="AI855" s="4" t="s">
        <v>231</v>
      </c>
      <c r="AJ855" s="4" t="s">
        <v>231</v>
      </c>
      <c r="AK855" s="4" t="s">
        <v>229</v>
      </c>
      <c r="AL855" s="4" t="s">
        <v>229</v>
      </c>
      <c r="AM855" s="4" t="s">
        <v>229</v>
      </c>
      <c r="AN855" s="4" t="s">
        <v>229</v>
      </c>
      <c r="AO855" s="4" t="s">
        <v>229</v>
      </c>
      <c r="AP855" s="4" t="s">
        <v>230</v>
      </c>
      <c r="AQ855" s="4" t="s">
        <v>230</v>
      </c>
      <c r="AR855" s="4" t="s">
        <v>229</v>
      </c>
      <c r="AS855" s="4" t="s">
        <v>230</v>
      </c>
      <c r="AT855" s="4" t="s">
        <v>230</v>
      </c>
      <c r="AU855" s="4" t="s">
        <v>231</v>
      </c>
      <c r="AV855" s="4" t="s">
        <v>231</v>
      </c>
      <c r="AW855" s="4" t="s">
        <v>231</v>
      </c>
      <c r="AX855" s="4" t="s">
        <v>231</v>
      </c>
      <c r="AY855" s="4" t="s">
        <v>231</v>
      </c>
      <c r="AZ855" s="4" t="s">
        <v>231</v>
      </c>
      <c r="BA855" s="4" t="s">
        <v>229</v>
      </c>
      <c r="BB855" s="4" t="s">
        <v>231</v>
      </c>
      <c r="BC855" s="4" t="s">
        <v>231</v>
      </c>
      <c r="BD855" s="4" t="s">
        <v>232</v>
      </c>
      <c r="BE855" s="4" t="s">
        <v>232</v>
      </c>
      <c r="BF855" s="4" t="s">
        <v>232</v>
      </c>
      <c r="BG855" s="4" t="s">
        <v>231</v>
      </c>
      <c r="BH855" s="4" t="s">
        <v>231</v>
      </c>
      <c r="BI855" s="4" t="s">
        <v>231</v>
      </c>
      <c r="BJ855" s="4" t="s">
        <v>231</v>
      </c>
      <c r="BK855" s="4" t="s">
        <v>231</v>
      </c>
      <c r="BL855" s="4" t="s">
        <v>231</v>
      </c>
      <c r="BM855" s="4" t="s">
        <v>231</v>
      </c>
      <c r="BN855" s="4" t="s">
        <v>231</v>
      </c>
      <c r="BO855" s="4" t="s">
        <v>231</v>
      </c>
      <c r="BP855" s="4" t="s">
        <v>232</v>
      </c>
      <c r="BQ855" s="4" t="s">
        <v>232</v>
      </c>
      <c r="BR855" s="4" t="s">
        <v>229</v>
      </c>
      <c r="BS855" s="4" t="s">
        <v>229</v>
      </c>
      <c r="BT855" s="4" t="s">
        <v>229</v>
      </c>
      <c r="BU855" s="4" t="s">
        <v>232</v>
      </c>
      <c r="BV855" s="4" t="s">
        <v>229</v>
      </c>
      <c r="BW855" s="4" t="s">
        <v>231</v>
      </c>
      <c r="BX855" s="4" t="s">
        <v>231</v>
      </c>
      <c r="BY855" s="4" t="s">
        <v>231</v>
      </c>
      <c r="BZ855" s="4" t="s">
        <v>231</v>
      </c>
      <c r="CA855" s="4" t="s">
        <v>229</v>
      </c>
      <c r="CB855" s="4" t="s">
        <v>232</v>
      </c>
      <c r="CC855" s="4" t="s">
        <v>232</v>
      </c>
      <c r="CD855" s="4" t="s">
        <v>232</v>
      </c>
      <c r="CE855" s="4" t="s">
        <v>509</v>
      </c>
      <c r="CF855" s="4" t="s">
        <v>509</v>
      </c>
      <c r="CG855" s="4" t="s">
        <v>509</v>
      </c>
      <c r="CH855" s="4" t="s">
        <v>509</v>
      </c>
      <c r="CI855" s="4" t="s">
        <v>509</v>
      </c>
      <c r="CJ855" s="4" t="s">
        <v>19</v>
      </c>
      <c r="CK855" s="4" t="s">
        <v>234</v>
      </c>
      <c r="CL855" s="4" t="s">
        <v>19</v>
      </c>
      <c r="CM855" s="4" t="s">
        <v>274</v>
      </c>
      <c r="CN855" s="4" t="s">
        <v>274</v>
      </c>
      <c r="CO855" s="4" t="s">
        <v>5333</v>
      </c>
      <c r="CP855" s="4" t="s">
        <v>5334</v>
      </c>
      <c r="CQ855" s="4" t="s">
        <v>5335</v>
      </c>
      <c r="CR855" s="4" t="s">
        <v>5336</v>
      </c>
      <c r="CS855" s="4" t="s">
        <v>5337</v>
      </c>
    </row>
    <row r="856" spans="1:97" ht="15.75" customHeight="1">
      <c r="A856" s="3">
        <v>45709.506562499999</v>
      </c>
      <c r="B856" s="3">
        <v>45709.515462962961</v>
      </c>
      <c r="C856" s="4" t="s">
        <v>194</v>
      </c>
      <c r="D856" s="4" t="s">
        <v>5338</v>
      </c>
      <c r="E856" s="1">
        <v>100</v>
      </c>
      <c r="F856" s="1">
        <v>768</v>
      </c>
      <c r="G856" s="4" t="s">
        <v>219</v>
      </c>
      <c r="H856" s="3">
        <v>45709.515468229169</v>
      </c>
      <c r="I856" s="4" t="s">
        <v>5339</v>
      </c>
      <c r="J856" s="1">
        <v>4.6115000000000004</v>
      </c>
      <c r="K856" s="1">
        <v>-74.083299999999994</v>
      </c>
      <c r="L856" s="4" t="s">
        <v>198</v>
      </c>
      <c r="M856" s="4" t="s">
        <v>199</v>
      </c>
      <c r="N856" s="4" t="s">
        <v>200</v>
      </c>
      <c r="O856" s="4" t="s">
        <v>5340</v>
      </c>
      <c r="P856" s="4" t="s">
        <v>5340</v>
      </c>
      <c r="Q856" s="1">
        <v>19</v>
      </c>
      <c r="R856" s="4" t="s">
        <v>668</v>
      </c>
      <c r="S856" s="4" t="s">
        <v>223</v>
      </c>
      <c r="T856" s="4" t="s">
        <v>713</v>
      </c>
      <c r="U856" s="4" t="s">
        <v>225</v>
      </c>
      <c r="V856" s="4" t="s">
        <v>273</v>
      </c>
      <c r="W856" s="4" t="s">
        <v>423</v>
      </c>
      <c r="X856" s="4" t="s">
        <v>231</v>
      </c>
      <c r="Y856" s="4" t="s">
        <v>231</v>
      </c>
      <c r="Z856" s="4" t="s">
        <v>231</v>
      </c>
      <c r="AA856" s="4" t="s">
        <v>231</v>
      </c>
      <c r="AB856" s="4" t="s">
        <v>230</v>
      </c>
      <c r="AC856" s="4" t="s">
        <v>229</v>
      </c>
      <c r="AD856" s="4" t="s">
        <v>229</v>
      </c>
      <c r="AE856" s="4" t="s">
        <v>230</v>
      </c>
      <c r="AF856" s="4" t="s">
        <v>230</v>
      </c>
      <c r="AG856" s="4" t="s">
        <v>230</v>
      </c>
      <c r="AH856" s="4" t="s">
        <v>230</v>
      </c>
      <c r="AI856" s="4" t="s">
        <v>230</v>
      </c>
      <c r="AJ856" s="4" t="s">
        <v>230</v>
      </c>
      <c r="AK856" s="4" t="s">
        <v>230</v>
      </c>
      <c r="AL856" s="4" t="s">
        <v>229</v>
      </c>
      <c r="AM856" s="4" t="s">
        <v>230</v>
      </c>
      <c r="AN856" s="4" t="s">
        <v>229</v>
      </c>
      <c r="AO856" s="4" t="s">
        <v>230</v>
      </c>
      <c r="AP856" s="4" t="s">
        <v>229</v>
      </c>
      <c r="AQ856" s="4" t="s">
        <v>229</v>
      </c>
      <c r="AR856" s="4" t="s">
        <v>230</v>
      </c>
      <c r="AS856" s="4" t="s">
        <v>229</v>
      </c>
      <c r="AT856" s="4" t="s">
        <v>230</v>
      </c>
      <c r="AU856" s="4" t="s">
        <v>233</v>
      </c>
      <c r="AV856" s="4" t="s">
        <v>509</v>
      </c>
      <c r="AW856" s="4" t="s">
        <v>232</v>
      </c>
      <c r="AX856" s="4" t="s">
        <v>232</v>
      </c>
      <c r="AY856" s="4" t="s">
        <v>232</v>
      </c>
      <c r="AZ856" s="4" t="s">
        <v>232</v>
      </c>
      <c r="BA856" s="4" t="s">
        <v>232</v>
      </c>
      <c r="BB856" s="4" t="s">
        <v>232</v>
      </c>
      <c r="BC856" s="4" t="s">
        <v>232</v>
      </c>
      <c r="BD856" s="4" t="s">
        <v>229</v>
      </c>
      <c r="BE856" s="4" t="s">
        <v>232</v>
      </c>
      <c r="BF856" s="4" t="s">
        <v>229</v>
      </c>
      <c r="BG856" s="4" t="s">
        <v>230</v>
      </c>
      <c r="BH856" s="4" t="s">
        <v>230</v>
      </c>
      <c r="BI856" s="4" t="s">
        <v>230</v>
      </c>
      <c r="BJ856" s="4" t="s">
        <v>230</v>
      </c>
      <c r="BK856" s="4" t="s">
        <v>230</v>
      </c>
      <c r="BL856" s="4" t="s">
        <v>230</v>
      </c>
      <c r="BM856" s="4" t="s">
        <v>229</v>
      </c>
      <c r="BN856" s="4" t="s">
        <v>229</v>
      </c>
      <c r="BO856" s="4" t="s">
        <v>229</v>
      </c>
      <c r="BP856" s="4" t="s">
        <v>232</v>
      </c>
      <c r="BQ856" s="4" t="s">
        <v>229</v>
      </c>
      <c r="BR856" s="4" t="s">
        <v>229</v>
      </c>
      <c r="BS856" s="4" t="s">
        <v>229</v>
      </c>
      <c r="BT856" s="4" t="s">
        <v>232</v>
      </c>
      <c r="BU856" s="4" t="s">
        <v>229</v>
      </c>
      <c r="BV856" s="4" t="s">
        <v>232</v>
      </c>
      <c r="BW856" s="4" t="s">
        <v>232</v>
      </c>
      <c r="BX856" s="4" t="s">
        <v>232</v>
      </c>
      <c r="BY856" s="4" t="s">
        <v>232</v>
      </c>
      <c r="BZ856" s="4" t="s">
        <v>232</v>
      </c>
      <c r="CA856" s="4" t="s">
        <v>232</v>
      </c>
      <c r="CB856" s="4" t="s">
        <v>232</v>
      </c>
      <c r="CC856" s="4" t="s">
        <v>229</v>
      </c>
      <c r="CD856" s="4" t="s">
        <v>232</v>
      </c>
      <c r="CE856" s="4" t="s">
        <v>229</v>
      </c>
      <c r="CF856" s="4" t="s">
        <v>233</v>
      </c>
      <c r="CG856" s="4" t="s">
        <v>229</v>
      </c>
      <c r="CH856" s="4" t="s">
        <v>229</v>
      </c>
      <c r="CI856" s="4" t="s">
        <v>232</v>
      </c>
      <c r="CJ856" s="4" t="s">
        <v>16</v>
      </c>
      <c r="CK856" s="4" t="s">
        <v>16</v>
      </c>
      <c r="CL856" s="4" t="s">
        <v>16</v>
      </c>
      <c r="CM856" s="4" t="s">
        <v>5341</v>
      </c>
      <c r="CN856" s="4" t="s">
        <v>1246</v>
      </c>
      <c r="CO856" s="4" t="s">
        <v>5342</v>
      </c>
      <c r="CP856" s="4" t="s">
        <v>5343</v>
      </c>
      <c r="CQ856" s="4" t="s">
        <v>5344</v>
      </c>
      <c r="CR856" s="4" t="s">
        <v>5345</v>
      </c>
      <c r="CS856" s="4" t="s">
        <v>5346</v>
      </c>
    </row>
    <row r="857" spans="1:97" ht="15.75" customHeight="1">
      <c r="A857" s="3">
        <v>45747.653148148151</v>
      </c>
      <c r="B857" s="3">
        <v>45747.662048611113</v>
      </c>
      <c r="C857" s="4" t="s">
        <v>194</v>
      </c>
      <c r="D857" s="4" t="s">
        <v>5166</v>
      </c>
      <c r="E857" s="1">
        <v>100</v>
      </c>
      <c r="F857" s="1">
        <v>768</v>
      </c>
      <c r="G857" s="4" t="s">
        <v>219</v>
      </c>
      <c r="H857" s="3">
        <v>45747.662055659719</v>
      </c>
      <c r="I857" s="4" t="s">
        <v>5347</v>
      </c>
      <c r="J857" s="1">
        <v>6.2529000000000003</v>
      </c>
      <c r="K857" s="1">
        <v>-75.564599999999999</v>
      </c>
      <c r="L857" s="4" t="s">
        <v>198</v>
      </c>
      <c r="M857" s="4" t="s">
        <v>199</v>
      </c>
      <c r="N857" s="4" t="s">
        <v>200</v>
      </c>
      <c r="O857" s="4" t="s">
        <v>5348</v>
      </c>
      <c r="P857" s="4" t="s">
        <v>5348</v>
      </c>
      <c r="Q857" s="1">
        <v>18</v>
      </c>
      <c r="R857" s="4" t="s">
        <v>668</v>
      </c>
      <c r="S857" s="4" t="s">
        <v>271</v>
      </c>
      <c r="T857" s="4" t="s">
        <v>272</v>
      </c>
      <c r="U857" s="4" t="s">
        <v>200</v>
      </c>
      <c r="V857" s="4" t="s">
        <v>532</v>
      </c>
      <c r="W857" s="4" t="s">
        <v>1064</v>
      </c>
      <c r="X857" s="4" t="s">
        <v>230</v>
      </c>
      <c r="Y857" s="4" t="s">
        <v>231</v>
      </c>
      <c r="Z857" s="4" t="s">
        <v>231</v>
      </c>
      <c r="AA857" s="4" t="s">
        <v>231</v>
      </c>
      <c r="AB857" s="4" t="s">
        <v>230</v>
      </c>
      <c r="AC857" s="4" t="s">
        <v>230</v>
      </c>
      <c r="AD857" s="4" t="s">
        <v>229</v>
      </c>
      <c r="AE857" s="4" t="s">
        <v>231</v>
      </c>
      <c r="AF857" s="4" t="s">
        <v>230</v>
      </c>
      <c r="AG857" s="4" t="s">
        <v>230</v>
      </c>
      <c r="AH857" s="4" t="s">
        <v>231</v>
      </c>
      <c r="AI857" s="4" t="s">
        <v>230</v>
      </c>
      <c r="AJ857" s="4" t="s">
        <v>231</v>
      </c>
      <c r="AK857" s="4" t="s">
        <v>228</v>
      </c>
      <c r="AL857" s="4" t="s">
        <v>230</v>
      </c>
      <c r="AM857" s="4" t="s">
        <v>230</v>
      </c>
      <c r="AN857" s="4" t="s">
        <v>231</v>
      </c>
      <c r="AO857" s="4" t="s">
        <v>231</v>
      </c>
      <c r="AP857" s="4" t="s">
        <v>231</v>
      </c>
      <c r="AQ857" s="4" t="s">
        <v>230</v>
      </c>
      <c r="AR857" s="4" t="s">
        <v>231</v>
      </c>
      <c r="AS857" s="4" t="s">
        <v>231</v>
      </c>
      <c r="AT857" s="4" t="s">
        <v>231</v>
      </c>
      <c r="AU857" s="4" t="s">
        <v>231</v>
      </c>
      <c r="AV857" s="4" t="s">
        <v>229</v>
      </c>
      <c r="AW857" s="4" t="s">
        <v>229</v>
      </c>
      <c r="AX857" s="4" t="s">
        <v>232</v>
      </c>
      <c r="AY857" s="4" t="s">
        <v>229</v>
      </c>
      <c r="AZ857" s="4" t="s">
        <v>229</v>
      </c>
      <c r="BA857" s="4" t="s">
        <v>231</v>
      </c>
      <c r="BB857" s="4" t="s">
        <v>231</v>
      </c>
      <c r="BC857" s="4" t="s">
        <v>231</v>
      </c>
      <c r="BD857" s="4" t="s">
        <v>231</v>
      </c>
      <c r="BE857" s="4" t="s">
        <v>231</v>
      </c>
      <c r="BF857" s="4" t="s">
        <v>231</v>
      </c>
      <c r="BG857" s="4" t="s">
        <v>231</v>
      </c>
      <c r="BH857" s="4" t="s">
        <v>231</v>
      </c>
      <c r="BI857" s="4" t="s">
        <v>231</v>
      </c>
      <c r="BJ857" s="4" t="s">
        <v>231</v>
      </c>
      <c r="BK857" s="4" t="s">
        <v>229</v>
      </c>
      <c r="BL857" s="4" t="s">
        <v>231</v>
      </c>
      <c r="BM857" s="4" t="s">
        <v>231</v>
      </c>
      <c r="BN857" s="4" t="s">
        <v>231</v>
      </c>
      <c r="BO857" s="4" t="s">
        <v>231</v>
      </c>
      <c r="BP857" s="4" t="s">
        <v>231</v>
      </c>
      <c r="BQ857" s="4" t="s">
        <v>231</v>
      </c>
      <c r="BR857" s="4" t="s">
        <v>231</v>
      </c>
      <c r="BS857" s="4" t="s">
        <v>231</v>
      </c>
      <c r="BT857" s="4" t="s">
        <v>231</v>
      </c>
      <c r="BU857" s="4" t="s">
        <v>231</v>
      </c>
      <c r="BV857" s="4" t="s">
        <v>231</v>
      </c>
      <c r="BW857" s="4" t="s">
        <v>231</v>
      </c>
      <c r="BX857" s="4" t="s">
        <v>231</v>
      </c>
      <c r="BY857" s="4" t="s">
        <v>232</v>
      </c>
      <c r="BZ857" s="4" t="s">
        <v>231</v>
      </c>
      <c r="CA857" s="4" t="s">
        <v>231</v>
      </c>
      <c r="CB857" s="4" t="s">
        <v>231</v>
      </c>
      <c r="CC857" s="4" t="s">
        <v>231</v>
      </c>
      <c r="CD857" s="4" t="s">
        <v>231</v>
      </c>
      <c r="CE857" s="4" t="s">
        <v>509</v>
      </c>
      <c r="CF857" s="4" t="s">
        <v>509</v>
      </c>
      <c r="CG857" s="4" t="s">
        <v>509</v>
      </c>
      <c r="CH857" s="4" t="s">
        <v>509</v>
      </c>
      <c r="CI857" s="4" t="s">
        <v>509</v>
      </c>
      <c r="CJ857" s="4" t="s">
        <v>17</v>
      </c>
      <c r="CK857" s="4" t="s">
        <v>234</v>
      </c>
      <c r="CL857" s="4" t="s">
        <v>234</v>
      </c>
      <c r="CM857" s="4"/>
      <c r="CN857" s="4"/>
      <c r="CO857" s="4"/>
      <c r="CP857" s="4"/>
      <c r="CQ857" s="4"/>
      <c r="CR857" s="4"/>
      <c r="CS857" s="4"/>
    </row>
    <row r="858" spans="1:97" ht="15.75" customHeight="1">
      <c r="A858" s="3">
        <v>45714.59306712963</v>
      </c>
      <c r="B858" s="3">
        <v>45714.601967592593</v>
      </c>
      <c r="C858" s="4" t="s">
        <v>194</v>
      </c>
      <c r="D858" s="4" t="s">
        <v>1958</v>
      </c>
      <c r="E858" s="1">
        <v>100</v>
      </c>
      <c r="F858" s="1">
        <v>769</v>
      </c>
      <c r="G858" s="4" t="s">
        <v>219</v>
      </c>
      <c r="H858" s="3">
        <v>45714.601982361113</v>
      </c>
      <c r="I858" s="4" t="s">
        <v>5349</v>
      </c>
      <c r="J858" s="1">
        <v>6.2529000000000003</v>
      </c>
      <c r="K858" s="1">
        <v>-75.564599999999999</v>
      </c>
      <c r="L858" s="4" t="s">
        <v>198</v>
      </c>
      <c r="M858" s="4" t="s">
        <v>199</v>
      </c>
      <c r="N858" s="4" t="s">
        <v>200</v>
      </c>
      <c r="O858" s="4" t="s">
        <v>5350</v>
      </c>
      <c r="P858" s="4" t="s">
        <v>5350</v>
      </c>
      <c r="Q858" s="1">
        <v>22</v>
      </c>
      <c r="R858" s="4" t="s">
        <v>668</v>
      </c>
      <c r="S858" s="4" t="s">
        <v>253</v>
      </c>
      <c r="T858" s="4" t="s">
        <v>571</v>
      </c>
      <c r="U858" s="4" t="s">
        <v>200</v>
      </c>
      <c r="V858" s="4" t="s">
        <v>532</v>
      </c>
      <c r="W858" s="4" t="s">
        <v>273</v>
      </c>
      <c r="X858" s="4" t="s">
        <v>227</v>
      </c>
      <c r="Y858" s="4" t="s">
        <v>227</v>
      </c>
      <c r="Z858" s="4" t="s">
        <v>227</v>
      </c>
      <c r="AA858" s="4" t="s">
        <v>227</v>
      </c>
      <c r="AB858" s="4" t="s">
        <v>231</v>
      </c>
      <c r="AC858" s="4" t="s">
        <v>231</v>
      </c>
      <c r="AD858" s="4" t="s">
        <v>231</v>
      </c>
      <c r="AE858" s="4" t="s">
        <v>229</v>
      </c>
      <c r="AF858" s="4" t="s">
        <v>231</v>
      </c>
      <c r="AG858" s="4" t="s">
        <v>231</v>
      </c>
      <c r="AH858" s="4" t="s">
        <v>229</v>
      </c>
      <c r="AI858" s="4" t="s">
        <v>231</v>
      </c>
      <c r="AJ858" s="4" t="s">
        <v>231</v>
      </c>
      <c r="AK858" s="4" t="s">
        <v>231</v>
      </c>
      <c r="AL858" s="4" t="s">
        <v>231</v>
      </c>
      <c r="AM858" s="4" t="s">
        <v>231</v>
      </c>
      <c r="AN858" s="4" t="s">
        <v>231</v>
      </c>
      <c r="AO858" s="4" t="s">
        <v>231</v>
      </c>
      <c r="AP858" s="4" t="s">
        <v>231</v>
      </c>
      <c r="AQ858" s="4" t="s">
        <v>231</v>
      </c>
      <c r="AR858" s="4" t="s">
        <v>231</v>
      </c>
      <c r="AS858" s="4" t="s">
        <v>231</v>
      </c>
      <c r="AT858" s="4" t="s">
        <v>231</v>
      </c>
      <c r="AU858" s="4" t="s">
        <v>229</v>
      </c>
      <c r="AV858" s="4" t="s">
        <v>229</v>
      </c>
      <c r="AW858" s="4" t="s">
        <v>231</v>
      </c>
      <c r="AX858" s="4" t="s">
        <v>232</v>
      </c>
      <c r="AY858" s="4" t="s">
        <v>231</v>
      </c>
      <c r="AZ858" s="4" t="s">
        <v>231</v>
      </c>
      <c r="BA858" s="4" t="s">
        <v>229</v>
      </c>
      <c r="BB858" s="4" t="s">
        <v>232</v>
      </c>
      <c r="BC858" s="4" t="s">
        <v>229</v>
      </c>
      <c r="BD858" s="4" t="s">
        <v>229</v>
      </c>
      <c r="BE858" s="4" t="s">
        <v>229</v>
      </c>
      <c r="BF858" s="4" t="s">
        <v>233</v>
      </c>
      <c r="BG858" s="4" t="s">
        <v>231</v>
      </c>
      <c r="BH858" s="4" t="s">
        <v>231</v>
      </c>
      <c r="BI858" s="4" t="s">
        <v>231</v>
      </c>
      <c r="BJ858" s="4" t="s">
        <v>231</v>
      </c>
      <c r="BK858" s="4" t="s">
        <v>231</v>
      </c>
      <c r="BL858" s="4" t="s">
        <v>229</v>
      </c>
      <c r="BM858" s="4" t="s">
        <v>229</v>
      </c>
      <c r="BN858" s="4" t="s">
        <v>229</v>
      </c>
      <c r="BO858" s="4" t="s">
        <v>229</v>
      </c>
      <c r="BP858" s="4" t="s">
        <v>231</v>
      </c>
      <c r="BQ858" s="4" t="s">
        <v>229</v>
      </c>
      <c r="BR858" s="4" t="s">
        <v>232</v>
      </c>
      <c r="BS858" s="4" t="s">
        <v>231</v>
      </c>
      <c r="BT858" s="4" t="s">
        <v>231</v>
      </c>
      <c r="BU858" s="4" t="s">
        <v>231</v>
      </c>
      <c r="BV858" s="4" t="s">
        <v>231</v>
      </c>
      <c r="BW858" s="4" t="s">
        <v>233</v>
      </c>
      <c r="BX858" s="4" t="s">
        <v>509</v>
      </c>
      <c r="BY858" s="4" t="s">
        <v>509</v>
      </c>
      <c r="BZ858" s="4" t="s">
        <v>509</v>
      </c>
      <c r="CA858" s="4" t="s">
        <v>509</v>
      </c>
      <c r="CB858" s="4" t="s">
        <v>229</v>
      </c>
      <c r="CC858" s="4" t="s">
        <v>509</v>
      </c>
      <c r="CD858" s="4" t="s">
        <v>229</v>
      </c>
      <c r="CE858" s="4" t="s">
        <v>509</v>
      </c>
      <c r="CF858" s="4" t="s">
        <v>509</v>
      </c>
      <c r="CG858" s="4" t="s">
        <v>509</v>
      </c>
      <c r="CH858" s="4" t="s">
        <v>509</v>
      </c>
      <c r="CI858" s="4" t="s">
        <v>509</v>
      </c>
      <c r="CJ858" s="4" t="s">
        <v>16</v>
      </c>
      <c r="CK858" s="4" t="s">
        <v>16</v>
      </c>
      <c r="CL858" s="4" t="s">
        <v>16</v>
      </c>
      <c r="CM858" s="4" t="s">
        <v>5351</v>
      </c>
      <c r="CN858" s="4" t="s">
        <v>5352</v>
      </c>
      <c r="CO858" s="4" t="s">
        <v>5353</v>
      </c>
      <c r="CP858" s="4" t="s">
        <v>5354</v>
      </c>
      <c r="CQ858" s="4" t="s">
        <v>1008</v>
      </c>
      <c r="CR858" s="4" t="s">
        <v>5355</v>
      </c>
      <c r="CS858" s="4" t="s">
        <v>5356</v>
      </c>
    </row>
    <row r="859" spans="1:97" ht="15.75" customHeight="1">
      <c r="A859" s="3">
        <v>45709.442777777775</v>
      </c>
      <c r="B859" s="3">
        <v>45709.45175925926</v>
      </c>
      <c r="C859" s="4" t="s">
        <v>194</v>
      </c>
      <c r="D859" s="4" t="s">
        <v>5357</v>
      </c>
      <c r="E859" s="1">
        <v>100</v>
      </c>
      <c r="F859" s="1">
        <v>775</v>
      </c>
      <c r="G859" s="4" t="s">
        <v>219</v>
      </c>
      <c r="H859" s="3">
        <v>45709.451764513891</v>
      </c>
      <c r="I859" s="4" t="s">
        <v>5358</v>
      </c>
      <c r="J859" s="1">
        <v>4.6115000000000004</v>
      </c>
      <c r="K859" s="1">
        <v>-74.083299999999994</v>
      </c>
      <c r="L859" s="4" t="s">
        <v>198</v>
      </c>
      <c r="M859" s="4" t="s">
        <v>199</v>
      </c>
      <c r="N859" s="4" t="s">
        <v>200</v>
      </c>
      <c r="O859" s="4" t="s">
        <v>5359</v>
      </c>
      <c r="P859" s="4" t="s">
        <v>5359</v>
      </c>
      <c r="Q859" s="1">
        <v>20</v>
      </c>
      <c r="R859" s="4" t="s">
        <v>668</v>
      </c>
      <c r="S859" s="4" t="s">
        <v>223</v>
      </c>
      <c r="T859" s="4" t="s">
        <v>594</v>
      </c>
      <c r="U859" s="4" t="s">
        <v>225</v>
      </c>
      <c r="V859" s="4" t="s">
        <v>226</v>
      </c>
      <c r="W859" s="4" t="s">
        <v>226</v>
      </c>
      <c r="X859" s="4" t="s">
        <v>231</v>
      </c>
      <c r="Y859" s="4" t="s">
        <v>231</v>
      </c>
      <c r="Z859" s="4" t="s">
        <v>231</v>
      </c>
      <c r="AA859" s="4" t="s">
        <v>230</v>
      </c>
      <c r="AB859" s="4" t="s">
        <v>231</v>
      </c>
      <c r="AC859" s="4" t="s">
        <v>231</v>
      </c>
      <c r="AD859" s="4" t="s">
        <v>230</v>
      </c>
      <c r="AE859" s="4" t="s">
        <v>230</v>
      </c>
      <c r="AF859" s="4" t="s">
        <v>230</v>
      </c>
      <c r="AG859" s="4" t="s">
        <v>231</v>
      </c>
      <c r="AH859" s="4" t="s">
        <v>229</v>
      </c>
      <c r="AI859" s="4" t="s">
        <v>230</v>
      </c>
      <c r="AJ859" s="4" t="s">
        <v>229</v>
      </c>
      <c r="AK859" s="4" t="s">
        <v>229</v>
      </c>
      <c r="AL859" s="4" t="s">
        <v>228</v>
      </c>
      <c r="AM859" s="4" t="s">
        <v>228</v>
      </c>
      <c r="AN859" s="4" t="s">
        <v>229</v>
      </c>
      <c r="AO859" s="4" t="s">
        <v>231</v>
      </c>
      <c r="AP859" s="4" t="s">
        <v>230</v>
      </c>
      <c r="AQ859" s="4" t="s">
        <v>230</v>
      </c>
      <c r="AR859" s="4" t="s">
        <v>229</v>
      </c>
      <c r="AS859" s="4" t="s">
        <v>230</v>
      </c>
      <c r="AT859" s="4" t="s">
        <v>230</v>
      </c>
      <c r="AU859" s="4" t="s">
        <v>229</v>
      </c>
      <c r="AV859" s="4" t="s">
        <v>232</v>
      </c>
      <c r="AW859" s="4" t="s">
        <v>232</v>
      </c>
      <c r="AX859" s="4" t="s">
        <v>232</v>
      </c>
      <c r="AY859" s="4" t="s">
        <v>231</v>
      </c>
      <c r="AZ859" s="4" t="s">
        <v>231</v>
      </c>
      <c r="BA859" s="4" t="s">
        <v>231</v>
      </c>
      <c r="BB859" s="4" t="s">
        <v>231</v>
      </c>
      <c r="BC859" s="4" t="s">
        <v>231</v>
      </c>
      <c r="BD859" s="4" t="s">
        <v>232</v>
      </c>
      <c r="BE859" s="4" t="s">
        <v>229</v>
      </c>
      <c r="BF859" s="4" t="s">
        <v>233</v>
      </c>
      <c r="BG859" s="4" t="s">
        <v>230</v>
      </c>
      <c r="BH859" s="4" t="s">
        <v>231</v>
      </c>
      <c r="BI859" s="4" t="s">
        <v>231</v>
      </c>
      <c r="BJ859" s="4" t="s">
        <v>230</v>
      </c>
      <c r="BK859" s="4" t="s">
        <v>229</v>
      </c>
      <c r="BL859" s="4" t="s">
        <v>231</v>
      </c>
      <c r="BM859" s="4" t="s">
        <v>230</v>
      </c>
      <c r="BN859" s="4" t="s">
        <v>231</v>
      </c>
      <c r="BO859" s="4" t="s">
        <v>231</v>
      </c>
      <c r="BP859" s="4" t="s">
        <v>232</v>
      </c>
      <c r="BQ859" s="4" t="s">
        <v>232</v>
      </c>
      <c r="BR859" s="4" t="s">
        <v>231</v>
      </c>
      <c r="BS859" s="4" t="s">
        <v>229</v>
      </c>
      <c r="BT859" s="4" t="s">
        <v>229</v>
      </c>
      <c r="BU859" s="4" t="s">
        <v>232</v>
      </c>
      <c r="BV859" s="4" t="s">
        <v>232</v>
      </c>
      <c r="BW859" s="4" t="s">
        <v>232</v>
      </c>
      <c r="BX859" s="4" t="s">
        <v>231</v>
      </c>
      <c r="BY859" s="4" t="s">
        <v>231</v>
      </c>
      <c r="BZ859" s="4" t="s">
        <v>231</v>
      </c>
      <c r="CA859" s="4" t="s">
        <v>232</v>
      </c>
      <c r="CB859" s="4" t="s">
        <v>232</v>
      </c>
      <c r="CC859" s="4" t="s">
        <v>231</v>
      </c>
      <c r="CD859" s="4" t="s">
        <v>231</v>
      </c>
      <c r="CE859" s="4" t="s">
        <v>229</v>
      </c>
      <c r="CF859" s="4" t="s">
        <v>229</v>
      </c>
      <c r="CG859" s="4" t="s">
        <v>229</v>
      </c>
      <c r="CH859" s="4" t="s">
        <v>229</v>
      </c>
      <c r="CI859" s="4" t="s">
        <v>231</v>
      </c>
      <c r="CJ859" s="4" t="s">
        <v>16</v>
      </c>
      <c r="CK859" s="4" t="s">
        <v>234</v>
      </c>
      <c r="CL859" s="4" t="s">
        <v>16</v>
      </c>
      <c r="CM859" s="4" t="s">
        <v>5360</v>
      </c>
      <c r="CN859" s="4" t="s">
        <v>5361</v>
      </c>
      <c r="CO859" s="4" t="s">
        <v>5362</v>
      </c>
      <c r="CP859" s="4" t="s">
        <v>5363</v>
      </c>
      <c r="CQ859" s="4" t="s">
        <v>5364</v>
      </c>
      <c r="CR859" s="4" t="s">
        <v>5365</v>
      </c>
      <c r="CS859" s="4" t="s">
        <v>5366</v>
      </c>
    </row>
    <row r="860" spans="1:97" ht="15.75" customHeight="1">
      <c r="A860" s="3">
        <v>45747.364861111113</v>
      </c>
      <c r="B860" s="3">
        <v>45747.373842592591</v>
      </c>
      <c r="C860" s="4" t="s">
        <v>194</v>
      </c>
      <c r="D860" s="4" t="s">
        <v>5367</v>
      </c>
      <c r="E860" s="1">
        <v>100</v>
      </c>
      <c r="F860" s="1">
        <v>775</v>
      </c>
      <c r="G860" s="4" t="s">
        <v>219</v>
      </c>
      <c r="H860" s="3">
        <v>45747.3738605787</v>
      </c>
      <c r="I860" s="4" t="s">
        <v>5368</v>
      </c>
      <c r="J860" s="1">
        <v>6.2529000000000003</v>
      </c>
      <c r="K860" s="1">
        <v>-75.564599999999999</v>
      </c>
      <c r="L860" s="4" t="s">
        <v>198</v>
      </c>
      <c r="M860" s="4" t="s">
        <v>199</v>
      </c>
      <c r="N860" s="4" t="s">
        <v>200</v>
      </c>
      <c r="O860" s="4" t="s">
        <v>5369</v>
      </c>
      <c r="P860" s="4" t="s">
        <v>5369</v>
      </c>
      <c r="Q860" s="1">
        <v>19</v>
      </c>
      <c r="R860" s="4" t="s">
        <v>668</v>
      </c>
      <c r="S860" s="4" t="s">
        <v>712</v>
      </c>
      <c r="T860" s="4" t="s">
        <v>713</v>
      </c>
      <c r="U860" s="4" t="s">
        <v>225</v>
      </c>
      <c r="V860" s="4" t="s">
        <v>255</v>
      </c>
      <c r="W860" s="4" t="s">
        <v>423</v>
      </c>
      <c r="X860" s="4" t="s">
        <v>228</v>
      </c>
      <c r="Y860" s="4" t="s">
        <v>229</v>
      </c>
      <c r="Z860" s="4" t="s">
        <v>228</v>
      </c>
      <c r="AA860" s="4" t="s">
        <v>229</v>
      </c>
      <c r="AB860" s="4" t="s">
        <v>230</v>
      </c>
      <c r="AC860" s="4" t="s">
        <v>230</v>
      </c>
      <c r="AD860" s="4" t="s">
        <v>228</v>
      </c>
      <c r="AE860" s="4" t="s">
        <v>228</v>
      </c>
      <c r="AF860" s="4" t="s">
        <v>230</v>
      </c>
      <c r="AG860" s="4" t="s">
        <v>231</v>
      </c>
      <c r="AH860" s="4" t="s">
        <v>229</v>
      </c>
      <c r="AI860" s="4" t="s">
        <v>229</v>
      </c>
      <c r="AJ860" s="4" t="s">
        <v>230</v>
      </c>
      <c r="AK860" s="4" t="s">
        <v>229</v>
      </c>
      <c r="AL860" s="4" t="s">
        <v>230</v>
      </c>
      <c r="AM860" s="4" t="s">
        <v>230</v>
      </c>
      <c r="AN860" s="4" t="s">
        <v>230</v>
      </c>
      <c r="AO860" s="4" t="s">
        <v>231</v>
      </c>
      <c r="AP860" s="4" t="s">
        <v>229</v>
      </c>
      <c r="AQ860" s="4" t="s">
        <v>229</v>
      </c>
      <c r="AR860" s="4" t="s">
        <v>229</v>
      </c>
      <c r="AS860" s="4" t="s">
        <v>228</v>
      </c>
      <c r="AT860" s="4" t="s">
        <v>229</v>
      </c>
      <c r="AU860" s="4" t="s">
        <v>232</v>
      </c>
      <c r="AV860" s="4" t="s">
        <v>229</v>
      </c>
      <c r="AW860" s="4" t="s">
        <v>232</v>
      </c>
      <c r="AX860" s="4" t="s">
        <v>229</v>
      </c>
      <c r="AY860" s="4" t="s">
        <v>232</v>
      </c>
      <c r="AZ860" s="4" t="s">
        <v>232</v>
      </c>
      <c r="BA860" s="4" t="s">
        <v>232</v>
      </c>
      <c r="BB860" s="4" t="s">
        <v>232</v>
      </c>
      <c r="BC860" s="4" t="s">
        <v>229</v>
      </c>
      <c r="BD860" s="4" t="s">
        <v>232</v>
      </c>
      <c r="BE860" s="4" t="s">
        <v>229</v>
      </c>
      <c r="BF860" s="4" t="s">
        <v>233</v>
      </c>
      <c r="BG860" s="4" t="s">
        <v>231</v>
      </c>
      <c r="BH860" s="4" t="s">
        <v>231</v>
      </c>
      <c r="BI860" s="4" t="s">
        <v>231</v>
      </c>
      <c r="BJ860" s="4" t="s">
        <v>231</v>
      </c>
      <c r="BK860" s="4" t="s">
        <v>231</v>
      </c>
      <c r="BL860" s="4" t="s">
        <v>228</v>
      </c>
      <c r="BM860" s="4" t="s">
        <v>228</v>
      </c>
      <c r="BN860" s="4" t="s">
        <v>230</v>
      </c>
      <c r="BO860" s="4" t="s">
        <v>228</v>
      </c>
      <c r="BP860" s="4" t="s">
        <v>229</v>
      </c>
      <c r="BQ860" s="4" t="s">
        <v>233</v>
      </c>
      <c r="BR860" s="4" t="s">
        <v>233</v>
      </c>
      <c r="BS860" s="4" t="s">
        <v>233</v>
      </c>
      <c r="BT860" s="4" t="s">
        <v>233</v>
      </c>
      <c r="BU860" s="4" t="s">
        <v>229</v>
      </c>
      <c r="BV860" s="4" t="s">
        <v>229</v>
      </c>
      <c r="BW860" s="4" t="s">
        <v>229</v>
      </c>
      <c r="BX860" s="4" t="s">
        <v>233</v>
      </c>
      <c r="BY860" s="4" t="s">
        <v>229</v>
      </c>
      <c r="BZ860" s="4" t="s">
        <v>229</v>
      </c>
      <c r="CA860" s="4" t="s">
        <v>229</v>
      </c>
      <c r="CB860" s="4" t="s">
        <v>233</v>
      </c>
      <c r="CC860" s="4" t="s">
        <v>232</v>
      </c>
      <c r="CD860" s="4" t="s">
        <v>229</v>
      </c>
      <c r="CE860" s="4" t="s">
        <v>229</v>
      </c>
      <c r="CF860" s="4" t="s">
        <v>233</v>
      </c>
      <c r="CG860" s="4" t="s">
        <v>233</v>
      </c>
      <c r="CH860" s="4" t="s">
        <v>233</v>
      </c>
      <c r="CI860" s="4" t="s">
        <v>233</v>
      </c>
      <c r="CJ860" s="4" t="s">
        <v>234</v>
      </c>
      <c r="CK860" s="4" t="s">
        <v>16</v>
      </c>
      <c r="CL860" s="4" t="s">
        <v>16</v>
      </c>
      <c r="CM860" s="4" t="s">
        <v>5370</v>
      </c>
      <c r="CN860" s="4" t="s">
        <v>5371</v>
      </c>
      <c r="CO860" s="4" t="s">
        <v>1522</v>
      </c>
      <c r="CP860" s="4" t="s">
        <v>5372</v>
      </c>
      <c r="CQ860" s="4" t="s">
        <v>5373</v>
      </c>
      <c r="CR860" s="4" t="s">
        <v>5374</v>
      </c>
      <c r="CS860" s="4" t="s">
        <v>5375</v>
      </c>
    </row>
    <row r="861" spans="1:97" ht="15.75" customHeight="1">
      <c r="A861" s="3">
        <v>45747.365127314813</v>
      </c>
      <c r="B861" s="3">
        <v>45747.374201388891</v>
      </c>
      <c r="C861" s="4" t="s">
        <v>194</v>
      </c>
      <c r="D861" s="4" t="s">
        <v>1635</v>
      </c>
      <c r="E861" s="1">
        <v>100</v>
      </c>
      <c r="F861" s="1">
        <v>783</v>
      </c>
      <c r="G861" s="4" t="s">
        <v>219</v>
      </c>
      <c r="H861" s="3">
        <v>45747.374209918984</v>
      </c>
      <c r="I861" s="4" t="s">
        <v>5376</v>
      </c>
      <c r="J861" s="1">
        <v>6.2529000000000003</v>
      </c>
      <c r="K861" s="1">
        <v>-75.564599999999999</v>
      </c>
      <c r="L861" s="4" t="s">
        <v>198</v>
      </c>
      <c r="M861" s="4" t="s">
        <v>199</v>
      </c>
      <c r="N861" s="4" t="s">
        <v>200</v>
      </c>
      <c r="O861" s="4" t="s">
        <v>5377</v>
      </c>
      <c r="P861" s="4" t="s">
        <v>5377</v>
      </c>
      <c r="Q861" s="1">
        <v>19</v>
      </c>
      <c r="R861" s="4" t="s">
        <v>668</v>
      </c>
      <c r="S861" s="4" t="s">
        <v>271</v>
      </c>
      <c r="T861" s="4" t="s">
        <v>594</v>
      </c>
      <c r="U861" s="4" t="s">
        <v>200</v>
      </c>
      <c r="V861" s="4" t="s">
        <v>714</v>
      </c>
      <c r="W861" s="4" t="s">
        <v>584</v>
      </c>
      <c r="X861" s="4" t="s">
        <v>230</v>
      </c>
      <c r="Y861" s="4" t="s">
        <v>230</v>
      </c>
      <c r="Z861" s="4" t="s">
        <v>230</v>
      </c>
      <c r="AA861" s="4" t="s">
        <v>230</v>
      </c>
      <c r="AB861" s="4" t="s">
        <v>229</v>
      </c>
      <c r="AC861" s="4" t="s">
        <v>229</v>
      </c>
      <c r="AD861" s="4" t="s">
        <v>230</v>
      </c>
      <c r="AE861" s="4" t="s">
        <v>228</v>
      </c>
      <c r="AF861" s="4" t="s">
        <v>229</v>
      </c>
      <c r="AG861" s="4" t="s">
        <v>231</v>
      </c>
      <c r="AH861" s="4" t="s">
        <v>230</v>
      </c>
      <c r="AI861" s="4" t="s">
        <v>230</v>
      </c>
      <c r="AJ861" s="4" t="s">
        <v>231</v>
      </c>
      <c r="AK861" s="4" t="s">
        <v>230</v>
      </c>
      <c r="AL861" s="4" t="s">
        <v>231</v>
      </c>
      <c r="AM861" s="4" t="s">
        <v>230</v>
      </c>
      <c r="AN861" s="4" t="s">
        <v>230</v>
      </c>
      <c r="AO861" s="4" t="s">
        <v>228</v>
      </c>
      <c r="AP861" s="4" t="s">
        <v>230</v>
      </c>
      <c r="AQ861" s="4" t="s">
        <v>230</v>
      </c>
      <c r="AR861" s="4" t="s">
        <v>230</v>
      </c>
      <c r="AS861" s="4" t="s">
        <v>230</v>
      </c>
      <c r="AT861" s="4" t="s">
        <v>230</v>
      </c>
      <c r="AU861" s="4" t="s">
        <v>232</v>
      </c>
      <c r="AV861" s="4" t="s">
        <v>232</v>
      </c>
      <c r="AW861" s="4" t="s">
        <v>232</v>
      </c>
      <c r="AX861" s="4" t="s">
        <v>232</v>
      </c>
      <c r="AY861" s="4" t="s">
        <v>229</v>
      </c>
      <c r="AZ861" s="4" t="s">
        <v>229</v>
      </c>
      <c r="BA861" s="4" t="s">
        <v>229</v>
      </c>
      <c r="BB861" s="4" t="s">
        <v>229</v>
      </c>
      <c r="BC861" s="4" t="s">
        <v>231</v>
      </c>
      <c r="BD861" s="4" t="s">
        <v>231</v>
      </c>
      <c r="BE861" s="4" t="s">
        <v>231</v>
      </c>
      <c r="BF861" s="4" t="s">
        <v>231</v>
      </c>
      <c r="BG861" s="4" t="s">
        <v>231</v>
      </c>
      <c r="BH861" s="4" t="s">
        <v>231</v>
      </c>
      <c r="BI861" s="4" t="s">
        <v>231</v>
      </c>
      <c r="BJ861" s="4" t="s">
        <v>231</v>
      </c>
      <c r="BK861" s="4" t="s">
        <v>231</v>
      </c>
      <c r="BL861" s="4" t="s">
        <v>231</v>
      </c>
      <c r="BM861" s="4" t="s">
        <v>231</v>
      </c>
      <c r="BN861" s="4" t="s">
        <v>231</v>
      </c>
      <c r="BO861" s="4" t="s">
        <v>231</v>
      </c>
      <c r="BP861" s="4" t="s">
        <v>231</v>
      </c>
      <c r="BQ861" s="4" t="s">
        <v>231</v>
      </c>
      <c r="BR861" s="4" t="s">
        <v>231</v>
      </c>
      <c r="BS861" s="4" t="s">
        <v>231</v>
      </c>
      <c r="BT861" s="4" t="s">
        <v>231</v>
      </c>
      <c r="BU861" s="4" t="s">
        <v>231</v>
      </c>
      <c r="BV861" s="4" t="s">
        <v>231</v>
      </c>
      <c r="BW861" s="4" t="s">
        <v>231</v>
      </c>
      <c r="BX861" s="4" t="s">
        <v>231</v>
      </c>
      <c r="BY861" s="4" t="s">
        <v>231</v>
      </c>
      <c r="BZ861" s="4" t="s">
        <v>231</v>
      </c>
      <c r="CA861" s="4" t="s">
        <v>231</v>
      </c>
      <c r="CB861" s="4" t="s">
        <v>231</v>
      </c>
      <c r="CC861" s="4" t="s">
        <v>231</v>
      </c>
      <c r="CD861" s="4" t="s">
        <v>231</v>
      </c>
      <c r="CE861" s="4" t="s">
        <v>509</v>
      </c>
      <c r="CF861" s="4" t="s">
        <v>233</v>
      </c>
      <c r="CG861" s="4" t="s">
        <v>233</v>
      </c>
      <c r="CH861" s="4" t="s">
        <v>509</v>
      </c>
      <c r="CI861" s="4" t="s">
        <v>233</v>
      </c>
      <c r="CJ861" s="4" t="s">
        <v>17</v>
      </c>
      <c r="CK861" s="4" t="s">
        <v>234</v>
      </c>
      <c r="CL861" s="4" t="s">
        <v>234</v>
      </c>
      <c r="CM861" s="4" t="s">
        <v>5378</v>
      </c>
      <c r="CN861" s="4" t="s">
        <v>5379</v>
      </c>
      <c r="CO861" s="4" t="s">
        <v>5380</v>
      </c>
      <c r="CP861" s="4" t="s">
        <v>5381</v>
      </c>
      <c r="CQ861" s="4" t="s">
        <v>5382</v>
      </c>
      <c r="CR861" s="4" t="s">
        <v>5383</v>
      </c>
      <c r="CS861" s="4" t="s">
        <v>5384</v>
      </c>
    </row>
    <row r="862" spans="1:97" ht="15.75" hidden="1" customHeight="1">
      <c r="A862" s="3">
        <v>45713.59270833333</v>
      </c>
      <c r="B862" s="3">
        <v>45713.60597222222</v>
      </c>
      <c r="C862" s="4" t="s">
        <v>194</v>
      </c>
      <c r="D862" s="4" t="s">
        <v>5385</v>
      </c>
      <c r="E862" s="1">
        <v>3</v>
      </c>
      <c r="F862" s="1">
        <v>1146</v>
      </c>
      <c r="G862" s="4" t="s">
        <v>196</v>
      </c>
      <c r="H862" s="3">
        <v>45720.606004479167</v>
      </c>
      <c r="I862" s="4" t="s">
        <v>5386</v>
      </c>
      <c r="J862" s="1">
        <v>6.2529000000000003</v>
      </c>
      <c r="K862" s="1">
        <v>-75.564599999999999</v>
      </c>
      <c r="L862" s="4" t="s">
        <v>213</v>
      </c>
      <c r="M862" s="4" t="s">
        <v>199</v>
      </c>
      <c r="N862" s="4" t="s">
        <v>200</v>
      </c>
      <c r="O862" s="4" t="s">
        <v>5387</v>
      </c>
      <c r="P862" s="4" t="s">
        <v>5387</v>
      </c>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row>
    <row r="863" spans="1:97" ht="15.75" customHeight="1">
      <c r="A863" s="3">
        <v>45709.506493055553</v>
      </c>
      <c r="B863" s="3">
        <v>45709.515567129631</v>
      </c>
      <c r="C863" s="4" t="s">
        <v>194</v>
      </c>
      <c r="D863" s="4" t="s">
        <v>5388</v>
      </c>
      <c r="E863" s="1">
        <v>100</v>
      </c>
      <c r="F863" s="1">
        <v>784</v>
      </c>
      <c r="G863" s="4" t="s">
        <v>219</v>
      </c>
      <c r="H863" s="3">
        <v>45709.515588819442</v>
      </c>
      <c r="I863" s="4" t="s">
        <v>5389</v>
      </c>
      <c r="J863" s="1">
        <v>4.5980999999999996</v>
      </c>
      <c r="K863" s="1">
        <v>-74.079899999999995</v>
      </c>
      <c r="L863" s="4" t="s">
        <v>198</v>
      </c>
      <c r="M863" s="4" t="s">
        <v>199</v>
      </c>
      <c r="N863" s="4" t="s">
        <v>200</v>
      </c>
      <c r="O863" s="4" t="s">
        <v>5390</v>
      </c>
      <c r="P863" s="4" t="s">
        <v>5390</v>
      </c>
      <c r="Q863" s="1">
        <v>21</v>
      </c>
      <c r="R863" s="4" t="s">
        <v>668</v>
      </c>
      <c r="S863" s="4" t="s">
        <v>223</v>
      </c>
      <c r="T863" s="4" t="s">
        <v>254</v>
      </c>
      <c r="U863" s="4" t="s">
        <v>225</v>
      </c>
      <c r="V863" s="4" t="s">
        <v>273</v>
      </c>
      <c r="W863" s="4" t="s">
        <v>255</v>
      </c>
      <c r="X863" s="4" t="s">
        <v>231</v>
      </c>
      <c r="Y863" s="4" t="s">
        <v>231</v>
      </c>
      <c r="Z863" s="4" t="s">
        <v>230</v>
      </c>
      <c r="AA863" s="4" t="s">
        <v>230</v>
      </c>
      <c r="AB863" s="4" t="s">
        <v>230</v>
      </c>
      <c r="AC863" s="4" t="s">
        <v>230</v>
      </c>
      <c r="AD863" s="4" t="s">
        <v>229</v>
      </c>
      <c r="AE863" s="4" t="s">
        <v>229</v>
      </c>
      <c r="AF863" s="4" t="s">
        <v>229</v>
      </c>
      <c r="AG863" s="4" t="s">
        <v>230</v>
      </c>
      <c r="AH863" s="4" t="s">
        <v>228</v>
      </c>
      <c r="AI863" s="4" t="s">
        <v>228</v>
      </c>
      <c r="AJ863" s="4" t="s">
        <v>230</v>
      </c>
      <c r="AK863" s="4" t="s">
        <v>229</v>
      </c>
      <c r="AL863" s="4" t="s">
        <v>231</v>
      </c>
      <c r="AM863" s="4" t="s">
        <v>230</v>
      </c>
      <c r="AN863" s="4" t="s">
        <v>230</v>
      </c>
      <c r="AO863" s="4" t="s">
        <v>230</v>
      </c>
      <c r="AP863" s="4" t="s">
        <v>230</v>
      </c>
      <c r="AQ863" s="4" t="s">
        <v>230</v>
      </c>
      <c r="AR863" s="4" t="s">
        <v>230</v>
      </c>
      <c r="AS863" s="4" t="s">
        <v>230</v>
      </c>
      <c r="AT863" s="4" t="s">
        <v>230</v>
      </c>
      <c r="AU863" s="4" t="s">
        <v>229</v>
      </c>
      <c r="AV863" s="4" t="s">
        <v>229</v>
      </c>
      <c r="AW863" s="4" t="s">
        <v>232</v>
      </c>
      <c r="AX863" s="4" t="s">
        <v>229</v>
      </c>
      <c r="AY863" s="4" t="s">
        <v>232</v>
      </c>
      <c r="AZ863" s="4" t="s">
        <v>232</v>
      </c>
      <c r="BA863" s="4" t="s">
        <v>232</v>
      </c>
      <c r="BB863" s="4" t="s">
        <v>232</v>
      </c>
      <c r="BC863" s="4" t="s">
        <v>232</v>
      </c>
      <c r="BD863" s="4" t="s">
        <v>229</v>
      </c>
      <c r="BE863" s="4" t="s">
        <v>229</v>
      </c>
      <c r="BF863" s="4" t="s">
        <v>229</v>
      </c>
      <c r="BG863" s="4" t="s">
        <v>230</v>
      </c>
      <c r="BH863" s="4" t="s">
        <v>230</v>
      </c>
      <c r="BI863" s="4" t="s">
        <v>230</v>
      </c>
      <c r="BJ863" s="4" t="s">
        <v>230</v>
      </c>
      <c r="BK863" s="4" t="s">
        <v>230</v>
      </c>
      <c r="BL863" s="4" t="s">
        <v>230</v>
      </c>
      <c r="BM863" s="4" t="s">
        <v>230</v>
      </c>
      <c r="BN863" s="4" t="s">
        <v>230</v>
      </c>
      <c r="BO863" s="4" t="s">
        <v>230</v>
      </c>
      <c r="BP863" s="4" t="s">
        <v>232</v>
      </c>
      <c r="BQ863" s="4" t="s">
        <v>232</v>
      </c>
      <c r="BR863" s="4" t="s">
        <v>232</v>
      </c>
      <c r="BS863" s="4" t="s">
        <v>232</v>
      </c>
      <c r="BT863" s="4" t="s">
        <v>232</v>
      </c>
      <c r="BU863" s="4" t="s">
        <v>232</v>
      </c>
      <c r="BV863" s="4" t="s">
        <v>232</v>
      </c>
      <c r="BW863" s="4" t="s">
        <v>232</v>
      </c>
      <c r="BX863" s="4" t="s">
        <v>232</v>
      </c>
      <c r="BY863" s="4" t="s">
        <v>229</v>
      </c>
      <c r="BZ863" s="4" t="s">
        <v>229</v>
      </c>
      <c r="CA863" s="4" t="s">
        <v>232</v>
      </c>
      <c r="CB863" s="4" t="s">
        <v>232</v>
      </c>
      <c r="CC863" s="4" t="s">
        <v>232</v>
      </c>
      <c r="CD863" s="4" t="s">
        <v>232</v>
      </c>
      <c r="CE863" s="4" t="s">
        <v>229</v>
      </c>
      <c r="CF863" s="4" t="s">
        <v>509</v>
      </c>
      <c r="CG863" s="4" t="s">
        <v>509</v>
      </c>
      <c r="CH863" s="4" t="s">
        <v>509</v>
      </c>
      <c r="CI863" s="4" t="s">
        <v>509</v>
      </c>
      <c r="CJ863" s="4" t="s">
        <v>14</v>
      </c>
      <c r="CK863" s="4" t="s">
        <v>16</v>
      </c>
      <c r="CL863" s="4" t="s">
        <v>16</v>
      </c>
      <c r="CM863" s="4" t="s">
        <v>5391</v>
      </c>
      <c r="CN863" s="4" t="s">
        <v>2101</v>
      </c>
      <c r="CO863" s="4" t="s">
        <v>5392</v>
      </c>
      <c r="CP863" s="4" t="s">
        <v>5393</v>
      </c>
      <c r="CQ863" s="4" t="s">
        <v>5394</v>
      </c>
      <c r="CR863" s="4" t="s">
        <v>5395</v>
      </c>
      <c r="CS863" s="4" t="s">
        <v>5396</v>
      </c>
    </row>
    <row r="864" spans="1:97" ht="15.75" customHeight="1">
      <c r="A864" s="3">
        <v>45748.739166666666</v>
      </c>
      <c r="B864" s="3">
        <v>45748.74827546296</v>
      </c>
      <c r="C864" s="4" t="s">
        <v>194</v>
      </c>
      <c r="D864" s="4" t="s">
        <v>1544</v>
      </c>
      <c r="E864" s="1">
        <v>100</v>
      </c>
      <c r="F864" s="1">
        <v>787</v>
      </c>
      <c r="G864" s="4" t="s">
        <v>219</v>
      </c>
      <c r="H864" s="3">
        <v>45748.748287233793</v>
      </c>
      <c r="I864" s="4" t="s">
        <v>5397</v>
      </c>
      <c r="J864" s="1">
        <v>6.2529000000000003</v>
      </c>
      <c r="K864" s="1">
        <v>-75.564599999999999</v>
      </c>
      <c r="L864" s="4" t="s">
        <v>198</v>
      </c>
      <c r="M864" s="4" t="s">
        <v>199</v>
      </c>
      <c r="N864" s="4" t="s">
        <v>200</v>
      </c>
      <c r="O864" s="4" t="s">
        <v>5398</v>
      </c>
      <c r="P864" s="4" t="s">
        <v>5398</v>
      </c>
      <c r="Q864" s="1">
        <v>20</v>
      </c>
      <c r="R864" s="4" t="s">
        <v>668</v>
      </c>
      <c r="S864" s="4" t="s">
        <v>712</v>
      </c>
      <c r="T864" s="4" t="s">
        <v>272</v>
      </c>
      <c r="U864" s="4" t="s">
        <v>225</v>
      </c>
      <c r="V864" s="4" t="s">
        <v>226</v>
      </c>
      <c r="W864" s="4" t="s">
        <v>423</v>
      </c>
      <c r="X864" s="4" t="s">
        <v>230</v>
      </c>
      <c r="Y864" s="4" t="s">
        <v>231</v>
      </c>
      <c r="Z864" s="4" t="s">
        <v>231</v>
      </c>
      <c r="AA864" s="4" t="s">
        <v>231</v>
      </c>
      <c r="AB864" s="4" t="s">
        <v>228</v>
      </c>
      <c r="AC864" s="4" t="s">
        <v>230</v>
      </c>
      <c r="AD864" s="4" t="s">
        <v>229</v>
      </c>
      <c r="AE864" s="4" t="s">
        <v>229</v>
      </c>
      <c r="AF864" s="4" t="s">
        <v>228</v>
      </c>
      <c r="AG864" s="4" t="s">
        <v>230</v>
      </c>
      <c r="AH864" s="4" t="s">
        <v>229</v>
      </c>
      <c r="AI864" s="4" t="s">
        <v>231</v>
      </c>
      <c r="AJ864" s="4" t="s">
        <v>228</v>
      </c>
      <c r="AK864" s="4" t="s">
        <v>229</v>
      </c>
      <c r="AL864" s="4" t="s">
        <v>230</v>
      </c>
      <c r="AM864" s="4" t="s">
        <v>230</v>
      </c>
      <c r="AN864" s="4" t="s">
        <v>231</v>
      </c>
      <c r="AO864" s="4" t="s">
        <v>231</v>
      </c>
      <c r="AP864" s="4" t="s">
        <v>230</v>
      </c>
      <c r="AQ864" s="4" t="s">
        <v>230</v>
      </c>
      <c r="AR864" s="4" t="s">
        <v>230</v>
      </c>
      <c r="AS864" s="4" t="s">
        <v>230</v>
      </c>
      <c r="AT864" s="4" t="s">
        <v>230</v>
      </c>
      <c r="AU864" s="4" t="s">
        <v>231</v>
      </c>
      <c r="AV864" s="4" t="s">
        <v>231</v>
      </c>
      <c r="AW864" s="4" t="s">
        <v>231</v>
      </c>
      <c r="AX864" s="4" t="s">
        <v>231</v>
      </c>
      <c r="AY864" s="4" t="s">
        <v>231</v>
      </c>
      <c r="AZ864" s="4" t="s">
        <v>231</v>
      </c>
      <c r="BA864" s="4" t="s">
        <v>232</v>
      </c>
      <c r="BB864" s="4" t="s">
        <v>232</v>
      </c>
      <c r="BC864" s="4" t="s">
        <v>229</v>
      </c>
      <c r="BD864" s="4" t="s">
        <v>232</v>
      </c>
      <c r="BE864" s="4" t="s">
        <v>229</v>
      </c>
      <c r="BF864" s="4" t="s">
        <v>229</v>
      </c>
      <c r="BG864" s="4" t="s">
        <v>231</v>
      </c>
      <c r="BH864" s="4" t="s">
        <v>231</v>
      </c>
      <c r="BI864" s="4" t="s">
        <v>231</v>
      </c>
      <c r="BJ864" s="4" t="s">
        <v>231</v>
      </c>
      <c r="BK864" s="4" t="s">
        <v>231</v>
      </c>
      <c r="BL864" s="4" t="s">
        <v>230</v>
      </c>
      <c r="BM864" s="4" t="s">
        <v>229</v>
      </c>
      <c r="BN864" s="4" t="s">
        <v>230</v>
      </c>
      <c r="BO864" s="4" t="s">
        <v>229</v>
      </c>
      <c r="BP864" s="4" t="s">
        <v>229</v>
      </c>
      <c r="BQ864" s="4" t="s">
        <v>229</v>
      </c>
      <c r="BR864" s="4" t="s">
        <v>229</v>
      </c>
      <c r="BS864" s="4" t="s">
        <v>232</v>
      </c>
      <c r="BT864" s="4" t="s">
        <v>232</v>
      </c>
      <c r="BU864" s="4" t="s">
        <v>229</v>
      </c>
      <c r="BV864" s="4" t="s">
        <v>229</v>
      </c>
      <c r="BW864" s="4" t="s">
        <v>233</v>
      </c>
      <c r="BX864" s="4" t="s">
        <v>229</v>
      </c>
      <c r="BY864" s="4" t="s">
        <v>233</v>
      </c>
      <c r="BZ864" s="4" t="s">
        <v>229</v>
      </c>
      <c r="CA864" s="4" t="s">
        <v>229</v>
      </c>
      <c r="CB864" s="4" t="s">
        <v>232</v>
      </c>
      <c r="CC864" s="4" t="s">
        <v>232</v>
      </c>
      <c r="CD864" s="4" t="s">
        <v>232</v>
      </c>
      <c r="CE864" s="4" t="s">
        <v>233</v>
      </c>
      <c r="CF864" s="4" t="s">
        <v>509</v>
      </c>
      <c r="CG864" s="4" t="s">
        <v>509</v>
      </c>
      <c r="CH864" s="4" t="s">
        <v>509</v>
      </c>
      <c r="CI864" s="4" t="s">
        <v>232</v>
      </c>
      <c r="CJ864" s="4" t="s">
        <v>234</v>
      </c>
      <c r="CK864" s="4" t="s">
        <v>16</v>
      </c>
      <c r="CL864" s="4" t="s">
        <v>15</v>
      </c>
      <c r="CM864" s="4" t="s">
        <v>5399</v>
      </c>
      <c r="CN864" s="4" t="s">
        <v>5400</v>
      </c>
      <c r="CO864" s="4" t="s">
        <v>5401</v>
      </c>
      <c r="CP864" s="4" t="s">
        <v>4161</v>
      </c>
      <c r="CQ864" s="4" t="s">
        <v>5402</v>
      </c>
      <c r="CR864" s="4" t="s">
        <v>5403</v>
      </c>
      <c r="CS864" s="4" t="s">
        <v>5404</v>
      </c>
    </row>
    <row r="865" spans="1:97" ht="15.75" customHeight="1">
      <c r="A865" s="3">
        <v>45709.442465277774</v>
      </c>
      <c r="B865" s="3">
        <v>45709.451585648145</v>
      </c>
      <c r="C865" s="4" t="s">
        <v>194</v>
      </c>
      <c r="D865" s="4" t="s">
        <v>2191</v>
      </c>
      <c r="E865" s="1">
        <v>100</v>
      </c>
      <c r="F865" s="1">
        <v>788</v>
      </c>
      <c r="G865" s="4" t="s">
        <v>219</v>
      </c>
      <c r="H865" s="3">
        <v>45709.451598321757</v>
      </c>
      <c r="I865" s="4" t="s">
        <v>5405</v>
      </c>
      <c r="J865" s="1">
        <v>6.2529000000000003</v>
      </c>
      <c r="K865" s="1">
        <v>-75.564599999999999</v>
      </c>
      <c r="L865" s="4" t="s">
        <v>198</v>
      </c>
      <c r="M865" s="4" t="s">
        <v>199</v>
      </c>
      <c r="N865" s="4" t="s">
        <v>200</v>
      </c>
      <c r="O865" s="4" t="s">
        <v>5406</v>
      </c>
      <c r="P865" s="4" t="s">
        <v>5406</v>
      </c>
      <c r="Q865" s="1">
        <v>20</v>
      </c>
      <c r="R865" s="4" t="s">
        <v>668</v>
      </c>
      <c r="S865" s="4" t="s">
        <v>223</v>
      </c>
      <c r="T865" s="4" t="s">
        <v>224</v>
      </c>
      <c r="U865" s="4" t="s">
        <v>200</v>
      </c>
      <c r="V865" s="4" t="s">
        <v>532</v>
      </c>
      <c r="W865" s="4" t="s">
        <v>226</v>
      </c>
      <c r="X865" s="4" t="s">
        <v>231</v>
      </c>
      <c r="Y865" s="4" t="s">
        <v>231</v>
      </c>
      <c r="Z865" s="4" t="s">
        <v>231</v>
      </c>
      <c r="AA865" s="4" t="s">
        <v>230</v>
      </c>
      <c r="AB865" s="4" t="s">
        <v>229</v>
      </c>
      <c r="AC865" s="4" t="s">
        <v>230</v>
      </c>
      <c r="AD865" s="4" t="s">
        <v>230</v>
      </c>
      <c r="AE865" s="4" t="s">
        <v>231</v>
      </c>
      <c r="AF865" s="4" t="s">
        <v>231</v>
      </c>
      <c r="AG865" s="4" t="s">
        <v>231</v>
      </c>
      <c r="AH865" s="4" t="s">
        <v>230</v>
      </c>
      <c r="AI865" s="4" t="s">
        <v>229</v>
      </c>
      <c r="AJ865" s="4" t="s">
        <v>231</v>
      </c>
      <c r="AK865" s="4" t="s">
        <v>229</v>
      </c>
      <c r="AL865" s="4" t="s">
        <v>229</v>
      </c>
      <c r="AM865" s="4" t="s">
        <v>229</v>
      </c>
      <c r="AN865" s="4" t="s">
        <v>228</v>
      </c>
      <c r="AO865" s="4" t="s">
        <v>230</v>
      </c>
      <c r="AP865" s="4" t="s">
        <v>230</v>
      </c>
      <c r="AQ865" s="4" t="s">
        <v>230</v>
      </c>
      <c r="AR865" s="4" t="s">
        <v>231</v>
      </c>
      <c r="AS865" s="4" t="s">
        <v>230</v>
      </c>
      <c r="AT865" s="4" t="s">
        <v>231</v>
      </c>
      <c r="AU865" s="4" t="s">
        <v>232</v>
      </c>
      <c r="AV865" s="4" t="s">
        <v>232</v>
      </c>
      <c r="AW865" s="4" t="s">
        <v>229</v>
      </c>
      <c r="AX865" s="4" t="s">
        <v>229</v>
      </c>
      <c r="AY865" s="4" t="s">
        <v>232</v>
      </c>
      <c r="AZ865" s="4" t="s">
        <v>232</v>
      </c>
      <c r="BA865" s="4" t="s">
        <v>232</v>
      </c>
      <c r="BB865" s="4" t="s">
        <v>232</v>
      </c>
      <c r="BC865" s="4" t="s">
        <v>232</v>
      </c>
      <c r="BD865" s="4" t="s">
        <v>229</v>
      </c>
      <c r="BE865" s="4" t="s">
        <v>232</v>
      </c>
      <c r="BF865" s="4" t="s">
        <v>229</v>
      </c>
      <c r="BG865" s="4" t="s">
        <v>231</v>
      </c>
      <c r="BH865" s="4" t="s">
        <v>231</v>
      </c>
      <c r="BI865" s="4" t="s">
        <v>231</v>
      </c>
      <c r="BJ865" s="4" t="s">
        <v>231</v>
      </c>
      <c r="BK865" s="4" t="s">
        <v>231</v>
      </c>
      <c r="BL865" s="4" t="s">
        <v>230</v>
      </c>
      <c r="BM865" s="4" t="s">
        <v>230</v>
      </c>
      <c r="BN865" s="4" t="s">
        <v>231</v>
      </c>
      <c r="BO865" s="4" t="s">
        <v>229</v>
      </c>
      <c r="BP865" s="4" t="s">
        <v>229</v>
      </c>
      <c r="BQ865" s="4" t="s">
        <v>232</v>
      </c>
      <c r="BR865" s="4" t="s">
        <v>229</v>
      </c>
      <c r="BS865" s="4" t="s">
        <v>232</v>
      </c>
      <c r="BT865" s="4" t="s">
        <v>231</v>
      </c>
      <c r="BU865" s="4" t="s">
        <v>231</v>
      </c>
      <c r="BV865" s="4" t="s">
        <v>231</v>
      </c>
      <c r="BW865" s="4" t="s">
        <v>232</v>
      </c>
      <c r="BX865" s="4" t="s">
        <v>231</v>
      </c>
      <c r="BY865" s="4" t="s">
        <v>232</v>
      </c>
      <c r="BZ865" s="4" t="s">
        <v>231</v>
      </c>
      <c r="CA865" s="4" t="s">
        <v>231</v>
      </c>
      <c r="CB865" s="4" t="s">
        <v>231</v>
      </c>
      <c r="CC865" s="4" t="s">
        <v>231</v>
      </c>
      <c r="CD865" s="4" t="s">
        <v>231</v>
      </c>
      <c r="CE865" s="4" t="s">
        <v>233</v>
      </c>
      <c r="CF865" s="4" t="s">
        <v>509</v>
      </c>
      <c r="CG865" s="4" t="s">
        <v>509</v>
      </c>
      <c r="CH865" s="4" t="s">
        <v>509</v>
      </c>
      <c r="CI865" s="4" t="s">
        <v>232</v>
      </c>
      <c r="CJ865" s="4" t="s">
        <v>14</v>
      </c>
      <c r="CK865" s="4" t="s">
        <v>17</v>
      </c>
      <c r="CL865" s="4" t="s">
        <v>18</v>
      </c>
      <c r="CM865" s="4" t="s">
        <v>5407</v>
      </c>
      <c r="CN865" s="4" t="s">
        <v>5408</v>
      </c>
      <c r="CO865" s="4" t="s">
        <v>5409</v>
      </c>
      <c r="CP865" s="4" t="s">
        <v>5410</v>
      </c>
      <c r="CQ865" s="4" t="s">
        <v>5411</v>
      </c>
      <c r="CR865" s="4" t="s">
        <v>5412</v>
      </c>
      <c r="CS865" s="4" t="s">
        <v>5413</v>
      </c>
    </row>
    <row r="866" spans="1:97" ht="15.75" customHeight="1">
      <c r="A866" s="3">
        <v>45777.676504629628</v>
      </c>
      <c r="B866" s="3">
        <v>45777.685648148145</v>
      </c>
      <c r="C866" s="4" t="s">
        <v>194</v>
      </c>
      <c r="D866" s="4" t="s">
        <v>5414</v>
      </c>
      <c r="E866" s="1">
        <v>100</v>
      </c>
      <c r="F866" s="1">
        <v>789</v>
      </c>
      <c r="G866" s="4" t="s">
        <v>219</v>
      </c>
      <c r="H866" s="3">
        <v>45777.685659675924</v>
      </c>
      <c r="I866" s="4" t="s">
        <v>5415</v>
      </c>
      <c r="J866" s="1">
        <v>6.2529000000000003</v>
      </c>
      <c r="K866" s="1">
        <v>-75.564599999999999</v>
      </c>
      <c r="L866" s="4" t="s">
        <v>213</v>
      </c>
      <c r="M866" s="4" t="s">
        <v>199</v>
      </c>
      <c r="N866" s="4" t="s">
        <v>200</v>
      </c>
      <c r="O866" s="4" t="s">
        <v>5416</v>
      </c>
      <c r="P866" s="4" t="s">
        <v>5416</v>
      </c>
      <c r="Q866" s="1">
        <v>19</v>
      </c>
      <c r="R866" s="4" t="s">
        <v>668</v>
      </c>
      <c r="S866" s="4" t="s">
        <v>223</v>
      </c>
      <c r="T866" s="4" t="s">
        <v>713</v>
      </c>
      <c r="U866" s="4" t="s">
        <v>200</v>
      </c>
      <c r="V866" s="4" t="s">
        <v>532</v>
      </c>
      <c r="W866" s="4" t="s">
        <v>532</v>
      </c>
      <c r="X866" s="4" t="s">
        <v>230</v>
      </c>
      <c r="Y866" s="4" t="s">
        <v>230</v>
      </c>
      <c r="Z866" s="4" t="s">
        <v>231</v>
      </c>
      <c r="AA866" s="4" t="s">
        <v>231</v>
      </c>
      <c r="AB866" s="4" t="s">
        <v>230</v>
      </c>
      <c r="AC866" s="4" t="s">
        <v>230</v>
      </c>
      <c r="AD866" s="4" t="s">
        <v>230</v>
      </c>
      <c r="AE866" s="4" t="s">
        <v>230</v>
      </c>
      <c r="AF866" s="4" t="s">
        <v>230</v>
      </c>
      <c r="AG866" s="4" t="s">
        <v>231</v>
      </c>
      <c r="AH866" s="4" t="s">
        <v>231</v>
      </c>
      <c r="AI866" s="4" t="s">
        <v>230</v>
      </c>
      <c r="AJ866" s="4" t="s">
        <v>231</v>
      </c>
      <c r="AK866" s="4" t="s">
        <v>230</v>
      </c>
      <c r="AL866" s="4" t="s">
        <v>229</v>
      </c>
      <c r="AM866" s="4" t="s">
        <v>229</v>
      </c>
      <c r="AN866" s="4" t="s">
        <v>230</v>
      </c>
      <c r="AO866" s="4" t="s">
        <v>229</v>
      </c>
      <c r="AP866" s="4" t="s">
        <v>230</v>
      </c>
      <c r="AQ866" s="4" t="s">
        <v>230</v>
      </c>
      <c r="AR866" s="4" t="s">
        <v>230</v>
      </c>
      <c r="AS866" s="4" t="s">
        <v>230</v>
      </c>
      <c r="AT866" s="4" t="s">
        <v>230</v>
      </c>
      <c r="AU866" s="4" t="s">
        <v>231</v>
      </c>
      <c r="AV866" s="4" t="s">
        <v>232</v>
      </c>
      <c r="AW866" s="4" t="s">
        <v>232</v>
      </c>
      <c r="AX866" s="4" t="s">
        <v>232</v>
      </c>
      <c r="AY866" s="4" t="s">
        <v>232</v>
      </c>
      <c r="AZ866" s="4" t="s">
        <v>232</v>
      </c>
      <c r="BA866" s="4" t="s">
        <v>232</v>
      </c>
      <c r="BB866" s="4" t="s">
        <v>232</v>
      </c>
      <c r="BC866" s="4" t="s">
        <v>232</v>
      </c>
      <c r="BD866" s="4" t="s">
        <v>229</v>
      </c>
      <c r="BE866" s="4" t="s">
        <v>229</v>
      </c>
      <c r="BF866" s="4" t="s">
        <v>229</v>
      </c>
      <c r="BG866" s="4" t="s">
        <v>231</v>
      </c>
      <c r="BH866" s="4" t="s">
        <v>231</v>
      </c>
      <c r="BI866" s="4" t="s">
        <v>231</v>
      </c>
      <c r="BJ866" s="4" t="s">
        <v>231</v>
      </c>
      <c r="BK866" s="4" t="s">
        <v>231</v>
      </c>
      <c r="BL866" s="4" t="s">
        <v>230</v>
      </c>
      <c r="BM866" s="4" t="s">
        <v>230</v>
      </c>
      <c r="BN866" s="4" t="s">
        <v>230</v>
      </c>
      <c r="BO866" s="4" t="s">
        <v>230</v>
      </c>
      <c r="BP866" s="4" t="s">
        <v>232</v>
      </c>
      <c r="BQ866" s="4" t="s">
        <v>232</v>
      </c>
      <c r="BR866" s="4" t="s">
        <v>232</v>
      </c>
      <c r="BS866" s="4" t="s">
        <v>232</v>
      </c>
      <c r="BT866" s="4" t="s">
        <v>232</v>
      </c>
      <c r="BU866" s="4" t="s">
        <v>232</v>
      </c>
      <c r="BV866" s="4" t="s">
        <v>232</v>
      </c>
      <c r="BW866" s="4" t="s">
        <v>232</v>
      </c>
      <c r="BX866" s="4" t="s">
        <v>232</v>
      </c>
      <c r="BY866" s="4" t="s">
        <v>229</v>
      </c>
      <c r="BZ866" s="4" t="s">
        <v>232</v>
      </c>
      <c r="CA866" s="4" t="s">
        <v>232</v>
      </c>
      <c r="CB866" s="4" t="s">
        <v>232</v>
      </c>
      <c r="CC866" s="4" t="s">
        <v>229</v>
      </c>
      <c r="CD866" s="4" t="s">
        <v>232</v>
      </c>
      <c r="CE866" s="4" t="s">
        <v>229</v>
      </c>
      <c r="CF866" s="4" t="s">
        <v>509</v>
      </c>
      <c r="CG866" s="4" t="s">
        <v>509</v>
      </c>
      <c r="CH866" s="4" t="s">
        <v>509</v>
      </c>
      <c r="CI866" s="4" t="s">
        <v>509</v>
      </c>
      <c r="CJ866" s="4" t="s">
        <v>234</v>
      </c>
      <c r="CK866" s="4" t="s">
        <v>234</v>
      </c>
      <c r="CL866" s="4" t="s">
        <v>234</v>
      </c>
      <c r="CM866" s="4" t="s">
        <v>5417</v>
      </c>
      <c r="CN866" s="4" t="s">
        <v>5418</v>
      </c>
      <c r="CO866" s="4" t="s">
        <v>5419</v>
      </c>
      <c r="CP866" s="4" t="s">
        <v>5420</v>
      </c>
      <c r="CQ866" s="4" t="s">
        <v>5421</v>
      </c>
      <c r="CR866" s="4" t="s">
        <v>5422</v>
      </c>
      <c r="CS866" s="4" t="s">
        <v>5423</v>
      </c>
    </row>
    <row r="867" spans="1:97" ht="15.75" customHeight="1">
      <c r="A867" s="3">
        <v>45775.577824074076</v>
      </c>
      <c r="B867" s="3">
        <v>45775.587013888886</v>
      </c>
      <c r="C867" s="4" t="s">
        <v>194</v>
      </c>
      <c r="D867" s="4" t="s">
        <v>346</v>
      </c>
      <c r="E867" s="1">
        <v>100</v>
      </c>
      <c r="F867" s="1">
        <v>793</v>
      </c>
      <c r="G867" s="4" t="s">
        <v>219</v>
      </c>
      <c r="H867" s="3">
        <v>45775.58702190972</v>
      </c>
      <c r="I867" s="4" t="s">
        <v>5424</v>
      </c>
      <c r="J867" s="1">
        <v>6.2529000000000003</v>
      </c>
      <c r="K867" s="1">
        <v>-75.564599999999999</v>
      </c>
      <c r="L867" s="4" t="s">
        <v>198</v>
      </c>
      <c r="M867" s="4" t="s">
        <v>199</v>
      </c>
      <c r="N867" s="4" t="s">
        <v>200</v>
      </c>
      <c r="O867" s="4" t="s">
        <v>5425</v>
      </c>
      <c r="P867" s="4" t="s">
        <v>5425</v>
      </c>
      <c r="Q867" s="1">
        <v>18</v>
      </c>
      <c r="R867" s="4" t="s">
        <v>668</v>
      </c>
      <c r="S867" s="4" t="s">
        <v>965</v>
      </c>
      <c r="T867" s="4" t="s">
        <v>480</v>
      </c>
      <c r="U867" s="4" t="s">
        <v>200</v>
      </c>
      <c r="V867" s="4" t="s">
        <v>226</v>
      </c>
      <c r="W867" s="4" t="s">
        <v>273</v>
      </c>
      <c r="X867" s="4" t="s">
        <v>231</v>
      </c>
      <c r="Y867" s="4" t="s">
        <v>230</v>
      </c>
      <c r="Z867" s="4" t="s">
        <v>231</v>
      </c>
      <c r="AA867" s="4" t="s">
        <v>231</v>
      </c>
      <c r="AB867" s="4" t="s">
        <v>229</v>
      </c>
      <c r="AC867" s="4" t="s">
        <v>230</v>
      </c>
      <c r="AD867" s="4" t="s">
        <v>229</v>
      </c>
      <c r="AE867" s="4" t="s">
        <v>231</v>
      </c>
      <c r="AF867" s="4" t="s">
        <v>231</v>
      </c>
      <c r="AG867" s="4" t="s">
        <v>231</v>
      </c>
      <c r="AH867" s="4" t="s">
        <v>230</v>
      </c>
      <c r="AI867" s="4" t="s">
        <v>230</v>
      </c>
      <c r="AJ867" s="4" t="s">
        <v>230</v>
      </c>
      <c r="AK867" s="4" t="s">
        <v>229</v>
      </c>
      <c r="AL867" s="4" t="s">
        <v>230</v>
      </c>
      <c r="AM867" s="4" t="s">
        <v>229</v>
      </c>
      <c r="AN867" s="4" t="s">
        <v>230</v>
      </c>
      <c r="AO867" s="4" t="s">
        <v>230</v>
      </c>
      <c r="AP867" s="4" t="s">
        <v>230</v>
      </c>
      <c r="AQ867" s="4" t="s">
        <v>230</v>
      </c>
      <c r="AR867" s="4" t="s">
        <v>231</v>
      </c>
      <c r="AS867" s="4" t="s">
        <v>231</v>
      </c>
      <c r="AT867" s="4" t="s">
        <v>230</v>
      </c>
      <c r="AU867" s="4" t="s">
        <v>229</v>
      </c>
      <c r="AV867" s="4" t="s">
        <v>229</v>
      </c>
      <c r="AW867" s="4" t="s">
        <v>229</v>
      </c>
      <c r="AX867" s="4" t="s">
        <v>229</v>
      </c>
      <c r="AY867" s="4" t="s">
        <v>229</v>
      </c>
      <c r="AZ867" s="4" t="s">
        <v>229</v>
      </c>
      <c r="BA867" s="4" t="s">
        <v>232</v>
      </c>
      <c r="BB867" s="4" t="s">
        <v>232</v>
      </c>
      <c r="BC867" s="4" t="s">
        <v>232</v>
      </c>
      <c r="BD867" s="4" t="s">
        <v>229</v>
      </c>
      <c r="BE867" s="4" t="s">
        <v>229</v>
      </c>
      <c r="BF867" s="4" t="s">
        <v>229</v>
      </c>
      <c r="BG867" s="4" t="s">
        <v>231</v>
      </c>
      <c r="BH867" s="4" t="s">
        <v>231</v>
      </c>
      <c r="BI867" s="4" t="s">
        <v>231</v>
      </c>
      <c r="BJ867" s="4" t="s">
        <v>231</v>
      </c>
      <c r="BK867" s="4" t="s">
        <v>230</v>
      </c>
      <c r="BL867" s="4" t="s">
        <v>230</v>
      </c>
      <c r="BM867" s="4" t="s">
        <v>230</v>
      </c>
      <c r="BN867" s="4" t="s">
        <v>230</v>
      </c>
      <c r="BO867" s="4" t="s">
        <v>230</v>
      </c>
      <c r="BP867" s="4" t="s">
        <v>232</v>
      </c>
      <c r="BQ867" s="4" t="s">
        <v>232</v>
      </c>
      <c r="BR867" s="4" t="s">
        <v>232</v>
      </c>
      <c r="BS867" s="4" t="s">
        <v>232</v>
      </c>
      <c r="BT867" s="4" t="s">
        <v>232</v>
      </c>
      <c r="BU867" s="4" t="s">
        <v>231</v>
      </c>
      <c r="BV867" s="4" t="s">
        <v>232</v>
      </c>
      <c r="BW867" s="4" t="s">
        <v>232</v>
      </c>
      <c r="BX867" s="4" t="s">
        <v>229</v>
      </c>
      <c r="BY867" s="4" t="s">
        <v>229</v>
      </c>
      <c r="BZ867" s="4" t="s">
        <v>229</v>
      </c>
      <c r="CA867" s="4" t="s">
        <v>232</v>
      </c>
      <c r="CB867" s="4" t="s">
        <v>232</v>
      </c>
      <c r="CC867" s="4" t="s">
        <v>229</v>
      </c>
      <c r="CD867" s="4" t="s">
        <v>232</v>
      </c>
      <c r="CE867" s="4" t="s">
        <v>229</v>
      </c>
      <c r="CF867" s="4" t="s">
        <v>233</v>
      </c>
      <c r="CG867" s="4" t="s">
        <v>233</v>
      </c>
      <c r="CH867" s="4" t="s">
        <v>233</v>
      </c>
      <c r="CI867" s="4" t="s">
        <v>229</v>
      </c>
      <c r="CJ867" s="4" t="s">
        <v>15</v>
      </c>
      <c r="CK867" s="4" t="s">
        <v>18</v>
      </c>
      <c r="CL867" s="4" t="s">
        <v>16</v>
      </c>
      <c r="CM867" s="4" t="s">
        <v>5426</v>
      </c>
      <c r="CN867" s="4" t="s">
        <v>5427</v>
      </c>
      <c r="CO867" s="4" t="s">
        <v>5428</v>
      </c>
      <c r="CP867" s="4" t="s">
        <v>5429</v>
      </c>
      <c r="CQ867" s="4" t="s">
        <v>5430</v>
      </c>
      <c r="CR867" s="4" t="s">
        <v>5431</v>
      </c>
      <c r="CS867" s="4" t="s">
        <v>5432</v>
      </c>
    </row>
    <row r="868" spans="1:97" ht="15.75" customHeight="1">
      <c r="A868" s="3">
        <v>45721.594583333332</v>
      </c>
      <c r="B868" s="3">
        <v>45721.608136574076</v>
      </c>
      <c r="C868" s="4" t="s">
        <v>194</v>
      </c>
      <c r="D868" s="4" t="s">
        <v>5433</v>
      </c>
      <c r="E868" s="1">
        <v>76</v>
      </c>
      <c r="F868" s="1">
        <v>1171</v>
      </c>
      <c r="G868" s="4" t="s">
        <v>196</v>
      </c>
      <c r="H868" s="3">
        <v>45728.649847129629</v>
      </c>
      <c r="I868" s="4" t="s">
        <v>5434</v>
      </c>
      <c r="J868" s="1">
        <v>6.2529000000000003</v>
      </c>
      <c r="K868" s="1">
        <v>-75.564599999999999</v>
      </c>
      <c r="L868" s="4" t="s">
        <v>213</v>
      </c>
      <c r="M868" s="4" t="s">
        <v>199</v>
      </c>
      <c r="N868" s="4" t="s">
        <v>200</v>
      </c>
      <c r="O868" s="4" t="s">
        <v>5435</v>
      </c>
      <c r="P868" s="4" t="s">
        <v>5435</v>
      </c>
      <c r="Q868" s="1">
        <v>21</v>
      </c>
      <c r="R868" s="4" t="s">
        <v>222</v>
      </c>
      <c r="S868" s="4" t="s">
        <v>223</v>
      </c>
      <c r="T868" s="4" t="s">
        <v>531</v>
      </c>
      <c r="U868" s="4" t="s">
        <v>225</v>
      </c>
      <c r="V868" s="4" t="s">
        <v>226</v>
      </c>
      <c r="W868" s="4" t="s">
        <v>273</v>
      </c>
      <c r="X868" s="4" t="s">
        <v>231</v>
      </c>
      <c r="Y868" s="4" t="s">
        <v>231</v>
      </c>
      <c r="Z868" s="4" t="s">
        <v>231</v>
      </c>
      <c r="AA868" s="4" t="s">
        <v>231</v>
      </c>
      <c r="AB868" s="4" t="s">
        <v>229</v>
      </c>
      <c r="AC868" s="4" t="s">
        <v>230</v>
      </c>
      <c r="AD868" s="4" t="s">
        <v>228</v>
      </c>
      <c r="AE868" s="4" t="s">
        <v>228</v>
      </c>
      <c r="AF868" s="4" t="s">
        <v>230</v>
      </c>
      <c r="AG868" s="4" t="s">
        <v>231</v>
      </c>
      <c r="AH868" s="4" t="s">
        <v>231</v>
      </c>
      <c r="AI868" s="4" t="s">
        <v>231</v>
      </c>
      <c r="AJ868" s="4" t="s">
        <v>229</v>
      </c>
      <c r="AK868" s="4" t="s">
        <v>229</v>
      </c>
      <c r="AL868" s="4" t="s">
        <v>229</v>
      </c>
      <c r="AM868" s="4" t="s">
        <v>230</v>
      </c>
      <c r="AN868" s="4" t="s">
        <v>229</v>
      </c>
      <c r="AO868" s="4" t="s">
        <v>229</v>
      </c>
      <c r="AP868" s="4" t="s">
        <v>230</v>
      </c>
      <c r="AQ868" s="4" t="s">
        <v>231</v>
      </c>
      <c r="AR868" s="4" t="s">
        <v>231</v>
      </c>
      <c r="AS868" s="4" t="s">
        <v>231</v>
      </c>
      <c r="AT868" s="4" t="s">
        <v>231</v>
      </c>
      <c r="AU868" s="4" t="s">
        <v>232</v>
      </c>
      <c r="AV868" s="4" t="s">
        <v>229</v>
      </c>
      <c r="AW868" s="4" t="s">
        <v>232</v>
      </c>
      <c r="AX868" s="4" t="s">
        <v>232</v>
      </c>
      <c r="AY868" s="4" t="s">
        <v>231</v>
      </c>
      <c r="AZ868" s="4" t="s">
        <v>231</v>
      </c>
      <c r="BA868" s="4" t="s">
        <v>232</v>
      </c>
      <c r="BB868" s="4" t="s">
        <v>232</v>
      </c>
      <c r="BC868" s="4" t="s">
        <v>229</v>
      </c>
      <c r="BD868" s="4" t="s">
        <v>229</v>
      </c>
      <c r="BE868" s="4" t="s">
        <v>229</v>
      </c>
      <c r="BF868" s="4" t="s">
        <v>229</v>
      </c>
      <c r="BG868" s="4" t="s">
        <v>229</v>
      </c>
      <c r="BH868" s="4" t="s">
        <v>231</v>
      </c>
      <c r="BI868" s="4" t="s">
        <v>231</v>
      </c>
      <c r="BJ868" s="4" t="s">
        <v>231</v>
      </c>
      <c r="BK868" s="4" t="s">
        <v>231</v>
      </c>
      <c r="BL868" s="4" t="s">
        <v>229</v>
      </c>
      <c r="BM868" s="4" t="s">
        <v>230</v>
      </c>
      <c r="BN868" s="4" t="s">
        <v>230</v>
      </c>
      <c r="BO868" s="4" t="s">
        <v>230</v>
      </c>
      <c r="BP868" s="4" t="s">
        <v>232</v>
      </c>
      <c r="BQ868" s="4" t="s">
        <v>231</v>
      </c>
      <c r="BR868" s="4" t="s">
        <v>231</v>
      </c>
      <c r="BS868" s="4" t="s">
        <v>231</v>
      </c>
      <c r="BT868" s="4" t="s">
        <v>231</v>
      </c>
      <c r="BU868" s="4" t="s">
        <v>231</v>
      </c>
      <c r="BV868" s="4" t="s">
        <v>231</v>
      </c>
      <c r="BW868" s="4" t="s">
        <v>231</v>
      </c>
      <c r="BX868" s="4" t="s">
        <v>229</v>
      </c>
      <c r="BY868" s="4" t="s">
        <v>229</v>
      </c>
      <c r="BZ868" s="4" t="s">
        <v>232</v>
      </c>
      <c r="CA868" s="4" t="s">
        <v>232</v>
      </c>
      <c r="CB868" s="4" t="s">
        <v>232</v>
      </c>
      <c r="CC868" s="4" t="s">
        <v>232</v>
      </c>
      <c r="CD868" s="4" t="s">
        <v>231</v>
      </c>
      <c r="CE868" s="4" t="s">
        <v>229</v>
      </c>
      <c r="CF868" s="4" t="s">
        <v>229</v>
      </c>
      <c r="CG868" s="4" t="s">
        <v>509</v>
      </c>
      <c r="CH868" s="4" t="s">
        <v>509</v>
      </c>
      <c r="CI868" s="4" t="s">
        <v>509</v>
      </c>
      <c r="CJ868" s="4" t="s">
        <v>16</v>
      </c>
      <c r="CK868" s="4" t="s">
        <v>17</v>
      </c>
      <c r="CL868" s="4" t="s">
        <v>16</v>
      </c>
      <c r="CM868" s="4"/>
      <c r="CN868" s="4"/>
      <c r="CO868" s="4"/>
      <c r="CP868" s="4"/>
      <c r="CQ868" s="4"/>
      <c r="CR868" s="4"/>
      <c r="CS868" s="4"/>
    </row>
    <row r="869" spans="1:97" ht="15.75" customHeight="1">
      <c r="A869" s="3">
        <v>45719.847337962965</v>
      </c>
      <c r="B869" s="3">
        <v>45719.856539351851</v>
      </c>
      <c r="C869" s="4" t="s">
        <v>194</v>
      </c>
      <c r="D869" s="4" t="s">
        <v>5436</v>
      </c>
      <c r="E869" s="1">
        <v>100</v>
      </c>
      <c r="F869" s="1">
        <v>795</v>
      </c>
      <c r="G869" s="4" t="s">
        <v>219</v>
      </c>
      <c r="H869" s="3">
        <v>45719.85655542824</v>
      </c>
      <c r="I869" s="4" t="s">
        <v>5437</v>
      </c>
      <c r="J869" s="1">
        <v>6.2529000000000003</v>
      </c>
      <c r="K869" s="1">
        <v>-75.564599999999999</v>
      </c>
      <c r="L869" s="4" t="s">
        <v>198</v>
      </c>
      <c r="M869" s="4" t="s">
        <v>199</v>
      </c>
      <c r="N869" s="4" t="s">
        <v>200</v>
      </c>
      <c r="O869" s="4" t="s">
        <v>5438</v>
      </c>
      <c r="P869" s="4" t="s">
        <v>5438</v>
      </c>
      <c r="Q869" s="1">
        <v>21</v>
      </c>
      <c r="R869" s="4" t="s">
        <v>668</v>
      </c>
      <c r="S869" s="4" t="s">
        <v>1084</v>
      </c>
      <c r="T869" s="4" t="s">
        <v>272</v>
      </c>
      <c r="U869" s="4" t="s">
        <v>225</v>
      </c>
      <c r="V869" s="4" t="s">
        <v>226</v>
      </c>
      <c r="W869" s="4" t="s">
        <v>226</v>
      </c>
      <c r="X869" s="4" t="s">
        <v>229</v>
      </c>
      <c r="Y869" s="4" t="s">
        <v>229</v>
      </c>
      <c r="Z869" s="4" t="s">
        <v>229</v>
      </c>
      <c r="AA869" s="4" t="s">
        <v>229</v>
      </c>
      <c r="AB869" s="4" t="s">
        <v>230</v>
      </c>
      <c r="AC869" s="4" t="s">
        <v>228</v>
      </c>
      <c r="AD869" s="4" t="s">
        <v>230</v>
      </c>
      <c r="AE869" s="4" t="s">
        <v>230</v>
      </c>
      <c r="AF869" s="4" t="s">
        <v>229</v>
      </c>
      <c r="AG869" s="4" t="s">
        <v>231</v>
      </c>
      <c r="AH869" s="4" t="s">
        <v>230</v>
      </c>
      <c r="AI869" s="4" t="s">
        <v>230</v>
      </c>
      <c r="AJ869" s="4" t="s">
        <v>230</v>
      </c>
      <c r="AK869" s="4" t="s">
        <v>229</v>
      </c>
      <c r="AL869" s="4" t="s">
        <v>231</v>
      </c>
      <c r="AM869" s="4" t="s">
        <v>231</v>
      </c>
      <c r="AN869" s="4" t="s">
        <v>231</v>
      </c>
      <c r="AO869" s="4" t="s">
        <v>231</v>
      </c>
      <c r="AP869" s="4" t="s">
        <v>228</v>
      </c>
      <c r="AQ869" s="4" t="s">
        <v>230</v>
      </c>
      <c r="AR869" s="4" t="s">
        <v>229</v>
      </c>
      <c r="AS869" s="4" t="s">
        <v>228</v>
      </c>
      <c r="AT869" s="4" t="s">
        <v>229</v>
      </c>
      <c r="AU869" s="4" t="s">
        <v>231</v>
      </c>
      <c r="AV869" s="4" t="s">
        <v>231</v>
      </c>
      <c r="AW869" s="4" t="s">
        <v>232</v>
      </c>
      <c r="AX869" s="4" t="s">
        <v>231</v>
      </c>
      <c r="AY869" s="4" t="s">
        <v>232</v>
      </c>
      <c r="AZ869" s="4" t="s">
        <v>229</v>
      </c>
      <c r="BA869" s="4" t="s">
        <v>231</v>
      </c>
      <c r="BB869" s="4" t="s">
        <v>232</v>
      </c>
      <c r="BC869" s="4" t="s">
        <v>229</v>
      </c>
      <c r="BD869" s="4" t="s">
        <v>232</v>
      </c>
      <c r="BE869" s="4" t="s">
        <v>229</v>
      </c>
      <c r="BF869" s="4" t="s">
        <v>229</v>
      </c>
      <c r="BG869" s="4" t="s">
        <v>231</v>
      </c>
      <c r="BH869" s="4" t="s">
        <v>231</v>
      </c>
      <c r="BI869" s="4" t="s">
        <v>231</v>
      </c>
      <c r="BJ869" s="4" t="s">
        <v>231</v>
      </c>
      <c r="BK869" s="4" t="s">
        <v>229</v>
      </c>
      <c r="BL869" s="4" t="s">
        <v>231</v>
      </c>
      <c r="BM869" s="4" t="s">
        <v>231</v>
      </c>
      <c r="BN869" s="4" t="s">
        <v>231</v>
      </c>
      <c r="BO869" s="4" t="s">
        <v>231</v>
      </c>
      <c r="BP869" s="4" t="s">
        <v>229</v>
      </c>
      <c r="BQ869" s="4" t="s">
        <v>231</v>
      </c>
      <c r="BR869" s="4" t="s">
        <v>231</v>
      </c>
      <c r="BS869" s="4" t="s">
        <v>233</v>
      </c>
      <c r="BT869" s="4" t="s">
        <v>232</v>
      </c>
      <c r="BU869" s="4" t="s">
        <v>229</v>
      </c>
      <c r="BV869" s="4" t="s">
        <v>229</v>
      </c>
      <c r="BW869" s="4" t="s">
        <v>231</v>
      </c>
      <c r="BX869" s="4" t="s">
        <v>231</v>
      </c>
      <c r="BY869" s="4" t="s">
        <v>231</v>
      </c>
      <c r="BZ869" s="4" t="s">
        <v>231</v>
      </c>
      <c r="CA869" s="4" t="s">
        <v>231</v>
      </c>
      <c r="CB869" s="4" t="s">
        <v>231</v>
      </c>
      <c r="CC869" s="4" t="s">
        <v>231</v>
      </c>
      <c r="CD869" s="4" t="s">
        <v>231</v>
      </c>
      <c r="CE869" s="4" t="s">
        <v>509</v>
      </c>
      <c r="CF869" s="4" t="s">
        <v>509</v>
      </c>
      <c r="CG869" s="4" t="s">
        <v>509</v>
      </c>
      <c r="CH869" s="4" t="s">
        <v>509</v>
      </c>
      <c r="CI869" s="4" t="s">
        <v>229</v>
      </c>
      <c r="CJ869" s="4" t="s">
        <v>15</v>
      </c>
      <c r="CK869" s="4" t="s">
        <v>18</v>
      </c>
      <c r="CL869" s="4" t="s">
        <v>15</v>
      </c>
      <c r="CM869" s="4" t="s">
        <v>5439</v>
      </c>
      <c r="CN869" s="4" t="s">
        <v>5440</v>
      </c>
      <c r="CO869" s="4" t="s">
        <v>5441</v>
      </c>
      <c r="CP869" s="4" t="s">
        <v>5442</v>
      </c>
      <c r="CQ869" s="4" t="s">
        <v>5443</v>
      </c>
      <c r="CR869" s="4" t="s">
        <v>5444</v>
      </c>
      <c r="CS869" s="4" t="s">
        <v>5445</v>
      </c>
    </row>
    <row r="870" spans="1:97" ht="15.75" customHeight="1">
      <c r="A870" s="3">
        <v>45775.577569444446</v>
      </c>
      <c r="B870" s="3">
        <v>45775.586782407408</v>
      </c>
      <c r="C870" s="4" t="s">
        <v>194</v>
      </c>
      <c r="D870" s="4" t="s">
        <v>5446</v>
      </c>
      <c r="E870" s="1">
        <v>100</v>
      </c>
      <c r="F870" s="1">
        <v>796</v>
      </c>
      <c r="G870" s="4" t="s">
        <v>219</v>
      </c>
      <c r="H870" s="3">
        <v>45775.586813796297</v>
      </c>
      <c r="I870" s="4" t="s">
        <v>5447</v>
      </c>
      <c r="J870" s="1">
        <v>6.2529000000000003</v>
      </c>
      <c r="K870" s="1">
        <v>-75.564599999999999</v>
      </c>
      <c r="L870" s="4" t="s">
        <v>198</v>
      </c>
      <c r="M870" s="4" t="s">
        <v>199</v>
      </c>
      <c r="N870" s="4" t="s">
        <v>200</v>
      </c>
      <c r="O870" s="4" t="s">
        <v>5448</v>
      </c>
      <c r="P870" s="4" t="s">
        <v>5448</v>
      </c>
      <c r="Q870" s="1">
        <v>18</v>
      </c>
      <c r="R870" s="4" t="s">
        <v>668</v>
      </c>
      <c r="S870" s="4" t="s">
        <v>965</v>
      </c>
      <c r="T870" s="4" t="s">
        <v>480</v>
      </c>
      <c r="U870" s="4" t="s">
        <v>225</v>
      </c>
      <c r="V870" s="4" t="s">
        <v>273</v>
      </c>
      <c r="W870" s="4" t="s">
        <v>714</v>
      </c>
      <c r="X870" s="4" t="s">
        <v>230</v>
      </c>
      <c r="Y870" s="4" t="s">
        <v>231</v>
      </c>
      <c r="Z870" s="4" t="s">
        <v>230</v>
      </c>
      <c r="AA870" s="4" t="s">
        <v>230</v>
      </c>
      <c r="AB870" s="4" t="s">
        <v>231</v>
      </c>
      <c r="AC870" s="4" t="s">
        <v>231</v>
      </c>
      <c r="AD870" s="4" t="s">
        <v>231</v>
      </c>
      <c r="AE870" s="4" t="s">
        <v>231</v>
      </c>
      <c r="AF870" s="4" t="s">
        <v>229</v>
      </c>
      <c r="AG870" s="4" t="s">
        <v>231</v>
      </c>
      <c r="AH870" s="4" t="s">
        <v>230</v>
      </c>
      <c r="AI870" s="4" t="s">
        <v>229</v>
      </c>
      <c r="AJ870" s="4" t="s">
        <v>231</v>
      </c>
      <c r="AK870" s="4" t="s">
        <v>231</v>
      </c>
      <c r="AL870" s="4" t="s">
        <v>227</v>
      </c>
      <c r="AM870" s="4" t="s">
        <v>227</v>
      </c>
      <c r="AN870" s="4" t="s">
        <v>228</v>
      </c>
      <c r="AO870" s="4" t="s">
        <v>228</v>
      </c>
      <c r="AP870" s="4" t="s">
        <v>230</v>
      </c>
      <c r="AQ870" s="4" t="s">
        <v>229</v>
      </c>
      <c r="AR870" s="4" t="s">
        <v>229</v>
      </c>
      <c r="AS870" s="4" t="s">
        <v>230</v>
      </c>
      <c r="AT870" s="4" t="s">
        <v>229</v>
      </c>
      <c r="AU870" s="4" t="s">
        <v>231</v>
      </c>
      <c r="AV870" s="4" t="s">
        <v>232</v>
      </c>
      <c r="AW870" s="4" t="s">
        <v>231</v>
      </c>
      <c r="AX870" s="4" t="s">
        <v>231</v>
      </c>
      <c r="AY870" s="4" t="s">
        <v>232</v>
      </c>
      <c r="AZ870" s="4" t="s">
        <v>232</v>
      </c>
      <c r="BA870" s="4" t="s">
        <v>232</v>
      </c>
      <c r="BB870" s="4" t="s">
        <v>232</v>
      </c>
      <c r="BC870" s="4" t="s">
        <v>231</v>
      </c>
      <c r="BD870" s="4" t="s">
        <v>231</v>
      </c>
      <c r="BE870" s="4" t="s">
        <v>231</v>
      </c>
      <c r="BF870" s="4" t="s">
        <v>231</v>
      </c>
      <c r="BG870" s="4" t="s">
        <v>230</v>
      </c>
      <c r="BH870" s="4" t="s">
        <v>230</v>
      </c>
      <c r="BI870" s="4" t="s">
        <v>231</v>
      </c>
      <c r="BJ870" s="4" t="s">
        <v>231</v>
      </c>
      <c r="BK870" s="4" t="s">
        <v>231</v>
      </c>
      <c r="BL870" s="4" t="s">
        <v>231</v>
      </c>
      <c r="BM870" s="4" t="s">
        <v>231</v>
      </c>
      <c r="BN870" s="4" t="s">
        <v>231</v>
      </c>
      <c r="BO870" s="4" t="s">
        <v>231</v>
      </c>
      <c r="BP870" s="4" t="s">
        <v>229</v>
      </c>
      <c r="BQ870" s="4" t="s">
        <v>229</v>
      </c>
      <c r="BR870" s="4" t="s">
        <v>229</v>
      </c>
      <c r="BS870" s="4" t="s">
        <v>229</v>
      </c>
      <c r="BT870" s="4" t="s">
        <v>229</v>
      </c>
      <c r="BU870" s="4" t="s">
        <v>229</v>
      </c>
      <c r="BV870" s="4" t="s">
        <v>229</v>
      </c>
      <c r="BW870" s="4" t="s">
        <v>231</v>
      </c>
      <c r="BX870" s="4" t="s">
        <v>231</v>
      </c>
      <c r="BY870" s="4" t="s">
        <v>232</v>
      </c>
      <c r="BZ870" s="4" t="s">
        <v>231</v>
      </c>
      <c r="CA870" s="4" t="s">
        <v>231</v>
      </c>
      <c r="CB870" s="4" t="s">
        <v>231</v>
      </c>
      <c r="CC870" s="4" t="s">
        <v>231</v>
      </c>
      <c r="CD870" s="4" t="s">
        <v>231</v>
      </c>
      <c r="CE870" s="4" t="s">
        <v>509</v>
      </c>
      <c r="CF870" s="4" t="s">
        <v>509</v>
      </c>
      <c r="CG870" s="4" t="s">
        <v>509</v>
      </c>
      <c r="CH870" s="4" t="s">
        <v>509</v>
      </c>
      <c r="CI870" s="4" t="s">
        <v>509</v>
      </c>
      <c r="CJ870" s="4" t="s">
        <v>17</v>
      </c>
      <c r="CK870" s="4" t="s">
        <v>18</v>
      </c>
      <c r="CL870" s="4" t="s">
        <v>15</v>
      </c>
      <c r="CM870" s="4" t="s">
        <v>5449</v>
      </c>
      <c r="CN870" s="4" t="s">
        <v>5450</v>
      </c>
      <c r="CO870" s="4" t="s">
        <v>5451</v>
      </c>
      <c r="CP870" s="4" t="s">
        <v>5452</v>
      </c>
      <c r="CQ870" s="4" t="s">
        <v>5453</v>
      </c>
      <c r="CR870" s="4" t="s">
        <v>5454</v>
      </c>
      <c r="CS870" s="4" t="s">
        <v>5455</v>
      </c>
    </row>
    <row r="871" spans="1:97" ht="15.75" customHeight="1">
      <c r="A871" s="3">
        <v>45747.734305555554</v>
      </c>
      <c r="B871" s="3">
        <v>45747.743530092594</v>
      </c>
      <c r="C871" s="4" t="s">
        <v>194</v>
      </c>
      <c r="D871" s="4" t="s">
        <v>1478</v>
      </c>
      <c r="E871" s="1">
        <v>100</v>
      </c>
      <c r="F871" s="1">
        <v>796</v>
      </c>
      <c r="G871" s="4" t="s">
        <v>219</v>
      </c>
      <c r="H871" s="3">
        <v>45747.743539374998</v>
      </c>
      <c r="I871" s="4" t="s">
        <v>5456</v>
      </c>
      <c r="J871" s="1">
        <v>6.2529000000000003</v>
      </c>
      <c r="K871" s="1">
        <v>-75.564599999999999</v>
      </c>
      <c r="L871" s="4" t="s">
        <v>198</v>
      </c>
      <c r="M871" s="4" t="s">
        <v>199</v>
      </c>
      <c r="N871" s="4" t="s">
        <v>200</v>
      </c>
      <c r="O871" s="4" t="s">
        <v>5457</v>
      </c>
      <c r="P871" s="4" t="s">
        <v>5457</v>
      </c>
      <c r="Q871" s="1">
        <v>19</v>
      </c>
      <c r="R871" s="4" t="s">
        <v>668</v>
      </c>
      <c r="S871" s="4" t="s">
        <v>1391</v>
      </c>
      <c r="T871" s="4" t="s">
        <v>272</v>
      </c>
      <c r="U871" s="4" t="s">
        <v>200</v>
      </c>
      <c r="V871" s="4" t="s">
        <v>226</v>
      </c>
      <c r="W871" s="4" t="s">
        <v>226</v>
      </c>
      <c r="X871" s="4" t="s">
        <v>228</v>
      </c>
      <c r="Y871" s="4" t="s">
        <v>230</v>
      </c>
      <c r="Z871" s="4" t="s">
        <v>230</v>
      </c>
      <c r="AA871" s="4" t="s">
        <v>229</v>
      </c>
      <c r="AB871" s="4" t="s">
        <v>230</v>
      </c>
      <c r="AC871" s="4" t="s">
        <v>230</v>
      </c>
      <c r="AD871" s="4" t="s">
        <v>230</v>
      </c>
      <c r="AE871" s="4" t="s">
        <v>230</v>
      </c>
      <c r="AF871" s="4" t="s">
        <v>228</v>
      </c>
      <c r="AG871" s="4" t="s">
        <v>230</v>
      </c>
      <c r="AH871" s="4" t="s">
        <v>230</v>
      </c>
      <c r="AI871" s="4" t="s">
        <v>230</v>
      </c>
      <c r="AJ871" s="4" t="s">
        <v>230</v>
      </c>
      <c r="AK871" s="4" t="s">
        <v>230</v>
      </c>
      <c r="AL871" s="4" t="s">
        <v>230</v>
      </c>
      <c r="AM871" s="4" t="s">
        <v>231</v>
      </c>
      <c r="AN871" s="4" t="s">
        <v>229</v>
      </c>
      <c r="AO871" s="4" t="s">
        <v>231</v>
      </c>
      <c r="AP871" s="4" t="s">
        <v>231</v>
      </c>
      <c r="AQ871" s="4" t="s">
        <v>229</v>
      </c>
      <c r="AR871" s="4" t="s">
        <v>228</v>
      </c>
      <c r="AS871" s="4" t="s">
        <v>228</v>
      </c>
      <c r="AT871" s="4" t="s">
        <v>228</v>
      </c>
      <c r="AU871" s="4" t="s">
        <v>229</v>
      </c>
      <c r="AV871" s="4" t="s">
        <v>233</v>
      </c>
      <c r="AW871" s="4" t="s">
        <v>232</v>
      </c>
      <c r="AX871" s="4" t="s">
        <v>229</v>
      </c>
      <c r="AY871" s="4" t="s">
        <v>229</v>
      </c>
      <c r="AZ871" s="4" t="s">
        <v>229</v>
      </c>
      <c r="BA871" s="4" t="s">
        <v>229</v>
      </c>
      <c r="BB871" s="4" t="s">
        <v>229</v>
      </c>
      <c r="BC871" s="4" t="s">
        <v>231</v>
      </c>
      <c r="BD871" s="4" t="s">
        <v>232</v>
      </c>
      <c r="BE871" s="4" t="s">
        <v>232</v>
      </c>
      <c r="BF871" s="4" t="s">
        <v>232</v>
      </c>
      <c r="BG871" s="4" t="s">
        <v>230</v>
      </c>
      <c r="BH871" s="4" t="s">
        <v>230</v>
      </c>
      <c r="BI871" s="4" t="s">
        <v>230</v>
      </c>
      <c r="BJ871" s="4" t="s">
        <v>230</v>
      </c>
      <c r="BK871" s="4" t="s">
        <v>229</v>
      </c>
      <c r="BL871" s="4" t="s">
        <v>230</v>
      </c>
      <c r="BM871" s="4" t="s">
        <v>230</v>
      </c>
      <c r="BN871" s="4" t="s">
        <v>230</v>
      </c>
      <c r="BO871" s="4" t="s">
        <v>230</v>
      </c>
      <c r="BP871" s="4" t="s">
        <v>232</v>
      </c>
      <c r="BQ871" s="4" t="s">
        <v>232</v>
      </c>
      <c r="BR871" s="4" t="s">
        <v>232</v>
      </c>
      <c r="BS871" s="4" t="s">
        <v>232</v>
      </c>
      <c r="BT871" s="4" t="s">
        <v>232</v>
      </c>
      <c r="BU871" s="4" t="s">
        <v>232</v>
      </c>
      <c r="BV871" s="4" t="s">
        <v>232</v>
      </c>
      <c r="BW871" s="4" t="s">
        <v>231</v>
      </c>
      <c r="BX871" s="4" t="s">
        <v>231</v>
      </c>
      <c r="BY871" s="4" t="s">
        <v>231</v>
      </c>
      <c r="BZ871" s="4" t="s">
        <v>231</v>
      </c>
      <c r="CA871" s="4" t="s">
        <v>231</v>
      </c>
      <c r="CB871" s="4" t="s">
        <v>231</v>
      </c>
      <c r="CC871" s="4" t="s">
        <v>231</v>
      </c>
      <c r="CD871" s="4" t="s">
        <v>231</v>
      </c>
      <c r="CE871" s="4" t="s">
        <v>509</v>
      </c>
      <c r="CF871" s="4" t="s">
        <v>509</v>
      </c>
      <c r="CG871" s="4" t="s">
        <v>509</v>
      </c>
      <c r="CH871" s="4" t="s">
        <v>509</v>
      </c>
      <c r="CI871" s="4" t="s">
        <v>232</v>
      </c>
      <c r="CJ871" s="4" t="s">
        <v>18</v>
      </c>
      <c r="CK871" s="4" t="s">
        <v>18</v>
      </c>
      <c r="CL871" s="4" t="s">
        <v>18</v>
      </c>
      <c r="CM871" s="4" t="s">
        <v>5458</v>
      </c>
      <c r="CN871" s="4" t="s">
        <v>5459</v>
      </c>
      <c r="CO871" s="4" t="s">
        <v>5460</v>
      </c>
      <c r="CP871" s="4" t="s">
        <v>5461</v>
      </c>
      <c r="CQ871" s="4" t="s">
        <v>5462</v>
      </c>
      <c r="CR871" s="4" t="s">
        <v>5463</v>
      </c>
      <c r="CS871" s="4" t="s">
        <v>5464</v>
      </c>
    </row>
    <row r="872" spans="1:97" ht="15.75" customHeight="1">
      <c r="A872" s="3">
        <v>45709.504872685182</v>
      </c>
      <c r="B872" s="3">
        <v>45709.514166666668</v>
      </c>
      <c r="C872" s="4" t="s">
        <v>194</v>
      </c>
      <c r="D872" s="4" t="s">
        <v>5465</v>
      </c>
      <c r="E872" s="1">
        <v>100</v>
      </c>
      <c r="F872" s="1">
        <v>803</v>
      </c>
      <c r="G872" s="4" t="s">
        <v>219</v>
      </c>
      <c r="H872" s="3">
        <v>45709.514180115744</v>
      </c>
      <c r="I872" s="4" t="s">
        <v>5466</v>
      </c>
      <c r="J872" s="1">
        <v>6.2529000000000003</v>
      </c>
      <c r="K872" s="1">
        <v>-75.564599999999999</v>
      </c>
      <c r="L872" s="4" t="s">
        <v>198</v>
      </c>
      <c r="M872" s="4" t="s">
        <v>199</v>
      </c>
      <c r="N872" s="4" t="s">
        <v>200</v>
      </c>
      <c r="O872" s="4" t="s">
        <v>5467</v>
      </c>
      <c r="P872" s="4" t="s">
        <v>5467</v>
      </c>
      <c r="Q872" s="1">
        <v>18</v>
      </c>
      <c r="R872" s="4" t="s">
        <v>668</v>
      </c>
      <c r="S872" s="4" t="s">
        <v>223</v>
      </c>
      <c r="T872" s="4" t="s">
        <v>713</v>
      </c>
      <c r="U872" s="4" t="s">
        <v>200</v>
      </c>
      <c r="V872" s="4" t="s">
        <v>584</v>
      </c>
      <c r="W872" s="4" t="s">
        <v>584</v>
      </c>
      <c r="X872" s="4" t="s">
        <v>230</v>
      </c>
      <c r="Y872" s="4" t="s">
        <v>230</v>
      </c>
      <c r="Z872" s="4" t="s">
        <v>230</v>
      </c>
      <c r="AA872" s="4" t="s">
        <v>229</v>
      </c>
      <c r="AB872" s="4" t="s">
        <v>229</v>
      </c>
      <c r="AC872" s="4" t="s">
        <v>227</v>
      </c>
      <c r="AD872" s="4" t="s">
        <v>227</v>
      </c>
      <c r="AE872" s="4" t="s">
        <v>227</v>
      </c>
      <c r="AF872" s="4" t="s">
        <v>228</v>
      </c>
      <c r="AG872" s="4" t="s">
        <v>230</v>
      </c>
      <c r="AH872" s="4" t="s">
        <v>230</v>
      </c>
      <c r="AI872" s="4" t="s">
        <v>231</v>
      </c>
      <c r="AJ872" s="4" t="s">
        <v>230</v>
      </c>
      <c r="AK872" s="4" t="s">
        <v>229</v>
      </c>
      <c r="AL872" s="4" t="s">
        <v>231</v>
      </c>
      <c r="AM872" s="4" t="s">
        <v>231</v>
      </c>
      <c r="AN872" s="4" t="s">
        <v>231</v>
      </c>
      <c r="AO872" s="4" t="s">
        <v>231</v>
      </c>
      <c r="AP872" s="4" t="s">
        <v>230</v>
      </c>
      <c r="AQ872" s="4" t="s">
        <v>230</v>
      </c>
      <c r="AR872" s="4" t="s">
        <v>231</v>
      </c>
      <c r="AS872" s="4" t="s">
        <v>230</v>
      </c>
      <c r="AT872" s="4" t="s">
        <v>230</v>
      </c>
      <c r="AU872" s="4" t="s">
        <v>231</v>
      </c>
      <c r="AV872" s="4" t="s">
        <v>231</v>
      </c>
      <c r="AW872" s="4" t="s">
        <v>231</v>
      </c>
      <c r="AX872" s="4" t="s">
        <v>231</v>
      </c>
      <c r="AY872" s="4" t="s">
        <v>231</v>
      </c>
      <c r="AZ872" s="4" t="s">
        <v>231</v>
      </c>
      <c r="BA872" s="4" t="s">
        <v>231</v>
      </c>
      <c r="BB872" s="4" t="s">
        <v>231</v>
      </c>
      <c r="BC872" s="4" t="s">
        <v>231</v>
      </c>
      <c r="BD872" s="4" t="s">
        <v>231</v>
      </c>
      <c r="BE872" s="4" t="s">
        <v>231</v>
      </c>
      <c r="BF872" s="4" t="s">
        <v>231</v>
      </c>
      <c r="BG872" s="4" t="s">
        <v>231</v>
      </c>
      <c r="BH872" s="4" t="s">
        <v>231</v>
      </c>
      <c r="BI872" s="4" t="s">
        <v>231</v>
      </c>
      <c r="BJ872" s="4" t="s">
        <v>231</v>
      </c>
      <c r="BK872" s="4" t="s">
        <v>231</v>
      </c>
      <c r="BL872" s="4" t="s">
        <v>231</v>
      </c>
      <c r="BM872" s="4" t="s">
        <v>231</v>
      </c>
      <c r="BN872" s="4" t="s">
        <v>231</v>
      </c>
      <c r="BO872" s="4" t="s">
        <v>231</v>
      </c>
      <c r="BP872" s="4" t="s">
        <v>231</v>
      </c>
      <c r="BQ872" s="4" t="s">
        <v>231</v>
      </c>
      <c r="BR872" s="4" t="s">
        <v>231</v>
      </c>
      <c r="BS872" s="4" t="s">
        <v>231</v>
      </c>
      <c r="BT872" s="4" t="s">
        <v>231</v>
      </c>
      <c r="BU872" s="4" t="s">
        <v>231</v>
      </c>
      <c r="BV872" s="4" t="s">
        <v>231</v>
      </c>
      <c r="BW872" s="4" t="s">
        <v>231</v>
      </c>
      <c r="BX872" s="4" t="s">
        <v>231</v>
      </c>
      <c r="BY872" s="4" t="s">
        <v>231</v>
      </c>
      <c r="BZ872" s="4" t="s">
        <v>231</v>
      </c>
      <c r="CA872" s="4" t="s">
        <v>231</v>
      </c>
      <c r="CB872" s="4" t="s">
        <v>231</v>
      </c>
      <c r="CC872" s="4" t="s">
        <v>231</v>
      </c>
      <c r="CD872" s="4" t="s">
        <v>231</v>
      </c>
      <c r="CE872" s="4" t="s">
        <v>509</v>
      </c>
      <c r="CF872" s="4" t="s">
        <v>233</v>
      </c>
      <c r="CG872" s="4" t="s">
        <v>233</v>
      </c>
      <c r="CH872" s="4" t="s">
        <v>233</v>
      </c>
      <c r="CI872" s="4" t="s">
        <v>509</v>
      </c>
      <c r="CJ872" s="4" t="s">
        <v>15</v>
      </c>
      <c r="CK872" s="4" t="s">
        <v>14</v>
      </c>
      <c r="CL872" s="4" t="s">
        <v>14</v>
      </c>
      <c r="CM872" s="4" t="s">
        <v>5468</v>
      </c>
      <c r="CN872" s="4" t="s">
        <v>1180</v>
      </c>
      <c r="CO872" s="4" t="s">
        <v>5469</v>
      </c>
      <c r="CP872" s="4" t="s">
        <v>5470</v>
      </c>
      <c r="CQ872" s="4" t="s">
        <v>5471</v>
      </c>
      <c r="CR872" s="4" t="s">
        <v>5472</v>
      </c>
      <c r="CS872" s="4" t="s">
        <v>5473</v>
      </c>
    </row>
    <row r="873" spans="1:97" ht="15.75" customHeight="1">
      <c r="A873" s="3">
        <v>45747.635208333333</v>
      </c>
      <c r="B873" s="3">
        <v>45747.644548611112</v>
      </c>
      <c r="C873" s="4" t="s">
        <v>194</v>
      </c>
      <c r="D873" s="4" t="s">
        <v>1544</v>
      </c>
      <c r="E873" s="1">
        <v>100</v>
      </c>
      <c r="F873" s="1">
        <v>806</v>
      </c>
      <c r="G873" s="4" t="s">
        <v>219</v>
      </c>
      <c r="H873" s="3">
        <v>45747.644560092594</v>
      </c>
      <c r="I873" s="4" t="s">
        <v>5474</v>
      </c>
      <c r="J873" s="1">
        <v>6.2529000000000003</v>
      </c>
      <c r="K873" s="1">
        <v>-75.564599999999999</v>
      </c>
      <c r="L873" s="4" t="s">
        <v>198</v>
      </c>
      <c r="M873" s="4" t="s">
        <v>199</v>
      </c>
      <c r="N873" s="4" t="s">
        <v>200</v>
      </c>
      <c r="O873" s="4" t="s">
        <v>5475</v>
      </c>
      <c r="P873" s="4" t="s">
        <v>5475</v>
      </c>
      <c r="Q873" s="1">
        <v>21</v>
      </c>
      <c r="R873" s="4" t="s">
        <v>668</v>
      </c>
      <c r="S873" s="4" t="s">
        <v>1080</v>
      </c>
      <c r="T873" s="4" t="s">
        <v>1489</v>
      </c>
      <c r="U873" s="4" t="s">
        <v>200</v>
      </c>
      <c r="V873" s="4" t="s">
        <v>714</v>
      </c>
      <c r="W873" s="4" t="s">
        <v>714</v>
      </c>
      <c r="X873" s="4" t="s">
        <v>230</v>
      </c>
      <c r="Y873" s="4" t="s">
        <v>230</v>
      </c>
      <c r="Z873" s="4" t="s">
        <v>230</v>
      </c>
      <c r="AA873" s="4" t="s">
        <v>230</v>
      </c>
      <c r="AB873" s="4" t="s">
        <v>231</v>
      </c>
      <c r="AC873" s="4" t="s">
        <v>230</v>
      </c>
      <c r="AD873" s="4" t="s">
        <v>230</v>
      </c>
      <c r="AE873" s="4" t="s">
        <v>231</v>
      </c>
      <c r="AF873" s="4" t="s">
        <v>230</v>
      </c>
      <c r="AG873" s="4" t="s">
        <v>230</v>
      </c>
      <c r="AH873" s="4" t="s">
        <v>229</v>
      </c>
      <c r="AI873" s="4" t="s">
        <v>228</v>
      </c>
      <c r="AJ873" s="4" t="s">
        <v>231</v>
      </c>
      <c r="AK873" s="4" t="s">
        <v>229</v>
      </c>
      <c r="AL873" s="4" t="s">
        <v>228</v>
      </c>
      <c r="AM873" s="4" t="s">
        <v>228</v>
      </c>
      <c r="AN873" s="4" t="s">
        <v>228</v>
      </c>
      <c r="AO873" s="4" t="s">
        <v>227</v>
      </c>
      <c r="AP873" s="4" t="s">
        <v>230</v>
      </c>
      <c r="AQ873" s="4" t="s">
        <v>230</v>
      </c>
      <c r="AR873" s="4" t="s">
        <v>230</v>
      </c>
      <c r="AS873" s="4" t="s">
        <v>230</v>
      </c>
      <c r="AT873" s="4" t="s">
        <v>230</v>
      </c>
      <c r="AU873" s="4" t="s">
        <v>232</v>
      </c>
      <c r="AV873" s="4" t="s">
        <v>232</v>
      </c>
      <c r="AW873" s="4" t="s">
        <v>231</v>
      </c>
      <c r="AX873" s="4" t="s">
        <v>231</v>
      </c>
      <c r="AY873" s="4" t="s">
        <v>232</v>
      </c>
      <c r="AZ873" s="4" t="s">
        <v>231</v>
      </c>
      <c r="BA873" s="4" t="s">
        <v>231</v>
      </c>
      <c r="BB873" s="4" t="s">
        <v>231</v>
      </c>
      <c r="BC873" s="4" t="s">
        <v>231</v>
      </c>
      <c r="BD873" s="4" t="s">
        <v>231</v>
      </c>
      <c r="BE873" s="4" t="s">
        <v>231</v>
      </c>
      <c r="BF873" s="4" t="s">
        <v>231</v>
      </c>
      <c r="BG873" s="4" t="s">
        <v>231</v>
      </c>
      <c r="BH873" s="4" t="s">
        <v>231</v>
      </c>
      <c r="BI873" s="4" t="s">
        <v>231</v>
      </c>
      <c r="BJ873" s="4" t="s">
        <v>231</v>
      </c>
      <c r="BK873" s="4" t="s">
        <v>228</v>
      </c>
      <c r="BL873" s="4" t="s">
        <v>231</v>
      </c>
      <c r="BM873" s="4" t="s">
        <v>231</v>
      </c>
      <c r="BN873" s="4" t="s">
        <v>231</v>
      </c>
      <c r="BO873" s="4" t="s">
        <v>231</v>
      </c>
      <c r="BP873" s="4" t="s">
        <v>232</v>
      </c>
      <c r="BQ873" s="4" t="s">
        <v>232</v>
      </c>
      <c r="BR873" s="4" t="s">
        <v>231</v>
      </c>
      <c r="BS873" s="4" t="s">
        <v>232</v>
      </c>
      <c r="BT873" s="4" t="s">
        <v>232</v>
      </c>
      <c r="BU873" s="4" t="s">
        <v>232</v>
      </c>
      <c r="BV873" s="4" t="s">
        <v>232</v>
      </c>
      <c r="BW873" s="4" t="s">
        <v>232</v>
      </c>
      <c r="BX873" s="4" t="s">
        <v>232</v>
      </c>
      <c r="BY873" s="4" t="s">
        <v>231</v>
      </c>
      <c r="BZ873" s="4" t="s">
        <v>232</v>
      </c>
      <c r="CA873" s="4" t="s">
        <v>232</v>
      </c>
      <c r="CB873" s="4" t="s">
        <v>231</v>
      </c>
      <c r="CC873" s="4" t="s">
        <v>231</v>
      </c>
      <c r="CD873" s="4" t="s">
        <v>231</v>
      </c>
      <c r="CE873" s="4" t="s">
        <v>509</v>
      </c>
      <c r="CF873" s="4" t="s">
        <v>509</v>
      </c>
      <c r="CG873" s="4" t="s">
        <v>509</v>
      </c>
      <c r="CH873" s="4" t="s">
        <v>509</v>
      </c>
      <c r="CI873" s="4" t="s">
        <v>509</v>
      </c>
      <c r="CJ873" s="4" t="s">
        <v>17</v>
      </c>
      <c r="CK873" s="4" t="s">
        <v>18</v>
      </c>
      <c r="CL873" s="4" t="s">
        <v>17</v>
      </c>
      <c r="CM873" s="4" t="s">
        <v>5476</v>
      </c>
      <c r="CN873" s="4" t="s">
        <v>5477</v>
      </c>
      <c r="CO873" s="4" t="s">
        <v>5478</v>
      </c>
      <c r="CP873" s="4" t="s">
        <v>5479</v>
      </c>
      <c r="CQ873" s="4" t="s">
        <v>5480</v>
      </c>
      <c r="CR873" s="4" t="s">
        <v>5481</v>
      </c>
      <c r="CS873" s="4" t="s">
        <v>5482</v>
      </c>
    </row>
    <row r="874" spans="1:97" ht="15.75" hidden="1" customHeight="1">
      <c r="A874" s="3">
        <v>45777.676759259259</v>
      </c>
      <c r="B874" s="3">
        <v>45777.690474537034</v>
      </c>
      <c r="C874" s="4" t="s">
        <v>194</v>
      </c>
      <c r="D874" s="4" t="s">
        <v>5483</v>
      </c>
      <c r="E874" s="1">
        <v>52</v>
      </c>
      <c r="F874" s="1">
        <v>1185</v>
      </c>
      <c r="G874" s="4" t="s">
        <v>196</v>
      </c>
      <c r="H874" s="3">
        <v>45784.690533912035</v>
      </c>
      <c r="I874" s="4" t="s">
        <v>5484</v>
      </c>
      <c r="J874" s="1">
        <v>6.2529000000000003</v>
      </c>
      <c r="K874" s="1">
        <v>-75.564599999999999</v>
      </c>
      <c r="L874" s="4" t="s">
        <v>213</v>
      </c>
      <c r="M874" s="4" t="s">
        <v>199</v>
      </c>
      <c r="N874" s="4" t="s">
        <v>200</v>
      </c>
      <c r="O874" s="4" t="s">
        <v>5485</v>
      </c>
      <c r="P874" s="4" t="s">
        <v>5485</v>
      </c>
      <c r="Q874" s="1">
        <v>21</v>
      </c>
      <c r="R874" s="4" t="s">
        <v>668</v>
      </c>
      <c r="S874" s="4" t="s">
        <v>223</v>
      </c>
      <c r="T874" s="4" t="s">
        <v>571</v>
      </c>
      <c r="U874" s="4" t="s">
        <v>200</v>
      </c>
      <c r="V874" s="4" t="s">
        <v>532</v>
      </c>
      <c r="W874" s="4" t="s">
        <v>226</v>
      </c>
      <c r="X874" s="4" t="s">
        <v>230</v>
      </c>
      <c r="Y874" s="4" t="s">
        <v>231</v>
      </c>
      <c r="Z874" s="4" t="s">
        <v>231</v>
      </c>
      <c r="AA874" s="4" t="s">
        <v>230</v>
      </c>
      <c r="AB874" s="4" t="s">
        <v>230</v>
      </c>
      <c r="AC874" s="4" t="s">
        <v>229</v>
      </c>
      <c r="AD874" s="4" t="s">
        <v>230</v>
      </c>
      <c r="AE874" s="4" t="s">
        <v>231</v>
      </c>
      <c r="AF874" s="4" t="s">
        <v>229</v>
      </c>
      <c r="AG874" s="4" t="s">
        <v>231</v>
      </c>
      <c r="AH874" s="4" t="s">
        <v>228</v>
      </c>
      <c r="AI874" s="4" t="s">
        <v>231</v>
      </c>
      <c r="AJ874" s="4" t="s">
        <v>231</v>
      </c>
      <c r="AK874" s="4" t="s">
        <v>227</v>
      </c>
      <c r="AL874" s="4" t="s">
        <v>231</v>
      </c>
      <c r="AM874" s="4" t="s">
        <v>231</v>
      </c>
      <c r="AN874" s="4" t="s">
        <v>230</v>
      </c>
      <c r="AO874" s="4" t="s">
        <v>229</v>
      </c>
      <c r="AP874" s="4" t="s">
        <v>230</v>
      </c>
      <c r="AQ874" s="4" t="s">
        <v>230</v>
      </c>
      <c r="AR874" s="4" t="s">
        <v>229</v>
      </c>
      <c r="AS874" s="4" t="s">
        <v>230</v>
      </c>
      <c r="AT874" s="4" t="s">
        <v>230</v>
      </c>
      <c r="AU874" s="4" t="s">
        <v>232</v>
      </c>
      <c r="AV874" s="4" t="s">
        <v>232</v>
      </c>
      <c r="AW874" s="4" t="s">
        <v>229</v>
      </c>
      <c r="AX874" s="4" t="s">
        <v>232</v>
      </c>
      <c r="AY874" s="4" t="s">
        <v>233</v>
      </c>
      <c r="AZ874" s="4" t="s">
        <v>233</v>
      </c>
      <c r="BA874" s="4" t="s">
        <v>232</v>
      </c>
      <c r="BB874" s="4" t="s">
        <v>229</v>
      </c>
      <c r="BC874" s="4" t="s">
        <v>229</v>
      </c>
      <c r="BD874" s="4" t="s">
        <v>233</v>
      </c>
      <c r="BE874" s="4" t="s">
        <v>233</v>
      </c>
      <c r="BF874" s="4" t="s">
        <v>229</v>
      </c>
      <c r="BG874" s="4" t="s">
        <v>230</v>
      </c>
      <c r="BH874" s="4" t="s">
        <v>231</v>
      </c>
      <c r="BI874" s="4" t="s">
        <v>231</v>
      </c>
      <c r="BJ874" s="4" t="s">
        <v>231</v>
      </c>
      <c r="BK874" s="4" t="s">
        <v>228</v>
      </c>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row>
    <row r="875" spans="1:97" ht="15.75" customHeight="1">
      <c r="A875" s="3">
        <v>45747.911030092589</v>
      </c>
      <c r="B875" s="3">
        <v>45747.920381944445</v>
      </c>
      <c r="C875" s="4" t="s">
        <v>194</v>
      </c>
      <c r="D875" s="4" t="s">
        <v>5486</v>
      </c>
      <c r="E875" s="1">
        <v>100</v>
      </c>
      <c r="F875" s="1">
        <v>808</v>
      </c>
      <c r="G875" s="4" t="s">
        <v>219</v>
      </c>
      <c r="H875" s="3">
        <v>45747.920399178241</v>
      </c>
      <c r="I875" s="4" t="s">
        <v>5487</v>
      </c>
      <c r="J875" s="1">
        <v>6.2529000000000003</v>
      </c>
      <c r="K875" s="1">
        <v>-75.564599999999999</v>
      </c>
      <c r="L875" s="4" t="s">
        <v>213</v>
      </c>
      <c r="M875" s="4" t="s">
        <v>199</v>
      </c>
      <c r="N875" s="4" t="s">
        <v>200</v>
      </c>
      <c r="O875" s="4" t="s">
        <v>5488</v>
      </c>
      <c r="P875" s="4" t="s">
        <v>5488</v>
      </c>
      <c r="Q875" s="1">
        <v>20</v>
      </c>
      <c r="R875" s="4" t="s">
        <v>668</v>
      </c>
      <c r="S875" s="4" t="s">
        <v>223</v>
      </c>
      <c r="T875" s="4" t="s">
        <v>531</v>
      </c>
      <c r="U875" s="4" t="s">
        <v>200</v>
      </c>
      <c r="V875" s="4" t="s">
        <v>533</v>
      </c>
      <c r="W875" s="4" t="s">
        <v>226</v>
      </c>
      <c r="X875" s="4" t="s">
        <v>231</v>
      </c>
      <c r="Y875" s="4" t="s">
        <v>231</v>
      </c>
      <c r="Z875" s="4" t="s">
        <v>230</v>
      </c>
      <c r="AA875" s="4" t="s">
        <v>230</v>
      </c>
      <c r="AB875" s="4" t="s">
        <v>230</v>
      </c>
      <c r="AC875" s="4" t="s">
        <v>228</v>
      </c>
      <c r="AD875" s="4" t="s">
        <v>228</v>
      </c>
      <c r="AE875" s="4" t="s">
        <v>230</v>
      </c>
      <c r="AF875" s="4" t="s">
        <v>231</v>
      </c>
      <c r="AG875" s="4" t="s">
        <v>231</v>
      </c>
      <c r="AH875" s="4" t="s">
        <v>231</v>
      </c>
      <c r="AI875" s="4" t="s">
        <v>231</v>
      </c>
      <c r="AJ875" s="4" t="s">
        <v>231</v>
      </c>
      <c r="AK875" s="4" t="s">
        <v>230</v>
      </c>
      <c r="AL875" s="4" t="s">
        <v>231</v>
      </c>
      <c r="AM875" s="4" t="s">
        <v>231</v>
      </c>
      <c r="AN875" s="4" t="s">
        <v>231</v>
      </c>
      <c r="AO875" s="4" t="s">
        <v>231</v>
      </c>
      <c r="AP875" s="4" t="s">
        <v>229</v>
      </c>
      <c r="AQ875" s="4" t="s">
        <v>228</v>
      </c>
      <c r="AR875" s="4" t="s">
        <v>228</v>
      </c>
      <c r="AS875" s="4" t="s">
        <v>229</v>
      </c>
      <c r="AT875" s="4" t="s">
        <v>229</v>
      </c>
      <c r="AU875" s="4" t="s">
        <v>231</v>
      </c>
      <c r="AV875" s="4" t="s">
        <v>231</v>
      </c>
      <c r="AW875" s="4" t="s">
        <v>231</v>
      </c>
      <c r="AX875" s="4" t="s">
        <v>231</v>
      </c>
      <c r="AY875" s="4" t="s">
        <v>229</v>
      </c>
      <c r="AZ875" s="4" t="s">
        <v>232</v>
      </c>
      <c r="BA875" s="4" t="s">
        <v>232</v>
      </c>
      <c r="BB875" s="4" t="s">
        <v>232</v>
      </c>
      <c r="BC875" s="4" t="s">
        <v>232</v>
      </c>
      <c r="BD875" s="4" t="s">
        <v>231</v>
      </c>
      <c r="BE875" s="4" t="s">
        <v>229</v>
      </c>
      <c r="BF875" s="4" t="s">
        <v>232</v>
      </c>
      <c r="BG875" s="4" t="s">
        <v>231</v>
      </c>
      <c r="BH875" s="4" t="s">
        <v>231</v>
      </c>
      <c r="BI875" s="4" t="s">
        <v>231</v>
      </c>
      <c r="BJ875" s="4" t="s">
        <v>230</v>
      </c>
      <c r="BK875" s="4" t="s">
        <v>231</v>
      </c>
      <c r="BL875" s="4" t="s">
        <v>231</v>
      </c>
      <c r="BM875" s="4" t="s">
        <v>231</v>
      </c>
      <c r="BN875" s="4" t="s">
        <v>231</v>
      </c>
      <c r="BO875" s="4" t="s">
        <v>231</v>
      </c>
      <c r="BP875" s="4" t="s">
        <v>232</v>
      </c>
      <c r="BQ875" s="4" t="s">
        <v>229</v>
      </c>
      <c r="BR875" s="4" t="s">
        <v>231</v>
      </c>
      <c r="BS875" s="4" t="s">
        <v>232</v>
      </c>
      <c r="BT875" s="4" t="s">
        <v>229</v>
      </c>
      <c r="BU875" s="4" t="s">
        <v>229</v>
      </c>
      <c r="BV875" s="4" t="s">
        <v>232</v>
      </c>
      <c r="BW875" s="4" t="s">
        <v>231</v>
      </c>
      <c r="BX875" s="4" t="s">
        <v>229</v>
      </c>
      <c r="BY875" s="4" t="s">
        <v>232</v>
      </c>
      <c r="BZ875" s="4" t="s">
        <v>229</v>
      </c>
      <c r="CA875" s="4" t="s">
        <v>232</v>
      </c>
      <c r="CB875" s="4" t="s">
        <v>231</v>
      </c>
      <c r="CC875" s="4" t="s">
        <v>231</v>
      </c>
      <c r="CD875" s="4" t="s">
        <v>231</v>
      </c>
      <c r="CE875" s="4" t="s">
        <v>509</v>
      </c>
      <c r="CF875" s="4" t="s">
        <v>509</v>
      </c>
      <c r="CG875" s="4" t="s">
        <v>509</v>
      </c>
      <c r="CH875" s="4" t="s">
        <v>509</v>
      </c>
      <c r="CI875" s="4" t="s">
        <v>509</v>
      </c>
      <c r="CJ875" s="4" t="s">
        <v>16</v>
      </c>
      <c r="CK875" s="4" t="s">
        <v>234</v>
      </c>
      <c r="CL875" s="4" t="s">
        <v>15</v>
      </c>
      <c r="CM875" s="4" t="s">
        <v>5489</v>
      </c>
      <c r="CN875" s="4" t="s">
        <v>5490</v>
      </c>
      <c r="CO875" s="4" t="s">
        <v>5491</v>
      </c>
      <c r="CP875" s="4" t="s">
        <v>5492</v>
      </c>
      <c r="CQ875" s="4" t="s">
        <v>5493</v>
      </c>
      <c r="CR875" s="4" t="s">
        <v>5494</v>
      </c>
      <c r="CS875" s="4" t="s">
        <v>5495</v>
      </c>
    </row>
    <row r="876" spans="1:97" ht="15.75" customHeight="1">
      <c r="A876" s="3">
        <v>45747.635451388887</v>
      </c>
      <c r="B876" s="3">
        <v>45747.644907407404</v>
      </c>
      <c r="C876" s="4" t="s">
        <v>194</v>
      </c>
      <c r="D876" s="4" t="s">
        <v>2496</v>
      </c>
      <c r="E876" s="1">
        <v>100</v>
      </c>
      <c r="F876" s="1">
        <v>816</v>
      </c>
      <c r="G876" s="4" t="s">
        <v>219</v>
      </c>
      <c r="H876" s="3">
        <v>45747.644917696758</v>
      </c>
      <c r="I876" s="4" t="s">
        <v>5496</v>
      </c>
      <c r="J876" s="1">
        <v>6.2529000000000003</v>
      </c>
      <c r="K876" s="1">
        <v>-75.564599999999999</v>
      </c>
      <c r="L876" s="4" t="s">
        <v>198</v>
      </c>
      <c r="M876" s="4" t="s">
        <v>199</v>
      </c>
      <c r="N876" s="4" t="s">
        <v>200</v>
      </c>
      <c r="O876" s="4" t="s">
        <v>5497</v>
      </c>
      <c r="P876" s="4" t="s">
        <v>5497</v>
      </c>
      <c r="Q876" s="1">
        <v>21</v>
      </c>
      <c r="R876" s="4" t="s">
        <v>668</v>
      </c>
      <c r="S876" s="4" t="s">
        <v>1080</v>
      </c>
      <c r="T876" s="4" t="s">
        <v>531</v>
      </c>
      <c r="U876" s="4" t="s">
        <v>225</v>
      </c>
      <c r="V876" s="4" t="s">
        <v>273</v>
      </c>
      <c r="W876" s="4" t="s">
        <v>273</v>
      </c>
      <c r="X876" s="4" t="s">
        <v>231</v>
      </c>
      <c r="Y876" s="4" t="s">
        <v>231</v>
      </c>
      <c r="Z876" s="4" t="s">
        <v>231</v>
      </c>
      <c r="AA876" s="4" t="s">
        <v>231</v>
      </c>
      <c r="AB876" s="4" t="s">
        <v>231</v>
      </c>
      <c r="AC876" s="4" t="s">
        <v>231</v>
      </c>
      <c r="AD876" s="4" t="s">
        <v>230</v>
      </c>
      <c r="AE876" s="4" t="s">
        <v>231</v>
      </c>
      <c r="AF876" s="4" t="s">
        <v>231</v>
      </c>
      <c r="AG876" s="4" t="s">
        <v>230</v>
      </c>
      <c r="AH876" s="4" t="s">
        <v>230</v>
      </c>
      <c r="AI876" s="4" t="s">
        <v>231</v>
      </c>
      <c r="AJ876" s="4" t="s">
        <v>231</v>
      </c>
      <c r="AK876" s="4" t="s">
        <v>230</v>
      </c>
      <c r="AL876" s="4" t="s">
        <v>228</v>
      </c>
      <c r="AM876" s="4" t="s">
        <v>228</v>
      </c>
      <c r="AN876" s="4" t="s">
        <v>231</v>
      </c>
      <c r="AO876" s="4" t="s">
        <v>227</v>
      </c>
      <c r="AP876" s="4" t="s">
        <v>231</v>
      </c>
      <c r="AQ876" s="4" t="s">
        <v>231</v>
      </c>
      <c r="AR876" s="4" t="s">
        <v>231</v>
      </c>
      <c r="AS876" s="4" t="s">
        <v>231</v>
      </c>
      <c r="AT876" s="4" t="s">
        <v>231</v>
      </c>
      <c r="AU876" s="4" t="s">
        <v>231</v>
      </c>
      <c r="AV876" s="4" t="s">
        <v>231</v>
      </c>
      <c r="AW876" s="4" t="s">
        <v>231</v>
      </c>
      <c r="AX876" s="4" t="s">
        <v>231</v>
      </c>
      <c r="AY876" s="4" t="s">
        <v>231</v>
      </c>
      <c r="AZ876" s="4" t="s">
        <v>231</v>
      </c>
      <c r="BA876" s="4" t="s">
        <v>231</v>
      </c>
      <c r="BB876" s="4" t="s">
        <v>231</v>
      </c>
      <c r="BC876" s="4" t="s">
        <v>231</v>
      </c>
      <c r="BD876" s="4" t="s">
        <v>231</v>
      </c>
      <c r="BE876" s="4" t="s">
        <v>231</v>
      </c>
      <c r="BF876" s="4" t="s">
        <v>232</v>
      </c>
      <c r="BG876" s="4" t="s">
        <v>231</v>
      </c>
      <c r="BH876" s="4" t="s">
        <v>231</v>
      </c>
      <c r="BI876" s="4" t="s">
        <v>230</v>
      </c>
      <c r="BJ876" s="4" t="s">
        <v>231</v>
      </c>
      <c r="BK876" s="4" t="s">
        <v>231</v>
      </c>
      <c r="BL876" s="4" t="s">
        <v>231</v>
      </c>
      <c r="BM876" s="4" t="s">
        <v>230</v>
      </c>
      <c r="BN876" s="4" t="s">
        <v>230</v>
      </c>
      <c r="BO876" s="4" t="s">
        <v>230</v>
      </c>
      <c r="BP876" s="4" t="s">
        <v>231</v>
      </c>
      <c r="BQ876" s="4" t="s">
        <v>231</v>
      </c>
      <c r="BR876" s="4" t="s">
        <v>231</v>
      </c>
      <c r="BS876" s="4" t="s">
        <v>231</v>
      </c>
      <c r="BT876" s="4" t="s">
        <v>231</v>
      </c>
      <c r="BU876" s="4" t="s">
        <v>231</v>
      </c>
      <c r="BV876" s="4" t="s">
        <v>231</v>
      </c>
      <c r="BW876" s="4" t="s">
        <v>232</v>
      </c>
      <c r="BX876" s="4" t="s">
        <v>231</v>
      </c>
      <c r="BY876" s="4" t="s">
        <v>231</v>
      </c>
      <c r="BZ876" s="4" t="s">
        <v>231</v>
      </c>
      <c r="CA876" s="4" t="s">
        <v>231</v>
      </c>
      <c r="CB876" s="4" t="s">
        <v>231</v>
      </c>
      <c r="CC876" s="4" t="s">
        <v>231</v>
      </c>
      <c r="CD876" s="4" t="s">
        <v>232</v>
      </c>
      <c r="CE876" s="4" t="s">
        <v>509</v>
      </c>
      <c r="CF876" s="4" t="s">
        <v>509</v>
      </c>
      <c r="CG876" s="4" t="s">
        <v>509</v>
      </c>
      <c r="CH876" s="4" t="s">
        <v>509</v>
      </c>
      <c r="CI876" s="4" t="s">
        <v>509</v>
      </c>
      <c r="CJ876" s="4" t="s">
        <v>19</v>
      </c>
      <c r="CK876" s="4" t="s">
        <v>234</v>
      </c>
      <c r="CL876" s="4" t="s">
        <v>18</v>
      </c>
      <c r="CM876" s="4" t="s">
        <v>5498</v>
      </c>
      <c r="CN876" s="4" t="s">
        <v>5499</v>
      </c>
      <c r="CO876" s="4" t="s">
        <v>5500</v>
      </c>
      <c r="CP876" s="4" t="s">
        <v>5501</v>
      </c>
      <c r="CQ876" s="4" t="s">
        <v>5502</v>
      </c>
      <c r="CR876" s="4" t="s">
        <v>5503</v>
      </c>
      <c r="CS876" s="4" t="s">
        <v>5504</v>
      </c>
    </row>
    <row r="877" spans="1:97" ht="15.75" customHeight="1">
      <c r="A877" s="3">
        <v>45747.734710648147</v>
      </c>
      <c r="B877" s="3">
        <v>45747.744166666664</v>
      </c>
      <c r="C877" s="4" t="s">
        <v>194</v>
      </c>
      <c r="D877" s="4" t="s">
        <v>441</v>
      </c>
      <c r="E877" s="1">
        <v>100</v>
      </c>
      <c r="F877" s="1">
        <v>816</v>
      </c>
      <c r="G877" s="4" t="s">
        <v>219</v>
      </c>
      <c r="H877" s="3">
        <v>45747.744182152775</v>
      </c>
      <c r="I877" s="4" t="s">
        <v>5505</v>
      </c>
      <c r="J877" s="1">
        <v>6.2529000000000003</v>
      </c>
      <c r="K877" s="1">
        <v>-75.564599999999999</v>
      </c>
      <c r="L877" s="4" t="s">
        <v>198</v>
      </c>
      <c r="M877" s="4" t="s">
        <v>199</v>
      </c>
      <c r="N877" s="4" t="s">
        <v>200</v>
      </c>
      <c r="O877" s="4" t="s">
        <v>5506</v>
      </c>
      <c r="P877" s="4" t="s">
        <v>5506</v>
      </c>
      <c r="Q877" s="1">
        <v>21</v>
      </c>
      <c r="R877" s="4" t="s">
        <v>668</v>
      </c>
      <c r="S877" s="4" t="s">
        <v>712</v>
      </c>
      <c r="T877" s="4" t="s">
        <v>571</v>
      </c>
      <c r="U877" s="4" t="s">
        <v>225</v>
      </c>
      <c r="V877" s="4" t="s">
        <v>532</v>
      </c>
      <c r="W877" s="4" t="s">
        <v>423</v>
      </c>
      <c r="X877" s="4" t="s">
        <v>230</v>
      </c>
      <c r="Y877" s="4" t="s">
        <v>231</v>
      </c>
      <c r="Z877" s="4" t="s">
        <v>231</v>
      </c>
      <c r="AA877" s="4" t="s">
        <v>230</v>
      </c>
      <c r="AB877" s="4" t="s">
        <v>228</v>
      </c>
      <c r="AC877" s="4" t="s">
        <v>230</v>
      </c>
      <c r="AD877" s="4" t="s">
        <v>228</v>
      </c>
      <c r="AE877" s="4" t="s">
        <v>231</v>
      </c>
      <c r="AF877" s="4" t="s">
        <v>231</v>
      </c>
      <c r="AG877" s="4" t="s">
        <v>231</v>
      </c>
      <c r="AH877" s="4" t="s">
        <v>230</v>
      </c>
      <c r="AI877" s="4" t="s">
        <v>230</v>
      </c>
      <c r="AJ877" s="4" t="s">
        <v>230</v>
      </c>
      <c r="AK877" s="4" t="s">
        <v>230</v>
      </c>
      <c r="AL877" s="4" t="s">
        <v>231</v>
      </c>
      <c r="AM877" s="4" t="s">
        <v>230</v>
      </c>
      <c r="AN877" s="4" t="s">
        <v>231</v>
      </c>
      <c r="AO877" s="4" t="s">
        <v>230</v>
      </c>
      <c r="AP877" s="4" t="s">
        <v>231</v>
      </c>
      <c r="AQ877" s="4" t="s">
        <v>230</v>
      </c>
      <c r="AR877" s="4" t="s">
        <v>230</v>
      </c>
      <c r="AS877" s="4" t="s">
        <v>230</v>
      </c>
      <c r="AT877" s="4" t="s">
        <v>231</v>
      </c>
      <c r="AU877" s="4" t="s">
        <v>231</v>
      </c>
      <c r="AV877" s="4" t="s">
        <v>231</v>
      </c>
      <c r="AW877" s="4" t="s">
        <v>231</v>
      </c>
      <c r="AX877" s="4" t="s">
        <v>231</v>
      </c>
      <c r="AY877" s="4" t="s">
        <v>231</v>
      </c>
      <c r="AZ877" s="4" t="s">
        <v>231</v>
      </c>
      <c r="BA877" s="4" t="s">
        <v>231</v>
      </c>
      <c r="BB877" s="4" t="s">
        <v>231</v>
      </c>
      <c r="BC877" s="4" t="s">
        <v>229</v>
      </c>
      <c r="BD877" s="4" t="s">
        <v>232</v>
      </c>
      <c r="BE877" s="4" t="s">
        <v>232</v>
      </c>
      <c r="BF877" s="4" t="s">
        <v>229</v>
      </c>
      <c r="BG877" s="4" t="s">
        <v>231</v>
      </c>
      <c r="BH877" s="4" t="s">
        <v>231</v>
      </c>
      <c r="BI877" s="4" t="s">
        <v>231</v>
      </c>
      <c r="BJ877" s="4" t="s">
        <v>231</v>
      </c>
      <c r="BK877" s="4" t="s">
        <v>231</v>
      </c>
      <c r="BL877" s="4" t="s">
        <v>230</v>
      </c>
      <c r="BM877" s="4" t="s">
        <v>230</v>
      </c>
      <c r="BN877" s="4" t="s">
        <v>231</v>
      </c>
      <c r="BO877" s="4" t="s">
        <v>230</v>
      </c>
      <c r="BP877" s="4" t="s">
        <v>231</v>
      </c>
      <c r="BQ877" s="4" t="s">
        <v>231</v>
      </c>
      <c r="BR877" s="4" t="s">
        <v>231</v>
      </c>
      <c r="BS877" s="4" t="s">
        <v>231</v>
      </c>
      <c r="BT877" s="4" t="s">
        <v>231</v>
      </c>
      <c r="BU877" s="4" t="s">
        <v>231</v>
      </c>
      <c r="BV877" s="4" t="s">
        <v>231</v>
      </c>
      <c r="BW877" s="4" t="s">
        <v>232</v>
      </c>
      <c r="BX877" s="4" t="s">
        <v>233</v>
      </c>
      <c r="BY877" s="4" t="s">
        <v>229</v>
      </c>
      <c r="BZ877" s="4" t="s">
        <v>509</v>
      </c>
      <c r="CA877" s="4" t="s">
        <v>231</v>
      </c>
      <c r="CB877" s="4" t="s">
        <v>233</v>
      </c>
      <c r="CC877" s="4" t="s">
        <v>232</v>
      </c>
      <c r="CD877" s="4" t="s">
        <v>232</v>
      </c>
      <c r="CE877" s="4" t="s">
        <v>509</v>
      </c>
      <c r="CF877" s="4" t="s">
        <v>509</v>
      </c>
      <c r="CG877" s="4" t="s">
        <v>509</v>
      </c>
      <c r="CH877" s="4" t="s">
        <v>509</v>
      </c>
      <c r="CI877" s="4" t="s">
        <v>232</v>
      </c>
      <c r="CJ877" s="4" t="s">
        <v>16</v>
      </c>
      <c r="CK877" s="4" t="s">
        <v>15</v>
      </c>
      <c r="CL877" s="4" t="s">
        <v>18</v>
      </c>
      <c r="CM877" s="4" t="s">
        <v>5507</v>
      </c>
      <c r="CN877" s="4" t="s">
        <v>5508</v>
      </c>
      <c r="CO877" s="4" t="s">
        <v>5509</v>
      </c>
      <c r="CP877" s="4" t="s">
        <v>5510</v>
      </c>
      <c r="CQ877" s="4" t="s">
        <v>5511</v>
      </c>
      <c r="CR877" s="4" t="s">
        <v>5512</v>
      </c>
      <c r="CS877" s="4" t="s">
        <v>5513</v>
      </c>
    </row>
    <row r="878" spans="1:97" ht="15.75" hidden="1" customHeight="1">
      <c r="A878" s="3">
        <v>45756.568726851852</v>
      </c>
      <c r="B878" s="3">
        <v>45756.582546296297</v>
      </c>
      <c r="C878" s="4" t="s">
        <v>194</v>
      </c>
      <c r="D878" s="4" t="s">
        <v>2329</v>
      </c>
      <c r="E878" s="1">
        <v>52</v>
      </c>
      <c r="F878" s="1">
        <v>1194</v>
      </c>
      <c r="G878" s="4" t="s">
        <v>196</v>
      </c>
      <c r="H878" s="3">
        <v>45763.582628935183</v>
      </c>
      <c r="I878" s="4" t="s">
        <v>5514</v>
      </c>
      <c r="J878" s="1">
        <v>6.2529000000000003</v>
      </c>
      <c r="K878" s="1">
        <v>-75.564599999999999</v>
      </c>
      <c r="L878" s="4" t="s">
        <v>198</v>
      </c>
      <c r="M878" s="4" t="s">
        <v>199</v>
      </c>
      <c r="N878" s="4" t="s">
        <v>200</v>
      </c>
      <c r="O878" s="4" t="s">
        <v>5515</v>
      </c>
      <c r="P878" s="4" t="s">
        <v>5515</v>
      </c>
      <c r="Q878" s="1">
        <v>18</v>
      </c>
      <c r="R878" s="4" t="s">
        <v>222</v>
      </c>
      <c r="S878" s="4" t="s">
        <v>223</v>
      </c>
      <c r="T878" s="4" t="s">
        <v>272</v>
      </c>
      <c r="U878" s="4" t="s">
        <v>200</v>
      </c>
      <c r="V878" s="4" t="s">
        <v>714</v>
      </c>
      <c r="W878" s="4" t="s">
        <v>226</v>
      </c>
      <c r="X878" s="4" t="s">
        <v>231</v>
      </c>
      <c r="Y878" s="4" t="s">
        <v>231</v>
      </c>
      <c r="Z878" s="4" t="s">
        <v>231</v>
      </c>
      <c r="AA878" s="4" t="s">
        <v>231</v>
      </c>
      <c r="AB878" s="4" t="s">
        <v>231</v>
      </c>
      <c r="AC878" s="4" t="s">
        <v>231</v>
      </c>
      <c r="AD878" s="4" t="s">
        <v>230</v>
      </c>
      <c r="AE878" s="4" t="s">
        <v>231</v>
      </c>
      <c r="AF878" s="4" t="s">
        <v>231</v>
      </c>
      <c r="AG878" s="4" t="s">
        <v>231</v>
      </c>
      <c r="AH878" s="4" t="s">
        <v>231</v>
      </c>
      <c r="AI878" s="4" t="s">
        <v>231</v>
      </c>
      <c r="AJ878" s="4" t="s">
        <v>231</v>
      </c>
      <c r="AK878" s="4" t="s">
        <v>231</v>
      </c>
      <c r="AL878" s="4" t="s">
        <v>231</v>
      </c>
      <c r="AM878" s="4" t="s">
        <v>231</v>
      </c>
      <c r="AN878" s="4" t="s">
        <v>231</v>
      </c>
      <c r="AO878" s="4" t="s">
        <v>231</v>
      </c>
      <c r="AP878" s="4" t="s">
        <v>231</v>
      </c>
      <c r="AQ878" s="4" t="s">
        <v>231</v>
      </c>
      <c r="AR878" s="4" t="s">
        <v>231</v>
      </c>
      <c r="AS878" s="4" t="s">
        <v>231</v>
      </c>
      <c r="AT878" s="4" t="s">
        <v>231</v>
      </c>
      <c r="AU878" s="4" t="s">
        <v>232</v>
      </c>
      <c r="AV878" s="4" t="s">
        <v>231</v>
      </c>
      <c r="AW878" s="4" t="s">
        <v>231</v>
      </c>
      <c r="AX878" s="4" t="s">
        <v>231</v>
      </c>
      <c r="AY878" s="4" t="s">
        <v>231</v>
      </c>
      <c r="AZ878" s="4" t="s">
        <v>231</v>
      </c>
      <c r="BA878" s="4" t="s">
        <v>232</v>
      </c>
      <c r="BB878" s="4" t="s">
        <v>232</v>
      </c>
      <c r="BC878" s="4" t="s">
        <v>231</v>
      </c>
      <c r="BD878" s="4" t="s">
        <v>231</v>
      </c>
      <c r="BE878" s="4" t="s">
        <v>231</v>
      </c>
      <c r="BF878" s="4" t="s">
        <v>231</v>
      </c>
      <c r="BG878" s="4" t="s">
        <v>231</v>
      </c>
      <c r="BH878" s="4" t="s">
        <v>231</v>
      </c>
      <c r="BI878" s="4" t="s">
        <v>231</v>
      </c>
      <c r="BJ878" s="4" t="s">
        <v>231</v>
      </c>
      <c r="BK878" s="4" t="s">
        <v>231</v>
      </c>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row>
    <row r="879" spans="1:97" ht="15.75" customHeight="1">
      <c r="A879" s="3">
        <v>45747.634826388887</v>
      </c>
      <c r="B879" s="3">
        <v>45747.644421296296</v>
      </c>
      <c r="C879" s="4" t="s">
        <v>194</v>
      </c>
      <c r="D879" s="4" t="s">
        <v>5516</v>
      </c>
      <c r="E879" s="1">
        <v>100</v>
      </c>
      <c r="F879" s="1">
        <v>828</v>
      </c>
      <c r="G879" s="4" t="s">
        <v>219</v>
      </c>
      <c r="H879" s="3">
        <v>45747.644429166663</v>
      </c>
      <c r="I879" s="4" t="s">
        <v>5517</v>
      </c>
      <c r="J879" s="1">
        <v>6.2529000000000003</v>
      </c>
      <c r="K879" s="1">
        <v>-75.564599999999999</v>
      </c>
      <c r="L879" s="4" t="s">
        <v>198</v>
      </c>
      <c r="M879" s="4" t="s">
        <v>199</v>
      </c>
      <c r="N879" s="4" t="s">
        <v>200</v>
      </c>
      <c r="O879" s="4" t="s">
        <v>5518</v>
      </c>
      <c r="P879" s="4" t="s">
        <v>5518</v>
      </c>
      <c r="Q879" s="1">
        <v>21</v>
      </c>
      <c r="R879" s="4" t="s">
        <v>668</v>
      </c>
      <c r="S879" s="4" t="s">
        <v>1080</v>
      </c>
      <c r="T879" s="4" t="s">
        <v>1489</v>
      </c>
      <c r="U879" s="4" t="s">
        <v>200</v>
      </c>
      <c r="V879" s="4" t="s">
        <v>273</v>
      </c>
      <c r="W879" s="4" t="s">
        <v>226</v>
      </c>
      <c r="X879" s="4" t="s">
        <v>230</v>
      </c>
      <c r="Y879" s="4" t="s">
        <v>229</v>
      </c>
      <c r="Z879" s="4" t="s">
        <v>229</v>
      </c>
      <c r="AA879" s="4" t="s">
        <v>229</v>
      </c>
      <c r="AB879" s="4" t="s">
        <v>229</v>
      </c>
      <c r="AC879" s="4" t="s">
        <v>229</v>
      </c>
      <c r="AD879" s="4" t="s">
        <v>228</v>
      </c>
      <c r="AE879" s="4" t="s">
        <v>230</v>
      </c>
      <c r="AF879" s="4" t="s">
        <v>229</v>
      </c>
      <c r="AG879" s="4" t="s">
        <v>229</v>
      </c>
      <c r="AH879" s="4" t="s">
        <v>230</v>
      </c>
      <c r="AI879" s="4" t="s">
        <v>230</v>
      </c>
      <c r="AJ879" s="4" t="s">
        <v>229</v>
      </c>
      <c r="AK879" s="4" t="s">
        <v>230</v>
      </c>
      <c r="AL879" s="4" t="s">
        <v>228</v>
      </c>
      <c r="AM879" s="4" t="s">
        <v>228</v>
      </c>
      <c r="AN879" s="4" t="s">
        <v>230</v>
      </c>
      <c r="AO879" s="4" t="s">
        <v>229</v>
      </c>
      <c r="AP879" s="4" t="s">
        <v>229</v>
      </c>
      <c r="AQ879" s="4" t="s">
        <v>229</v>
      </c>
      <c r="AR879" s="4" t="s">
        <v>230</v>
      </c>
      <c r="AS879" s="4" t="s">
        <v>229</v>
      </c>
      <c r="AT879" s="4" t="s">
        <v>229</v>
      </c>
      <c r="AU879" s="4" t="s">
        <v>232</v>
      </c>
      <c r="AV879" s="4" t="s">
        <v>232</v>
      </c>
      <c r="AW879" s="4" t="s">
        <v>229</v>
      </c>
      <c r="AX879" s="4" t="s">
        <v>229</v>
      </c>
      <c r="AY879" s="4" t="s">
        <v>229</v>
      </c>
      <c r="AZ879" s="4" t="s">
        <v>229</v>
      </c>
      <c r="BA879" s="4" t="s">
        <v>231</v>
      </c>
      <c r="BB879" s="4" t="s">
        <v>232</v>
      </c>
      <c r="BC879" s="4" t="s">
        <v>229</v>
      </c>
      <c r="BD879" s="4" t="s">
        <v>233</v>
      </c>
      <c r="BE879" s="4" t="s">
        <v>233</v>
      </c>
      <c r="BF879" s="4" t="s">
        <v>232</v>
      </c>
      <c r="BG879" s="4" t="s">
        <v>230</v>
      </c>
      <c r="BH879" s="4" t="s">
        <v>230</v>
      </c>
      <c r="BI879" s="4" t="s">
        <v>231</v>
      </c>
      <c r="BJ879" s="4" t="s">
        <v>231</v>
      </c>
      <c r="BK879" s="4" t="s">
        <v>229</v>
      </c>
      <c r="BL879" s="4" t="s">
        <v>231</v>
      </c>
      <c r="BM879" s="4" t="s">
        <v>229</v>
      </c>
      <c r="BN879" s="4" t="s">
        <v>230</v>
      </c>
      <c r="BO879" s="4" t="s">
        <v>230</v>
      </c>
      <c r="BP879" s="4" t="s">
        <v>232</v>
      </c>
      <c r="BQ879" s="4" t="s">
        <v>232</v>
      </c>
      <c r="BR879" s="4" t="s">
        <v>232</v>
      </c>
      <c r="BS879" s="4" t="s">
        <v>232</v>
      </c>
      <c r="BT879" s="4" t="s">
        <v>232</v>
      </c>
      <c r="BU879" s="4" t="s">
        <v>229</v>
      </c>
      <c r="BV879" s="4" t="s">
        <v>229</v>
      </c>
      <c r="BW879" s="4" t="s">
        <v>229</v>
      </c>
      <c r="BX879" s="4" t="s">
        <v>232</v>
      </c>
      <c r="BY879" s="4" t="s">
        <v>229</v>
      </c>
      <c r="BZ879" s="4" t="s">
        <v>229</v>
      </c>
      <c r="CA879" s="4" t="s">
        <v>232</v>
      </c>
      <c r="CB879" s="4" t="s">
        <v>232</v>
      </c>
      <c r="CC879" s="4" t="s">
        <v>232</v>
      </c>
      <c r="CD879" s="4" t="s">
        <v>229</v>
      </c>
      <c r="CE879" s="4" t="s">
        <v>232</v>
      </c>
      <c r="CF879" s="4" t="s">
        <v>509</v>
      </c>
      <c r="CG879" s="4" t="s">
        <v>509</v>
      </c>
      <c r="CH879" s="4" t="s">
        <v>509</v>
      </c>
      <c r="CI879" s="4" t="s">
        <v>229</v>
      </c>
      <c r="CJ879" s="4" t="s">
        <v>17</v>
      </c>
      <c r="CK879" s="4" t="s">
        <v>16</v>
      </c>
      <c r="CL879" s="4" t="s">
        <v>16</v>
      </c>
      <c r="CM879" s="4" t="s">
        <v>274</v>
      </c>
      <c r="CN879" s="4" t="s">
        <v>5519</v>
      </c>
      <c r="CO879" s="4" t="s">
        <v>5520</v>
      </c>
      <c r="CP879" s="4" t="s">
        <v>5521</v>
      </c>
      <c r="CQ879" s="4" t="s">
        <v>5522</v>
      </c>
      <c r="CR879" s="4" t="s">
        <v>5523</v>
      </c>
      <c r="CS879" s="4" t="s">
        <v>5524</v>
      </c>
    </row>
    <row r="880" spans="1:97" ht="15.75" customHeight="1">
      <c r="A880" s="3">
        <v>45756.568425925929</v>
      </c>
      <c r="B880" s="3">
        <v>45756.578067129631</v>
      </c>
      <c r="C880" s="4" t="s">
        <v>194</v>
      </c>
      <c r="D880" s="4" t="s">
        <v>2631</v>
      </c>
      <c r="E880" s="1">
        <v>100</v>
      </c>
      <c r="F880" s="1">
        <v>832</v>
      </c>
      <c r="G880" s="4" t="s">
        <v>219</v>
      </c>
      <c r="H880" s="3">
        <v>45756.578083611108</v>
      </c>
      <c r="I880" s="4" t="s">
        <v>5525</v>
      </c>
      <c r="J880" s="1">
        <v>6.2529000000000003</v>
      </c>
      <c r="K880" s="1">
        <v>-75.564599999999999</v>
      </c>
      <c r="L880" s="4" t="s">
        <v>198</v>
      </c>
      <c r="M880" s="4" t="s">
        <v>199</v>
      </c>
      <c r="N880" s="4" t="s">
        <v>200</v>
      </c>
      <c r="O880" s="4" t="s">
        <v>5526</v>
      </c>
      <c r="P880" s="4" t="s">
        <v>5526</v>
      </c>
      <c r="Q880" s="1">
        <v>21</v>
      </c>
      <c r="R880" s="4" t="s">
        <v>668</v>
      </c>
      <c r="S880" s="4" t="s">
        <v>661</v>
      </c>
      <c r="T880" s="4" t="s">
        <v>594</v>
      </c>
      <c r="U880" s="4" t="s">
        <v>225</v>
      </c>
      <c r="V880" s="4" t="s">
        <v>226</v>
      </c>
      <c r="W880" s="4" t="s">
        <v>423</v>
      </c>
      <c r="X880" s="4" t="s">
        <v>230</v>
      </c>
      <c r="Y880" s="4" t="s">
        <v>231</v>
      </c>
      <c r="Z880" s="4" t="s">
        <v>230</v>
      </c>
      <c r="AA880" s="4" t="s">
        <v>230</v>
      </c>
      <c r="AB880" s="4" t="s">
        <v>230</v>
      </c>
      <c r="AC880" s="4" t="s">
        <v>228</v>
      </c>
      <c r="AD880" s="4" t="s">
        <v>229</v>
      </c>
      <c r="AE880" s="4" t="s">
        <v>229</v>
      </c>
      <c r="AF880" s="4" t="s">
        <v>230</v>
      </c>
      <c r="AG880" s="4" t="s">
        <v>230</v>
      </c>
      <c r="AH880" s="4" t="s">
        <v>230</v>
      </c>
      <c r="AI880" s="4" t="s">
        <v>231</v>
      </c>
      <c r="AJ880" s="4" t="s">
        <v>231</v>
      </c>
      <c r="AK880" s="4" t="s">
        <v>231</v>
      </c>
      <c r="AL880" s="4" t="s">
        <v>228</v>
      </c>
      <c r="AM880" s="4" t="s">
        <v>228</v>
      </c>
      <c r="AN880" s="4" t="s">
        <v>230</v>
      </c>
      <c r="AO880" s="4" t="s">
        <v>229</v>
      </c>
      <c r="AP880" s="4" t="s">
        <v>231</v>
      </c>
      <c r="AQ880" s="4" t="s">
        <v>231</v>
      </c>
      <c r="AR880" s="4" t="s">
        <v>230</v>
      </c>
      <c r="AS880" s="4" t="s">
        <v>230</v>
      </c>
      <c r="AT880" s="4" t="s">
        <v>230</v>
      </c>
      <c r="AU880" s="4" t="s">
        <v>232</v>
      </c>
      <c r="AV880" s="4" t="s">
        <v>232</v>
      </c>
      <c r="AW880" s="4" t="s">
        <v>231</v>
      </c>
      <c r="AX880" s="4" t="s">
        <v>231</v>
      </c>
      <c r="AY880" s="4" t="s">
        <v>231</v>
      </c>
      <c r="AZ880" s="4" t="s">
        <v>231</v>
      </c>
      <c r="BA880" s="4" t="s">
        <v>232</v>
      </c>
      <c r="BB880" s="4" t="s">
        <v>229</v>
      </c>
      <c r="BC880" s="4" t="s">
        <v>231</v>
      </c>
      <c r="BD880" s="4" t="s">
        <v>231</v>
      </c>
      <c r="BE880" s="4" t="s">
        <v>229</v>
      </c>
      <c r="BF880" s="4" t="s">
        <v>229</v>
      </c>
      <c r="BG880" s="4" t="s">
        <v>231</v>
      </c>
      <c r="BH880" s="4" t="s">
        <v>231</v>
      </c>
      <c r="BI880" s="4" t="s">
        <v>231</v>
      </c>
      <c r="BJ880" s="4" t="s">
        <v>231</v>
      </c>
      <c r="BK880" s="4" t="s">
        <v>230</v>
      </c>
      <c r="BL880" s="4" t="s">
        <v>230</v>
      </c>
      <c r="BM880" s="4" t="s">
        <v>229</v>
      </c>
      <c r="BN880" s="4" t="s">
        <v>230</v>
      </c>
      <c r="BO880" s="4" t="s">
        <v>230</v>
      </c>
      <c r="BP880" s="4" t="s">
        <v>232</v>
      </c>
      <c r="BQ880" s="4" t="s">
        <v>232</v>
      </c>
      <c r="BR880" s="4" t="s">
        <v>232</v>
      </c>
      <c r="BS880" s="4" t="s">
        <v>232</v>
      </c>
      <c r="BT880" s="4" t="s">
        <v>231</v>
      </c>
      <c r="BU880" s="4" t="s">
        <v>232</v>
      </c>
      <c r="BV880" s="4" t="s">
        <v>232</v>
      </c>
      <c r="BW880" s="4" t="s">
        <v>229</v>
      </c>
      <c r="BX880" s="4" t="s">
        <v>231</v>
      </c>
      <c r="BY880" s="4" t="s">
        <v>232</v>
      </c>
      <c r="BZ880" s="4" t="s">
        <v>229</v>
      </c>
      <c r="CA880" s="4" t="s">
        <v>232</v>
      </c>
      <c r="CB880" s="4" t="s">
        <v>229</v>
      </c>
      <c r="CC880" s="4" t="s">
        <v>229</v>
      </c>
      <c r="CD880" s="4" t="s">
        <v>233</v>
      </c>
      <c r="CE880" s="4" t="s">
        <v>233</v>
      </c>
      <c r="CF880" s="4" t="s">
        <v>509</v>
      </c>
      <c r="CG880" s="4" t="s">
        <v>509</v>
      </c>
      <c r="CH880" s="4" t="s">
        <v>509</v>
      </c>
      <c r="CI880" s="4" t="s">
        <v>232</v>
      </c>
      <c r="CJ880" s="4" t="s">
        <v>18</v>
      </c>
      <c r="CK880" s="4" t="s">
        <v>234</v>
      </c>
      <c r="CL880" s="4" t="s">
        <v>234</v>
      </c>
      <c r="CM880" s="4" t="s">
        <v>5527</v>
      </c>
      <c r="CN880" s="4" t="s">
        <v>274</v>
      </c>
      <c r="CO880" s="4" t="s">
        <v>5528</v>
      </c>
      <c r="CP880" s="4" t="s">
        <v>5529</v>
      </c>
      <c r="CQ880" s="4" t="s">
        <v>5530</v>
      </c>
      <c r="CR880" s="4" t="s">
        <v>5531</v>
      </c>
      <c r="CS880" s="4" t="s">
        <v>5532</v>
      </c>
    </row>
    <row r="881" spans="1:97" ht="15.75" customHeight="1">
      <c r="A881" s="3">
        <v>45722.34547453704</v>
      </c>
      <c r="B881" s="3">
        <v>45722.359386574077</v>
      </c>
      <c r="C881" s="4" t="s">
        <v>194</v>
      </c>
      <c r="D881" s="4" t="s">
        <v>5533</v>
      </c>
      <c r="E881" s="1">
        <v>76</v>
      </c>
      <c r="F881" s="1">
        <v>1201</v>
      </c>
      <c r="G881" s="4" t="s">
        <v>196</v>
      </c>
      <c r="H881" s="3">
        <v>45729.401079143521</v>
      </c>
      <c r="I881" s="4" t="s">
        <v>5534</v>
      </c>
      <c r="J881" s="1">
        <v>37.750999999999998</v>
      </c>
      <c r="K881" s="1">
        <v>-97.822000000000003</v>
      </c>
      <c r="L881" s="4" t="s">
        <v>213</v>
      </c>
      <c r="M881" s="4" t="s">
        <v>199</v>
      </c>
      <c r="N881" s="4" t="s">
        <v>200</v>
      </c>
      <c r="O881" s="4" t="s">
        <v>5535</v>
      </c>
      <c r="P881" s="4" t="s">
        <v>5535</v>
      </c>
      <c r="Q881" s="1">
        <v>38</v>
      </c>
      <c r="R881" s="4" t="s">
        <v>222</v>
      </c>
      <c r="S881" s="4" t="s">
        <v>223</v>
      </c>
      <c r="T881" s="4" t="s">
        <v>531</v>
      </c>
      <c r="U881" s="4" t="s">
        <v>225</v>
      </c>
      <c r="V881" s="4" t="s">
        <v>584</v>
      </c>
      <c r="W881" s="4" t="s">
        <v>273</v>
      </c>
      <c r="X881" s="4" t="s">
        <v>231</v>
      </c>
      <c r="Y881" s="4" t="s">
        <v>231</v>
      </c>
      <c r="Z881" s="4" t="s">
        <v>231</v>
      </c>
      <c r="AA881" s="4" t="s">
        <v>231</v>
      </c>
      <c r="AB881" s="4" t="s">
        <v>229</v>
      </c>
      <c r="AC881" s="4" t="s">
        <v>230</v>
      </c>
      <c r="AD881" s="4" t="s">
        <v>229</v>
      </c>
      <c r="AE881" s="4" t="s">
        <v>229</v>
      </c>
      <c r="AF881" s="4" t="s">
        <v>229</v>
      </c>
      <c r="AG881" s="4" t="s">
        <v>227</v>
      </c>
      <c r="AH881" s="4" t="s">
        <v>229</v>
      </c>
      <c r="AI881" s="4" t="s">
        <v>229</v>
      </c>
      <c r="AJ881" s="4" t="s">
        <v>230</v>
      </c>
      <c r="AK881" s="4" t="s">
        <v>228</v>
      </c>
      <c r="AL881" s="4" t="s">
        <v>231</v>
      </c>
      <c r="AM881" s="4" t="s">
        <v>231</v>
      </c>
      <c r="AN881" s="4" t="s">
        <v>229</v>
      </c>
      <c r="AO881" s="4" t="s">
        <v>227</v>
      </c>
      <c r="AP881" s="4" t="s">
        <v>231</v>
      </c>
      <c r="AQ881" s="4" t="s">
        <v>227</v>
      </c>
      <c r="AR881" s="4" t="s">
        <v>229</v>
      </c>
      <c r="AS881" s="4" t="s">
        <v>229</v>
      </c>
      <c r="AT881" s="4" t="s">
        <v>229</v>
      </c>
      <c r="AU881" s="4" t="s">
        <v>231</v>
      </c>
      <c r="AV881" s="4" t="s">
        <v>229</v>
      </c>
      <c r="AW881" s="4" t="s">
        <v>229</v>
      </c>
      <c r="AX881" s="4" t="s">
        <v>232</v>
      </c>
      <c r="AY881" s="4" t="s">
        <v>229</v>
      </c>
      <c r="AZ881" s="4" t="s">
        <v>229</v>
      </c>
      <c r="BA881" s="4" t="s">
        <v>232</v>
      </c>
      <c r="BB881" s="4" t="s">
        <v>232</v>
      </c>
      <c r="BC881" s="4" t="s">
        <v>509</v>
      </c>
      <c r="BD881" s="4" t="s">
        <v>509</v>
      </c>
      <c r="BE881" s="4" t="s">
        <v>509</v>
      </c>
      <c r="BF881" s="4" t="s">
        <v>509</v>
      </c>
      <c r="BG881" s="4" t="s">
        <v>227</v>
      </c>
      <c r="BH881" s="4" t="s">
        <v>229</v>
      </c>
      <c r="BI881" s="4" t="s">
        <v>231</v>
      </c>
      <c r="BJ881" s="4" t="s">
        <v>231</v>
      </c>
      <c r="BK881" s="4" t="s">
        <v>231</v>
      </c>
      <c r="BL881" s="4" t="s">
        <v>231</v>
      </c>
      <c r="BM881" s="4" t="s">
        <v>231</v>
      </c>
      <c r="BN881" s="4" t="s">
        <v>231</v>
      </c>
      <c r="BO881" s="4" t="s">
        <v>231</v>
      </c>
      <c r="BP881" s="4" t="s">
        <v>231</v>
      </c>
      <c r="BQ881" s="4" t="s">
        <v>231</v>
      </c>
      <c r="BR881" s="4" t="s">
        <v>231</v>
      </c>
      <c r="BS881" s="4" t="s">
        <v>231</v>
      </c>
      <c r="BT881" s="4" t="s">
        <v>231</v>
      </c>
      <c r="BU881" s="4" t="s">
        <v>231</v>
      </c>
      <c r="BV881" s="4" t="s">
        <v>231</v>
      </c>
      <c r="BW881" s="4" t="s">
        <v>231</v>
      </c>
      <c r="BX881" s="4" t="s">
        <v>231</v>
      </c>
      <c r="BY881" s="4" t="s">
        <v>231</v>
      </c>
      <c r="BZ881" s="4" t="s">
        <v>231</v>
      </c>
      <c r="CA881" s="4" t="s">
        <v>231</v>
      </c>
      <c r="CB881" s="4" t="s">
        <v>231</v>
      </c>
      <c r="CC881" s="4" t="s">
        <v>231</v>
      </c>
      <c r="CD881" s="4" t="s">
        <v>231</v>
      </c>
      <c r="CE881" s="4" t="s">
        <v>509</v>
      </c>
      <c r="CF881" s="4" t="s">
        <v>509</v>
      </c>
      <c r="CG881" s="4" t="s">
        <v>509</v>
      </c>
      <c r="CH881" s="4" t="s">
        <v>509</v>
      </c>
      <c r="CI881" s="4" t="s">
        <v>509</v>
      </c>
      <c r="CJ881" s="4" t="s">
        <v>19</v>
      </c>
      <c r="CK881" s="4" t="s">
        <v>19</v>
      </c>
      <c r="CL881" s="4" t="s">
        <v>19</v>
      </c>
      <c r="CM881" s="4"/>
      <c r="CN881" s="4"/>
      <c r="CO881" s="4"/>
      <c r="CP881" s="4"/>
      <c r="CQ881" s="4"/>
      <c r="CR881" s="4"/>
      <c r="CS881" s="4"/>
    </row>
    <row r="882" spans="1:97" ht="15.75" customHeight="1">
      <c r="A882" s="3">
        <v>45747.573611111111</v>
      </c>
      <c r="B882" s="3">
        <v>45747.583275462966</v>
      </c>
      <c r="C882" s="4" t="s">
        <v>194</v>
      </c>
      <c r="D882" s="4" t="s">
        <v>1645</v>
      </c>
      <c r="E882" s="1">
        <v>100</v>
      </c>
      <c r="F882" s="1">
        <v>835</v>
      </c>
      <c r="G882" s="4" t="s">
        <v>219</v>
      </c>
      <c r="H882" s="3">
        <v>45747.583287719906</v>
      </c>
      <c r="I882" s="4" t="s">
        <v>5536</v>
      </c>
      <c r="J882" s="1">
        <v>6.2529000000000003</v>
      </c>
      <c r="K882" s="1">
        <v>-75.564599999999999</v>
      </c>
      <c r="L882" s="4" t="s">
        <v>198</v>
      </c>
      <c r="M882" s="4" t="s">
        <v>199</v>
      </c>
      <c r="N882" s="4" t="s">
        <v>200</v>
      </c>
      <c r="O882" s="4" t="s">
        <v>5537</v>
      </c>
      <c r="P882" s="4" t="s">
        <v>5537</v>
      </c>
      <c r="Q882" s="1">
        <v>18</v>
      </c>
      <c r="R882" s="4" t="s">
        <v>668</v>
      </c>
      <c r="S882" s="4" t="s">
        <v>712</v>
      </c>
      <c r="T882" s="4" t="s">
        <v>272</v>
      </c>
      <c r="U882" s="4" t="s">
        <v>225</v>
      </c>
      <c r="V882" s="4" t="s">
        <v>714</v>
      </c>
      <c r="W882" s="4" t="s">
        <v>273</v>
      </c>
      <c r="X882" s="4" t="s">
        <v>230</v>
      </c>
      <c r="Y882" s="4" t="s">
        <v>231</v>
      </c>
      <c r="Z882" s="4" t="s">
        <v>230</v>
      </c>
      <c r="AA882" s="4" t="s">
        <v>230</v>
      </c>
      <c r="AB882" s="4" t="s">
        <v>230</v>
      </c>
      <c r="AC882" s="4" t="s">
        <v>230</v>
      </c>
      <c r="AD882" s="4" t="s">
        <v>230</v>
      </c>
      <c r="AE882" s="4" t="s">
        <v>230</v>
      </c>
      <c r="AF882" s="4" t="s">
        <v>230</v>
      </c>
      <c r="AG882" s="4" t="s">
        <v>231</v>
      </c>
      <c r="AH882" s="4" t="s">
        <v>231</v>
      </c>
      <c r="AI882" s="4" t="s">
        <v>231</v>
      </c>
      <c r="AJ882" s="4" t="s">
        <v>230</v>
      </c>
      <c r="AK882" s="4" t="s">
        <v>230</v>
      </c>
      <c r="AL882" s="4" t="s">
        <v>230</v>
      </c>
      <c r="AM882" s="4" t="s">
        <v>230</v>
      </c>
      <c r="AN882" s="4" t="s">
        <v>230</v>
      </c>
      <c r="AO882" s="4" t="s">
        <v>230</v>
      </c>
      <c r="AP882" s="4" t="s">
        <v>230</v>
      </c>
      <c r="AQ882" s="4" t="s">
        <v>230</v>
      </c>
      <c r="AR882" s="4" t="s">
        <v>230</v>
      </c>
      <c r="AS882" s="4" t="s">
        <v>230</v>
      </c>
      <c r="AT882" s="4" t="s">
        <v>230</v>
      </c>
      <c r="AU882" s="4" t="s">
        <v>232</v>
      </c>
      <c r="AV882" s="4" t="s">
        <v>232</v>
      </c>
      <c r="AW882" s="4" t="s">
        <v>232</v>
      </c>
      <c r="AX882" s="4" t="s">
        <v>232</v>
      </c>
      <c r="AY882" s="4" t="s">
        <v>232</v>
      </c>
      <c r="AZ882" s="4" t="s">
        <v>232</v>
      </c>
      <c r="BA882" s="4" t="s">
        <v>232</v>
      </c>
      <c r="BB882" s="4" t="s">
        <v>232</v>
      </c>
      <c r="BC882" s="4" t="s">
        <v>232</v>
      </c>
      <c r="BD882" s="4" t="s">
        <v>232</v>
      </c>
      <c r="BE882" s="4" t="s">
        <v>232</v>
      </c>
      <c r="BF882" s="4" t="s">
        <v>232</v>
      </c>
      <c r="BG882" s="4" t="s">
        <v>230</v>
      </c>
      <c r="BH882" s="4" t="s">
        <v>230</v>
      </c>
      <c r="BI882" s="4" t="s">
        <v>230</v>
      </c>
      <c r="BJ882" s="4" t="s">
        <v>230</v>
      </c>
      <c r="BK882" s="4" t="s">
        <v>231</v>
      </c>
      <c r="BL882" s="4" t="s">
        <v>230</v>
      </c>
      <c r="BM882" s="4" t="s">
        <v>230</v>
      </c>
      <c r="BN882" s="4" t="s">
        <v>230</v>
      </c>
      <c r="BO882" s="4" t="s">
        <v>230</v>
      </c>
      <c r="BP882" s="4" t="s">
        <v>232</v>
      </c>
      <c r="BQ882" s="4" t="s">
        <v>232</v>
      </c>
      <c r="BR882" s="4" t="s">
        <v>232</v>
      </c>
      <c r="BS882" s="4" t="s">
        <v>232</v>
      </c>
      <c r="BT882" s="4" t="s">
        <v>232</v>
      </c>
      <c r="BU882" s="4" t="s">
        <v>231</v>
      </c>
      <c r="BV882" s="4" t="s">
        <v>231</v>
      </c>
      <c r="BW882" s="4" t="s">
        <v>232</v>
      </c>
      <c r="BX882" s="4" t="s">
        <v>231</v>
      </c>
      <c r="BY882" s="4" t="s">
        <v>232</v>
      </c>
      <c r="BZ882" s="4" t="s">
        <v>232</v>
      </c>
      <c r="CA882" s="4" t="s">
        <v>232</v>
      </c>
      <c r="CB882" s="4" t="s">
        <v>232</v>
      </c>
      <c r="CC882" s="4" t="s">
        <v>232</v>
      </c>
      <c r="CD882" s="4" t="s">
        <v>232</v>
      </c>
      <c r="CE882" s="4" t="s">
        <v>229</v>
      </c>
      <c r="CF882" s="4" t="s">
        <v>509</v>
      </c>
      <c r="CG882" s="4" t="s">
        <v>509</v>
      </c>
      <c r="CH882" s="4" t="s">
        <v>509</v>
      </c>
      <c r="CI882" s="4" t="s">
        <v>233</v>
      </c>
      <c r="CJ882" s="4" t="s">
        <v>17</v>
      </c>
      <c r="CK882" s="4" t="s">
        <v>18</v>
      </c>
      <c r="CL882" s="4" t="s">
        <v>16</v>
      </c>
      <c r="CM882" s="4" t="s">
        <v>5538</v>
      </c>
      <c r="CN882" s="4" t="s">
        <v>5539</v>
      </c>
      <c r="CO882" s="4"/>
      <c r="CP882" s="4"/>
      <c r="CQ882" s="4"/>
      <c r="CR882" s="4"/>
      <c r="CS882" s="4"/>
    </row>
    <row r="883" spans="1:97" ht="15.75" customHeight="1">
      <c r="A883" s="3">
        <v>45747.7343287037</v>
      </c>
      <c r="B883" s="3">
        <v>45747.744131944448</v>
      </c>
      <c r="C883" s="4" t="s">
        <v>194</v>
      </c>
      <c r="D883" s="4" t="s">
        <v>5540</v>
      </c>
      <c r="E883" s="1">
        <v>100</v>
      </c>
      <c r="F883" s="1">
        <v>847</v>
      </c>
      <c r="G883" s="4" t="s">
        <v>219</v>
      </c>
      <c r="H883" s="3">
        <v>45747.744142743053</v>
      </c>
      <c r="I883" s="4" t="s">
        <v>5541</v>
      </c>
      <c r="J883" s="1">
        <v>6.2529000000000003</v>
      </c>
      <c r="K883" s="1">
        <v>-75.564599999999999</v>
      </c>
      <c r="L883" s="4" t="s">
        <v>198</v>
      </c>
      <c r="M883" s="4" t="s">
        <v>199</v>
      </c>
      <c r="N883" s="4" t="s">
        <v>200</v>
      </c>
      <c r="O883" s="4" t="s">
        <v>5542</v>
      </c>
      <c r="P883" s="4" t="s">
        <v>5542</v>
      </c>
      <c r="Q883" s="1">
        <v>18</v>
      </c>
      <c r="R883" s="4" t="s">
        <v>668</v>
      </c>
      <c r="S883" s="4" t="s">
        <v>723</v>
      </c>
      <c r="T883" s="4" t="s">
        <v>272</v>
      </c>
      <c r="U883" s="4" t="s">
        <v>200</v>
      </c>
      <c r="V883" s="4" t="s">
        <v>226</v>
      </c>
      <c r="W883" s="4" t="s">
        <v>714</v>
      </c>
      <c r="X883" s="4" t="s">
        <v>231</v>
      </c>
      <c r="Y883" s="4" t="s">
        <v>230</v>
      </c>
      <c r="Z883" s="4" t="s">
        <v>230</v>
      </c>
      <c r="AA883" s="4" t="s">
        <v>231</v>
      </c>
      <c r="AB883" s="4" t="s">
        <v>230</v>
      </c>
      <c r="AC883" s="4" t="s">
        <v>231</v>
      </c>
      <c r="AD883" s="4" t="s">
        <v>230</v>
      </c>
      <c r="AE883" s="4" t="s">
        <v>230</v>
      </c>
      <c r="AF883" s="4" t="s">
        <v>230</v>
      </c>
      <c r="AG883" s="4" t="s">
        <v>230</v>
      </c>
      <c r="AH883" s="4" t="s">
        <v>229</v>
      </c>
      <c r="AI883" s="4" t="s">
        <v>229</v>
      </c>
      <c r="AJ883" s="4" t="s">
        <v>230</v>
      </c>
      <c r="AK883" s="4" t="s">
        <v>229</v>
      </c>
      <c r="AL883" s="4" t="s">
        <v>230</v>
      </c>
      <c r="AM883" s="4" t="s">
        <v>230</v>
      </c>
      <c r="AN883" s="4" t="s">
        <v>230</v>
      </c>
      <c r="AO883" s="4" t="s">
        <v>229</v>
      </c>
      <c r="AP883" s="4" t="s">
        <v>230</v>
      </c>
      <c r="AQ883" s="4" t="s">
        <v>230</v>
      </c>
      <c r="AR883" s="4" t="s">
        <v>230</v>
      </c>
      <c r="AS883" s="4" t="s">
        <v>230</v>
      </c>
      <c r="AT883" s="4" t="s">
        <v>230</v>
      </c>
      <c r="AU883" s="4" t="s">
        <v>231</v>
      </c>
      <c r="AV883" s="4" t="s">
        <v>231</v>
      </c>
      <c r="AW883" s="4" t="s">
        <v>231</v>
      </c>
      <c r="AX883" s="4" t="s">
        <v>231</v>
      </c>
      <c r="AY883" s="4" t="s">
        <v>231</v>
      </c>
      <c r="AZ883" s="4" t="s">
        <v>231</v>
      </c>
      <c r="BA883" s="4" t="s">
        <v>232</v>
      </c>
      <c r="BB883" s="4" t="s">
        <v>232</v>
      </c>
      <c r="BC883" s="4" t="s">
        <v>231</v>
      </c>
      <c r="BD883" s="4" t="s">
        <v>232</v>
      </c>
      <c r="BE883" s="4" t="s">
        <v>232</v>
      </c>
      <c r="BF883" s="4" t="s">
        <v>232</v>
      </c>
      <c r="BG883" s="4" t="s">
        <v>231</v>
      </c>
      <c r="BH883" s="4" t="s">
        <v>230</v>
      </c>
      <c r="BI883" s="4" t="s">
        <v>230</v>
      </c>
      <c r="BJ883" s="4" t="s">
        <v>231</v>
      </c>
      <c r="BK883" s="4" t="s">
        <v>231</v>
      </c>
      <c r="BL883" s="4" t="s">
        <v>230</v>
      </c>
      <c r="BM883" s="4" t="s">
        <v>230</v>
      </c>
      <c r="BN883" s="4" t="s">
        <v>230</v>
      </c>
      <c r="BO883" s="4" t="s">
        <v>230</v>
      </c>
      <c r="BP883" s="4" t="s">
        <v>232</v>
      </c>
      <c r="BQ883" s="4" t="s">
        <v>232</v>
      </c>
      <c r="BR883" s="4" t="s">
        <v>231</v>
      </c>
      <c r="BS883" s="4" t="s">
        <v>232</v>
      </c>
      <c r="BT883" s="4" t="s">
        <v>231</v>
      </c>
      <c r="BU883" s="4" t="s">
        <v>231</v>
      </c>
      <c r="BV883" s="4" t="s">
        <v>231</v>
      </c>
      <c r="BW883" s="4" t="s">
        <v>232</v>
      </c>
      <c r="BX883" s="4" t="s">
        <v>229</v>
      </c>
      <c r="BY883" s="4" t="s">
        <v>232</v>
      </c>
      <c r="BZ883" s="4" t="s">
        <v>229</v>
      </c>
      <c r="CA883" s="4" t="s">
        <v>232</v>
      </c>
      <c r="CB883" s="4" t="s">
        <v>232</v>
      </c>
      <c r="CC883" s="4" t="s">
        <v>232</v>
      </c>
      <c r="CD883" s="4" t="s">
        <v>232</v>
      </c>
      <c r="CE883" s="4" t="s">
        <v>509</v>
      </c>
      <c r="CF883" s="4" t="s">
        <v>509</v>
      </c>
      <c r="CG883" s="4" t="s">
        <v>509</v>
      </c>
      <c r="CH883" s="4" t="s">
        <v>509</v>
      </c>
      <c r="CI883" s="4" t="s">
        <v>509</v>
      </c>
      <c r="CJ883" s="4" t="s">
        <v>18</v>
      </c>
      <c r="CK883" s="4" t="s">
        <v>234</v>
      </c>
      <c r="CL883" s="4" t="s">
        <v>18</v>
      </c>
      <c r="CM883" s="4" t="s">
        <v>5543</v>
      </c>
      <c r="CN883" s="4" t="s">
        <v>5544</v>
      </c>
      <c r="CO883" s="4" t="s">
        <v>5545</v>
      </c>
      <c r="CP883" s="4" t="s">
        <v>5546</v>
      </c>
      <c r="CQ883" s="4" t="s">
        <v>5547</v>
      </c>
      <c r="CR883" s="4" t="s">
        <v>5548</v>
      </c>
      <c r="CS883" s="4" t="s">
        <v>5549</v>
      </c>
    </row>
    <row r="884" spans="1:97" ht="15.75" customHeight="1">
      <c r="A884" s="3">
        <v>45747.635162037041</v>
      </c>
      <c r="B884" s="3">
        <v>45747.64503472222</v>
      </c>
      <c r="C884" s="4" t="s">
        <v>194</v>
      </c>
      <c r="D884" s="4" t="s">
        <v>5550</v>
      </c>
      <c r="E884" s="1">
        <v>100</v>
      </c>
      <c r="F884" s="1">
        <v>852</v>
      </c>
      <c r="G884" s="4" t="s">
        <v>219</v>
      </c>
      <c r="H884" s="3">
        <v>45747.645042291668</v>
      </c>
      <c r="I884" s="4" t="s">
        <v>5551</v>
      </c>
      <c r="J884" s="1">
        <v>6.2529000000000003</v>
      </c>
      <c r="K884" s="1">
        <v>-75.564599999999999</v>
      </c>
      <c r="L884" s="4" t="s">
        <v>198</v>
      </c>
      <c r="M884" s="4" t="s">
        <v>199</v>
      </c>
      <c r="N884" s="4" t="s">
        <v>200</v>
      </c>
      <c r="O884" s="4" t="s">
        <v>5552</v>
      </c>
      <c r="P884" s="4" t="s">
        <v>5552</v>
      </c>
      <c r="Q884" s="1">
        <v>21</v>
      </c>
      <c r="R884" s="4" t="s">
        <v>668</v>
      </c>
      <c r="S884" s="4" t="s">
        <v>1080</v>
      </c>
      <c r="T884" s="4" t="s">
        <v>1489</v>
      </c>
      <c r="U884" s="4" t="s">
        <v>200</v>
      </c>
      <c r="V884" s="4" t="s">
        <v>532</v>
      </c>
      <c r="W884" s="4" t="s">
        <v>532</v>
      </c>
      <c r="X884" s="4" t="s">
        <v>231</v>
      </c>
      <c r="Y884" s="4" t="s">
        <v>230</v>
      </c>
      <c r="Z884" s="4" t="s">
        <v>231</v>
      </c>
      <c r="AA884" s="4" t="s">
        <v>230</v>
      </c>
      <c r="AB884" s="4" t="s">
        <v>230</v>
      </c>
      <c r="AC884" s="4" t="s">
        <v>229</v>
      </c>
      <c r="AD884" s="4" t="s">
        <v>229</v>
      </c>
      <c r="AE884" s="4" t="s">
        <v>231</v>
      </c>
      <c r="AF884" s="4" t="s">
        <v>230</v>
      </c>
      <c r="AG884" s="4" t="s">
        <v>230</v>
      </c>
      <c r="AH884" s="4" t="s">
        <v>230</v>
      </c>
      <c r="AI884" s="4" t="s">
        <v>229</v>
      </c>
      <c r="AJ884" s="4" t="s">
        <v>231</v>
      </c>
      <c r="AK884" s="4" t="s">
        <v>229</v>
      </c>
      <c r="AL884" s="4" t="s">
        <v>230</v>
      </c>
      <c r="AM884" s="4" t="s">
        <v>230</v>
      </c>
      <c r="AN884" s="4" t="s">
        <v>231</v>
      </c>
      <c r="AO884" s="4" t="s">
        <v>231</v>
      </c>
      <c r="AP884" s="4" t="s">
        <v>230</v>
      </c>
      <c r="AQ884" s="4" t="s">
        <v>230</v>
      </c>
      <c r="AR884" s="4" t="s">
        <v>230</v>
      </c>
      <c r="AS884" s="4" t="s">
        <v>229</v>
      </c>
      <c r="AT884" s="4" t="s">
        <v>231</v>
      </c>
      <c r="AU884" s="4" t="s">
        <v>231</v>
      </c>
      <c r="AV884" s="4" t="s">
        <v>232</v>
      </c>
      <c r="AW884" s="4" t="s">
        <v>231</v>
      </c>
      <c r="AX884" s="4" t="s">
        <v>231</v>
      </c>
      <c r="AY884" s="4" t="s">
        <v>229</v>
      </c>
      <c r="AZ884" s="4" t="s">
        <v>229</v>
      </c>
      <c r="BA884" s="4" t="s">
        <v>231</v>
      </c>
      <c r="BB884" s="4" t="s">
        <v>232</v>
      </c>
      <c r="BC884" s="4" t="s">
        <v>231</v>
      </c>
      <c r="BD884" s="4" t="s">
        <v>231</v>
      </c>
      <c r="BE884" s="4" t="s">
        <v>231</v>
      </c>
      <c r="BF884" s="4" t="s">
        <v>231</v>
      </c>
      <c r="BG884" s="4" t="s">
        <v>231</v>
      </c>
      <c r="BH884" s="4" t="s">
        <v>231</v>
      </c>
      <c r="BI884" s="4" t="s">
        <v>231</v>
      </c>
      <c r="BJ884" s="4" t="s">
        <v>231</v>
      </c>
      <c r="BK884" s="4" t="s">
        <v>231</v>
      </c>
      <c r="BL884" s="4" t="s">
        <v>230</v>
      </c>
      <c r="BM884" s="4" t="s">
        <v>230</v>
      </c>
      <c r="BN884" s="4" t="s">
        <v>231</v>
      </c>
      <c r="BO884" s="4" t="s">
        <v>231</v>
      </c>
      <c r="BP884" s="4" t="s">
        <v>231</v>
      </c>
      <c r="BQ884" s="4" t="s">
        <v>231</v>
      </c>
      <c r="BR884" s="4" t="s">
        <v>231</v>
      </c>
      <c r="BS884" s="4" t="s">
        <v>231</v>
      </c>
      <c r="BT884" s="4" t="s">
        <v>232</v>
      </c>
      <c r="BU884" s="4" t="s">
        <v>231</v>
      </c>
      <c r="BV884" s="4" t="s">
        <v>231</v>
      </c>
      <c r="BW884" s="4" t="s">
        <v>231</v>
      </c>
      <c r="BX884" s="4" t="s">
        <v>231</v>
      </c>
      <c r="BY884" s="4" t="s">
        <v>231</v>
      </c>
      <c r="BZ884" s="4" t="s">
        <v>231</v>
      </c>
      <c r="CA884" s="4" t="s">
        <v>231</v>
      </c>
      <c r="CB884" s="4" t="s">
        <v>231</v>
      </c>
      <c r="CC884" s="4" t="s">
        <v>231</v>
      </c>
      <c r="CD884" s="4" t="s">
        <v>231</v>
      </c>
      <c r="CE884" s="4" t="s">
        <v>509</v>
      </c>
      <c r="CF884" s="4" t="s">
        <v>509</v>
      </c>
      <c r="CG884" s="4" t="s">
        <v>509</v>
      </c>
      <c r="CH884" s="4" t="s">
        <v>509</v>
      </c>
      <c r="CI884" s="4" t="s">
        <v>509</v>
      </c>
      <c r="CJ884" s="4" t="s">
        <v>234</v>
      </c>
      <c r="CK884" s="4" t="s">
        <v>234</v>
      </c>
      <c r="CL884" s="4" t="s">
        <v>17</v>
      </c>
      <c r="CM884" s="4" t="s">
        <v>5553</v>
      </c>
      <c r="CN884" s="4" t="s">
        <v>5554</v>
      </c>
      <c r="CO884" s="4" t="s">
        <v>5555</v>
      </c>
      <c r="CP884" s="4" t="s">
        <v>5556</v>
      </c>
      <c r="CQ884" s="4" t="s">
        <v>5557</v>
      </c>
      <c r="CR884" s="4" t="s">
        <v>5558</v>
      </c>
      <c r="CS884" s="4" t="s">
        <v>5559</v>
      </c>
    </row>
    <row r="885" spans="1:97" ht="15.75" customHeight="1">
      <c r="A885" s="3">
        <v>45747.734097222223</v>
      </c>
      <c r="B885" s="3">
        <v>45747.743969907409</v>
      </c>
      <c r="C885" s="4" t="s">
        <v>194</v>
      </c>
      <c r="D885" s="4" t="s">
        <v>604</v>
      </c>
      <c r="E885" s="1">
        <v>100</v>
      </c>
      <c r="F885" s="1">
        <v>852</v>
      </c>
      <c r="G885" s="4" t="s">
        <v>219</v>
      </c>
      <c r="H885" s="3">
        <v>45747.743975439815</v>
      </c>
      <c r="I885" s="4" t="s">
        <v>5560</v>
      </c>
      <c r="J885" s="1">
        <v>6.2529000000000003</v>
      </c>
      <c r="K885" s="1">
        <v>-75.564599999999999</v>
      </c>
      <c r="L885" s="4" t="s">
        <v>198</v>
      </c>
      <c r="M885" s="4" t="s">
        <v>199</v>
      </c>
      <c r="N885" s="4" t="s">
        <v>200</v>
      </c>
      <c r="O885" s="4" t="s">
        <v>5561</v>
      </c>
      <c r="P885" s="4" t="s">
        <v>5561</v>
      </c>
      <c r="Q885" s="1">
        <v>19</v>
      </c>
      <c r="R885" s="4" t="s">
        <v>668</v>
      </c>
      <c r="S885" s="4" t="s">
        <v>712</v>
      </c>
      <c r="T885" s="4" t="s">
        <v>713</v>
      </c>
      <c r="U885" s="4" t="s">
        <v>225</v>
      </c>
      <c r="V885" s="4" t="s">
        <v>423</v>
      </c>
      <c r="W885" s="4" t="s">
        <v>255</v>
      </c>
      <c r="X885" s="4" t="s">
        <v>230</v>
      </c>
      <c r="Y885" s="4" t="s">
        <v>230</v>
      </c>
      <c r="Z885" s="4" t="s">
        <v>230</v>
      </c>
      <c r="AA885" s="4" t="s">
        <v>230</v>
      </c>
      <c r="AB885" s="4" t="s">
        <v>229</v>
      </c>
      <c r="AC885" s="4" t="s">
        <v>228</v>
      </c>
      <c r="AD885" s="4" t="s">
        <v>230</v>
      </c>
      <c r="AE885" s="4" t="s">
        <v>229</v>
      </c>
      <c r="AF885" s="4" t="s">
        <v>229</v>
      </c>
      <c r="AG885" s="4" t="s">
        <v>231</v>
      </c>
      <c r="AH885" s="4" t="s">
        <v>229</v>
      </c>
      <c r="AI885" s="4" t="s">
        <v>230</v>
      </c>
      <c r="AJ885" s="4" t="s">
        <v>230</v>
      </c>
      <c r="AK885" s="4" t="s">
        <v>230</v>
      </c>
      <c r="AL885" s="4" t="s">
        <v>229</v>
      </c>
      <c r="AM885" s="4" t="s">
        <v>230</v>
      </c>
      <c r="AN885" s="4" t="s">
        <v>229</v>
      </c>
      <c r="AO885" s="4" t="s">
        <v>230</v>
      </c>
      <c r="AP885" s="4" t="s">
        <v>229</v>
      </c>
      <c r="AQ885" s="4" t="s">
        <v>230</v>
      </c>
      <c r="AR885" s="4" t="s">
        <v>229</v>
      </c>
      <c r="AS885" s="4" t="s">
        <v>230</v>
      </c>
      <c r="AT885" s="4" t="s">
        <v>229</v>
      </c>
      <c r="AU885" s="4" t="s">
        <v>232</v>
      </c>
      <c r="AV885" s="4" t="s">
        <v>232</v>
      </c>
      <c r="AW885" s="4" t="s">
        <v>232</v>
      </c>
      <c r="AX885" s="4" t="s">
        <v>232</v>
      </c>
      <c r="AY885" s="4" t="s">
        <v>231</v>
      </c>
      <c r="AZ885" s="4" t="s">
        <v>232</v>
      </c>
      <c r="BA885" s="4" t="s">
        <v>232</v>
      </c>
      <c r="BB885" s="4" t="s">
        <v>232</v>
      </c>
      <c r="BC885" s="4" t="s">
        <v>229</v>
      </c>
      <c r="BD885" s="4" t="s">
        <v>229</v>
      </c>
      <c r="BE885" s="4" t="s">
        <v>229</v>
      </c>
      <c r="BF885" s="4" t="s">
        <v>229</v>
      </c>
      <c r="BG885" s="4" t="s">
        <v>231</v>
      </c>
      <c r="BH885" s="4" t="s">
        <v>231</v>
      </c>
      <c r="BI885" s="4" t="s">
        <v>231</v>
      </c>
      <c r="BJ885" s="4" t="s">
        <v>231</v>
      </c>
      <c r="BK885" s="4" t="s">
        <v>231</v>
      </c>
      <c r="BL885" s="4" t="s">
        <v>230</v>
      </c>
      <c r="BM885" s="4" t="s">
        <v>230</v>
      </c>
      <c r="BN885" s="4" t="s">
        <v>230</v>
      </c>
      <c r="BO885" s="4" t="s">
        <v>230</v>
      </c>
      <c r="BP885" s="4" t="s">
        <v>229</v>
      </c>
      <c r="BQ885" s="4" t="s">
        <v>232</v>
      </c>
      <c r="BR885" s="4" t="s">
        <v>232</v>
      </c>
      <c r="BS885" s="4" t="s">
        <v>229</v>
      </c>
      <c r="BT885" s="4" t="s">
        <v>232</v>
      </c>
      <c r="BU885" s="4" t="s">
        <v>232</v>
      </c>
      <c r="BV885" s="4" t="s">
        <v>232</v>
      </c>
      <c r="BW885" s="4" t="s">
        <v>229</v>
      </c>
      <c r="BX885" s="4" t="s">
        <v>229</v>
      </c>
      <c r="BY885" s="4" t="s">
        <v>229</v>
      </c>
      <c r="BZ885" s="4" t="s">
        <v>232</v>
      </c>
      <c r="CA885" s="4" t="s">
        <v>232</v>
      </c>
      <c r="CB885" s="4" t="s">
        <v>232</v>
      </c>
      <c r="CC885" s="4" t="s">
        <v>232</v>
      </c>
      <c r="CD885" s="4" t="s">
        <v>233</v>
      </c>
      <c r="CE885" s="4" t="s">
        <v>233</v>
      </c>
      <c r="CF885" s="4" t="s">
        <v>233</v>
      </c>
      <c r="CG885" s="4" t="s">
        <v>233</v>
      </c>
      <c r="CH885" s="4" t="s">
        <v>233</v>
      </c>
      <c r="CI885" s="4" t="s">
        <v>229</v>
      </c>
      <c r="CJ885" s="4" t="s">
        <v>234</v>
      </c>
      <c r="CK885" s="4" t="s">
        <v>17</v>
      </c>
      <c r="CL885" s="4" t="s">
        <v>234</v>
      </c>
      <c r="CM885" s="4" t="s">
        <v>5562</v>
      </c>
      <c r="CN885" s="4" t="s">
        <v>5563</v>
      </c>
      <c r="CO885" s="4" t="s">
        <v>5564</v>
      </c>
      <c r="CP885" s="4" t="s">
        <v>5565</v>
      </c>
      <c r="CQ885" s="4" t="s">
        <v>5566</v>
      </c>
      <c r="CR885" s="4" t="s">
        <v>5567</v>
      </c>
      <c r="CS885" s="4" t="s">
        <v>5568</v>
      </c>
    </row>
    <row r="886" spans="1:97" ht="15.75" customHeight="1">
      <c r="A886" s="3">
        <v>45748.739398148151</v>
      </c>
      <c r="B886" s="3">
        <v>45748.749409722222</v>
      </c>
      <c r="C886" s="4" t="s">
        <v>194</v>
      </c>
      <c r="D886" s="4" t="s">
        <v>5569</v>
      </c>
      <c r="E886" s="1">
        <v>100</v>
      </c>
      <c r="F886" s="1">
        <v>864</v>
      </c>
      <c r="G886" s="4" t="s">
        <v>219</v>
      </c>
      <c r="H886" s="3">
        <v>45748.749416689818</v>
      </c>
      <c r="I886" s="4" t="s">
        <v>5570</v>
      </c>
      <c r="J886" s="1">
        <v>6.2529000000000003</v>
      </c>
      <c r="K886" s="1">
        <v>-75.564599999999999</v>
      </c>
      <c r="L886" s="4" t="s">
        <v>198</v>
      </c>
      <c r="M886" s="4" t="s">
        <v>199</v>
      </c>
      <c r="N886" s="4" t="s">
        <v>200</v>
      </c>
      <c r="O886" s="4" t="s">
        <v>5571</v>
      </c>
      <c r="P886" s="4" t="s">
        <v>5571</v>
      </c>
      <c r="Q886" s="1">
        <v>23</v>
      </c>
      <c r="R886" s="4" t="s">
        <v>668</v>
      </c>
      <c r="S886" s="4" t="s">
        <v>1080</v>
      </c>
      <c r="T886" s="4" t="s">
        <v>872</v>
      </c>
      <c r="U886" s="4" t="s">
        <v>200</v>
      </c>
      <c r="V886" s="4" t="s">
        <v>532</v>
      </c>
      <c r="W886" s="4" t="s">
        <v>532</v>
      </c>
      <c r="X886" s="4" t="s">
        <v>230</v>
      </c>
      <c r="Y886" s="4" t="s">
        <v>230</v>
      </c>
      <c r="Z886" s="4" t="s">
        <v>230</v>
      </c>
      <c r="AA886" s="4" t="s">
        <v>229</v>
      </c>
      <c r="AB886" s="4" t="s">
        <v>230</v>
      </c>
      <c r="AC886" s="4" t="s">
        <v>231</v>
      </c>
      <c r="AD886" s="4" t="s">
        <v>229</v>
      </c>
      <c r="AE886" s="4" t="s">
        <v>230</v>
      </c>
      <c r="AF886" s="4" t="s">
        <v>230</v>
      </c>
      <c r="AG886" s="4" t="s">
        <v>230</v>
      </c>
      <c r="AH886" s="4" t="s">
        <v>230</v>
      </c>
      <c r="AI886" s="4" t="s">
        <v>231</v>
      </c>
      <c r="AJ886" s="4" t="s">
        <v>231</v>
      </c>
      <c r="AK886" s="4" t="s">
        <v>230</v>
      </c>
      <c r="AL886" s="4" t="s">
        <v>231</v>
      </c>
      <c r="AM886" s="4" t="s">
        <v>231</v>
      </c>
      <c r="AN886" s="4" t="s">
        <v>231</v>
      </c>
      <c r="AO886" s="4" t="s">
        <v>231</v>
      </c>
      <c r="AP886" s="4" t="s">
        <v>230</v>
      </c>
      <c r="AQ886" s="4" t="s">
        <v>230</v>
      </c>
      <c r="AR886" s="4" t="s">
        <v>230</v>
      </c>
      <c r="AS886" s="4" t="s">
        <v>230</v>
      </c>
      <c r="AT886" s="4" t="s">
        <v>229</v>
      </c>
      <c r="AU886" s="4" t="s">
        <v>231</v>
      </c>
      <c r="AV886" s="4" t="s">
        <v>231</v>
      </c>
      <c r="AW886" s="4" t="s">
        <v>231</v>
      </c>
      <c r="AX886" s="4" t="s">
        <v>231</v>
      </c>
      <c r="AY886" s="4" t="s">
        <v>231</v>
      </c>
      <c r="AZ886" s="4" t="s">
        <v>231</v>
      </c>
      <c r="BA886" s="4" t="s">
        <v>231</v>
      </c>
      <c r="BB886" s="4" t="s">
        <v>231</v>
      </c>
      <c r="BC886" s="4" t="s">
        <v>232</v>
      </c>
      <c r="BD886" s="4" t="s">
        <v>232</v>
      </c>
      <c r="BE886" s="4" t="s">
        <v>232</v>
      </c>
      <c r="BF886" s="4" t="s">
        <v>232</v>
      </c>
      <c r="BG886" s="4" t="s">
        <v>231</v>
      </c>
      <c r="BH886" s="4" t="s">
        <v>231</v>
      </c>
      <c r="BI886" s="4" t="s">
        <v>231</v>
      </c>
      <c r="BJ886" s="4" t="s">
        <v>231</v>
      </c>
      <c r="BK886" s="4" t="s">
        <v>230</v>
      </c>
      <c r="BL886" s="4" t="s">
        <v>231</v>
      </c>
      <c r="BM886" s="4" t="s">
        <v>231</v>
      </c>
      <c r="BN886" s="4" t="s">
        <v>231</v>
      </c>
      <c r="BO886" s="4" t="s">
        <v>231</v>
      </c>
      <c r="BP886" s="4" t="s">
        <v>232</v>
      </c>
      <c r="BQ886" s="4" t="s">
        <v>232</v>
      </c>
      <c r="BR886" s="4" t="s">
        <v>232</v>
      </c>
      <c r="BS886" s="4" t="s">
        <v>232</v>
      </c>
      <c r="BT886" s="4" t="s">
        <v>232</v>
      </c>
      <c r="BU886" s="4" t="s">
        <v>232</v>
      </c>
      <c r="BV886" s="4" t="s">
        <v>232</v>
      </c>
      <c r="BW886" s="4" t="s">
        <v>231</v>
      </c>
      <c r="BX886" s="4" t="s">
        <v>231</v>
      </c>
      <c r="BY886" s="4" t="s">
        <v>231</v>
      </c>
      <c r="BZ886" s="4" t="s">
        <v>232</v>
      </c>
      <c r="CA886" s="4" t="s">
        <v>231</v>
      </c>
      <c r="CB886" s="4" t="s">
        <v>231</v>
      </c>
      <c r="CC886" s="4" t="s">
        <v>231</v>
      </c>
      <c r="CD886" s="4" t="s">
        <v>231</v>
      </c>
      <c r="CE886" s="4" t="s">
        <v>509</v>
      </c>
      <c r="CF886" s="4" t="s">
        <v>229</v>
      </c>
      <c r="CG886" s="4" t="s">
        <v>509</v>
      </c>
      <c r="CH886" s="4" t="s">
        <v>509</v>
      </c>
      <c r="CI886" s="4" t="s">
        <v>509</v>
      </c>
      <c r="CJ886" s="4" t="s">
        <v>18</v>
      </c>
      <c r="CK886" s="4" t="s">
        <v>18</v>
      </c>
      <c r="CL886" s="4" t="s">
        <v>18</v>
      </c>
      <c r="CM886" s="4" t="s">
        <v>5572</v>
      </c>
      <c r="CN886" s="4" t="s">
        <v>5573</v>
      </c>
      <c r="CO886" s="4" t="s">
        <v>5574</v>
      </c>
      <c r="CP886" s="4" t="s">
        <v>5575</v>
      </c>
      <c r="CQ886" s="4" t="s">
        <v>5576</v>
      </c>
      <c r="CR886" s="4" t="s">
        <v>5577</v>
      </c>
      <c r="CS886" s="4" t="s">
        <v>5578</v>
      </c>
    </row>
    <row r="887" spans="1:97" ht="15.75" customHeight="1">
      <c r="A887" s="3">
        <v>45721.594513888886</v>
      </c>
      <c r="B887" s="3">
        <v>45721.604537037034</v>
      </c>
      <c r="C887" s="4" t="s">
        <v>194</v>
      </c>
      <c r="D887" s="4" t="s">
        <v>5579</v>
      </c>
      <c r="E887" s="1">
        <v>100</v>
      </c>
      <c r="F887" s="1">
        <v>865</v>
      </c>
      <c r="G887" s="4" t="s">
        <v>219</v>
      </c>
      <c r="H887" s="3">
        <v>45721.604542106485</v>
      </c>
      <c r="I887" s="4" t="s">
        <v>5580</v>
      </c>
      <c r="J887" s="1">
        <v>4.6632999999999996</v>
      </c>
      <c r="K887" s="1">
        <v>-74.041300000000007</v>
      </c>
      <c r="L887" s="4" t="s">
        <v>213</v>
      </c>
      <c r="M887" s="4" t="s">
        <v>199</v>
      </c>
      <c r="N887" s="4" t="s">
        <v>200</v>
      </c>
      <c r="O887" s="4" t="s">
        <v>5581</v>
      </c>
      <c r="P887" s="4" t="s">
        <v>5581</v>
      </c>
      <c r="Q887" s="1">
        <v>20</v>
      </c>
      <c r="R887" s="4" t="s">
        <v>668</v>
      </c>
      <c r="S887" s="4" t="s">
        <v>223</v>
      </c>
      <c r="T887" s="4" t="s">
        <v>531</v>
      </c>
      <c r="U887" s="4" t="s">
        <v>200</v>
      </c>
      <c r="V887" s="4" t="s">
        <v>584</v>
      </c>
      <c r="W887" s="4" t="s">
        <v>1064</v>
      </c>
      <c r="X887" s="4" t="s">
        <v>231</v>
      </c>
      <c r="Y887" s="4" t="s">
        <v>231</v>
      </c>
      <c r="Z887" s="4" t="s">
        <v>231</v>
      </c>
      <c r="AA887" s="4" t="s">
        <v>231</v>
      </c>
      <c r="AB887" s="4" t="s">
        <v>231</v>
      </c>
      <c r="AC887" s="4" t="s">
        <v>231</v>
      </c>
      <c r="AD887" s="4" t="s">
        <v>231</v>
      </c>
      <c r="AE887" s="4" t="s">
        <v>231</v>
      </c>
      <c r="AF887" s="4" t="s">
        <v>231</v>
      </c>
      <c r="AG887" s="4" t="s">
        <v>231</v>
      </c>
      <c r="AH887" s="4" t="s">
        <v>231</v>
      </c>
      <c r="AI887" s="4" t="s">
        <v>231</v>
      </c>
      <c r="AJ887" s="4" t="s">
        <v>231</v>
      </c>
      <c r="AK887" s="4" t="s">
        <v>231</v>
      </c>
      <c r="AL887" s="4" t="s">
        <v>231</v>
      </c>
      <c r="AM887" s="4" t="s">
        <v>231</v>
      </c>
      <c r="AN887" s="4" t="s">
        <v>231</v>
      </c>
      <c r="AO887" s="4" t="s">
        <v>231</v>
      </c>
      <c r="AP887" s="4" t="s">
        <v>231</v>
      </c>
      <c r="AQ887" s="4" t="s">
        <v>231</v>
      </c>
      <c r="AR887" s="4" t="s">
        <v>231</v>
      </c>
      <c r="AS887" s="4" t="s">
        <v>231</v>
      </c>
      <c r="AT887" s="4" t="s">
        <v>231</v>
      </c>
      <c r="AU887" s="4" t="s">
        <v>231</v>
      </c>
      <c r="AV887" s="4" t="s">
        <v>231</v>
      </c>
      <c r="AW887" s="4" t="s">
        <v>231</v>
      </c>
      <c r="AX887" s="4" t="s">
        <v>231</v>
      </c>
      <c r="AY887" s="4" t="s">
        <v>231</v>
      </c>
      <c r="AZ887" s="4" t="s">
        <v>231</v>
      </c>
      <c r="BA887" s="4" t="s">
        <v>231</v>
      </c>
      <c r="BB887" s="4" t="s">
        <v>231</v>
      </c>
      <c r="BC887" s="4" t="s">
        <v>231</v>
      </c>
      <c r="BD887" s="4" t="s">
        <v>231</v>
      </c>
      <c r="BE887" s="4" t="s">
        <v>231</v>
      </c>
      <c r="BF887" s="4" t="s">
        <v>231</v>
      </c>
      <c r="BG887" s="4" t="s">
        <v>231</v>
      </c>
      <c r="BH887" s="4" t="s">
        <v>231</v>
      </c>
      <c r="BI887" s="4" t="s">
        <v>231</v>
      </c>
      <c r="BJ887" s="4" t="s">
        <v>231</v>
      </c>
      <c r="BK887" s="4" t="s">
        <v>231</v>
      </c>
      <c r="BL887" s="4" t="s">
        <v>231</v>
      </c>
      <c r="BM887" s="4" t="s">
        <v>231</v>
      </c>
      <c r="BN887" s="4" t="s">
        <v>231</v>
      </c>
      <c r="BO887" s="4" t="s">
        <v>231</v>
      </c>
      <c r="BP887" s="4" t="s">
        <v>231</v>
      </c>
      <c r="BQ887" s="4" t="s">
        <v>231</v>
      </c>
      <c r="BR887" s="4" t="s">
        <v>231</v>
      </c>
      <c r="BS887" s="4" t="s">
        <v>231</v>
      </c>
      <c r="BT887" s="4" t="s">
        <v>231</v>
      </c>
      <c r="BU887" s="4" t="s">
        <v>231</v>
      </c>
      <c r="BV887" s="4" t="s">
        <v>231</v>
      </c>
      <c r="BW887" s="4" t="s">
        <v>231</v>
      </c>
      <c r="BX887" s="4" t="s">
        <v>231</v>
      </c>
      <c r="BY887" s="4" t="s">
        <v>231</v>
      </c>
      <c r="BZ887" s="4" t="s">
        <v>231</v>
      </c>
      <c r="CA887" s="4" t="s">
        <v>231</v>
      </c>
      <c r="CB887" s="4" t="s">
        <v>231</v>
      </c>
      <c r="CC887" s="4" t="s">
        <v>231</v>
      </c>
      <c r="CD887" s="4" t="s">
        <v>231</v>
      </c>
      <c r="CE887" s="4" t="s">
        <v>509</v>
      </c>
      <c r="CF887" s="4" t="s">
        <v>509</v>
      </c>
      <c r="CG887" s="4" t="s">
        <v>509</v>
      </c>
      <c r="CH887" s="4" t="s">
        <v>233</v>
      </c>
      <c r="CI887" s="4" t="s">
        <v>509</v>
      </c>
      <c r="CJ887" s="4" t="s">
        <v>17</v>
      </c>
      <c r="CK887" s="4" t="s">
        <v>17</v>
      </c>
      <c r="CL887" s="4" t="s">
        <v>17</v>
      </c>
      <c r="CM887" s="4" t="s">
        <v>5582</v>
      </c>
      <c r="CN887" s="4" t="s">
        <v>5583</v>
      </c>
      <c r="CO887" s="4" t="s">
        <v>5584</v>
      </c>
      <c r="CP887" s="4" t="s">
        <v>5585</v>
      </c>
      <c r="CQ887" s="4" t="s">
        <v>277</v>
      </c>
      <c r="CR887" s="4" t="s">
        <v>5586</v>
      </c>
      <c r="CS887" s="4" t="s">
        <v>5587</v>
      </c>
    </row>
    <row r="888" spans="1:97" ht="15.75" customHeight="1">
      <c r="A888" s="3">
        <v>45747.364953703705</v>
      </c>
      <c r="B888" s="3">
        <v>45747.3750462963</v>
      </c>
      <c r="C888" s="4" t="s">
        <v>194</v>
      </c>
      <c r="D888" s="4" t="s">
        <v>1037</v>
      </c>
      <c r="E888" s="1">
        <v>100</v>
      </c>
      <c r="F888" s="1">
        <v>871</v>
      </c>
      <c r="G888" s="4" t="s">
        <v>219</v>
      </c>
      <c r="H888" s="3">
        <v>45747.37505603009</v>
      </c>
      <c r="I888" s="4" t="s">
        <v>5588</v>
      </c>
      <c r="J888" s="1">
        <v>6.2529000000000003</v>
      </c>
      <c r="K888" s="1">
        <v>-75.564599999999999</v>
      </c>
      <c r="L888" s="4" t="s">
        <v>198</v>
      </c>
      <c r="M888" s="4" t="s">
        <v>199</v>
      </c>
      <c r="N888" s="4" t="s">
        <v>200</v>
      </c>
      <c r="O888" s="4" t="s">
        <v>5589</v>
      </c>
      <c r="P888" s="4" t="s">
        <v>5589</v>
      </c>
      <c r="Q888" s="1">
        <v>21</v>
      </c>
      <c r="R888" s="4" t="s">
        <v>668</v>
      </c>
      <c r="S888" s="4" t="s">
        <v>712</v>
      </c>
      <c r="T888" s="4" t="s">
        <v>571</v>
      </c>
      <c r="U888" s="4" t="s">
        <v>225</v>
      </c>
      <c r="V888" s="4" t="s">
        <v>273</v>
      </c>
      <c r="W888" s="4" t="s">
        <v>273</v>
      </c>
      <c r="X888" s="4" t="s">
        <v>230</v>
      </c>
      <c r="Y888" s="4" t="s">
        <v>231</v>
      </c>
      <c r="Z888" s="4" t="s">
        <v>230</v>
      </c>
      <c r="AA888" s="4" t="s">
        <v>230</v>
      </c>
      <c r="AB888" s="4" t="s">
        <v>230</v>
      </c>
      <c r="AC888" s="4" t="s">
        <v>230</v>
      </c>
      <c r="AD888" s="4" t="s">
        <v>229</v>
      </c>
      <c r="AE888" s="4" t="s">
        <v>230</v>
      </c>
      <c r="AF888" s="4" t="s">
        <v>230</v>
      </c>
      <c r="AG888" s="4" t="s">
        <v>230</v>
      </c>
      <c r="AH888" s="4" t="s">
        <v>230</v>
      </c>
      <c r="AI888" s="4" t="s">
        <v>230</v>
      </c>
      <c r="AJ888" s="4" t="s">
        <v>230</v>
      </c>
      <c r="AK888" s="4" t="s">
        <v>230</v>
      </c>
      <c r="AL888" s="4" t="s">
        <v>229</v>
      </c>
      <c r="AM888" s="4" t="s">
        <v>228</v>
      </c>
      <c r="AN888" s="4" t="s">
        <v>228</v>
      </c>
      <c r="AO888" s="4" t="s">
        <v>228</v>
      </c>
      <c r="AP888" s="4" t="s">
        <v>231</v>
      </c>
      <c r="AQ888" s="4" t="s">
        <v>230</v>
      </c>
      <c r="AR888" s="4" t="s">
        <v>230</v>
      </c>
      <c r="AS888" s="4" t="s">
        <v>231</v>
      </c>
      <c r="AT888" s="4" t="s">
        <v>230</v>
      </c>
      <c r="AU888" s="4" t="s">
        <v>229</v>
      </c>
      <c r="AV888" s="4" t="s">
        <v>233</v>
      </c>
      <c r="AW888" s="4" t="s">
        <v>229</v>
      </c>
      <c r="AX888" s="4" t="s">
        <v>233</v>
      </c>
      <c r="AY888" s="4" t="s">
        <v>233</v>
      </c>
      <c r="AZ888" s="4" t="s">
        <v>233</v>
      </c>
      <c r="BA888" s="4" t="s">
        <v>229</v>
      </c>
      <c r="BB888" s="4" t="s">
        <v>233</v>
      </c>
      <c r="BC888" s="4" t="s">
        <v>229</v>
      </c>
      <c r="BD888" s="4" t="s">
        <v>233</v>
      </c>
      <c r="BE888" s="4" t="s">
        <v>233</v>
      </c>
      <c r="BF888" s="4" t="s">
        <v>233</v>
      </c>
      <c r="BG888" s="4" t="s">
        <v>230</v>
      </c>
      <c r="BH888" s="4" t="s">
        <v>230</v>
      </c>
      <c r="BI888" s="4" t="s">
        <v>231</v>
      </c>
      <c r="BJ888" s="4" t="s">
        <v>231</v>
      </c>
      <c r="BK888" s="4" t="s">
        <v>230</v>
      </c>
      <c r="BL888" s="4" t="s">
        <v>228</v>
      </c>
      <c r="BM888" s="4" t="s">
        <v>228</v>
      </c>
      <c r="BN888" s="4" t="s">
        <v>228</v>
      </c>
      <c r="BO888" s="4" t="s">
        <v>228</v>
      </c>
      <c r="BP888" s="4" t="s">
        <v>233</v>
      </c>
      <c r="BQ888" s="4" t="s">
        <v>229</v>
      </c>
      <c r="BR888" s="4" t="s">
        <v>233</v>
      </c>
      <c r="BS888" s="4" t="s">
        <v>233</v>
      </c>
      <c r="BT888" s="4" t="s">
        <v>233</v>
      </c>
      <c r="BU888" s="4" t="s">
        <v>233</v>
      </c>
      <c r="BV888" s="4" t="s">
        <v>233</v>
      </c>
      <c r="BW888" s="4" t="s">
        <v>232</v>
      </c>
      <c r="BX888" s="4" t="s">
        <v>232</v>
      </c>
      <c r="BY888" s="4" t="s">
        <v>232</v>
      </c>
      <c r="BZ888" s="4" t="s">
        <v>229</v>
      </c>
      <c r="CA888" s="4" t="s">
        <v>232</v>
      </c>
      <c r="CB888" s="4" t="s">
        <v>229</v>
      </c>
      <c r="CC888" s="4" t="s">
        <v>232</v>
      </c>
      <c r="CD888" s="4" t="s">
        <v>229</v>
      </c>
      <c r="CE888" s="4" t="s">
        <v>229</v>
      </c>
      <c r="CF888" s="4" t="s">
        <v>233</v>
      </c>
      <c r="CG888" s="4" t="s">
        <v>233</v>
      </c>
      <c r="CH888" s="4" t="s">
        <v>233</v>
      </c>
      <c r="CI888" s="4" t="s">
        <v>232</v>
      </c>
      <c r="CJ888" s="4" t="s">
        <v>234</v>
      </c>
      <c r="CK888" s="4" t="s">
        <v>234</v>
      </c>
      <c r="CL888" s="4" t="s">
        <v>16</v>
      </c>
      <c r="CM888" s="4" t="s">
        <v>5590</v>
      </c>
      <c r="CN888" s="4" t="s">
        <v>5591</v>
      </c>
      <c r="CO888" s="4" t="s">
        <v>5592</v>
      </c>
      <c r="CP888" s="4" t="s">
        <v>5593</v>
      </c>
      <c r="CQ888" s="4" t="s">
        <v>5594</v>
      </c>
      <c r="CR888" s="4" t="s">
        <v>5595</v>
      </c>
      <c r="CS888" s="4" t="s">
        <v>5596</v>
      </c>
    </row>
    <row r="889" spans="1:97" ht="15.75" customHeight="1">
      <c r="A889" s="3">
        <v>45716.338206018518</v>
      </c>
      <c r="B889" s="3">
        <v>45716.348321759258</v>
      </c>
      <c r="C889" s="4" t="s">
        <v>194</v>
      </c>
      <c r="D889" s="4" t="s">
        <v>565</v>
      </c>
      <c r="E889" s="1">
        <v>100</v>
      </c>
      <c r="F889" s="1">
        <v>873</v>
      </c>
      <c r="G889" s="4" t="s">
        <v>219</v>
      </c>
      <c r="H889" s="3">
        <v>45716.348334907409</v>
      </c>
      <c r="I889" s="4" t="s">
        <v>5597</v>
      </c>
      <c r="J889" s="1">
        <v>6.2529000000000003</v>
      </c>
      <c r="K889" s="1">
        <v>-75.564599999999999</v>
      </c>
      <c r="L889" s="4" t="s">
        <v>198</v>
      </c>
      <c r="M889" s="4" t="s">
        <v>199</v>
      </c>
      <c r="N889" s="4" t="s">
        <v>200</v>
      </c>
      <c r="O889" s="4" t="s">
        <v>5598</v>
      </c>
      <c r="P889" s="4" t="s">
        <v>5598</v>
      </c>
      <c r="Q889" s="1">
        <v>20</v>
      </c>
      <c r="R889" s="4" t="s">
        <v>668</v>
      </c>
      <c r="S889" s="4" t="s">
        <v>253</v>
      </c>
      <c r="T889" s="4" t="s">
        <v>713</v>
      </c>
      <c r="U889" s="4" t="s">
        <v>225</v>
      </c>
      <c r="V889" s="4" t="s">
        <v>226</v>
      </c>
      <c r="W889" s="4" t="s">
        <v>226</v>
      </c>
      <c r="X889" s="4" t="s">
        <v>230</v>
      </c>
      <c r="Y889" s="4" t="s">
        <v>230</v>
      </c>
      <c r="Z889" s="4" t="s">
        <v>231</v>
      </c>
      <c r="AA889" s="4" t="s">
        <v>230</v>
      </c>
      <c r="AB889" s="4" t="s">
        <v>230</v>
      </c>
      <c r="AC889" s="4" t="s">
        <v>229</v>
      </c>
      <c r="AD889" s="4" t="s">
        <v>229</v>
      </c>
      <c r="AE889" s="4" t="s">
        <v>230</v>
      </c>
      <c r="AF889" s="4" t="s">
        <v>230</v>
      </c>
      <c r="AG889" s="4" t="s">
        <v>230</v>
      </c>
      <c r="AH889" s="4" t="s">
        <v>230</v>
      </c>
      <c r="AI889" s="4" t="s">
        <v>229</v>
      </c>
      <c r="AJ889" s="4" t="s">
        <v>230</v>
      </c>
      <c r="AK889" s="4" t="s">
        <v>230</v>
      </c>
      <c r="AL889" s="4" t="s">
        <v>230</v>
      </c>
      <c r="AM889" s="4" t="s">
        <v>230</v>
      </c>
      <c r="AN889" s="4" t="s">
        <v>230</v>
      </c>
      <c r="AO889" s="4" t="s">
        <v>230</v>
      </c>
      <c r="AP889" s="4" t="s">
        <v>230</v>
      </c>
      <c r="AQ889" s="4" t="s">
        <v>230</v>
      </c>
      <c r="AR889" s="4" t="s">
        <v>230</v>
      </c>
      <c r="AS889" s="4" t="s">
        <v>230</v>
      </c>
      <c r="AT889" s="4" t="s">
        <v>230</v>
      </c>
      <c r="AU889" s="4" t="s">
        <v>231</v>
      </c>
      <c r="AV889" s="4" t="s">
        <v>231</v>
      </c>
      <c r="AW889" s="4" t="s">
        <v>231</v>
      </c>
      <c r="AX889" s="4" t="s">
        <v>231</v>
      </c>
      <c r="AY889" s="4" t="s">
        <v>232</v>
      </c>
      <c r="AZ889" s="4" t="s">
        <v>232</v>
      </c>
      <c r="BA889" s="4" t="s">
        <v>231</v>
      </c>
      <c r="BB889" s="4" t="s">
        <v>231</v>
      </c>
      <c r="BC889" s="4" t="s">
        <v>231</v>
      </c>
      <c r="BD889" s="4" t="s">
        <v>231</v>
      </c>
      <c r="BE889" s="4" t="s">
        <v>231</v>
      </c>
      <c r="BF889" s="4" t="s">
        <v>231</v>
      </c>
      <c r="BG889" s="4" t="s">
        <v>231</v>
      </c>
      <c r="BH889" s="4" t="s">
        <v>231</v>
      </c>
      <c r="BI889" s="4" t="s">
        <v>231</v>
      </c>
      <c r="BJ889" s="4" t="s">
        <v>231</v>
      </c>
      <c r="BK889" s="4" t="s">
        <v>231</v>
      </c>
      <c r="BL889" s="4" t="s">
        <v>231</v>
      </c>
      <c r="BM889" s="4" t="s">
        <v>230</v>
      </c>
      <c r="BN889" s="4" t="s">
        <v>231</v>
      </c>
      <c r="BO889" s="4" t="s">
        <v>229</v>
      </c>
      <c r="BP889" s="4" t="s">
        <v>232</v>
      </c>
      <c r="BQ889" s="4" t="s">
        <v>232</v>
      </c>
      <c r="BR889" s="4" t="s">
        <v>232</v>
      </c>
      <c r="BS889" s="4" t="s">
        <v>232</v>
      </c>
      <c r="BT889" s="4" t="s">
        <v>231</v>
      </c>
      <c r="BU889" s="4" t="s">
        <v>232</v>
      </c>
      <c r="BV889" s="4" t="s">
        <v>232</v>
      </c>
      <c r="BW889" s="4" t="s">
        <v>232</v>
      </c>
      <c r="BX889" s="4" t="s">
        <v>232</v>
      </c>
      <c r="BY889" s="4" t="s">
        <v>232</v>
      </c>
      <c r="BZ889" s="4" t="s">
        <v>232</v>
      </c>
      <c r="CA889" s="4" t="s">
        <v>232</v>
      </c>
      <c r="CB889" s="4" t="s">
        <v>229</v>
      </c>
      <c r="CC889" s="4" t="s">
        <v>232</v>
      </c>
      <c r="CD889" s="4" t="s">
        <v>232</v>
      </c>
      <c r="CE889" s="4" t="s">
        <v>233</v>
      </c>
      <c r="CF889" s="4" t="s">
        <v>233</v>
      </c>
      <c r="CG889" s="4" t="s">
        <v>233</v>
      </c>
      <c r="CH889" s="4" t="s">
        <v>233</v>
      </c>
      <c r="CI889" s="4" t="s">
        <v>509</v>
      </c>
      <c r="CJ889" s="4" t="s">
        <v>17</v>
      </c>
      <c r="CK889" s="4" t="s">
        <v>234</v>
      </c>
      <c r="CL889" s="4" t="s">
        <v>234</v>
      </c>
      <c r="CM889" s="4" t="s">
        <v>5599</v>
      </c>
      <c r="CN889" s="4" t="s">
        <v>5600</v>
      </c>
      <c r="CO889" s="4" t="s">
        <v>5528</v>
      </c>
      <c r="CP889" s="4" t="s">
        <v>5601</v>
      </c>
      <c r="CQ889" s="4" t="s">
        <v>5602</v>
      </c>
      <c r="CR889" s="4" t="s">
        <v>5603</v>
      </c>
      <c r="CS889" s="4" t="s">
        <v>5604</v>
      </c>
    </row>
    <row r="890" spans="1:97" ht="15.75" customHeight="1">
      <c r="A890" s="3">
        <v>45714.51221064815</v>
      </c>
      <c r="B890" s="3">
        <v>45714.522407407407</v>
      </c>
      <c r="C890" s="4" t="s">
        <v>194</v>
      </c>
      <c r="D890" s="4" t="s">
        <v>851</v>
      </c>
      <c r="E890" s="1">
        <v>100</v>
      </c>
      <c r="F890" s="1">
        <v>880</v>
      </c>
      <c r="G890" s="4" t="s">
        <v>219</v>
      </c>
      <c r="H890" s="3">
        <v>45714.52242090278</v>
      </c>
      <c r="I890" s="4" t="s">
        <v>5605</v>
      </c>
      <c r="J890" s="1">
        <v>6.2529000000000003</v>
      </c>
      <c r="K890" s="1">
        <v>-75.564599999999999</v>
      </c>
      <c r="L890" s="4" t="s">
        <v>198</v>
      </c>
      <c r="M890" s="4" t="s">
        <v>199</v>
      </c>
      <c r="N890" s="4" t="s">
        <v>200</v>
      </c>
      <c r="O890" s="4" t="s">
        <v>5606</v>
      </c>
      <c r="P890" s="4" t="s">
        <v>5606</v>
      </c>
      <c r="Q890" s="1">
        <v>19</v>
      </c>
      <c r="R890" s="4" t="s">
        <v>668</v>
      </c>
      <c r="S890" s="4" t="s">
        <v>223</v>
      </c>
      <c r="T890" s="4" t="s">
        <v>713</v>
      </c>
      <c r="U890" s="4" t="s">
        <v>200</v>
      </c>
      <c r="V890" s="4" t="s">
        <v>226</v>
      </c>
      <c r="W890" s="4" t="s">
        <v>1064</v>
      </c>
      <c r="X890" s="4" t="s">
        <v>231</v>
      </c>
      <c r="Y890" s="4" t="s">
        <v>231</v>
      </c>
      <c r="Z890" s="4" t="s">
        <v>231</v>
      </c>
      <c r="AA890" s="4" t="s">
        <v>231</v>
      </c>
      <c r="AB890" s="4" t="s">
        <v>230</v>
      </c>
      <c r="AC890" s="4" t="s">
        <v>229</v>
      </c>
      <c r="AD890" s="4" t="s">
        <v>228</v>
      </c>
      <c r="AE890" s="4" t="s">
        <v>231</v>
      </c>
      <c r="AF890" s="4" t="s">
        <v>228</v>
      </c>
      <c r="AG890" s="4" t="s">
        <v>231</v>
      </c>
      <c r="AH890" s="4" t="s">
        <v>231</v>
      </c>
      <c r="AI890" s="4" t="s">
        <v>230</v>
      </c>
      <c r="AJ890" s="4" t="s">
        <v>231</v>
      </c>
      <c r="AK890" s="4" t="s">
        <v>229</v>
      </c>
      <c r="AL890" s="4" t="s">
        <v>228</v>
      </c>
      <c r="AM890" s="4" t="s">
        <v>230</v>
      </c>
      <c r="AN890" s="4" t="s">
        <v>229</v>
      </c>
      <c r="AO890" s="4" t="s">
        <v>231</v>
      </c>
      <c r="AP890" s="4" t="s">
        <v>231</v>
      </c>
      <c r="AQ890" s="4" t="s">
        <v>231</v>
      </c>
      <c r="AR890" s="4" t="s">
        <v>231</v>
      </c>
      <c r="AS890" s="4" t="s">
        <v>231</v>
      </c>
      <c r="AT890" s="4" t="s">
        <v>231</v>
      </c>
      <c r="AU890" s="4" t="s">
        <v>231</v>
      </c>
      <c r="AV890" s="4" t="s">
        <v>233</v>
      </c>
      <c r="AW890" s="4" t="s">
        <v>232</v>
      </c>
      <c r="AX890" s="4" t="s">
        <v>231</v>
      </c>
      <c r="AY890" s="4" t="s">
        <v>231</v>
      </c>
      <c r="AZ890" s="4" t="s">
        <v>231</v>
      </c>
      <c r="BA890" s="4" t="s">
        <v>231</v>
      </c>
      <c r="BB890" s="4" t="s">
        <v>231</v>
      </c>
      <c r="BC890" s="4" t="s">
        <v>232</v>
      </c>
      <c r="BD890" s="4" t="s">
        <v>232</v>
      </c>
      <c r="BE890" s="4" t="s">
        <v>232</v>
      </c>
      <c r="BF890" s="4" t="s">
        <v>229</v>
      </c>
      <c r="BG890" s="4" t="s">
        <v>231</v>
      </c>
      <c r="BH890" s="4" t="s">
        <v>231</v>
      </c>
      <c r="BI890" s="4" t="s">
        <v>231</v>
      </c>
      <c r="BJ890" s="4" t="s">
        <v>231</v>
      </c>
      <c r="BK890" s="4" t="s">
        <v>231</v>
      </c>
      <c r="BL890" s="4" t="s">
        <v>231</v>
      </c>
      <c r="BM890" s="4" t="s">
        <v>231</v>
      </c>
      <c r="BN890" s="4" t="s">
        <v>231</v>
      </c>
      <c r="BO890" s="4" t="s">
        <v>231</v>
      </c>
      <c r="BP890" s="4" t="s">
        <v>231</v>
      </c>
      <c r="BQ890" s="4" t="s">
        <v>231</v>
      </c>
      <c r="BR890" s="4" t="s">
        <v>231</v>
      </c>
      <c r="BS890" s="4" t="s">
        <v>231</v>
      </c>
      <c r="BT890" s="4" t="s">
        <v>231</v>
      </c>
      <c r="BU890" s="4" t="s">
        <v>231</v>
      </c>
      <c r="BV890" s="4" t="s">
        <v>231</v>
      </c>
      <c r="BW890" s="4" t="s">
        <v>231</v>
      </c>
      <c r="BX890" s="4" t="s">
        <v>229</v>
      </c>
      <c r="BY890" s="4" t="s">
        <v>231</v>
      </c>
      <c r="BZ890" s="4" t="s">
        <v>231</v>
      </c>
      <c r="CA890" s="4" t="s">
        <v>231</v>
      </c>
      <c r="CB890" s="4" t="s">
        <v>231</v>
      </c>
      <c r="CC890" s="4" t="s">
        <v>231</v>
      </c>
      <c r="CD890" s="4" t="s">
        <v>231</v>
      </c>
      <c r="CE890" s="4" t="s">
        <v>509</v>
      </c>
      <c r="CF890" s="4" t="s">
        <v>509</v>
      </c>
      <c r="CG890" s="4" t="s">
        <v>509</v>
      </c>
      <c r="CH890" s="4" t="s">
        <v>509</v>
      </c>
      <c r="CI890" s="4" t="s">
        <v>509</v>
      </c>
      <c r="CJ890" s="4" t="s">
        <v>15</v>
      </c>
      <c r="CK890" s="4" t="s">
        <v>18</v>
      </c>
      <c r="CL890" s="4" t="s">
        <v>15</v>
      </c>
      <c r="CM890" s="4" t="s">
        <v>5607</v>
      </c>
      <c r="CN890" s="4" t="s">
        <v>5608</v>
      </c>
      <c r="CO890" s="4" t="s">
        <v>5609</v>
      </c>
      <c r="CP890" s="4" t="s">
        <v>5610</v>
      </c>
      <c r="CQ890" s="4" t="s">
        <v>5611</v>
      </c>
      <c r="CR890" s="4" t="s">
        <v>5612</v>
      </c>
      <c r="CS890" s="4" t="s">
        <v>5613</v>
      </c>
    </row>
    <row r="891" spans="1:97" ht="15.75" customHeight="1">
      <c r="A891" s="3">
        <v>45721.594409722224</v>
      </c>
      <c r="B891" s="3">
        <v>45721.604641203703</v>
      </c>
      <c r="C891" s="4" t="s">
        <v>194</v>
      </c>
      <c r="D891" s="4" t="s">
        <v>5614</v>
      </c>
      <c r="E891" s="1">
        <v>100</v>
      </c>
      <c r="F891" s="1">
        <v>883</v>
      </c>
      <c r="G891" s="4" t="s">
        <v>219</v>
      </c>
      <c r="H891" s="3">
        <v>45721.604648391207</v>
      </c>
      <c r="I891" s="4" t="s">
        <v>5615</v>
      </c>
      <c r="J891" s="1">
        <v>10.9711</v>
      </c>
      <c r="K891" s="1">
        <v>-74.783699999999996</v>
      </c>
      <c r="L891" s="4" t="s">
        <v>213</v>
      </c>
      <c r="M891" s="4" t="s">
        <v>199</v>
      </c>
      <c r="N891" s="4" t="s">
        <v>200</v>
      </c>
      <c r="O891" s="4" t="s">
        <v>5616</v>
      </c>
      <c r="P891" s="4" t="s">
        <v>5616</v>
      </c>
      <c r="Q891" s="1">
        <v>20</v>
      </c>
      <c r="R891" s="4" t="s">
        <v>668</v>
      </c>
      <c r="S891" s="4" t="s">
        <v>223</v>
      </c>
      <c r="T891" s="4" t="s">
        <v>531</v>
      </c>
      <c r="U891" s="4" t="s">
        <v>200</v>
      </c>
      <c r="V891" s="4" t="s">
        <v>226</v>
      </c>
      <c r="W891" s="4" t="s">
        <v>226</v>
      </c>
      <c r="X891" s="4" t="s">
        <v>230</v>
      </c>
      <c r="Y891" s="4" t="s">
        <v>230</v>
      </c>
      <c r="Z891" s="4" t="s">
        <v>231</v>
      </c>
      <c r="AA891" s="4" t="s">
        <v>229</v>
      </c>
      <c r="AB891" s="4" t="s">
        <v>229</v>
      </c>
      <c r="AC891" s="4" t="s">
        <v>230</v>
      </c>
      <c r="AD891" s="4" t="s">
        <v>229</v>
      </c>
      <c r="AE891" s="4" t="s">
        <v>230</v>
      </c>
      <c r="AF891" s="4" t="s">
        <v>230</v>
      </c>
      <c r="AG891" s="4" t="s">
        <v>230</v>
      </c>
      <c r="AH891" s="4" t="s">
        <v>230</v>
      </c>
      <c r="AI891" s="4" t="s">
        <v>230</v>
      </c>
      <c r="AJ891" s="4" t="s">
        <v>230</v>
      </c>
      <c r="AK891" s="4" t="s">
        <v>229</v>
      </c>
      <c r="AL891" s="4" t="s">
        <v>231</v>
      </c>
      <c r="AM891" s="4" t="s">
        <v>230</v>
      </c>
      <c r="AN891" s="4" t="s">
        <v>229</v>
      </c>
      <c r="AO891" s="4" t="s">
        <v>230</v>
      </c>
      <c r="AP891" s="4" t="s">
        <v>230</v>
      </c>
      <c r="AQ891" s="4" t="s">
        <v>230</v>
      </c>
      <c r="AR891" s="4" t="s">
        <v>229</v>
      </c>
      <c r="AS891" s="4" t="s">
        <v>230</v>
      </c>
      <c r="AT891" s="4" t="s">
        <v>230</v>
      </c>
      <c r="AU891" s="4" t="s">
        <v>229</v>
      </c>
      <c r="AV891" s="4" t="s">
        <v>232</v>
      </c>
      <c r="AW891" s="4" t="s">
        <v>232</v>
      </c>
      <c r="AX891" s="4" t="s">
        <v>232</v>
      </c>
      <c r="AY891" s="4" t="s">
        <v>232</v>
      </c>
      <c r="AZ891" s="4" t="s">
        <v>232</v>
      </c>
      <c r="BA891" s="4" t="s">
        <v>232</v>
      </c>
      <c r="BB891" s="4" t="s">
        <v>232</v>
      </c>
      <c r="BC891" s="4" t="s">
        <v>232</v>
      </c>
      <c r="BD891" s="4" t="s">
        <v>232</v>
      </c>
      <c r="BE891" s="4" t="s">
        <v>232</v>
      </c>
      <c r="BF891" s="4" t="s">
        <v>232</v>
      </c>
      <c r="BG891" s="4" t="s">
        <v>231</v>
      </c>
      <c r="BH891" s="4" t="s">
        <v>231</v>
      </c>
      <c r="BI891" s="4" t="s">
        <v>231</v>
      </c>
      <c r="BJ891" s="4" t="s">
        <v>231</v>
      </c>
      <c r="BK891" s="4" t="s">
        <v>229</v>
      </c>
      <c r="BL891" s="4" t="s">
        <v>230</v>
      </c>
      <c r="BM891" s="4" t="s">
        <v>230</v>
      </c>
      <c r="BN891" s="4" t="s">
        <v>231</v>
      </c>
      <c r="BO891" s="4" t="s">
        <v>230</v>
      </c>
      <c r="BP891" s="4" t="s">
        <v>232</v>
      </c>
      <c r="BQ891" s="4" t="s">
        <v>232</v>
      </c>
      <c r="BR891" s="4" t="s">
        <v>229</v>
      </c>
      <c r="BS891" s="4" t="s">
        <v>232</v>
      </c>
      <c r="BT891" s="4" t="s">
        <v>232</v>
      </c>
      <c r="BU891" s="4" t="s">
        <v>231</v>
      </c>
      <c r="BV891" s="4" t="s">
        <v>232</v>
      </c>
      <c r="BW891" s="4" t="s">
        <v>232</v>
      </c>
      <c r="BX891" s="4" t="s">
        <v>232</v>
      </c>
      <c r="BY891" s="4" t="s">
        <v>229</v>
      </c>
      <c r="BZ891" s="4" t="s">
        <v>229</v>
      </c>
      <c r="CA891" s="4" t="s">
        <v>232</v>
      </c>
      <c r="CB891" s="4" t="s">
        <v>232</v>
      </c>
      <c r="CC891" s="4" t="s">
        <v>231</v>
      </c>
      <c r="CD891" s="4" t="s">
        <v>232</v>
      </c>
      <c r="CE891" s="4" t="s">
        <v>233</v>
      </c>
      <c r="CF891" s="4" t="s">
        <v>233</v>
      </c>
      <c r="CG891" s="4" t="s">
        <v>509</v>
      </c>
      <c r="CH891" s="4" t="s">
        <v>233</v>
      </c>
      <c r="CI891" s="4" t="s">
        <v>229</v>
      </c>
      <c r="CJ891" s="4" t="s">
        <v>18</v>
      </c>
      <c r="CK891" s="4" t="s">
        <v>234</v>
      </c>
      <c r="CL891" s="4" t="s">
        <v>234</v>
      </c>
      <c r="CM891" s="4" t="s">
        <v>5617</v>
      </c>
      <c r="CN891" s="4" t="s">
        <v>5618</v>
      </c>
      <c r="CO891" s="4" t="s">
        <v>5619</v>
      </c>
      <c r="CP891" s="4" t="s">
        <v>5620</v>
      </c>
      <c r="CQ891" s="4" t="s">
        <v>5621</v>
      </c>
      <c r="CR891" s="4" t="s">
        <v>5622</v>
      </c>
      <c r="CS891" s="4" t="s">
        <v>5623</v>
      </c>
    </row>
    <row r="892" spans="1:97" ht="15.75" customHeight="1">
      <c r="A892" s="3">
        <v>45716.324594907404</v>
      </c>
      <c r="B892" s="3">
        <v>45716.335115740738</v>
      </c>
      <c r="C892" s="4" t="s">
        <v>194</v>
      </c>
      <c r="D892" s="4" t="s">
        <v>5624</v>
      </c>
      <c r="E892" s="1">
        <v>100</v>
      </c>
      <c r="F892" s="1">
        <v>908</v>
      </c>
      <c r="G892" s="4" t="s">
        <v>219</v>
      </c>
      <c r="H892" s="3">
        <v>45716.335124884259</v>
      </c>
      <c r="I892" s="4" t="s">
        <v>5625</v>
      </c>
      <c r="J892" s="1">
        <v>6.2529000000000003</v>
      </c>
      <c r="K892" s="1">
        <v>-75.564599999999999</v>
      </c>
      <c r="L892" s="4" t="s">
        <v>198</v>
      </c>
      <c r="M892" s="4" t="s">
        <v>199</v>
      </c>
      <c r="N892" s="4" t="s">
        <v>200</v>
      </c>
      <c r="O892" s="4" t="s">
        <v>5626</v>
      </c>
      <c r="P892" s="4" t="s">
        <v>5626</v>
      </c>
      <c r="Q892" s="1">
        <v>18</v>
      </c>
      <c r="R892" s="4" t="s">
        <v>668</v>
      </c>
      <c r="S892" s="4" t="s">
        <v>253</v>
      </c>
      <c r="T892" s="4" t="s">
        <v>872</v>
      </c>
      <c r="U892" s="4" t="s">
        <v>225</v>
      </c>
      <c r="V892" s="4" t="s">
        <v>532</v>
      </c>
      <c r="W892" s="4" t="s">
        <v>532</v>
      </c>
      <c r="X892" s="4" t="s">
        <v>230</v>
      </c>
      <c r="Y892" s="4" t="s">
        <v>230</v>
      </c>
      <c r="Z892" s="4" t="s">
        <v>230</v>
      </c>
      <c r="AA892" s="4" t="s">
        <v>230</v>
      </c>
      <c r="AB892" s="4" t="s">
        <v>229</v>
      </c>
      <c r="AC892" s="4" t="s">
        <v>229</v>
      </c>
      <c r="AD892" s="4" t="s">
        <v>229</v>
      </c>
      <c r="AE892" s="4" t="s">
        <v>230</v>
      </c>
      <c r="AF892" s="4" t="s">
        <v>230</v>
      </c>
      <c r="AG892" s="4" t="s">
        <v>230</v>
      </c>
      <c r="AH892" s="4" t="s">
        <v>229</v>
      </c>
      <c r="AI892" s="4" t="s">
        <v>230</v>
      </c>
      <c r="AJ892" s="4" t="s">
        <v>230</v>
      </c>
      <c r="AK892" s="4" t="s">
        <v>230</v>
      </c>
      <c r="AL892" s="4" t="s">
        <v>230</v>
      </c>
      <c r="AM892" s="4" t="s">
        <v>231</v>
      </c>
      <c r="AN892" s="4" t="s">
        <v>229</v>
      </c>
      <c r="AO892" s="4" t="s">
        <v>231</v>
      </c>
      <c r="AP892" s="4" t="s">
        <v>229</v>
      </c>
      <c r="AQ892" s="4" t="s">
        <v>229</v>
      </c>
      <c r="AR892" s="4" t="s">
        <v>229</v>
      </c>
      <c r="AS892" s="4" t="s">
        <v>230</v>
      </c>
      <c r="AT892" s="4" t="s">
        <v>229</v>
      </c>
      <c r="AU892" s="4" t="s">
        <v>229</v>
      </c>
      <c r="AV892" s="4" t="s">
        <v>229</v>
      </c>
      <c r="AW892" s="4" t="s">
        <v>229</v>
      </c>
      <c r="AX892" s="4" t="s">
        <v>229</v>
      </c>
      <c r="AY892" s="4" t="s">
        <v>232</v>
      </c>
      <c r="AZ892" s="4" t="s">
        <v>232</v>
      </c>
      <c r="BA892" s="4" t="s">
        <v>232</v>
      </c>
      <c r="BB892" s="4" t="s">
        <v>232</v>
      </c>
      <c r="BC892" s="4" t="s">
        <v>229</v>
      </c>
      <c r="BD892" s="4" t="s">
        <v>229</v>
      </c>
      <c r="BE892" s="4" t="s">
        <v>229</v>
      </c>
      <c r="BF892" s="4" t="s">
        <v>229</v>
      </c>
      <c r="BG892" s="4" t="s">
        <v>230</v>
      </c>
      <c r="BH892" s="4" t="s">
        <v>229</v>
      </c>
      <c r="BI892" s="4" t="s">
        <v>230</v>
      </c>
      <c r="BJ892" s="4" t="s">
        <v>230</v>
      </c>
      <c r="BK892" s="4" t="s">
        <v>228</v>
      </c>
      <c r="BL892" s="4" t="s">
        <v>229</v>
      </c>
      <c r="BM892" s="4" t="s">
        <v>229</v>
      </c>
      <c r="BN892" s="4" t="s">
        <v>229</v>
      </c>
      <c r="BO892" s="4" t="s">
        <v>230</v>
      </c>
      <c r="BP892" s="4" t="s">
        <v>229</v>
      </c>
      <c r="BQ892" s="4" t="s">
        <v>229</v>
      </c>
      <c r="BR892" s="4" t="s">
        <v>229</v>
      </c>
      <c r="BS892" s="4" t="s">
        <v>229</v>
      </c>
      <c r="BT892" s="4" t="s">
        <v>229</v>
      </c>
      <c r="BU892" s="4" t="s">
        <v>229</v>
      </c>
      <c r="BV892" s="4" t="s">
        <v>229</v>
      </c>
      <c r="BW892" s="4" t="s">
        <v>229</v>
      </c>
      <c r="BX892" s="4" t="s">
        <v>229</v>
      </c>
      <c r="BY892" s="4" t="s">
        <v>229</v>
      </c>
      <c r="BZ892" s="4" t="s">
        <v>233</v>
      </c>
      <c r="CA892" s="4" t="s">
        <v>232</v>
      </c>
      <c r="CB892" s="4" t="s">
        <v>229</v>
      </c>
      <c r="CC892" s="4" t="s">
        <v>229</v>
      </c>
      <c r="CD892" s="4" t="s">
        <v>229</v>
      </c>
      <c r="CE892" s="4" t="s">
        <v>229</v>
      </c>
      <c r="CF892" s="4" t="s">
        <v>232</v>
      </c>
      <c r="CG892" s="4" t="s">
        <v>229</v>
      </c>
      <c r="CH892" s="4" t="s">
        <v>229</v>
      </c>
      <c r="CI892" s="4" t="s">
        <v>229</v>
      </c>
      <c r="CJ892" s="4" t="s">
        <v>17</v>
      </c>
      <c r="CK892" s="4" t="s">
        <v>16</v>
      </c>
      <c r="CL892" s="4" t="s">
        <v>17</v>
      </c>
      <c r="CM892" s="4" t="s">
        <v>5627</v>
      </c>
      <c r="CN892" s="4" t="s">
        <v>5628</v>
      </c>
      <c r="CO892" s="4" t="s">
        <v>5629</v>
      </c>
      <c r="CP892" s="4" t="s">
        <v>5629</v>
      </c>
      <c r="CQ892" s="4" t="s">
        <v>5630</v>
      </c>
      <c r="CR892" s="4" t="s">
        <v>5631</v>
      </c>
      <c r="CS892" s="4" t="s">
        <v>5632</v>
      </c>
    </row>
    <row r="893" spans="1:97" ht="15.75" customHeight="1">
      <c r="A893" s="3">
        <v>45713.373344907406</v>
      </c>
      <c r="B893" s="3">
        <v>45713.383877314816</v>
      </c>
      <c r="C893" s="4" t="s">
        <v>194</v>
      </c>
      <c r="D893" s="4" t="s">
        <v>5633</v>
      </c>
      <c r="E893" s="1">
        <v>100</v>
      </c>
      <c r="F893" s="1">
        <v>910</v>
      </c>
      <c r="G893" s="4" t="s">
        <v>219</v>
      </c>
      <c r="H893" s="3">
        <v>45713.38388454861</v>
      </c>
      <c r="I893" s="4" t="s">
        <v>5634</v>
      </c>
      <c r="J893" s="1">
        <v>6.2529000000000003</v>
      </c>
      <c r="K893" s="1">
        <v>-75.564599999999999</v>
      </c>
      <c r="L893" s="4" t="s">
        <v>198</v>
      </c>
      <c r="M893" s="4" t="s">
        <v>199</v>
      </c>
      <c r="N893" s="4" t="s">
        <v>200</v>
      </c>
      <c r="O893" s="4" t="s">
        <v>5635</v>
      </c>
      <c r="P893" s="4" t="s">
        <v>5635</v>
      </c>
      <c r="Q893" s="1">
        <v>23</v>
      </c>
      <c r="R893" s="4" t="s">
        <v>668</v>
      </c>
      <c r="S893" s="4" t="s">
        <v>253</v>
      </c>
      <c r="T893" s="4" t="s">
        <v>531</v>
      </c>
      <c r="U893" s="4" t="s">
        <v>225</v>
      </c>
      <c r="V893" s="4" t="s">
        <v>226</v>
      </c>
      <c r="W893" s="4" t="s">
        <v>273</v>
      </c>
      <c r="X893" s="4" t="s">
        <v>231</v>
      </c>
      <c r="Y893" s="4" t="s">
        <v>230</v>
      </c>
      <c r="Z893" s="4" t="s">
        <v>231</v>
      </c>
      <c r="AA893" s="4" t="s">
        <v>229</v>
      </c>
      <c r="AB893" s="4" t="s">
        <v>230</v>
      </c>
      <c r="AC893" s="4" t="s">
        <v>230</v>
      </c>
      <c r="AD893" s="4" t="s">
        <v>230</v>
      </c>
      <c r="AE893" s="4" t="s">
        <v>230</v>
      </c>
      <c r="AF893" s="4" t="s">
        <v>229</v>
      </c>
      <c r="AG893" s="4" t="s">
        <v>230</v>
      </c>
      <c r="AH893" s="4" t="s">
        <v>230</v>
      </c>
      <c r="AI893" s="4" t="s">
        <v>231</v>
      </c>
      <c r="AJ893" s="4" t="s">
        <v>231</v>
      </c>
      <c r="AK893" s="4" t="s">
        <v>227</v>
      </c>
      <c r="AL893" s="4" t="s">
        <v>231</v>
      </c>
      <c r="AM893" s="4" t="s">
        <v>229</v>
      </c>
      <c r="AN893" s="4" t="s">
        <v>231</v>
      </c>
      <c r="AO893" s="4" t="s">
        <v>227</v>
      </c>
      <c r="AP893" s="4" t="s">
        <v>231</v>
      </c>
      <c r="AQ893" s="4" t="s">
        <v>229</v>
      </c>
      <c r="AR893" s="4" t="s">
        <v>231</v>
      </c>
      <c r="AS893" s="4" t="s">
        <v>230</v>
      </c>
      <c r="AT893" s="4" t="s">
        <v>230</v>
      </c>
      <c r="AU893" s="4" t="s">
        <v>229</v>
      </c>
      <c r="AV893" s="4" t="s">
        <v>229</v>
      </c>
      <c r="AW893" s="4" t="s">
        <v>229</v>
      </c>
      <c r="AX893" s="4" t="s">
        <v>229</v>
      </c>
      <c r="AY893" s="4" t="s">
        <v>231</v>
      </c>
      <c r="AZ893" s="4" t="s">
        <v>231</v>
      </c>
      <c r="BA893" s="4" t="s">
        <v>229</v>
      </c>
      <c r="BB893" s="4" t="s">
        <v>229</v>
      </c>
      <c r="BC893" s="4" t="s">
        <v>232</v>
      </c>
      <c r="BD893" s="4" t="s">
        <v>229</v>
      </c>
      <c r="BE893" s="4" t="s">
        <v>232</v>
      </c>
      <c r="BF893" s="4" t="s">
        <v>229</v>
      </c>
      <c r="BG893" s="4" t="s">
        <v>230</v>
      </c>
      <c r="BH893" s="4" t="s">
        <v>231</v>
      </c>
      <c r="BI893" s="4" t="s">
        <v>231</v>
      </c>
      <c r="BJ893" s="4" t="s">
        <v>231</v>
      </c>
      <c r="BK893" s="4" t="s">
        <v>231</v>
      </c>
      <c r="BL893" s="4" t="s">
        <v>230</v>
      </c>
      <c r="BM893" s="4" t="s">
        <v>230</v>
      </c>
      <c r="BN893" s="4" t="s">
        <v>230</v>
      </c>
      <c r="BO893" s="4" t="s">
        <v>230</v>
      </c>
      <c r="BP893" s="4" t="s">
        <v>231</v>
      </c>
      <c r="BQ893" s="4" t="s">
        <v>231</v>
      </c>
      <c r="BR893" s="4" t="s">
        <v>231</v>
      </c>
      <c r="BS893" s="4" t="s">
        <v>231</v>
      </c>
      <c r="BT893" s="4" t="s">
        <v>231</v>
      </c>
      <c r="BU893" s="4" t="s">
        <v>231</v>
      </c>
      <c r="BV893" s="4" t="s">
        <v>231</v>
      </c>
      <c r="BW893" s="4" t="s">
        <v>231</v>
      </c>
      <c r="BX893" s="4" t="s">
        <v>231</v>
      </c>
      <c r="BY893" s="4" t="s">
        <v>231</v>
      </c>
      <c r="BZ893" s="4" t="s">
        <v>232</v>
      </c>
      <c r="CA893" s="4" t="s">
        <v>232</v>
      </c>
      <c r="CB893" s="4" t="s">
        <v>231</v>
      </c>
      <c r="CC893" s="4" t="s">
        <v>231</v>
      </c>
      <c r="CD893" s="4" t="s">
        <v>231</v>
      </c>
      <c r="CE893" s="4" t="s">
        <v>229</v>
      </c>
      <c r="CF893" s="4" t="s">
        <v>233</v>
      </c>
      <c r="CG893" s="4" t="s">
        <v>509</v>
      </c>
      <c r="CH893" s="4" t="s">
        <v>509</v>
      </c>
      <c r="CI893" s="4" t="s">
        <v>232</v>
      </c>
      <c r="CJ893" s="4" t="s">
        <v>15</v>
      </c>
      <c r="CK893" s="4" t="s">
        <v>18</v>
      </c>
      <c r="CL893" s="4" t="s">
        <v>15</v>
      </c>
      <c r="CM893" s="4" t="s">
        <v>5636</v>
      </c>
      <c r="CN893" s="4" t="s">
        <v>5637</v>
      </c>
      <c r="CO893" s="4" t="s">
        <v>5638</v>
      </c>
      <c r="CP893" s="4" t="s">
        <v>5639</v>
      </c>
      <c r="CQ893" s="4" t="s">
        <v>5640</v>
      </c>
      <c r="CR893" s="4" t="s">
        <v>5641</v>
      </c>
      <c r="CS893" s="4"/>
    </row>
    <row r="894" spans="1:97" ht="15.75" customHeight="1">
      <c r="A894" s="3">
        <v>45784.319432870368</v>
      </c>
      <c r="B894" s="3">
        <v>45784.329988425925</v>
      </c>
      <c r="C894" s="4" t="s">
        <v>194</v>
      </c>
      <c r="D894" s="4" t="s">
        <v>923</v>
      </c>
      <c r="E894" s="1">
        <v>100</v>
      </c>
      <c r="F894" s="1">
        <v>911</v>
      </c>
      <c r="G894" s="4" t="s">
        <v>219</v>
      </c>
      <c r="H894" s="3">
        <v>45784.329997893517</v>
      </c>
      <c r="I894" s="4" t="s">
        <v>5642</v>
      </c>
      <c r="J894" s="1">
        <v>6.2529000000000003</v>
      </c>
      <c r="K894" s="1">
        <v>-75.564599999999999</v>
      </c>
      <c r="L894" s="4" t="s">
        <v>213</v>
      </c>
      <c r="M894" s="4" t="s">
        <v>199</v>
      </c>
      <c r="N894" s="4" t="s">
        <v>200</v>
      </c>
      <c r="O894" s="4" t="s">
        <v>5643</v>
      </c>
      <c r="P894" s="4" t="s">
        <v>5643</v>
      </c>
      <c r="Q894" s="1">
        <v>19</v>
      </c>
      <c r="R894" s="4" t="s">
        <v>668</v>
      </c>
      <c r="S894" s="4" t="s">
        <v>223</v>
      </c>
      <c r="T894" s="4" t="s">
        <v>272</v>
      </c>
      <c r="U894" s="4" t="s">
        <v>225</v>
      </c>
      <c r="V894" s="4" t="s">
        <v>273</v>
      </c>
      <c r="W894" s="4" t="s">
        <v>532</v>
      </c>
      <c r="X894" s="4" t="s">
        <v>231</v>
      </c>
      <c r="Y894" s="4" t="s">
        <v>231</v>
      </c>
      <c r="Z894" s="4" t="s">
        <v>231</v>
      </c>
      <c r="AA894" s="4" t="s">
        <v>231</v>
      </c>
      <c r="AB894" s="4" t="s">
        <v>230</v>
      </c>
      <c r="AC894" s="4" t="s">
        <v>230</v>
      </c>
      <c r="AD894" s="4" t="s">
        <v>230</v>
      </c>
      <c r="AE894" s="4" t="s">
        <v>230</v>
      </c>
      <c r="AF894" s="4" t="s">
        <v>231</v>
      </c>
      <c r="AG894" s="4" t="s">
        <v>231</v>
      </c>
      <c r="AH894" s="4" t="s">
        <v>230</v>
      </c>
      <c r="AI894" s="4" t="s">
        <v>230</v>
      </c>
      <c r="AJ894" s="4" t="s">
        <v>231</v>
      </c>
      <c r="AK894" s="4" t="s">
        <v>229</v>
      </c>
      <c r="AL894" s="4" t="s">
        <v>228</v>
      </c>
      <c r="AM894" s="4" t="s">
        <v>229</v>
      </c>
      <c r="AN894" s="4" t="s">
        <v>229</v>
      </c>
      <c r="AO894" s="4" t="s">
        <v>228</v>
      </c>
      <c r="AP894" s="4" t="s">
        <v>231</v>
      </c>
      <c r="AQ894" s="4" t="s">
        <v>231</v>
      </c>
      <c r="AR894" s="4" t="s">
        <v>231</v>
      </c>
      <c r="AS894" s="4" t="s">
        <v>231</v>
      </c>
      <c r="AT894" s="4" t="s">
        <v>231</v>
      </c>
      <c r="AU894" s="4" t="s">
        <v>232</v>
      </c>
      <c r="AV894" s="4" t="s">
        <v>229</v>
      </c>
      <c r="AW894" s="4" t="s">
        <v>232</v>
      </c>
      <c r="AX894" s="4" t="s">
        <v>232</v>
      </c>
      <c r="AY894" s="4" t="s">
        <v>232</v>
      </c>
      <c r="AZ894" s="4" t="s">
        <v>232</v>
      </c>
      <c r="BA894" s="4" t="s">
        <v>232</v>
      </c>
      <c r="BB894" s="4" t="s">
        <v>232</v>
      </c>
      <c r="BC894" s="4" t="s">
        <v>229</v>
      </c>
      <c r="BD894" s="4" t="s">
        <v>229</v>
      </c>
      <c r="BE894" s="4" t="s">
        <v>229</v>
      </c>
      <c r="BF894" s="4" t="s">
        <v>232</v>
      </c>
      <c r="BG894" s="4" t="s">
        <v>231</v>
      </c>
      <c r="BH894" s="4" t="s">
        <v>231</v>
      </c>
      <c r="BI894" s="4" t="s">
        <v>231</v>
      </c>
      <c r="BJ894" s="4" t="s">
        <v>231</v>
      </c>
      <c r="BK894" s="4" t="s">
        <v>230</v>
      </c>
      <c r="BL894" s="4" t="s">
        <v>231</v>
      </c>
      <c r="BM894" s="4" t="s">
        <v>231</v>
      </c>
      <c r="BN894" s="4" t="s">
        <v>231</v>
      </c>
      <c r="BO894" s="4" t="s">
        <v>231</v>
      </c>
      <c r="BP894" s="4" t="s">
        <v>232</v>
      </c>
      <c r="BQ894" s="4" t="s">
        <v>232</v>
      </c>
      <c r="BR894" s="4" t="s">
        <v>231</v>
      </c>
      <c r="BS894" s="4" t="s">
        <v>232</v>
      </c>
      <c r="BT894" s="4" t="s">
        <v>232</v>
      </c>
      <c r="BU894" s="4" t="s">
        <v>232</v>
      </c>
      <c r="BV894" s="4" t="s">
        <v>232</v>
      </c>
      <c r="BW894" s="4" t="s">
        <v>232</v>
      </c>
      <c r="BX894" s="4" t="s">
        <v>232</v>
      </c>
      <c r="BY894" s="4" t="s">
        <v>232</v>
      </c>
      <c r="BZ894" s="4" t="s">
        <v>229</v>
      </c>
      <c r="CA894" s="4" t="s">
        <v>232</v>
      </c>
      <c r="CB894" s="4" t="s">
        <v>232</v>
      </c>
      <c r="CC894" s="4" t="s">
        <v>232</v>
      </c>
      <c r="CD894" s="4" t="s">
        <v>232</v>
      </c>
      <c r="CE894" s="4" t="s">
        <v>233</v>
      </c>
      <c r="CF894" s="4" t="s">
        <v>509</v>
      </c>
      <c r="CG894" s="4" t="s">
        <v>509</v>
      </c>
      <c r="CH894" s="4" t="s">
        <v>509</v>
      </c>
      <c r="CI894" s="4" t="s">
        <v>233</v>
      </c>
      <c r="CJ894" s="4" t="s">
        <v>18</v>
      </c>
      <c r="CK894" s="4" t="s">
        <v>16</v>
      </c>
      <c r="CL894" s="4" t="s">
        <v>16</v>
      </c>
      <c r="CM894" s="4" t="s">
        <v>5644</v>
      </c>
      <c r="CN894" s="4" t="s">
        <v>5645</v>
      </c>
      <c r="CO894" s="4" t="s">
        <v>5646</v>
      </c>
      <c r="CP894" s="4" t="s">
        <v>5647</v>
      </c>
      <c r="CQ894" s="4" t="s">
        <v>5648</v>
      </c>
      <c r="CR894" s="4" t="s">
        <v>5649</v>
      </c>
      <c r="CS894" s="4"/>
    </row>
    <row r="895" spans="1:97" ht="15.75" customHeight="1">
      <c r="A895" s="3">
        <v>45727.362870370373</v>
      </c>
      <c r="B895" s="3">
        <v>45727.373437499999</v>
      </c>
      <c r="C895" s="4" t="s">
        <v>194</v>
      </c>
      <c r="D895" s="4" t="s">
        <v>5650</v>
      </c>
      <c r="E895" s="1">
        <v>100</v>
      </c>
      <c r="F895" s="1">
        <v>913</v>
      </c>
      <c r="G895" s="4" t="s">
        <v>219</v>
      </c>
      <c r="H895" s="3">
        <v>45727.373452106483</v>
      </c>
      <c r="I895" s="4" t="s">
        <v>5651</v>
      </c>
      <c r="J895" s="1">
        <v>6.2529000000000003</v>
      </c>
      <c r="K895" s="1">
        <v>-75.564599999999999</v>
      </c>
      <c r="L895" s="4" t="s">
        <v>198</v>
      </c>
      <c r="M895" s="4" t="s">
        <v>199</v>
      </c>
      <c r="N895" s="4" t="s">
        <v>200</v>
      </c>
      <c r="O895" s="4" t="s">
        <v>5652</v>
      </c>
      <c r="P895" s="4" t="s">
        <v>5652</v>
      </c>
      <c r="Q895" s="1">
        <v>20</v>
      </c>
      <c r="R895" s="4" t="s">
        <v>668</v>
      </c>
      <c r="S895" s="4" t="s">
        <v>253</v>
      </c>
      <c r="T895" s="4" t="s">
        <v>594</v>
      </c>
      <c r="U895" s="4" t="s">
        <v>225</v>
      </c>
      <c r="V895" s="4" t="s">
        <v>226</v>
      </c>
      <c r="W895" s="4" t="s">
        <v>226</v>
      </c>
      <c r="X895" s="4" t="s">
        <v>230</v>
      </c>
      <c r="Y895" s="4" t="s">
        <v>230</v>
      </c>
      <c r="Z895" s="4" t="s">
        <v>230</v>
      </c>
      <c r="AA895" s="4" t="s">
        <v>230</v>
      </c>
      <c r="AB895" s="4" t="s">
        <v>229</v>
      </c>
      <c r="AC895" s="4" t="s">
        <v>231</v>
      </c>
      <c r="AD895" s="4" t="s">
        <v>231</v>
      </c>
      <c r="AE895" s="4" t="s">
        <v>230</v>
      </c>
      <c r="AF895" s="4" t="s">
        <v>229</v>
      </c>
      <c r="AG895" s="4" t="s">
        <v>231</v>
      </c>
      <c r="AH895" s="4" t="s">
        <v>229</v>
      </c>
      <c r="AI895" s="4" t="s">
        <v>230</v>
      </c>
      <c r="AJ895" s="4" t="s">
        <v>228</v>
      </c>
      <c r="AK895" s="4" t="s">
        <v>228</v>
      </c>
      <c r="AL895" s="4" t="s">
        <v>230</v>
      </c>
      <c r="AM895" s="4" t="s">
        <v>230</v>
      </c>
      <c r="AN895" s="4" t="s">
        <v>228</v>
      </c>
      <c r="AO895" s="4" t="s">
        <v>230</v>
      </c>
      <c r="AP895" s="4" t="s">
        <v>231</v>
      </c>
      <c r="AQ895" s="4" t="s">
        <v>229</v>
      </c>
      <c r="AR895" s="4" t="s">
        <v>229</v>
      </c>
      <c r="AS895" s="4" t="s">
        <v>230</v>
      </c>
      <c r="AT895" s="4" t="s">
        <v>230</v>
      </c>
      <c r="AU895" s="4" t="s">
        <v>232</v>
      </c>
      <c r="AV895" s="4" t="s">
        <v>232</v>
      </c>
      <c r="AW895" s="4" t="s">
        <v>232</v>
      </c>
      <c r="AX895" s="4" t="s">
        <v>229</v>
      </c>
      <c r="AY895" s="4" t="s">
        <v>231</v>
      </c>
      <c r="AZ895" s="4" t="s">
        <v>231</v>
      </c>
      <c r="BA895" s="4" t="s">
        <v>229</v>
      </c>
      <c r="BB895" s="4" t="s">
        <v>232</v>
      </c>
      <c r="BC895" s="4" t="s">
        <v>231</v>
      </c>
      <c r="BD895" s="4" t="s">
        <v>232</v>
      </c>
      <c r="BE895" s="4" t="s">
        <v>232</v>
      </c>
      <c r="BF895" s="4" t="s">
        <v>232</v>
      </c>
      <c r="BG895" s="4" t="s">
        <v>231</v>
      </c>
      <c r="BH895" s="4" t="s">
        <v>231</v>
      </c>
      <c r="BI895" s="4" t="s">
        <v>231</v>
      </c>
      <c r="BJ895" s="4" t="s">
        <v>231</v>
      </c>
      <c r="BK895" s="4" t="s">
        <v>231</v>
      </c>
      <c r="BL895" s="4" t="s">
        <v>231</v>
      </c>
      <c r="BM895" s="4" t="s">
        <v>231</v>
      </c>
      <c r="BN895" s="4" t="s">
        <v>231</v>
      </c>
      <c r="BO895" s="4" t="s">
        <v>231</v>
      </c>
      <c r="BP895" s="4" t="s">
        <v>232</v>
      </c>
      <c r="BQ895" s="4" t="s">
        <v>232</v>
      </c>
      <c r="BR895" s="4" t="s">
        <v>232</v>
      </c>
      <c r="BS895" s="4" t="s">
        <v>232</v>
      </c>
      <c r="BT895" s="4" t="s">
        <v>231</v>
      </c>
      <c r="BU895" s="4" t="s">
        <v>231</v>
      </c>
      <c r="BV895" s="4" t="s">
        <v>231</v>
      </c>
      <c r="BW895" s="4" t="s">
        <v>232</v>
      </c>
      <c r="BX895" s="4" t="s">
        <v>229</v>
      </c>
      <c r="BY895" s="4" t="s">
        <v>229</v>
      </c>
      <c r="BZ895" s="4" t="s">
        <v>232</v>
      </c>
      <c r="CA895" s="4" t="s">
        <v>232</v>
      </c>
      <c r="CB895" s="4" t="s">
        <v>232</v>
      </c>
      <c r="CC895" s="4" t="s">
        <v>232</v>
      </c>
      <c r="CD895" s="4" t="s">
        <v>232</v>
      </c>
      <c r="CE895" s="4" t="s">
        <v>509</v>
      </c>
      <c r="CF895" s="4" t="s">
        <v>509</v>
      </c>
      <c r="CG895" s="4" t="s">
        <v>509</v>
      </c>
      <c r="CH895" s="4" t="s">
        <v>509</v>
      </c>
      <c r="CI895" s="4" t="s">
        <v>229</v>
      </c>
      <c r="CJ895" s="4" t="s">
        <v>17</v>
      </c>
      <c r="CK895" s="4" t="s">
        <v>18</v>
      </c>
      <c r="CL895" s="4" t="s">
        <v>18</v>
      </c>
      <c r="CM895" s="4" t="s">
        <v>3404</v>
      </c>
      <c r="CN895" s="4" t="s">
        <v>3404</v>
      </c>
      <c r="CO895" s="4" t="s">
        <v>5653</v>
      </c>
      <c r="CP895" s="4" t="s">
        <v>5654</v>
      </c>
      <c r="CQ895" s="4" t="s">
        <v>5655</v>
      </c>
      <c r="CR895" s="4" t="s">
        <v>5656</v>
      </c>
      <c r="CS895" s="4" t="s">
        <v>5657</v>
      </c>
    </row>
    <row r="896" spans="1:97" ht="15.75" customHeight="1">
      <c r="A896" s="3">
        <v>45709.442407407405</v>
      </c>
      <c r="B896" s="3">
        <v>45709.453009259261</v>
      </c>
      <c r="C896" s="4" t="s">
        <v>194</v>
      </c>
      <c r="D896" s="4" t="s">
        <v>5658</v>
      </c>
      <c r="E896" s="1">
        <v>100</v>
      </c>
      <c r="F896" s="1">
        <v>915</v>
      </c>
      <c r="G896" s="4" t="s">
        <v>219</v>
      </c>
      <c r="H896" s="3">
        <v>45709.453022465277</v>
      </c>
      <c r="I896" s="4" t="s">
        <v>5659</v>
      </c>
      <c r="J896" s="1">
        <v>6.2529000000000003</v>
      </c>
      <c r="K896" s="1">
        <v>-75.564599999999999</v>
      </c>
      <c r="L896" s="4" t="s">
        <v>198</v>
      </c>
      <c r="M896" s="4" t="s">
        <v>199</v>
      </c>
      <c r="N896" s="4" t="s">
        <v>200</v>
      </c>
      <c r="O896" s="4" t="s">
        <v>5660</v>
      </c>
      <c r="P896" s="4" t="s">
        <v>5660</v>
      </c>
      <c r="Q896" s="1">
        <v>19</v>
      </c>
      <c r="R896" s="4" t="s">
        <v>668</v>
      </c>
      <c r="S896" s="4" t="s">
        <v>223</v>
      </c>
      <c r="T896" s="4" t="s">
        <v>594</v>
      </c>
      <c r="U896" s="4" t="s">
        <v>200</v>
      </c>
      <c r="V896" s="4" t="s">
        <v>226</v>
      </c>
      <c r="W896" s="4" t="s">
        <v>226</v>
      </c>
      <c r="X896" s="4" t="s">
        <v>230</v>
      </c>
      <c r="Y896" s="4" t="s">
        <v>230</v>
      </c>
      <c r="Z896" s="4" t="s">
        <v>230</v>
      </c>
      <c r="AA896" s="4" t="s">
        <v>230</v>
      </c>
      <c r="AB896" s="4" t="s">
        <v>230</v>
      </c>
      <c r="AC896" s="4" t="s">
        <v>230</v>
      </c>
      <c r="AD896" s="4" t="s">
        <v>229</v>
      </c>
      <c r="AE896" s="4" t="s">
        <v>230</v>
      </c>
      <c r="AF896" s="4" t="s">
        <v>231</v>
      </c>
      <c r="AG896" s="4" t="s">
        <v>231</v>
      </c>
      <c r="AH896" s="4" t="s">
        <v>229</v>
      </c>
      <c r="AI896" s="4" t="s">
        <v>230</v>
      </c>
      <c r="AJ896" s="4" t="s">
        <v>230</v>
      </c>
      <c r="AK896" s="4" t="s">
        <v>228</v>
      </c>
      <c r="AL896" s="4" t="s">
        <v>230</v>
      </c>
      <c r="AM896" s="4" t="s">
        <v>231</v>
      </c>
      <c r="AN896" s="4" t="s">
        <v>231</v>
      </c>
      <c r="AO896" s="4" t="s">
        <v>231</v>
      </c>
      <c r="AP896" s="4" t="s">
        <v>230</v>
      </c>
      <c r="AQ896" s="4" t="s">
        <v>230</v>
      </c>
      <c r="AR896" s="4" t="s">
        <v>230</v>
      </c>
      <c r="AS896" s="4" t="s">
        <v>230</v>
      </c>
      <c r="AT896" s="4" t="s">
        <v>230</v>
      </c>
      <c r="AU896" s="4" t="s">
        <v>231</v>
      </c>
      <c r="AV896" s="4" t="s">
        <v>232</v>
      </c>
      <c r="AW896" s="4" t="s">
        <v>232</v>
      </c>
      <c r="AX896" s="4" t="s">
        <v>232</v>
      </c>
      <c r="AY896" s="4" t="s">
        <v>232</v>
      </c>
      <c r="AZ896" s="4" t="s">
        <v>232</v>
      </c>
      <c r="BA896" s="4" t="s">
        <v>232</v>
      </c>
      <c r="BB896" s="4" t="s">
        <v>232</v>
      </c>
      <c r="BC896" s="4" t="s">
        <v>231</v>
      </c>
      <c r="BD896" s="4" t="s">
        <v>231</v>
      </c>
      <c r="BE896" s="4" t="s">
        <v>231</v>
      </c>
      <c r="BF896" s="4" t="s">
        <v>231</v>
      </c>
      <c r="BG896" s="4" t="s">
        <v>231</v>
      </c>
      <c r="BH896" s="4" t="s">
        <v>231</v>
      </c>
      <c r="BI896" s="4" t="s">
        <v>231</v>
      </c>
      <c r="BJ896" s="4" t="s">
        <v>231</v>
      </c>
      <c r="BK896" s="4" t="s">
        <v>231</v>
      </c>
      <c r="BL896" s="4" t="s">
        <v>230</v>
      </c>
      <c r="BM896" s="4" t="s">
        <v>230</v>
      </c>
      <c r="BN896" s="4" t="s">
        <v>231</v>
      </c>
      <c r="BO896" s="4" t="s">
        <v>230</v>
      </c>
      <c r="BP896" s="4" t="s">
        <v>231</v>
      </c>
      <c r="BQ896" s="4" t="s">
        <v>231</v>
      </c>
      <c r="BR896" s="4" t="s">
        <v>231</v>
      </c>
      <c r="BS896" s="4" t="s">
        <v>232</v>
      </c>
      <c r="BT896" s="4" t="s">
        <v>232</v>
      </c>
      <c r="BU896" s="4" t="s">
        <v>232</v>
      </c>
      <c r="BV896" s="4" t="s">
        <v>232</v>
      </c>
      <c r="BW896" s="4" t="s">
        <v>232</v>
      </c>
      <c r="BX896" s="4" t="s">
        <v>231</v>
      </c>
      <c r="BY896" s="4" t="s">
        <v>231</v>
      </c>
      <c r="BZ896" s="4" t="s">
        <v>231</v>
      </c>
      <c r="CA896" s="4" t="s">
        <v>231</v>
      </c>
      <c r="CB896" s="4" t="s">
        <v>231</v>
      </c>
      <c r="CC896" s="4" t="s">
        <v>231</v>
      </c>
      <c r="CD896" s="4" t="s">
        <v>231</v>
      </c>
      <c r="CE896" s="4" t="s">
        <v>509</v>
      </c>
      <c r="CF896" s="4" t="s">
        <v>509</v>
      </c>
      <c r="CG896" s="4" t="s">
        <v>509</v>
      </c>
      <c r="CH896" s="4" t="s">
        <v>509</v>
      </c>
      <c r="CI896" s="4" t="s">
        <v>509</v>
      </c>
      <c r="CJ896" s="4" t="s">
        <v>15</v>
      </c>
      <c r="CK896" s="4" t="s">
        <v>17</v>
      </c>
      <c r="CL896" s="4" t="s">
        <v>16</v>
      </c>
      <c r="CM896" s="4" t="s">
        <v>5661</v>
      </c>
      <c r="CN896" s="4" t="s">
        <v>5662</v>
      </c>
      <c r="CO896" s="4" t="s">
        <v>5663</v>
      </c>
      <c r="CP896" s="4" t="s">
        <v>5664</v>
      </c>
      <c r="CQ896" s="4" t="s">
        <v>5665</v>
      </c>
      <c r="CR896" s="4" t="s">
        <v>5666</v>
      </c>
      <c r="CS896" s="4" t="s">
        <v>5667</v>
      </c>
    </row>
    <row r="897" spans="1:97" ht="15.75" customHeight="1">
      <c r="A897" s="3">
        <v>45714.705439814818</v>
      </c>
      <c r="B897" s="3">
        <v>45714.716041666667</v>
      </c>
      <c r="C897" s="4" t="s">
        <v>194</v>
      </c>
      <c r="D897" s="4" t="s">
        <v>5668</v>
      </c>
      <c r="E897" s="1">
        <v>100</v>
      </c>
      <c r="F897" s="1">
        <v>915</v>
      </c>
      <c r="G897" s="4" t="s">
        <v>219</v>
      </c>
      <c r="H897" s="3">
        <v>45714.716049097224</v>
      </c>
      <c r="I897" s="4" t="s">
        <v>5669</v>
      </c>
      <c r="J897" s="1">
        <v>6.2529000000000003</v>
      </c>
      <c r="K897" s="1">
        <v>-75.564599999999999</v>
      </c>
      <c r="L897" s="4" t="s">
        <v>213</v>
      </c>
      <c r="M897" s="4" t="s">
        <v>199</v>
      </c>
      <c r="N897" s="4" t="s">
        <v>200</v>
      </c>
      <c r="O897" s="4" t="s">
        <v>5670</v>
      </c>
      <c r="P897" s="4" t="s">
        <v>5670</v>
      </c>
      <c r="Q897" s="1">
        <v>19</v>
      </c>
      <c r="R897" s="4" t="s">
        <v>668</v>
      </c>
      <c r="S897" s="4" t="s">
        <v>223</v>
      </c>
      <c r="T897" s="4" t="s">
        <v>531</v>
      </c>
      <c r="U897" s="4" t="s">
        <v>200</v>
      </c>
      <c r="V897" s="4" t="s">
        <v>423</v>
      </c>
      <c r="W897" s="4" t="s">
        <v>273</v>
      </c>
      <c r="X897" s="4" t="s">
        <v>231</v>
      </c>
      <c r="Y897" s="4" t="s">
        <v>231</v>
      </c>
      <c r="Z897" s="4" t="s">
        <v>231</v>
      </c>
      <c r="AA897" s="4" t="s">
        <v>231</v>
      </c>
      <c r="AB897" s="4" t="s">
        <v>231</v>
      </c>
      <c r="AC897" s="4" t="s">
        <v>230</v>
      </c>
      <c r="AD897" s="4" t="s">
        <v>230</v>
      </c>
      <c r="AE897" s="4" t="s">
        <v>231</v>
      </c>
      <c r="AF897" s="4" t="s">
        <v>231</v>
      </c>
      <c r="AG897" s="4" t="s">
        <v>231</v>
      </c>
      <c r="AH897" s="4" t="s">
        <v>230</v>
      </c>
      <c r="AI897" s="4" t="s">
        <v>231</v>
      </c>
      <c r="AJ897" s="4" t="s">
        <v>231</v>
      </c>
      <c r="AK897" s="4" t="s">
        <v>231</v>
      </c>
      <c r="AL897" s="4" t="s">
        <v>231</v>
      </c>
      <c r="AM897" s="4" t="s">
        <v>231</v>
      </c>
      <c r="AN897" s="4" t="s">
        <v>229</v>
      </c>
      <c r="AO897" s="4" t="s">
        <v>231</v>
      </c>
      <c r="AP897" s="4" t="s">
        <v>230</v>
      </c>
      <c r="AQ897" s="4" t="s">
        <v>231</v>
      </c>
      <c r="AR897" s="4" t="s">
        <v>231</v>
      </c>
      <c r="AS897" s="4" t="s">
        <v>231</v>
      </c>
      <c r="AT897" s="4" t="s">
        <v>231</v>
      </c>
      <c r="AU897" s="4" t="s">
        <v>232</v>
      </c>
      <c r="AV897" s="4" t="s">
        <v>231</v>
      </c>
      <c r="AW897" s="4" t="s">
        <v>231</v>
      </c>
      <c r="AX897" s="4" t="s">
        <v>231</v>
      </c>
      <c r="AY897" s="4" t="s">
        <v>231</v>
      </c>
      <c r="AZ897" s="4" t="s">
        <v>231</v>
      </c>
      <c r="BA897" s="4" t="s">
        <v>231</v>
      </c>
      <c r="BB897" s="4" t="s">
        <v>231</v>
      </c>
      <c r="BC897" s="4" t="s">
        <v>231</v>
      </c>
      <c r="BD897" s="4" t="s">
        <v>231</v>
      </c>
      <c r="BE897" s="4" t="s">
        <v>231</v>
      </c>
      <c r="BF897" s="4" t="s">
        <v>231</v>
      </c>
      <c r="BG897" s="4" t="s">
        <v>231</v>
      </c>
      <c r="BH897" s="4" t="s">
        <v>231</v>
      </c>
      <c r="BI897" s="4" t="s">
        <v>231</v>
      </c>
      <c r="BJ897" s="4" t="s">
        <v>231</v>
      </c>
      <c r="BK897" s="4" t="s">
        <v>231</v>
      </c>
      <c r="BL897" s="4" t="s">
        <v>231</v>
      </c>
      <c r="BM897" s="4" t="s">
        <v>231</v>
      </c>
      <c r="BN897" s="4" t="s">
        <v>231</v>
      </c>
      <c r="BO897" s="4" t="s">
        <v>231</v>
      </c>
      <c r="BP897" s="4" t="s">
        <v>231</v>
      </c>
      <c r="BQ897" s="4" t="s">
        <v>231</v>
      </c>
      <c r="BR897" s="4" t="s">
        <v>231</v>
      </c>
      <c r="BS897" s="4" t="s">
        <v>231</v>
      </c>
      <c r="BT897" s="4" t="s">
        <v>231</v>
      </c>
      <c r="BU897" s="4" t="s">
        <v>231</v>
      </c>
      <c r="BV897" s="4" t="s">
        <v>231</v>
      </c>
      <c r="BW897" s="4" t="s">
        <v>231</v>
      </c>
      <c r="BX897" s="4" t="s">
        <v>231</v>
      </c>
      <c r="BY897" s="4" t="s">
        <v>231</v>
      </c>
      <c r="BZ897" s="4" t="s">
        <v>231</v>
      </c>
      <c r="CA897" s="4" t="s">
        <v>231</v>
      </c>
      <c r="CB897" s="4" t="s">
        <v>231</v>
      </c>
      <c r="CC897" s="4" t="s">
        <v>231</v>
      </c>
      <c r="CD897" s="4" t="s">
        <v>231</v>
      </c>
      <c r="CE897" s="4" t="s">
        <v>509</v>
      </c>
      <c r="CF897" s="4" t="s">
        <v>509</v>
      </c>
      <c r="CG897" s="4" t="s">
        <v>509</v>
      </c>
      <c r="CH897" s="4" t="s">
        <v>509</v>
      </c>
      <c r="CI897" s="4" t="s">
        <v>509</v>
      </c>
      <c r="CJ897" s="4" t="s">
        <v>18</v>
      </c>
      <c r="CK897" s="4" t="s">
        <v>234</v>
      </c>
      <c r="CL897" s="4" t="s">
        <v>234</v>
      </c>
      <c r="CM897" s="4" t="s">
        <v>5671</v>
      </c>
      <c r="CN897" s="4" t="s">
        <v>5672</v>
      </c>
      <c r="CO897" s="4" t="s">
        <v>5673</v>
      </c>
      <c r="CP897" s="4" t="s">
        <v>5674</v>
      </c>
      <c r="CQ897" s="4" t="s">
        <v>5675</v>
      </c>
      <c r="CR897" s="4" t="s">
        <v>5676</v>
      </c>
      <c r="CS897" s="4" t="s">
        <v>5677</v>
      </c>
    </row>
    <row r="898" spans="1:97" ht="15.75" customHeight="1">
      <c r="A898" s="3">
        <v>45754.487719907411</v>
      </c>
      <c r="B898" s="3">
        <v>45754.498333333337</v>
      </c>
      <c r="C898" s="4" t="s">
        <v>194</v>
      </c>
      <c r="D898" s="4" t="s">
        <v>5678</v>
      </c>
      <c r="E898" s="1">
        <v>100</v>
      </c>
      <c r="F898" s="1">
        <v>916</v>
      </c>
      <c r="G898" s="4" t="s">
        <v>219</v>
      </c>
      <c r="H898" s="3">
        <v>45754.498339016201</v>
      </c>
      <c r="I898" s="4" t="s">
        <v>5679</v>
      </c>
      <c r="J898" s="1">
        <v>4.6115000000000004</v>
      </c>
      <c r="K898" s="1">
        <v>-74.083299999999994</v>
      </c>
      <c r="L898" s="4" t="s">
        <v>198</v>
      </c>
      <c r="M898" s="4" t="s">
        <v>199</v>
      </c>
      <c r="N898" s="4" t="s">
        <v>200</v>
      </c>
      <c r="O898" s="4" t="s">
        <v>5680</v>
      </c>
      <c r="P898" s="4" t="s">
        <v>5680</v>
      </c>
      <c r="Q898" s="1">
        <v>21</v>
      </c>
      <c r="R898" s="4" t="s">
        <v>668</v>
      </c>
      <c r="S898" s="4" t="s">
        <v>271</v>
      </c>
      <c r="T898" s="4" t="s">
        <v>594</v>
      </c>
      <c r="U898" s="4" t="s">
        <v>225</v>
      </c>
      <c r="V898" s="4" t="s">
        <v>226</v>
      </c>
      <c r="W898" s="4" t="s">
        <v>532</v>
      </c>
      <c r="X898" s="4" t="s">
        <v>229</v>
      </c>
      <c r="Y898" s="4" t="s">
        <v>231</v>
      </c>
      <c r="Z898" s="4" t="s">
        <v>229</v>
      </c>
      <c r="AA898" s="4" t="s">
        <v>230</v>
      </c>
      <c r="AB898" s="4" t="s">
        <v>230</v>
      </c>
      <c r="AC898" s="4" t="s">
        <v>228</v>
      </c>
      <c r="AD898" s="4" t="s">
        <v>228</v>
      </c>
      <c r="AE898" s="4" t="s">
        <v>228</v>
      </c>
      <c r="AF898" s="4" t="s">
        <v>230</v>
      </c>
      <c r="AG898" s="4" t="s">
        <v>228</v>
      </c>
      <c r="AH898" s="4" t="s">
        <v>229</v>
      </c>
      <c r="AI898" s="4" t="s">
        <v>229</v>
      </c>
      <c r="AJ898" s="4" t="s">
        <v>231</v>
      </c>
      <c r="AK898" s="4" t="s">
        <v>229</v>
      </c>
      <c r="AL898" s="4" t="s">
        <v>231</v>
      </c>
      <c r="AM898" s="4" t="s">
        <v>231</v>
      </c>
      <c r="AN898" s="4" t="s">
        <v>231</v>
      </c>
      <c r="AO898" s="4" t="s">
        <v>227</v>
      </c>
      <c r="AP898" s="4" t="s">
        <v>231</v>
      </c>
      <c r="AQ898" s="4" t="s">
        <v>229</v>
      </c>
      <c r="AR898" s="4" t="s">
        <v>228</v>
      </c>
      <c r="AS898" s="4" t="s">
        <v>229</v>
      </c>
      <c r="AT898" s="4" t="s">
        <v>230</v>
      </c>
      <c r="AU898" s="4" t="s">
        <v>232</v>
      </c>
      <c r="AV898" s="4" t="s">
        <v>229</v>
      </c>
      <c r="AW898" s="4" t="s">
        <v>231</v>
      </c>
      <c r="AX898" s="4" t="s">
        <v>232</v>
      </c>
      <c r="AY898" s="4" t="s">
        <v>232</v>
      </c>
      <c r="AZ898" s="4" t="s">
        <v>229</v>
      </c>
      <c r="BA898" s="4" t="s">
        <v>232</v>
      </c>
      <c r="BB898" s="4" t="s">
        <v>232</v>
      </c>
      <c r="BC898" s="4" t="s">
        <v>231</v>
      </c>
      <c r="BD898" s="4" t="s">
        <v>231</v>
      </c>
      <c r="BE898" s="4" t="s">
        <v>231</v>
      </c>
      <c r="BF898" s="4" t="s">
        <v>231</v>
      </c>
      <c r="BG898" s="4" t="s">
        <v>231</v>
      </c>
      <c r="BH898" s="4" t="s">
        <v>231</v>
      </c>
      <c r="BI898" s="4" t="s">
        <v>231</v>
      </c>
      <c r="BJ898" s="4" t="s">
        <v>231</v>
      </c>
      <c r="BK898" s="4" t="s">
        <v>228</v>
      </c>
      <c r="BL898" s="4" t="s">
        <v>230</v>
      </c>
      <c r="BM898" s="4" t="s">
        <v>230</v>
      </c>
      <c r="BN898" s="4" t="s">
        <v>231</v>
      </c>
      <c r="BO898" s="4" t="s">
        <v>230</v>
      </c>
      <c r="BP898" s="4" t="s">
        <v>232</v>
      </c>
      <c r="BQ898" s="4" t="s">
        <v>232</v>
      </c>
      <c r="BR898" s="4" t="s">
        <v>232</v>
      </c>
      <c r="BS898" s="4" t="s">
        <v>232</v>
      </c>
      <c r="BT898" s="4" t="s">
        <v>231</v>
      </c>
      <c r="BU898" s="4" t="s">
        <v>231</v>
      </c>
      <c r="BV898" s="4" t="s">
        <v>232</v>
      </c>
      <c r="BW898" s="4" t="s">
        <v>231</v>
      </c>
      <c r="BX898" s="4" t="s">
        <v>231</v>
      </c>
      <c r="BY898" s="4" t="s">
        <v>231</v>
      </c>
      <c r="BZ898" s="4" t="s">
        <v>231</v>
      </c>
      <c r="CA898" s="4" t="s">
        <v>231</v>
      </c>
      <c r="CB898" s="4" t="s">
        <v>229</v>
      </c>
      <c r="CC898" s="4" t="s">
        <v>231</v>
      </c>
      <c r="CD898" s="4" t="s">
        <v>232</v>
      </c>
      <c r="CE898" s="4" t="s">
        <v>233</v>
      </c>
      <c r="CF898" s="4" t="s">
        <v>233</v>
      </c>
      <c r="CG898" s="4" t="s">
        <v>509</v>
      </c>
      <c r="CH898" s="4" t="s">
        <v>509</v>
      </c>
      <c r="CI898" s="4" t="s">
        <v>232</v>
      </c>
      <c r="CJ898" s="4" t="s">
        <v>16</v>
      </c>
      <c r="CK898" s="4" t="s">
        <v>17</v>
      </c>
      <c r="CL898" s="4" t="s">
        <v>15</v>
      </c>
      <c r="CM898" s="4" t="s">
        <v>5681</v>
      </c>
      <c r="CN898" s="4" t="s">
        <v>5682</v>
      </c>
      <c r="CO898" s="4" t="s">
        <v>5683</v>
      </c>
      <c r="CP898" s="4" t="s">
        <v>5684</v>
      </c>
      <c r="CQ898" s="4" t="s">
        <v>5685</v>
      </c>
      <c r="CR898" s="4" t="s">
        <v>5686</v>
      </c>
      <c r="CS898" s="4" t="s">
        <v>5687</v>
      </c>
    </row>
    <row r="899" spans="1:97" ht="15.75" customHeight="1">
      <c r="A899" s="3">
        <v>45713.711087962962</v>
      </c>
      <c r="B899" s="3">
        <v>45713.721724537034</v>
      </c>
      <c r="C899" s="4" t="s">
        <v>194</v>
      </c>
      <c r="D899" s="4" t="s">
        <v>1388</v>
      </c>
      <c r="E899" s="1">
        <v>100</v>
      </c>
      <c r="F899" s="1">
        <v>918</v>
      </c>
      <c r="G899" s="4" t="s">
        <v>219</v>
      </c>
      <c r="H899" s="3">
        <v>45713.721738495369</v>
      </c>
      <c r="I899" s="4" t="s">
        <v>5688</v>
      </c>
      <c r="J899" s="1">
        <v>6.2529000000000003</v>
      </c>
      <c r="K899" s="1">
        <v>-75.564599999999999</v>
      </c>
      <c r="L899" s="4" t="s">
        <v>213</v>
      </c>
      <c r="M899" s="4" t="s">
        <v>199</v>
      </c>
      <c r="N899" s="4" t="s">
        <v>200</v>
      </c>
      <c r="O899" s="4" t="s">
        <v>5689</v>
      </c>
      <c r="P899" s="4" t="s">
        <v>5689</v>
      </c>
      <c r="Q899" s="1">
        <v>19</v>
      </c>
      <c r="R899" s="4" t="s">
        <v>668</v>
      </c>
      <c r="S899" s="4" t="s">
        <v>223</v>
      </c>
      <c r="T899" s="4" t="s">
        <v>531</v>
      </c>
      <c r="U899" s="4" t="s">
        <v>200</v>
      </c>
      <c r="V899" s="4" t="s">
        <v>226</v>
      </c>
      <c r="W899" s="4" t="s">
        <v>714</v>
      </c>
      <c r="X899" s="4" t="s">
        <v>231</v>
      </c>
      <c r="Y899" s="4" t="s">
        <v>231</v>
      </c>
      <c r="Z899" s="4" t="s">
        <v>230</v>
      </c>
      <c r="AA899" s="4" t="s">
        <v>231</v>
      </c>
      <c r="AB899" s="4" t="s">
        <v>230</v>
      </c>
      <c r="AC899" s="4" t="s">
        <v>230</v>
      </c>
      <c r="AD899" s="4" t="s">
        <v>229</v>
      </c>
      <c r="AE899" s="4" t="s">
        <v>230</v>
      </c>
      <c r="AF899" s="4" t="s">
        <v>230</v>
      </c>
      <c r="AG899" s="4" t="s">
        <v>231</v>
      </c>
      <c r="AH899" s="4" t="s">
        <v>230</v>
      </c>
      <c r="AI899" s="4" t="s">
        <v>231</v>
      </c>
      <c r="AJ899" s="4" t="s">
        <v>231</v>
      </c>
      <c r="AK899" s="4" t="s">
        <v>230</v>
      </c>
      <c r="AL899" s="4" t="s">
        <v>230</v>
      </c>
      <c r="AM899" s="4" t="s">
        <v>229</v>
      </c>
      <c r="AN899" s="4" t="s">
        <v>230</v>
      </c>
      <c r="AO899" s="4" t="s">
        <v>230</v>
      </c>
      <c r="AP899" s="4" t="s">
        <v>231</v>
      </c>
      <c r="AQ899" s="4" t="s">
        <v>231</v>
      </c>
      <c r="AR899" s="4" t="s">
        <v>231</v>
      </c>
      <c r="AS899" s="4" t="s">
        <v>231</v>
      </c>
      <c r="AT899" s="4" t="s">
        <v>231</v>
      </c>
      <c r="AU899" s="4" t="s">
        <v>231</v>
      </c>
      <c r="AV899" s="4" t="s">
        <v>231</v>
      </c>
      <c r="AW899" s="4" t="s">
        <v>232</v>
      </c>
      <c r="AX899" s="4" t="s">
        <v>231</v>
      </c>
      <c r="AY899" s="4" t="s">
        <v>232</v>
      </c>
      <c r="AZ899" s="4" t="s">
        <v>232</v>
      </c>
      <c r="BA899" s="4" t="s">
        <v>232</v>
      </c>
      <c r="BB899" s="4" t="s">
        <v>231</v>
      </c>
      <c r="BC899" s="4" t="s">
        <v>231</v>
      </c>
      <c r="BD899" s="4" t="s">
        <v>231</v>
      </c>
      <c r="BE899" s="4" t="s">
        <v>231</v>
      </c>
      <c r="BF899" s="4" t="s">
        <v>231</v>
      </c>
      <c r="BG899" s="4" t="s">
        <v>230</v>
      </c>
      <c r="BH899" s="4" t="s">
        <v>231</v>
      </c>
      <c r="BI899" s="4" t="s">
        <v>231</v>
      </c>
      <c r="BJ899" s="4" t="s">
        <v>231</v>
      </c>
      <c r="BK899" s="4" t="s">
        <v>230</v>
      </c>
      <c r="BL899" s="4" t="s">
        <v>231</v>
      </c>
      <c r="BM899" s="4" t="s">
        <v>231</v>
      </c>
      <c r="BN899" s="4" t="s">
        <v>231</v>
      </c>
      <c r="BO899" s="4" t="s">
        <v>231</v>
      </c>
      <c r="BP899" s="4" t="s">
        <v>231</v>
      </c>
      <c r="BQ899" s="4" t="s">
        <v>232</v>
      </c>
      <c r="BR899" s="4" t="s">
        <v>231</v>
      </c>
      <c r="BS899" s="4" t="s">
        <v>231</v>
      </c>
      <c r="BT899" s="4" t="s">
        <v>231</v>
      </c>
      <c r="BU899" s="4" t="s">
        <v>231</v>
      </c>
      <c r="BV899" s="4" t="s">
        <v>231</v>
      </c>
      <c r="BW899" s="4" t="s">
        <v>231</v>
      </c>
      <c r="BX899" s="4" t="s">
        <v>231</v>
      </c>
      <c r="BY899" s="4" t="s">
        <v>231</v>
      </c>
      <c r="BZ899" s="4" t="s">
        <v>231</v>
      </c>
      <c r="CA899" s="4" t="s">
        <v>232</v>
      </c>
      <c r="CB899" s="4" t="s">
        <v>231</v>
      </c>
      <c r="CC899" s="4" t="s">
        <v>232</v>
      </c>
      <c r="CD899" s="4" t="s">
        <v>231</v>
      </c>
      <c r="CE899" s="4" t="s">
        <v>509</v>
      </c>
      <c r="CF899" s="4" t="s">
        <v>509</v>
      </c>
      <c r="CG899" s="4" t="s">
        <v>509</v>
      </c>
      <c r="CH899" s="4" t="s">
        <v>509</v>
      </c>
      <c r="CI899" s="4" t="s">
        <v>509</v>
      </c>
      <c r="CJ899" s="4" t="s">
        <v>18</v>
      </c>
      <c r="CK899" s="4" t="s">
        <v>19</v>
      </c>
      <c r="CL899" s="4" t="s">
        <v>234</v>
      </c>
      <c r="CM899" s="4" t="s">
        <v>5690</v>
      </c>
      <c r="CN899" s="4" t="s">
        <v>5691</v>
      </c>
      <c r="CO899" s="4" t="s">
        <v>5692</v>
      </c>
      <c r="CP899" s="4" t="s">
        <v>5693</v>
      </c>
      <c r="CQ899" s="4" t="s">
        <v>5694</v>
      </c>
      <c r="CR899" s="4" t="s">
        <v>5695</v>
      </c>
      <c r="CS899" s="4" t="s">
        <v>5696</v>
      </c>
    </row>
    <row r="900" spans="1:97" ht="15.75" customHeight="1">
      <c r="A900" s="3">
        <v>45727.362569444442</v>
      </c>
      <c r="B900" s="3">
        <v>45727.373298611114</v>
      </c>
      <c r="C900" s="4" t="s">
        <v>194</v>
      </c>
      <c r="D900" s="4" t="s">
        <v>5697</v>
      </c>
      <c r="E900" s="1">
        <v>100</v>
      </c>
      <c r="F900" s="1">
        <v>927</v>
      </c>
      <c r="G900" s="4" t="s">
        <v>219</v>
      </c>
      <c r="H900" s="3">
        <v>45727.373312372685</v>
      </c>
      <c r="I900" s="4" t="s">
        <v>5698</v>
      </c>
      <c r="J900" s="1">
        <v>6.2529000000000003</v>
      </c>
      <c r="K900" s="1">
        <v>-75.564599999999999</v>
      </c>
      <c r="L900" s="4" t="s">
        <v>198</v>
      </c>
      <c r="M900" s="4" t="s">
        <v>199</v>
      </c>
      <c r="N900" s="4" t="s">
        <v>200</v>
      </c>
      <c r="O900" s="4" t="s">
        <v>5699</v>
      </c>
      <c r="P900" s="4" t="s">
        <v>5699</v>
      </c>
      <c r="Q900" s="1">
        <v>25</v>
      </c>
      <c r="R900" s="4" t="s">
        <v>668</v>
      </c>
      <c r="S900" s="4" t="s">
        <v>253</v>
      </c>
      <c r="T900" s="4" t="s">
        <v>254</v>
      </c>
      <c r="U900" s="4" t="s">
        <v>200</v>
      </c>
      <c r="V900" s="4" t="s">
        <v>533</v>
      </c>
      <c r="W900" s="4" t="s">
        <v>533</v>
      </c>
      <c r="X900" s="4" t="s">
        <v>231</v>
      </c>
      <c r="Y900" s="4" t="s">
        <v>230</v>
      </c>
      <c r="Z900" s="4" t="s">
        <v>229</v>
      </c>
      <c r="AA900" s="4" t="s">
        <v>229</v>
      </c>
      <c r="AB900" s="4" t="s">
        <v>227</v>
      </c>
      <c r="AC900" s="4" t="s">
        <v>227</v>
      </c>
      <c r="AD900" s="4" t="s">
        <v>227</v>
      </c>
      <c r="AE900" s="4" t="s">
        <v>230</v>
      </c>
      <c r="AF900" s="4" t="s">
        <v>231</v>
      </c>
      <c r="AG900" s="4" t="s">
        <v>229</v>
      </c>
      <c r="AH900" s="4" t="s">
        <v>231</v>
      </c>
      <c r="AI900" s="4" t="s">
        <v>231</v>
      </c>
      <c r="AJ900" s="4" t="s">
        <v>231</v>
      </c>
      <c r="AK900" s="4" t="s">
        <v>231</v>
      </c>
      <c r="AL900" s="4" t="s">
        <v>229</v>
      </c>
      <c r="AM900" s="4" t="s">
        <v>229</v>
      </c>
      <c r="AN900" s="4" t="s">
        <v>231</v>
      </c>
      <c r="AO900" s="4" t="s">
        <v>229</v>
      </c>
      <c r="AP900" s="4" t="s">
        <v>231</v>
      </c>
      <c r="AQ900" s="4" t="s">
        <v>231</v>
      </c>
      <c r="AR900" s="4" t="s">
        <v>230</v>
      </c>
      <c r="AS900" s="4" t="s">
        <v>231</v>
      </c>
      <c r="AT900" s="4" t="s">
        <v>231</v>
      </c>
      <c r="AU900" s="4" t="s">
        <v>509</v>
      </c>
      <c r="AV900" s="4" t="s">
        <v>509</v>
      </c>
      <c r="AW900" s="4" t="s">
        <v>229</v>
      </c>
      <c r="AX900" s="4" t="s">
        <v>233</v>
      </c>
      <c r="AY900" s="4" t="s">
        <v>229</v>
      </c>
      <c r="AZ900" s="4" t="s">
        <v>509</v>
      </c>
      <c r="BA900" s="4" t="s">
        <v>231</v>
      </c>
      <c r="BB900" s="4" t="s">
        <v>231</v>
      </c>
      <c r="BC900" s="4" t="s">
        <v>229</v>
      </c>
      <c r="BD900" s="4" t="s">
        <v>229</v>
      </c>
      <c r="BE900" s="4" t="s">
        <v>229</v>
      </c>
      <c r="BF900" s="4" t="s">
        <v>229</v>
      </c>
      <c r="BG900" s="4" t="s">
        <v>231</v>
      </c>
      <c r="BH900" s="4" t="s">
        <v>231</v>
      </c>
      <c r="BI900" s="4" t="s">
        <v>231</v>
      </c>
      <c r="BJ900" s="4" t="s">
        <v>231</v>
      </c>
      <c r="BK900" s="4" t="s">
        <v>227</v>
      </c>
      <c r="BL900" s="4" t="s">
        <v>229</v>
      </c>
      <c r="BM900" s="4" t="s">
        <v>229</v>
      </c>
      <c r="BN900" s="4" t="s">
        <v>230</v>
      </c>
      <c r="BO900" s="4" t="s">
        <v>230</v>
      </c>
      <c r="BP900" s="4" t="s">
        <v>229</v>
      </c>
      <c r="BQ900" s="4" t="s">
        <v>229</v>
      </c>
      <c r="BR900" s="4" t="s">
        <v>229</v>
      </c>
      <c r="BS900" s="4" t="s">
        <v>232</v>
      </c>
      <c r="BT900" s="4" t="s">
        <v>229</v>
      </c>
      <c r="BU900" s="4" t="s">
        <v>232</v>
      </c>
      <c r="BV900" s="4" t="s">
        <v>232</v>
      </c>
      <c r="BW900" s="4" t="s">
        <v>232</v>
      </c>
      <c r="BX900" s="4" t="s">
        <v>232</v>
      </c>
      <c r="BY900" s="4" t="s">
        <v>229</v>
      </c>
      <c r="BZ900" s="4" t="s">
        <v>229</v>
      </c>
      <c r="CA900" s="4" t="s">
        <v>229</v>
      </c>
      <c r="CB900" s="4" t="s">
        <v>232</v>
      </c>
      <c r="CC900" s="4" t="s">
        <v>231</v>
      </c>
      <c r="CD900" s="4" t="s">
        <v>509</v>
      </c>
      <c r="CE900" s="4" t="s">
        <v>231</v>
      </c>
      <c r="CF900" s="4" t="s">
        <v>509</v>
      </c>
      <c r="CG900" s="4" t="s">
        <v>509</v>
      </c>
      <c r="CH900" s="4" t="s">
        <v>232</v>
      </c>
      <c r="CI900" s="4" t="s">
        <v>231</v>
      </c>
      <c r="CJ900" s="4" t="s">
        <v>16</v>
      </c>
      <c r="CK900" s="4" t="s">
        <v>18</v>
      </c>
      <c r="CL900" s="4" t="s">
        <v>16</v>
      </c>
      <c r="CM900" s="4" t="s">
        <v>5700</v>
      </c>
      <c r="CN900" s="4" t="s">
        <v>5701</v>
      </c>
      <c r="CO900" s="4" t="s">
        <v>5702</v>
      </c>
      <c r="CP900" s="4" t="s">
        <v>5703</v>
      </c>
      <c r="CQ900" s="4" t="s">
        <v>5704</v>
      </c>
      <c r="CR900" s="4" t="s">
        <v>5705</v>
      </c>
      <c r="CS900" s="4" t="s">
        <v>5706</v>
      </c>
    </row>
    <row r="901" spans="1:97" ht="15.75" customHeight="1">
      <c r="A901" s="3">
        <v>45714.592905092592</v>
      </c>
      <c r="B901" s="3">
        <v>45714.603692129633</v>
      </c>
      <c r="C901" s="4" t="s">
        <v>194</v>
      </c>
      <c r="D901" s="4" t="s">
        <v>860</v>
      </c>
      <c r="E901" s="1">
        <v>100</v>
      </c>
      <c r="F901" s="1">
        <v>931</v>
      </c>
      <c r="G901" s="4" t="s">
        <v>219</v>
      </c>
      <c r="H901" s="3">
        <v>45714.60369783565</v>
      </c>
      <c r="I901" s="4" t="s">
        <v>5707</v>
      </c>
      <c r="J901" s="1">
        <v>6.2529000000000003</v>
      </c>
      <c r="K901" s="1">
        <v>-75.564599999999999</v>
      </c>
      <c r="L901" s="4" t="s">
        <v>198</v>
      </c>
      <c r="M901" s="4" t="s">
        <v>199</v>
      </c>
      <c r="N901" s="4" t="s">
        <v>200</v>
      </c>
      <c r="O901" s="4" t="s">
        <v>5708</v>
      </c>
      <c r="P901" s="4" t="s">
        <v>5708</v>
      </c>
      <c r="Q901" s="1">
        <v>20</v>
      </c>
      <c r="R901" s="4" t="s">
        <v>668</v>
      </c>
      <c r="S901" s="4" t="s">
        <v>253</v>
      </c>
      <c r="T901" s="4" t="s">
        <v>531</v>
      </c>
      <c r="U901" s="4" t="s">
        <v>225</v>
      </c>
      <c r="V901" s="4" t="s">
        <v>226</v>
      </c>
      <c r="W901" s="4" t="s">
        <v>226</v>
      </c>
      <c r="X901" s="4" t="s">
        <v>231</v>
      </c>
      <c r="Y901" s="4" t="s">
        <v>231</v>
      </c>
      <c r="Z901" s="4" t="s">
        <v>231</v>
      </c>
      <c r="AA901" s="4" t="s">
        <v>230</v>
      </c>
      <c r="AB901" s="4" t="s">
        <v>230</v>
      </c>
      <c r="AC901" s="4" t="s">
        <v>231</v>
      </c>
      <c r="AD901" s="4" t="s">
        <v>230</v>
      </c>
      <c r="AE901" s="4" t="s">
        <v>231</v>
      </c>
      <c r="AF901" s="4" t="s">
        <v>230</v>
      </c>
      <c r="AG901" s="4" t="s">
        <v>230</v>
      </c>
      <c r="AH901" s="4" t="s">
        <v>230</v>
      </c>
      <c r="AI901" s="4" t="s">
        <v>229</v>
      </c>
      <c r="AJ901" s="4" t="s">
        <v>231</v>
      </c>
      <c r="AK901" s="4" t="s">
        <v>231</v>
      </c>
      <c r="AL901" s="4" t="s">
        <v>231</v>
      </c>
      <c r="AM901" s="4" t="s">
        <v>230</v>
      </c>
      <c r="AN901" s="4" t="s">
        <v>231</v>
      </c>
      <c r="AO901" s="4" t="s">
        <v>231</v>
      </c>
      <c r="AP901" s="4" t="s">
        <v>231</v>
      </c>
      <c r="AQ901" s="4" t="s">
        <v>231</v>
      </c>
      <c r="AR901" s="4" t="s">
        <v>230</v>
      </c>
      <c r="AS901" s="4" t="s">
        <v>230</v>
      </c>
      <c r="AT901" s="4" t="s">
        <v>230</v>
      </c>
      <c r="AU901" s="4" t="s">
        <v>231</v>
      </c>
      <c r="AV901" s="4" t="s">
        <v>232</v>
      </c>
      <c r="AW901" s="4" t="s">
        <v>232</v>
      </c>
      <c r="AX901" s="4" t="s">
        <v>232</v>
      </c>
      <c r="AY901" s="4" t="s">
        <v>232</v>
      </c>
      <c r="AZ901" s="4" t="s">
        <v>232</v>
      </c>
      <c r="BA901" s="4" t="s">
        <v>232</v>
      </c>
      <c r="BB901" s="4" t="s">
        <v>232</v>
      </c>
      <c r="BC901" s="4" t="s">
        <v>232</v>
      </c>
      <c r="BD901" s="4" t="s">
        <v>229</v>
      </c>
      <c r="BE901" s="4" t="s">
        <v>229</v>
      </c>
      <c r="BF901" s="4" t="s">
        <v>232</v>
      </c>
      <c r="BG901" s="4" t="s">
        <v>231</v>
      </c>
      <c r="BH901" s="4" t="s">
        <v>231</v>
      </c>
      <c r="BI901" s="4" t="s">
        <v>231</v>
      </c>
      <c r="BJ901" s="4" t="s">
        <v>231</v>
      </c>
      <c r="BK901" s="4" t="s">
        <v>231</v>
      </c>
      <c r="BL901" s="4" t="s">
        <v>230</v>
      </c>
      <c r="BM901" s="4" t="s">
        <v>230</v>
      </c>
      <c r="BN901" s="4" t="s">
        <v>231</v>
      </c>
      <c r="BO901" s="4" t="s">
        <v>230</v>
      </c>
      <c r="BP901" s="4" t="s">
        <v>231</v>
      </c>
      <c r="BQ901" s="4" t="s">
        <v>232</v>
      </c>
      <c r="BR901" s="4" t="s">
        <v>232</v>
      </c>
      <c r="BS901" s="4" t="s">
        <v>232</v>
      </c>
      <c r="BT901" s="4" t="s">
        <v>231</v>
      </c>
      <c r="BU901" s="4" t="s">
        <v>232</v>
      </c>
      <c r="BV901" s="4" t="s">
        <v>232</v>
      </c>
      <c r="BW901" s="4" t="s">
        <v>231</v>
      </c>
      <c r="BX901" s="4" t="s">
        <v>232</v>
      </c>
      <c r="BY901" s="4" t="s">
        <v>232</v>
      </c>
      <c r="BZ901" s="4" t="s">
        <v>232</v>
      </c>
      <c r="CA901" s="4" t="s">
        <v>232</v>
      </c>
      <c r="CB901" s="4" t="s">
        <v>231</v>
      </c>
      <c r="CC901" s="4" t="s">
        <v>232</v>
      </c>
      <c r="CD901" s="4" t="s">
        <v>232</v>
      </c>
      <c r="CE901" s="4" t="s">
        <v>232</v>
      </c>
      <c r="CF901" s="4" t="s">
        <v>509</v>
      </c>
      <c r="CG901" s="4" t="s">
        <v>509</v>
      </c>
      <c r="CH901" s="4" t="s">
        <v>233</v>
      </c>
      <c r="CI901" s="4" t="s">
        <v>233</v>
      </c>
      <c r="CJ901" s="4" t="s">
        <v>17</v>
      </c>
      <c r="CK901" s="4" t="s">
        <v>18</v>
      </c>
      <c r="CL901" s="4" t="s">
        <v>17</v>
      </c>
      <c r="CM901" s="4" t="s">
        <v>5709</v>
      </c>
      <c r="CN901" s="4" t="s">
        <v>5710</v>
      </c>
      <c r="CO901" s="4" t="s">
        <v>5711</v>
      </c>
      <c r="CP901" s="4" t="s">
        <v>5712</v>
      </c>
      <c r="CQ901" s="4" t="s">
        <v>5713</v>
      </c>
      <c r="CR901" s="4" t="s">
        <v>5714</v>
      </c>
      <c r="CS901" s="4" t="s">
        <v>5715</v>
      </c>
    </row>
    <row r="902" spans="1:97" ht="15.75" customHeight="1">
      <c r="A902" s="3">
        <v>45747.734074074076</v>
      </c>
      <c r="B902" s="3">
        <v>45747.744930555556</v>
      </c>
      <c r="C902" s="4" t="s">
        <v>194</v>
      </c>
      <c r="D902" s="4" t="s">
        <v>2980</v>
      </c>
      <c r="E902" s="1">
        <v>100</v>
      </c>
      <c r="F902" s="1">
        <v>938</v>
      </c>
      <c r="G902" s="4" t="s">
        <v>219</v>
      </c>
      <c r="H902" s="3">
        <v>45747.744946828701</v>
      </c>
      <c r="I902" s="4" t="s">
        <v>5716</v>
      </c>
      <c r="J902" s="1">
        <v>6.2529000000000003</v>
      </c>
      <c r="K902" s="1">
        <v>-75.564599999999999</v>
      </c>
      <c r="L902" s="4" t="s">
        <v>198</v>
      </c>
      <c r="M902" s="4" t="s">
        <v>199</v>
      </c>
      <c r="N902" s="4" t="s">
        <v>200</v>
      </c>
      <c r="O902" s="4" t="s">
        <v>5717</v>
      </c>
      <c r="P902" s="4" t="s">
        <v>5717</v>
      </c>
      <c r="Q902" s="1">
        <v>18</v>
      </c>
      <c r="R902" s="4" t="s">
        <v>668</v>
      </c>
      <c r="S902" s="4" t="s">
        <v>723</v>
      </c>
      <c r="T902" s="4" t="s">
        <v>272</v>
      </c>
      <c r="U902" s="4" t="s">
        <v>200</v>
      </c>
      <c r="V902" s="4" t="s">
        <v>226</v>
      </c>
      <c r="W902" s="4" t="s">
        <v>226</v>
      </c>
      <c r="X902" s="4" t="s">
        <v>231</v>
      </c>
      <c r="Y902" s="4" t="s">
        <v>231</v>
      </c>
      <c r="Z902" s="4" t="s">
        <v>231</v>
      </c>
      <c r="AA902" s="4" t="s">
        <v>231</v>
      </c>
      <c r="AB902" s="4" t="s">
        <v>231</v>
      </c>
      <c r="AC902" s="4" t="s">
        <v>231</v>
      </c>
      <c r="AD902" s="4" t="s">
        <v>231</v>
      </c>
      <c r="AE902" s="4" t="s">
        <v>230</v>
      </c>
      <c r="AF902" s="4" t="s">
        <v>230</v>
      </c>
      <c r="AG902" s="4" t="s">
        <v>231</v>
      </c>
      <c r="AH902" s="4" t="s">
        <v>229</v>
      </c>
      <c r="AI902" s="4" t="s">
        <v>230</v>
      </c>
      <c r="AJ902" s="4" t="s">
        <v>231</v>
      </c>
      <c r="AK902" s="4" t="s">
        <v>229</v>
      </c>
      <c r="AL902" s="4" t="s">
        <v>230</v>
      </c>
      <c r="AM902" s="4" t="s">
        <v>231</v>
      </c>
      <c r="AN902" s="4" t="s">
        <v>230</v>
      </c>
      <c r="AO902" s="4" t="s">
        <v>229</v>
      </c>
      <c r="AP902" s="4" t="s">
        <v>231</v>
      </c>
      <c r="AQ902" s="4" t="s">
        <v>231</v>
      </c>
      <c r="AR902" s="4" t="s">
        <v>231</v>
      </c>
      <c r="AS902" s="4" t="s">
        <v>231</v>
      </c>
      <c r="AT902" s="4" t="s">
        <v>230</v>
      </c>
      <c r="AU902" s="4" t="s">
        <v>231</v>
      </c>
      <c r="AV902" s="4" t="s">
        <v>231</v>
      </c>
      <c r="AW902" s="4" t="s">
        <v>231</v>
      </c>
      <c r="AX902" s="4" t="s">
        <v>231</v>
      </c>
      <c r="AY902" s="4" t="s">
        <v>231</v>
      </c>
      <c r="AZ902" s="4" t="s">
        <v>231</v>
      </c>
      <c r="BA902" s="4" t="s">
        <v>231</v>
      </c>
      <c r="BB902" s="4" t="s">
        <v>231</v>
      </c>
      <c r="BC902" s="4" t="s">
        <v>231</v>
      </c>
      <c r="BD902" s="4" t="s">
        <v>231</v>
      </c>
      <c r="BE902" s="4" t="s">
        <v>231</v>
      </c>
      <c r="BF902" s="4" t="s">
        <v>231</v>
      </c>
      <c r="BG902" s="4" t="s">
        <v>231</v>
      </c>
      <c r="BH902" s="4" t="s">
        <v>231</v>
      </c>
      <c r="BI902" s="4" t="s">
        <v>231</v>
      </c>
      <c r="BJ902" s="4" t="s">
        <v>231</v>
      </c>
      <c r="BK902" s="4" t="s">
        <v>231</v>
      </c>
      <c r="BL902" s="4" t="s">
        <v>231</v>
      </c>
      <c r="BM902" s="4" t="s">
        <v>231</v>
      </c>
      <c r="BN902" s="4" t="s">
        <v>231</v>
      </c>
      <c r="BO902" s="4" t="s">
        <v>231</v>
      </c>
      <c r="BP902" s="4" t="s">
        <v>231</v>
      </c>
      <c r="BQ902" s="4" t="s">
        <v>231</v>
      </c>
      <c r="BR902" s="4" t="s">
        <v>231</v>
      </c>
      <c r="BS902" s="4" t="s">
        <v>231</v>
      </c>
      <c r="BT902" s="4" t="s">
        <v>231</v>
      </c>
      <c r="BU902" s="4" t="s">
        <v>231</v>
      </c>
      <c r="BV902" s="4" t="s">
        <v>231</v>
      </c>
      <c r="BW902" s="4" t="s">
        <v>231</v>
      </c>
      <c r="BX902" s="4" t="s">
        <v>231</v>
      </c>
      <c r="BY902" s="4" t="s">
        <v>231</v>
      </c>
      <c r="BZ902" s="4" t="s">
        <v>231</v>
      </c>
      <c r="CA902" s="4" t="s">
        <v>231</v>
      </c>
      <c r="CB902" s="4" t="s">
        <v>231</v>
      </c>
      <c r="CC902" s="4" t="s">
        <v>231</v>
      </c>
      <c r="CD902" s="4" t="s">
        <v>231</v>
      </c>
      <c r="CE902" s="4" t="s">
        <v>509</v>
      </c>
      <c r="CF902" s="4" t="s">
        <v>509</v>
      </c>
      <c r="CG902" s="4" t="s">
        <v>509</v>
      </c>
      <c r="CH902" s="4" t="s">
        <v>509</v>
      </c>
      <c r="CI902" s="4" t="s">
        <v>509</v>
      </c>
      <c r="CJ902" s="4" t="s">
        <v>19</v>
      </c>
      <c r="CK902" s="4" t="s">
        <v>19</v>
      </c>
      <c r="CL902" s="4" t="s">
        <v>19</v>
      </c>
      <c r="CM902" s="4" t="s">
        <v>5718</v>
      </c>
      <c r="CN902" s="4" t="s">
        <v>5719</v>
      </c>
      <c r="CO902" s="4" t="s">
        <v>5720</v>
      </c>
      <c r="CP902" s="4" t="s">
        <v>5720</v>
      </c>
      <c r="CQ902" s="4" t="s">
        <v>5721</v>
      </c>
      <c r="CR902" s="4" t="s">
        <v>5722</v>
      </c>
      <c r="CS902" s="4" t="s">
        <v>2190</v>
      </c>
    </row>
    <row r="903" spans="1:97" ht="15.75" customHeight="1">
      <c r="A903" s="3">
        <v>45747.364803240744</v>
      </c>
      <c r="B903" s="3">
        <v>45747.375671296293</v>
      </c>
      <c r="C903" s="4" t="s">
        <v>194</v>
      </c>
      <c r="D903" s="4" t="s">
        <v>2152</v>
      </c>
      <c r="E903" s="1">
        <v>100</v>
      </c>
      <c r="F903" s="1">
        <v>939</v>
      </c>
      <c r="G903" s="4" t="s">
        <v>219</v>
      </c>
      <c r="H903" s="3">
        <v>45747.375681296297</v>
      </c>
      <c r="I903" s="4" t="s">
        <v>5723</v>
      </c>
      <c r="J903" s="1">
        <v>6.2529000000000003</v>
      </c>
      <c r="K903" s="1">
        <v>-75.564599999999999</v>
      </c>
      <c r="L903" s="4" t="s">
        <v>198</v>
      </c>
      <c r="M903" s="4" t="s">
        <v>199</v>
      </c>
      <c r="N903" s="4" t="s">
        <v>200</v>
      </c>
      <c r="O903" s="4" t="s">
        <v>5724</v>
      </c>
      <c r="P903" s="4" t="s">
        <v>5724</v>
      </c>
      <c r="Q903" s="1">
        <v>18</v>
      </c>
      <c r="R903" s="4" t="s">
        <v>668</v>
      </c>
      <c r="S903" s="4" t="s">
        <v>271</v>
      </c>
      <c r="T903" s="4" t="s">
        <v>594</v>
      </c>
      <c r="U903" s="4" t="s">
        <v>225</v>
      </c>
      <c r="V903" s="4" t="s">
        <v>532</v>
      </c>
      <c r="W903" s="4" t="s">
        <v>532</v>
      </c>
      <c r="X903" s="4" t="s">
        <v>230</v>
      </c>
      <c r="Y903" s="4" t="s">
        <v>230</v>
      </c>
      <c r="Z903" s="4" t="s">
        <v>230</v>
      </c>
      <c r="AA903" s="4" t="s">
        <v>230</v>
      </c>
      <c r="AB903" s="4" t="s">
        <v>230</v>
      </c>
      <c r="AC903" s="4" t="s">
        <v>230</v>
      </c>
      <c r="AD903" s="4" t="s">
        <v>229</v>
      </c>
      <c r="AE903" s="4" t="s">
        <v>229</v>
      </c>
      <c r="AF903" s="4" t="s">
        <v>230</v>
      </c>
      <c r="AG903" s="4" t="s">
        <v>230</v>
      </c>
      <c r="AH903" s="4" t="s">
        <v>229</v>
      </c>
      <c r="AI903" s="4" t="s">
        <v>229</v>
      </c>
      <c r="AJ903" s="4" t="s">
        <v>230</v>
      </c>
      <c r="AK903" s="4" t="s">
        <v>229</v>
      </c>
      <c r="AL903" s="4" t="s">
        <v>229</v>
      </c>
      <c r="AM903" s="4" t="s">
        <v>229</v>
      </c>
      <c r="AN903" s="4" t="s">
        <v>229</v>
      </c>
      <c r="AO903" s="4" t="s">
        <v>229</v>
      </c>
      <c r="AP903" s="4" t="s">
        <v>230</v>
      </c>
      <c r="AQ903" s="4" t="s">
        <v>230</v>
      </c>
      <c r="AR903" s="4" t="s">
        <v>230</v>
      </c>
      <c r="AS903" s="4" t="s">
        <v>230</v>
      </c>
      <c r="AT903" s="4" t="s">
        <v>230</v>
      </c>
      <c r="AU903" s="4" t="s">
        <v>232</v>
      </c>
      <c r="AV903" s="4" t="s">
        <v>229</v>
      </c>
      <c r="AW903" s="4" t="s">
        <v>229</v>
      </c>
      <c r="AX903" s="4" t="s">
        <v>229</v>
      </c>
      <c r="AY903" s="4" t="s">
        <v>229</v>
      </c>
      <c r="AZ903" s="4" t="s">
        <v>229</v>
      </c>
      <c r="BA903" s="4" t="s">
        <v>232</v>
      </c>
      <c r="BB903" s="4" t="s">
        <v>232</v>
      </c>
      <c r="BC903" s="4" t="s">
        <v>229</v>
      </c>
      <c r="BD903" s="4" t="s">
        <v>229</v>
      </c>
      <c r="BE903" s="4" t="s">
        <v>229</v>
      </c>
      <c r="BF903" s="4" t="s">
        <v>229</v>
      </c>
      <c r="BG903" s="4" t="s">
        <v>230</v>
      </c>
      <c r="BH903" s="4" t="s">
        <v>230</v>
      </c>
      <c r="BI903" s="4" t="s">
        <v>230</v>
      </c>
      <c r="BJ903" s="4" t="s">
        <v>230</v>
      </c>
      <c r="BK903" s="4" t="s">
        <v>230</v>
      </c>
      <c r="BL903" s="4" t="s">
        <v>230</v>
      </c>
      <c r="BM903" s="4" t="s">
        <v>229</v>
      </c>
      <c r="BN903" s="4" t="s">
        <v>230</v>
      </c>
      <c r="BO903" s="4" t="s">
        <v>229</v>
      </c>
      <c r="BP903" s="4" t="s">
        <v>232</v>
      </c>
      <c r="BQ903" s="4" t="s">
        <v>229</v>
      </c>
      <c r="BR903" s="4" t="s">
        <v>229</v>
      </c>
      <c r="BS903" s="4" t="s">
        <v>229</v>
      </c>
      <c r="BT903" s="4" t="s">
        <v>232</v>
      </c>
      <c r="BU903" s="4" t="s">
        <v>229</v>
      </c>
      <c r="BV903" s="4" t="s">
        <v>229</v>
      </c>
      <c r="BW903" s="4" t="s">
        <v>232</v>
      </c>
      <c r="BX903" s="4" t="s">
        <v>232</v>
      </c>
      <c r="BY903" s="4" t="s">
        <v>229</v>
      </c>
      <c r="BZ903" s="4" t="s">
        <v>229</v>
      </c>
      <c r="CA903" s="4" t="s">
        <v>229</v>
      </c>
      <c r="CB903" s="4" t="s">
        <v>229</v>
      </c>
      <c r="CC903" s="4" t="s">
        <v>232</v>
      </c>
      <c r="CD903" s="4" t="s">
        <v>232</v>
      </c>
      <c r="CE903" s="4" t="s">
        <v>233</v>
      </c>
      <c r="CF903" s="4" t="s">
        <v>233</v>
      </c>
      <c r="CG903" s="4" t="s">
        <v>233</v>
      </c>
      <c r="CH903" s="4" t="s">
        <v>233</v>
      </c>
      <c r="CI903" s="4" t="s">
        <v>233</v>
      </c>
      <c r="CJ903" s="4" t="s">
        <v>16</v>
      </c>
      <c r="CK903" s="4" t="s">
        <v>17</v>
      </c>
      <c r="CL903" s="4" t="s">
        <v>16</v>
      </c>
      <c r="CM903" s="4" t="s">
        <v>5725</v>
      </c>
      <c r="CN903" s="4" t="s">
        <v>5726</v>
      </c>
      <c r="CO903" s="4" t="s">
        <v>5727</v>
      </c>
      <c r="CP903" s="4" t="s">
        <v>5728</v>
      </c>
      <c r="CQ903" s="4" t="s">
        <v>5729</v>
      </c>
      <c r="CR903" s="4" t="s">
        <v>5730</v>
      </c>
      <c r="CS903" s="4" t="s">
        <v>5731</v>
      </c>
    </row>
    <row r="904" spans="1:97" ht="15.75" customHeight="1">
      <c r="A904" s="3">
        <v>45709.503622685188</v>
      </c>
      <c r="B904" s="3">
        <v>45709.514513888891</v>
      </c>
      <c r="C904" s="4" t="s">
        <v>194</v>
      </c>
      <c r="D904" s="4" t="s">
        <v>4155</v>
      </c>
      <c r="E904" s="1">
        <v>100</v>
      </c>
      <c r="F904" s="1">
        <v>940</v>
      </c>
      <c r="G904" s="4" t="s">
        <v>219</v>
      </c>
      <c r="H904" s="3">
        <v>45709.514523749996</v>
      </c>
      <c r="I904" s="4" t="s">
        <v>5732</v>
      </c>
      <c r="J904" s="1">
        <v>6.2529000000000003</v>
      </c>
      <c r="K904" s="1">
        <v>-75.564599999999999</v>
      </c>
      <c r="L904" s="4" t="s">
        <v>198</v>
      </c>
      <c r="M904" s="4" t="s">
        <v>199</v>
      </c>
      <c r="N904" s="4" t="s">
        <v>200</v>
      </c>
      <c r="O904" s="4" t="s">
        <v>5733</v>
      </c>
      <c r="P904" s="4" t="s">
        <v>5733</v>
      </c>
      <c r="Q904" s="1">
        <v>20</v>
      </c>
      <c r="R904" s="4" t="s">
        <v>668</v>
      </c>
      <c r="S904" s="4" t="s">
        <v>223</v>
      </c>
      <c r="T904" s="4" t="s">
        <v>594</v>
      </c>
      <c r="U904" s="4" t="s">
        <v>225</v>
      </c>
      <c r="V904" s="4" t="s">
        <v>226</v>
      </c>
      <c r="W904" s="4" t="s">
        <v>584</v>
      </c>
      <c r="X904" s="4" t="s">
        <v>230</v>
      </c>
      <c r="Y904" s="4" t="s">
        <v>230</v>
      </c>
      <c r="Z904" s="4" t="s">
        <v>230</v>
      </c>
      <c r="AA904" s="4" t="s">
        <v>230</v>
      </c>
      <c r="AB904" s="4" t="s">
        <v>230</v>
      </c>
      <c r="AC904" s="4" t="s">
        <v>230</v>
      </c>
      <c r="AD904" s="4" t="s">
        <v>230</v>
      </c>
      <c r="AE904" s="4" t="s">
        <v>229</v>
      </c>
      <c r="AF904" s="4" t="s">
        <v>230</v>
      </c>
      <c r="AG904" s="4" t="s">
        <v>231</v>
      </c>
      <c r="AH904" s="4" t="s">
        <v>231</v>
      </c>
      <c r="AI904" s="4" t="s">
        <v>231</v>
      </c>
      <c r="AJ904" s="4" t="s">
        <v>231</v>
      </c>
      <c r="AK904" s="4" t="s">
        <v>231</v>
      </c>
      <c r="AL904" s="4" t="s">
        <v>230</v>
      </c>
      <c r="AM904" s="4" t="s">
        <v>229</v>
      </c>
      <c r="AN904" s="4" t="s">
        <v>230</v>
      </c>
      <c r="AO904" s="4" t="s">
        <v>229</v>
      </c>
      <c r="AP904" s="4" t="s">
        <v>230</v>
      </c>
      <c r="AQ904" s="4" t="s">
        <v>230</v>
      </c>
      <c r="AR904" s="4" t="s">
        <v>230</v>
      </c>
      <c r="AS904" s="4" t="s">
        <v>230</v>
      </c>
      <c r="AT904" s="4" t="s">
        <v>230</v>
      </c>
      <c r="AU904" s="4" t="s">
        <v>232</v>
      </c>
      <c r="AV904" s="4" t="s">
        <v>229</v>
      </c>
      <c r="AW904" s="4" t="s">
        <v>229</v>
      </c>
      <c r="AX904" s="4" t="s">
        <v>229</v>
      </c>
      <c r="AY904" s="4" t="s">
        <v>232</v>
      </c>
      <c r="AZ904" s="4" t="s">
        <v>232</v>
      </c>
      <c r="BA904" s="4" t="s">
        <v>229</v>
      </c>
      <c r="BB904" s="4" t="s">
        <v>229</v>
      </c>
      <c r="BC904" s="4" t="s">
        <v>229</v>
      </c>
      <c r="BD904" s="4" t="s">
        <v>229</v>
      </c>
      <c r="BE904" s="4" t="s">
        <v>229</v>
      </c>
      <c r="BF904" s="4" t="s">
        <v>231</v>
      </c>
      <c r="BG904" s="4" t="s">
        <v>231</v>
      </c>
      <c r="BH904" s="4" t="s">
        <v>231</v>
      </c>
      <c r="BI904" s="4" t="s">
        <v>231</v>
      </c>
      <c r="BJ904" s="4" t="s">
        <v>231</v>
      </c>
      <c r="BK904" s="4" t="s">
        <v>230</v>
      </c>
      <c r="BL904" s="4" t="s">
        <v>230</v>
      </c>
      <c r="BM904" s="4" t="s">
        <v>229</v>
      </c>
      <c r="BN904" s="4" t="s">
        <v>231</v>
      </c>
      <c r="BO904" s="4" t="s">
        <v>231</v>
      </c>
      <c r="BP904" s="4" t="s">
        <v>232</v>
      </c>
      <c r="BQ904" s="4" t="s">
        <v>232</v>
      </c>
      <c r="BR904" s="4" t="s">
        <v>232</v>
      </c>
      <c r="BS904" s="4" t="s">
        <v>229</v>
      </c>
      <c r="BT904" s="4" t="s">
        <v>232</v>
      </c>
      <c r="BU904" s="4" t="s">
        <v>232</v>
      </c>
      <c r="BV904" s="4" t="s">
        <v>232</v>
      </c>
      <c r="BW904" s="4" t="s">
        <v>232</v>
      </c>
      <c r="BX904" s="4" t="s">
        <v>232</v>
      </c>
      <c r="BY904" s="4" t="s">
        <v>232</v>
      </c>
      <c r="BZ904" s="4" t="s">
        <v>232</v>
      </c>
      <c r="CA904" s="4" t="s">
        <v>232</v>
      </c>
      <c r="CB904" s="4" t="s">
        <v>232</v>
      </c>
      <c r="CC904" s="4" t="s">
        <v>232</v>
      </c>
      <c r="CD904" s="4" t="s">
        <v>229</v>
      </c>
      <c r="CE904" s="4" t="s">
        <v>229</v>
      </c>
      <c r="CF904" s="4" t="s">
        <v>233</v>
      </c>
      <c r="CG904" s="4" t="s">
        <v>233</v>
      </c>
      <c r="CH904" s="4" t="s">
        <v>233</v>
      </c>
      <c r="CI904" s="4" t="s">
        <v>233</v>
      </c>
      <c r="CJ904" s="4" t="s">
        <v>15</v>
      </c>
      <c r="CK904" s="4" t="s">
        <v>15</v>
      </c>
      <c r="CL904" s="4" t="s">
        <v>15</v>
      </c>
      <c r="CM904" s="4" t="s">
        <v>5734</v>
      </c>
      <c r="CN904" s="4" t="s">
        <v>5735</v>
      </c>
      <c r="CO904" s="4" t="s">
        <v>5736</v>
      </c>
      <c r="CP904" s="4" t="s">
        <v>5737</v>
      </c>
      <c r="CQ904" s="4" t="s">
        <v>5738</v>
      </c>
      <c r="CR904" s="4" t="s">
        <v>5739</v>
      </c>
      <c r="CS904" s="4" t="s">
        <v>5740</v>
      </c>
    </row>
    <row r="905" spans="1:97" ht="15.75" customHeight="1">
      <c r="A905" s="3">
        <v>45775.581018518518</v>
      </c>
      <c r="B905" s="3">
        <v>45775.591909722221</v>
      </c>
      <c r="C905" s="4" t="s">
        <v>194</v>
      </c>
      <c r="D905" s="4" t="s">
        <v>739</v>
      </c>
      <c r="E905" s="1">
        <v>100</v>
      </c>
      <c r="F905" s="1">
        <v>940</v>
      </c>
      <c r="G905" s="4" t="s">
        <v>219</v>
      </c>
      <c r="H905" s="3">
        <v>45775.591919710649</v>
      </c>
      <c r="I905" s="4" t="s">
        <v>5741</v>
      </c>
      <c r="J905" s="1">
        <v>6.2529000000000003</v>
      </c>
      <c r="K905" s="1">
        <v>-75.564599999999999</v>
      </c>
      <c r="L905" s="4" t="s">
        <v>198</v>
      </c>
      <c r="M905" s="4" t="s">
        <v>199</v>
      </c>
      <c r="N905" s="4" t="s">
        <v>200</v>
      </c>
      <c r="O905" s="4" t="s">
        <v>5742</v>
      </c>
      <c r="P905" s="4" t="s">
        <v>5742</v>
      </c>
      <c r="Q905" s="1">
        <v>18</v>
      </c>
      <c r="R905" s="4" t="s">
        <v>668</v>
      </c>
      <c r="S905" s="4" t="s">
        <v>271</v>
      </c>
      <c r="T905" s="4" t="s">
        <v>480</v>
      </c>
      <c r="U905" s="4" t="s">
        <v>200</v>
      </c>
      <c r="V905" s="4" t="s">
        <v>273</v>
      </c>
      <c r="W905" s="4" t="s">
        <v>714</v>
      </c>
      <c r="X905" s="4" t="s">
        <v>228</v>
      </c>
      <c r="Y905" s="4" t="s">
        <v>229</v>
      </c>
      <c r="Z905" s="4" t="s">
        <v>230</v>
      </c>
      <c r="AA905" s="4" t="s">
        <v>229</v>
      </c>
      <c r="AB905" s="4" t="s">
        <v>230</v>
      </c>
      <c r="AC905" s="4" t="s">
        <v>230</v>
      </c>
      <c r="AD905" s="4" t="s">
        <v>230</v>
      </c>
      <c r="AE905" s="4" t="s">
        <v>229</v>
      </c>
      <c r="AF905" s="4" t="s">
        <v>230</v>
      </c>
      <c r="AG905" s="4" t="s">
        <v>230</v>
      </c>
      <c r="AH905" s="4" t="s">
        <v>229</v>
      </c>
      <c r="AI905" s="4" t="s">
        <v>230</v>
      </c>
      <c r="AJ905" s="4" t="s">
        <v>231</v>
      </c>
      <c r="AK905" s="4" t="s">
        <v>231</v>
      </c>
      <c r="AL905" s="4" t="s">
        <v>228</v>
      </c>
      <c r="AM905" s="4" t="s">
        <v>227</v>
      </c>
      <c r="AN905" s="4" t="s">
        <v>229</v>
      </c>
      <c r="AO905" s="4" t="s">
        <v>229</v>
      </c>
      <c r="AP905" s="4" t="s">
        <v>229</v>
      </c>
      <c r="AQ905" s="4" t="s">
        <v>228</v>
      </c>
      <c r="AR905" s="4" t="s">
        <v>229</v>
      </c>
      <c r="AS905" s="4" t="s">
        <v>229</v>
      </c>
      <c r="AT905" s="4" t="s">
        <v>229</v>
      </c>
      <c r="AU905" s="4" t="s">
        <v>232</v>
      </c>
      <c r="AV905" s="4" t="s">
        <v>229</v>
      </c>
      <c r="AW905" s="4" t="s">
        <v>233</v>
      </c>
      <c r="AX905" s="4" t="s">
        <v>229</v>
      </c>
      <c r="AY905" s="4" t="s">
        <v>229</v>
      </c>
      <c r="AZ905" s="4" t="s">
        <v>229</v>
      </c>
      <c r="BA905" s="4" t="s">
        <v>232</v>
      </c>
      <c r="BB905" s="4" t="s">
        <v>229</v>
      </c>
      <c r="BC905" s="4" t="s">
        <v>229</v>
      </c>
      <c r="BD905" s="4" t="s">
        <v>229</v>
      </c>
      <c r="BE905" s="4" t="s">
        <v>229</v>
      </c>
      <c r="BF905" s="4" t="s">
        <v>229</v>
      </c>
      <c r="BG905" s="4" t="s">
        <v>231</v>
      </c>
      <c r="BH905" s="4" t="s">
        <v>231</v>
      </c>
      <c r="BI905" s="4" t="s">
        <v>231</v>
      </c>
      <c r="BJ905" s="4" t="s">
        <v>231</v>
      </c>
      <c r="BK905" s="4" t="s">
        <v>231</v>
      </c>
      <c r="BL905" s="4" t="s">
        <v>231</v>
      </c>
      <c r="BM905" s="4" t="s">
        <v>231</v>
      </c>
      <c r="BN905" s="4" t="s">
        <v>231</v>
      </c>
      <c r="BO905" s="4" t="s">
        <v>231</v>
      </c>
      <c r="BP905" s="4" t="s">
        <v>232</v>
      </c>
      <c r="BQ905" s="4" t="s">
        <v>232</v>
      </c>
      <c r="BR905" s="4" t="s">
        <v>232</v>
      </c>
      <c r="BS905" s="4" t="s">
        <v>229</v>
      </c>
      <c r="BT905" s="4" t="s">
        <v>229</v>
      </c>
      <c r="BU905" s="4" t="s">
        <v>229</v>
      </c>
      <c r="BV905" s="4" t="s">
        <v>232</v>
      </c>
      <c r="BW905" s="4" t="s">
        <v>231</v>
      </c>
      <c r="BX905" s="4" t="s">
        <v>232</v>
      </c>
      <c r="BY905" s="4" t="s">
        <v>232</v>
      </c>
      <c r="BZ905" s="4" t="s">
        <v>229</v>
      </c>
      <c r="CA905" s="4" t="s">
        <v>232</v>
      </c>
      <c r="CB905" s="4" t="s">
        <v>232</v>
      </c>
      <c r="CC905" s="4" t="s">
        <v>232</v>
      </c>
      <c r="CD905" s="4" t="s">
        <v>232</v>
      </c>
      <c r="CE905" s="4" t="s">
        <v>229</v>
      </c>
      <c r="CF905" s="4" t="s">
        <v>229</v>
      </c>
      <c r="CG905" s="4" t="s">
        <v>233</v>
      </c>
      <c r="CH905" s="4" t="s">
        <v>233</v>
      </c>
      <c r="CI905" s="4" t="s">
        <v>229</v>
      </c>
      <c r="CJ905" s="4" t="s">
        <v>16</v>
      </c>
      <c r="CK905" s="4" t="s">
        <v>17</v>
      </c>
      <c r="CL905" s="4" t="s">
        <v>17</v>
      </c>
      <c r="CM905" s="4" t="s">
        <v>5743</v>
      </c>
      <c r="CN905" s="4" t="s">
        <v>5744</v>
      </c>
      <c r="CO905" s="4" t="s">
        <v>5745</v>
      </c>
      <c r="CP905" s="4" t="s">
        <v>5746</v>
      </c>
      <c r="CQ905" s="4" t="s">
        <v>5747</v>
      </c>
      <c r="CR905" s="4" t="s">
        <v>5748</v>
      </c>
      <c r="CS905" s="4" t="s">
        <v>5749</v>
      </c>
    </row>
    <row r="906" spans="1:97" ht="15.75" customHeight="1">
      <c r="A906" s="3">
        <v>45747.573831018519</v>
      </c>
      <c r="B906" s="3">
        <v>45747.588773148149</v>
      </c>
      <c r="C906" s="4" t="s">
        <v>194</v>
      </c>
      <c r="D906" s="4" t="s">
        <v>2088</v>
      </c>
      <c r="E906" s="1">
        <v>76</v>
      </c>
      <c r="F906" s="1">
        <v>1291</v>
      </c>
      <c r="G906" s="4" t="s">
        <v>196</v>
      </c>
      <c r="H906" s="3">
        <v>45754.588827719905</v>
      </c>
      <c r="I906" s="4" t="s">
        <v>5750</v>
      </c>
      <c r="J906" s="1">
        <v>6.2529000000000003</v>
      </c>
      <c r="K906" s="1">
        <v>-75.564599999999999</v>
      </c>
      <c r="L906" s="4" t="s">
        <v>198</v>
      </c>
      <c r="M906" s="4" t="s">
        <v>199</v>
      </c>
      <c r="N906" s="4" t="s">
        <v>200</v>
      </c>
      <c r="O906" s="4" t="s">
        <v>5751</v>
      </c>
      <c r="P906" s="4" t="s">
        <v>5751</v>
      </c>
      <c r="Q906" s="1">
        <v>18</v>
      </c>
      <c r="R906" s="4" t="s">
        <v>222</v>
      </c>
      <c r="S906" s="4" t="s">
        <v>223</v>
      </c>
      <c r="T906" s="4" t="s">
        <v>872</v>
      </c>
      <c r="U906" s="4" t="s">
        <v>200</v>
      </c>
      <c r="V906" s="4" t="s">
        <v>714</v>
      </c>
      <c r="W906" s="4" t="s">
        <v>533</v>
      </c>
      <c r="X906" s="4" t="s">
        <v>231</v>
      </c>
      <c r="Y906" s="4" t="s">
        <v>230</v>
      </c>
      <c r="Z906" s="4" t="s">
        <v>231</v>
      </c>
      <c r="AA906" s="4" t="s">
        <v>230</v>
      </c>
      <c r="AB906" s="4" t="s">
        <v>230</v>
      </c>
      <c r="AC906" s="4" t="s">
        <v>229</v>
      </c>
      <c r="AD906" s="4" t="s">
        <v>230</v>
      </c>
      <c r="AE906" s="4" t="s">
        <v>230</v>
      </c>
      <c r="AF906" s="4" t="s">
        <v>229</v>
      </c>
      <c r="AG906" s="4" t="s">
        <v>229</v>
      </c>
      <c r="AH906" s="4" t="s">
        <v>229</v>
      </c>
      <c r="AI906" s="4" t="s">
        <v>230</v>
      </c>
      <c r="AJ906" s="4" t="s">
        <v>230</v>
      </c>
      <c r="AK906" s="4" t="s">
        <v>230</v>
      </c>
      <c r="AL906" s="4" t="s">
        <v>229</v>
      </c>
      <c r="AM906" s="4" t="s">
        <v>229</v>
      </c>
      <c r="AN906" s="4" t="s">
        <v>230</v>
      </c>
      <c r="AO906" s="4" t="s">
        <v>229</v>
      </c>
      <c r="AP906" s="4" t="s">
        <v>230</v>
      </c>
      <c r="AQ906" s="4" t="s">
        <v>230</v>
      </c>
      <c r="AR906" s="4" t="s">
        <v>229</v>
      </c>
      <c r="AS906" s="4" t="s">
        <v>230</v>
      </c>
      <c r="AT906" s="4" t="s">
        <v>229</v>
      </c>
      <c r="AU906" s="4" t="s">
        <v>231</v>
      </c>
      <c r="AV906" s="4" t="s">
        <v>231</v>
      </c>
      <c r="AW906" s="4" t="s">
        <v>231</v>
      </c>
      <c r="AX906" s="4" t="s">
        <v>231</v>
      </c>
      <c r="AY906" s="4" t="s">
        <v>232</v>
      </c>
      <c r="AZ906" s="4" t="s">
        <v>232</v>
      </c>
      <c r="BA906" s="4" t="s">
        <v>231</v>
      </c>
      <c r="BB906" s="4" t="s">
        <v>231</v>
      </c>
      <c r="BC906" s="4" t="s">
        <v>231</v>
      </c>
      <c r="BD906" s="4" t="s">
        <v>231</v>
      </c>
      <c r="BE906" s="4" t="s">
        <v>232</v>
      </c>
      <c r="BF906" s="4" t="s">
        <v>231</v>
      </c>
      <c r="BG906" s="4" t="s">
        <v>231</v>
      </c>
      <c r="BH906" s="4" t="s">
        <v>231</v>
      </c>
      <c r="BI906" s="4" t="s">
        <v>231</v>
      </c>
      <c r="BJ906" s="4" t="s">
        <v>231</v>
      </c>
      <c r="BK906" s="4" t="s">
        <v>228</v>
      </c>
      <c r="BL906" s="4" t="s">
        <v>231</v>
      </c>
      <c r="BM906" s="4" t="s">
        <v>231</v>
      </c>
      <c r="BN906" s="4" t="s">
        <v>231</v>
      </c>
      <c r="BO906" s="4" t="s">
        <v>231</v>
      </c>
      <c r="BP906" s="4" t="s">
        <v>231</v>
      </c>
      <c r="BQ906" s="4" t="s">
        <v>232</v>
      </c>
      <c r="BR906" s="4" t="s">
        <v>232</v>
      </c>
      <c r="BS906" s="4" t="s">
        <v>232</v>
      </c>
      <c r="BT906" s="4" t="s">
        <v>232</v>
      </c>
      <c r="BU906" s="4" t="s">
        <v>229</v>
      </c>
      <c r="BV906" s="4" t="s">
        <v>232</v>
      </c>
      <c r="BW906" s="4" t="s">
        <v>231</v>
      </c>
      <c r="BX906" s="4" t="s">
        <v>232</v>
      </c>
      <c r="BY906" s="4" t="s">
        <v>232</v>
      </c>
      <c r="BZ906" s="4" t="s">
        <v>229</v>
      </c>
      <c r="CA906" s="4" t="s">
        <v>232</v>
      </c>
      <c r="CB906" s="4" t="s">
        <v>231</v>
      </c>
      <c r="CC906" s="4" t="s">
        <v>232</v>
      </c>
      <c r="CD906" s="4" t="s">
        <v>231</v>
      </c>
      <c r="CE906" s="4" t="s">
        <v>233</v>
      </c>
      <c r="CF906" s="4" t="s">
        <v>509</v>
      </c>
      <c r="CG906" s="4" t="s">
        <v>233</v>
      </c>
      <c r="CH906" s="4" t="s">
        <v>509</v>
      </c>
      <c r="CI906" s="4" t="s">
        <v>232</v>
      </c>
      <c r="CJ906" s="4" t="s">
        <v>14</v>
      </c>
      <c r="CK906" s="4" t="s">
        <v>18</v>
      </c>
      <c r="CL906" s="4" t="s">
        <v>14</v>
      </c>
      <c r="CM906" s="4"/>
      <c r="CN906" s="4"/>
      <c r="CO906" s="4"/>
      <c r="CP906" s="4"/>
      <c r="CQ906" s="4"/>
      <c r="CR906" s="4"/>
      <c r="CS906" s="4"/>
    </row>
    <row r="907" spans="1:97" ht="15.75" customHeight="1">
      <c r="A907" s="3">
        <v>45714.510844907411</v>
      </c>
      <c r="B907" s="3">
        <v>45714.521736111114</v>
      </c>
      <c r="C907" s="4" t="s">
        <v>194</v>
      </c>
      <c r="D907" s="4" t="s">
        <v>4428</v>
      </c>
      <c r="E907" s="1">
        <v>100</v>
      </c>
      <c r="F907" s="1">
        <v>941</v>
      </c>
      <c r="G907" s="4" t="s">
        <v>219</v>
      </c>
      <c r="H907" s="3">
        <v>45714.521752199071</v>
      </c>
      <c r="I907" s="4" t="s">
        <v>5752</v>
      </c>
      <c r="J907" s="1">
        <v>6.2529000000000003</v>
      </c>
      <c r="K907" s="1">
        <v>-75.564599999999999</v>
      </c>
      <c r="L907" s="4" t="s">
        <v>198</v>
      </c>
      <c r="M907" s="4" t="s">
        <v>199</v>
      </c>
      <c r="N907" s="4" t="s">
        <v>200</v>
      </c>
      <c r="O907" s="4" t="s">
        <v>5753</v>
      </c>
      <c r="P907" s="4" t="s">
        <v>5753</v>
      </c>
      <c r="Q907" s="1">
        <v>18</v>
      </c>
      <c r="R907" s="4" t="s">
        <v>668</v>
      </c>
      <c r="S907" s="4" t="s">
        <v>965</v>
      </c>
      <c r="T907" s="4" t="s">
        <v>872</v>
      </c>
      <c r="U907" s="4" t="s">
        <v>200</v>
      </c>
      <c r="V907" s="4" t="s">
        <v>532</v>
      </c>
      <c r="W907" s="4" t="s">
        <v>532</v>
      </c>
      <c r="X907" s="4" t="s">
        <v>230</v>
      </c>
      <c r="Y907" s="4" t="s">
        <v>230</v>
      </c>
      <c r="Z907" s="4" t="s">
        <v>230</v>
      </c>
      <c r="AA907" s="4" t="s">
        <v>230</v>
      </c>
      <c r="AB907" s="4" t="s">
        <v>228</v>
      </c>
      <c r="AC907" s="4" t="s">
        <v>231</v>
      </c>
      <c r="AD907" s="4" t="s">
        <v>228</v>
      </c>
      <c r="AE907" s="4" t="s">
        <v>231</v>
      </c>
      <c r="AF907" s="4" t="s">
        <v>229</v>
      </c>
      <c r="AG907" s="4" t="s">
        <v>229</v>
      </c>
      <c r="AH907" s="4" t="s">
        <v>229</v>
      </c>
      <c r="AI907" s="4" t="s">
        <v>228</v>
      </c>
      <c r="AJ907" s="4" t="s">
        <v>231</v>
      </c>
      <c r="AK907" s="4" t="s">
        <v>231</v>
      </c>
      <c r="AL907" s="4" t="s">
        <v>230</v>
      </c>
      <c r="AM907" s="4" t="s">
        <v>231</v>
      </c>
      <c r="AN907" s="4" t="s">
        <v>231</v>
      </c>
      <c r="AO907" s="4" t="s">
        <v>227</v>
      </c>
      <c r="AP907" s="4" t="s">
        <v>230</v>
      </c>
      <c r="AQ907" s="4" t="s">
        <v>230</v>
      </c>
      <c r="AR907" s="4" t="s">
        <v>230</v>
      </c>
      <c r="AS907" s="4" t="s">
        <v>231</v>
      </c>
      <c r="AT907" s="4" t="s">
        <v>231</v>
      </c>
      <c r="AU907" s="4" t="s">
        <v>229</v>
      </c>
      <c r="AV907" s="4" t="s">
        <v>229</v>
      </c>
      <c r="AW907" s="4" t="s">
        <v>231</v>
      </c>
      <c r="AX907" s="4" t="s">
        <v>231</v>
      </c>
      <c r="AY907" s="4" t="s">
        <v>231</v>
      </c>
      <c r="AZ907" s="4" t="s">
        <v>231</v>
      </c>
      <c r="BA907" s="4" t="s">
        <v>231</v>
      </c>
      <c r="BB907" s="4" t="s">
        <v>231</v>
      </c>
      <c r="BC907" s="4" t="s">
        <v>231</v>
      </c>
      <c r="BD907" s="4" t="s">
        <v>231</v>
      </c>
      <c r="BE907" s="4" t="s">
        <v>231</v>
      </c>
      <c r="BF907" s="4" t="s">
        <v>231</v>
      </c>
      <c r="BG907" s="4" t="s">
        <v>229</v>
      </c>
      <c r="BH907" s="4" t="s">
        <v>229</v>
      </c>
      <c r="BI907" s="4" t="s">
        <v>231</v>
      </c>
      <c r="BJ907" s="4" t="s">
        <v>229</v>
      </c>
      <c r="BK907" s="4" t="s">
        <v>228</v>
      </c>
      <c r="BL907" s="4" t="s">
        <v>231</v>
      </c>
      <c r="BM907" s="4" t="s">
        <v>231</v>
      </c>
      <c r="BN907" s="4" t="s">
        <v>231</v>
      </c>
      <c r="BO907" s="4" t="s">
        <v>231</v>
      </c>
      <c r="BP907" s="4" t="s">
        <v>231</v>
      </c>
      <c r="BQ907" s="4" t="s">
        <v>229</v>
      </c>
      <c r="BR907" s="4" t="s">
        <v>229</v>
      </c>
      <c r="BS907" s="4" t="s">
        <v>231</v>
      </c>
      <c r="BT907" s="4" t="s">
        <v>232</v>
      </c>
      <c r="BU907" s="4" t="s">
        <v>229</v>
      </c>
      <c r="BV907" s="4" t="s">
        <v>232</v>
      </c>
      <c r="BW907" s="4" t="s">
        <v>231</v>
      </c>
      <c r="BX907" s="4" t="s">
        <v>231</v>
      </c>
      <c r="BY907" s="4" t="s">
        <v>231</v>
      </c>
      <c r="BZ907" s="4" t="s">
        <v>231</v>
      </c>
      <c r="CA907" s="4" t="s">
        <v>231</v>
      </c>
      <c r="CB907" s="4" t="s">
        <v>231</v>
      </c>
      <c r="CC907" s="4" t="s">
        <v>231</v>
      </c>
      <c r="CD907" s="4" t="s">
        <v>231</v>
      </c>
      <c r="CE907" s="4" t="s">
        <v>509</v>
      </c>
      <c r="CF907" s="4" t="s">
        <v>509</v>
      </c>
      <c r="CG907" s="4" t="s">
        <v>509</v>
      </c>
      <c r="CH907" s="4" t="s">
        <v>509</v>
      </c>
      <c r="CI907" s="4" t="s">
        <v>509</v>
      </c>
      <c r="CJ907" s="4" t="s">
        <v>18</v>
      </c>
      <c r="CK907" s="4" t="s">
        <v>19</v>
      </c>
      <c r="CL907" s="4" t="s">
        <v>18</v>
      </c>
      <c r="CM907" s="4" t="s">
        <v>5754</v>
      </c>
      <c r="CN907" s="4" t="s">
        <v>5755</v>
      </c>
      <c r="CO907" s="4" t="s">
        <v>5756</v>
      </c>
      <c r="CP907" s="4" t="s">
        <v>5757</v>
      </c>
      <c r="CQ907" s="4" t="s">
        <v>5758</v>
      </c>
      <c r="CR907" s="4" t="s">
        <v>5759</v>
      </c>
      <c r="CS907" s="4" t="s">
        <v>5760</v>
      </c>
    </row>
    <row r="908" spans="1:97" ht="15.75" customHeight="1">
      <c r="A908" s="3">
        <v>45727.362453703703</v>
      </c>
      <c r="B908" s="3">
        <v>45727.373368055552</v>
      </c>
      <c r="C908" s="4" t="s">
        <v>194</v>
      </c>
      <c r="D908" s="4" t="s">
        <v>5761</v>
      </c>
      <c r="E908" s="1">
        <v>100</v>
      </c>
      <c r="F908" s="1">
        <v>943</v>
      </c>
      <c r="G908" s="4" t="s">
        <v>219</v>
      </c>
      <c r="H908" s="3">
        <v>45727.373382349535</v>
      </c>
      <c r="I908" s="4" t="s">
        <v>5762</v>
      </c>
      <c r="J908" s="1">
        <v>6.2529000000000003</v>
      </c>
      <c r="K908" s="1">
        <v>-75.564599999999999</v>
      </c>
      <c r="L908" s="4" t="s">
        <v>198</v>
      </c>
      <c r="M908" s="4" t="s">
        <v>199</v>
      </c>
      <c r="N908" s="4" t="s">
        <v>200</v>
      </c>
      <c r="O908" s="4" t="s">
        <v>5763</v>
      </c>
      <c r="P908" s="4" t="s">
        <v>5763</v>
      </c>
      <c r="Q908" s="1">
        <v>21</v>
      </c>
      <c r="R908" s="4" t="s">
        <v>668</v>
      </c>
      <c r="S908" s="4" t="s">
        <v>253</v>
      </c>
      <c r="T908" s="4" t="s">
        <v>571</v>
      </c>
      <c r="U908" s="4" t="s">
        <v>225</v>
      </c>
      <c r="V908" s="4" t="s">
        <v>273</v>
      </c>
      <c r="W908" s="4" t="s">
        <v>532</v>
      </c>
      <c r="X908" s="4" t="s">
        <v>230</v>
      </c>
      <c r="Y908" s="4" t="s">
        <v>230</v>
      </c>
      <c r="Z908" s="4" t="s">
        <v>230</v>
      </c>
      <c r="AA908" s="4" t="s">
        <v>230</v>
      </c>
      <c r="AB908" s="4" t="s">
        <v>230</v>
      </c>
      <c r="AC908" s="4" t="s">
        <v>229</v>
      </c>
      <c r="AD908" s="4" t="s">
        <v>229</v>
      </c>
      <c r="AE908" s="4" t="s">
        <v>230</v>
      </c>
      <c r="AF908" s="4" t="s">
        <v>229</v>
      </c>
      <c r="AG908" s="4" t="s">
        <v>231</v>
      </c>
      <c r="AH908" s="4" t="s">
        <v>230</v>
      </c>
      <c r="AI908" s="4" t="s">
        <v>230</v>
      </c>
      <c r="AJ908" s="4" t="s">
        <v>231</v>
      </c>
      <c r="AK908" s="4" t="s">
        <v>229</v>
      </c>
      <c r="AL908" s="4" t="s">
        <v>228</v>
      </c>
      <c r="AM908" s="4" t="s">
        <v>227</v>
      </c>
      <c r="AN908" s="4" t="s">
        <v>228</v>
      </c>
      <c r="AO908" s="4" t="s">
        <v>228</v>
      </c>
      <c r="AP908" s="4" t="s">
        <v>230</v>
      </c>
      <c r="AQ908" s="4" t="s">
        <v>230</v>
      </c>
      <c r="AR908" s="4" t="s">
        <v>230</v>
      </c>
      <c r="AS908" s="4" t="s">
        <v>229</v>
      </c>
      <c r="AT908" s="4" t="s">
        <v>230</v>
      </c>
      <c r="AU908" s="4" t="s">
        <v>232</v>
      </c>
      <c r="AV908" s="4" t="s">
        <v>232</v>
      </c>
      <c r="AW908" s="4" t="s">
        <v>232</v>
      </c>
      <c r="AX908" s="4" t="s">
        <v>232</v>
      </c>
      <c r="AY908" s="4" t="s">
        <v>232</v>
      </c>
      <c r="AZ908" s="4" t="s">
        <v>232</v>
      </c>
      <c r="BA908" s="4" t="s">
        <v>232</v>
      </c>
      <c r="BB908" s="4" t="s">
        <v>232</v>
      </c>
      <c r="BC908" s="4" t="s">
        <v>232</v>
      </c>
      <c r="BD908" s="4" t="s">
        <v>232</v>
      </c>
      <c r="BE908" s="4" t="s">
        <v>232</v>
      </c>
      <c r="BF908" s="4" t="s">
        <v>232</v>
      </c>
      <c r="BG908" s="4" t="s">
        <v>230</v>
      </c>
      <c r="BH908" s="4" t="s">
        <v>230</v>
      </c>
      <c r="BI908" s="4" t="s">
        <v>229</v>
      </c>
      <c r="BJ908" s="4" t="s">
        <v>230</v>
      </c>
      <c r="BK908" s="4" t="s">
        <v>230</v>
      </c>
      <c r="BL908" s="4" t="s">
        <v>230</v>
      </c>
      <c r="BM908" s="4" t="s">
        <v>230</v>
      </c>
      <c r="BN908" s="4" t="s">
        <v>230</v>
      </c>
      <c r="BO908" s="4" t="s">
        <v>230</v>
      </c>
      <c r="BP908" s="4" t="s">
        <v>232</v>
      </c>
      <c r="BQ908" s="4" t="s">
        <v>232</v>
      </c>
      <c r="BR908" s="4" t="s">
        <v>232</v>
      </c>
      <c r="BS908" s="4" t="s">
        <v>232</v>
      </c>
      <c r="BT908" s="4" t="s">
        <v>232</v>
      </c>
      <c r="BU908" s="4" t="s">
        <v>232</v>
      </c>
      <c r="BV908" s="4" t="s">
        <v>232</v>
      </c>
      <c r="BW908" s="4" t="s">
        <v>231</v>
      </c>
      <c r="BX908" s="4" t="s">
        <v>232</v>
      </c>
      <c r="BY908" s="4" t="s">
        <v>232</v>
      </c>
      <c r="BZ908" s="4" t="s">
        <v>232</v>
      </c>
      <c r="CA908" s="4" t="s">
        <v>232</v>
      </c>
      <c r="CB908" s="4" t="s">
        <v>232</v>
      </c>
      <c r="CC908" s="4" t="s">
        <v>232</v>
      </c>
      <c r="CD908" s="4" t="s">
        <v>232</v>
      </c>
      <c r="CE908" s="4" t="s">
        <v>233</v>
      </c>
      <c r="CF908" s="4" t="s">
        <v>233</v>
      </c>
      <c r="CG908" s="4" t="s">
        <v>233</v>
      </c>
      <c r="CH908" s="4" t="s">
        <v>233</v>
      </c>
      <c r="CI908" s="4" t="s">
        <v>233</v>
      </c>
      <c r="CJ908" s="4" t="s">
        <v>234</v>
      </c>
      <c r="CK908" s="4" t="s">
        <v>234</v>
      </c>
      <c r="CL908" s="4" t="s">
        <v>18</v>
      </c>
      <c r="CM908" s="4" t="s">
        <v>5764</v>
      </c>
      <c r="CN908" s="4" t="s">
        <v>5765</v>
      </c>
      <c r="CO908" s="4" t="s">
        <v>5766</v>
      </c>
      <c r="CP908" s="4" t="s">
        <v>5767</v>
      </c>
      <c r="CQ908" s="4" t="s">
        <v>5768</v>
      </c>
      <c r="CR908" s="4" t="s">
        <v>5769</v>
      </c>
      <c r="CS908" s="4" t="s">
        <v>5770</v>
      </c>
    </row>
    <row r="909" spans="1:97" ht="15.75" hidden="1" customHeight="1">
      <c r="A909" s="3">
        <v>45714.700057870374</v>
      </c>
      <c r="B909" s="3">
        <v>45714.715208333335</v>
      </c>
      <c r="C909" s="4" t="s">
        <v>194</v>
      </c>
      <c r="D909" s="4" t="s">
        <v>5771</v>
      </c>
      <c r="E909" s="1">
        <v>64</v>
      </c>
      <c r="F909" s="1">
        <v>1309</v>
      </c>
      <c r="G909" s="4" t="s">
        <v>196</v>
      </c>
      <c r="H909" s="3">
        <v>45721.715228611109</v>
      </c>
      <c r="I909" s="4" t="s">
        <v>5772</v>
      </c>
      <c r="J909" s="1">
        <v>6.2529000000000003</v>
      </c>
      <c r="K909" s="1">
        <v>-75.564599999999999</v>
      </c>
      <c r="L909" s="4" t="s">
        <v>198</v>
      </c>
      <c r="M909" s="4" t="s">
        <v>199</v>
      </c>
      <c r="N909" s="4" t="s">
        <v>200</v>
      </c>
      <c r="O909" s="4" t="s">
        <v>5773</v>
      </c>
      <c r="P909" s="4" t="s">
        <v>5773</v>
      </c>
      <c r="Q909" s="1">
        <v>20</v>
      </c>
      <c r="R909" s="4" t="s">
        <v>222</v>
      </c>
      <c r="S909" s="4" t="s">
        <v>223</v>
      </c>
      <c r="T909" s="4" t="s">
        <v>531</v>
      </c>
      <c r="U909" s="4" t="s">
        <v>200</v>
      </c>
      <c r="V909" s="4" t="s">
        <v>532</v>
      </c>
      <c r="W909" s="4" t="s">
        <v>533</v>
      </c>
      <c r="X909" s="4" t="s">
        <v>230</v>
      </c>
      <c r="Y909" s="4" t="s">
        <v>230</v>
      </c>
      <c r="Z909" s="4" t="s">
        <v>231</v>
      </c>
      <c r="AA909" s="4" t="s">
        <v>229</v>
      </c>
      <c r="AB909" s="4" t="s">
        <v>229</v>
      </c>
      <c r="AC909" s="4" t="s">
        <v>230</v>
      </c>
      <c r="AD909" s="4" t="s">
        <v>230</v>
      </c>
      <c r="AE909" s="4" t="s">
        <v>229</v>
      </c>
      <c r="AF909" s="4" t="s">
        <v>230</v>
      </c>
      <c r="AG909" s="4" t="s">
        <v>230</v>
      </c>
      <c r="AH909" s="4" t="s">
        <v>229</v>
      </c>
      <c r="AI909" s="4" t="s">
        <v>230</v>
      </c>
      <c r="AJ909" s="4" t="s">
        <v>230</v>
      </c>
      <c r="AK909" s="4" t="s">
        <v>230</v>
      </c>
      <c r="AL909" s="4" t="s">
        <v>231</v>
      </c>
      <c r="AM909" s="4" t="s">
        <v>231</v>
      </c>
      <c r="AN909" s="4" t="s">
        <v>230</v>
      </c>
      <c r="AO909" s="4" t="s">
        <v>231</v>
      </c>
      <c r="AP909" s="4" t="s">
        <v>231</v>
      </c>
      <c r="AQ909" s="4" t="s">
        <v>231</v>
      </c>
      <c r="AR909" s="4" t="s">
        <v>230</v>
      </c>
      <c r="AS909" s="4" t="s">
        <v>230</v>
      </c>
      <c r="AT909" s="4" t="s">
        <v>231</v>
      </c>
      <c r="AU909" s="4" t="s">
        <v>233</v>
      </c>
      <c r="AV909" s="4" t="s">
        <v>229</v>
      </c>
      <c r="AW909" s="4" t="s">
        <v>229</v>
      </c>
      <c r="AX909" s="4" t="s">
        <v>229</v>
      </c>
      <c r="AY909" s="4" t="s">
        <v>232</v>
      </c>
      <c r="AZ909" s="4" t="s">
        <v>232</v>
      </c>
      <c r="BA909" s="4" t="s">
        <v>229</v>
      </c>
      <c r="BB909" s="4" t="s">
        <v>232</v>
      </c>
      <c r="BC909" s="4" t="s">
        <v>232</v>
      </c>
      <c r="BD909" s="4" t="s">
        <v>229</v>
      </c>
      <c r="BE909" s="4" t="s">
        <v>229</v>
      </c>
      <c r="BF909" s="4" t="s">
        <v>232</v>
      </c>
      <c r="BG909" s="4" t="s">
        <v>230</v>
      </c>
      <c r="BH909" s="4" t="s">
        <v>230</v>
      </c>
      <c r="BI909" s="4" t="s">
        <v>229</v>
      </c>
      <c r="BJ909" s="4" t="s">
        <v>229</v>
      </c>
      <c r="BK909" s="4" t="s">
        <v>230</v>
      </c>
      <c r="BL909" s="4" t="s">
        <v>230</v>
      </c>
      <c r="BM909" s="4" t="s">
        <v>230</v>
      </c>
      <c r="BN909" s="4" t="s">
        <v>229</v>
      </c>
      <c r="BO909" s="4" t="s">
        <v>230</v>
      </c>
      <c r="BP909" s="4" t="s">
        <v>232</v>
      </c>
      <c r="BQ909" s="4" t="s">
        <v>231</v>
      </c>
      <c r="BR909" s="4" t="s">
        <v>232</v>
      </c>
      <c r="BS909" s="4" t="s">
        <v>231</v>
      </c>
      <c r="BT909" s="4" t="s">
        <v>232</v>
      </c>
      <c r="BU909" s="4" t="s">
        <v>231</v>
      </c>
      <c r="BV909" s="4" t="s">
        <v>232</v>
      </c>
      <c r="BW909" s="4" t="s">
        <v>232</v>
      </c>
      <c r="BX909" s="4" t="s">
        <v>232</v>
      </c>
      <c r="BY909" s="4" t="s">
        <v>232</v>
      </c>
      <c r="BZ909" s="4" t="s">
        <v>232</v>
      </c>
      <c r="CA909" s="4" t="s">
        <v>231</v>
      </c>
      <c r="CB909" s="4" t="s">
        <v>232</v>
      </c>
      <c r="CC909" s="4" t="s">
        <v>232</v>
      </c>
      <c r="CD909" s="4" t="s">
        <v>231</v>
      </c>
      <c r="CE909" s="4" t="s">
        <v>232</v>
      </c>
      <c r="CF909" s="4" t="s">
        <v>232</v>
      </c>
      <c r="CG909" s="4" t="s">
        <v>231</v>
      </c>
      <c r="CH909" s="4" t="s">
        <v>233</v>
      </c>
      <c r="CI909" s="4" t="s">
        <v>232</v>
      </c>
      <c r="CJ909" s="4"/>
      <c r="CK909" s="4"/>
      <c r="CL909" s="4"/>
      <c r="CM909" s="4"/>
      <c r="CN909" s="4"/>
      <c r="CO909" s="4"/>
      <c r="CP909" s="4"/>
      <c r="CQ909" s="4"/>
      <c r="CR909" s="4"/>
      <c r="CS909" s="4"/>
    </row>
    <row r="910" spans="1:97" ht="15.75" customHeight="1">
      <c r="A910" s="3">
        <v>45715.337326388886</v>
      </c>
      <c r="B910" s="3">
        <v>45715.348333333335</v>
      </c>
      <c r="C910" s="4" t="s">
        <v>194</v>
      </c>
      <c r="D910" s="4" t="s">
        <v>5774</v>
      </c>
      <c r="E910" s="1">
        <v>100</v>
      </c>
      <c r="F910" s="1">
        <v>950</v>
      </c>
      <c r="G910" s="4" t="s">
        <v>219</v>
      </c>
      <c r="H910" s="3">
        <v>45715.34834074074</v>
      </c>
      <c r="I910" s="4" t="s">
        <v>5775</v>
      </c>
      <c r="J910" s="1">
        <v>6.2529000000000003</v>
      </c>
      <c r="K910" s="1">
        <v>-75.564599999999999</v>
      </c>
      <c r="L910" s="4" t="s">
        <v>198</v>
      </c>
      <c r="M910" s="4" t="s">
        <v>199</v>
      </c>
      <c r="N910" s="4" t="s">
        <v>200</v>
      </c>
      <c r="O910" s="4" t="s">
        <v>5776</v>
      </c>
      <c r="P910" s="4" t="s">
        <v>5776</v>
      </c>
      <c r="Q910" s="1">
        <v>22</v>
      </c>
      <c r="R910" s="4" t="s">
        <v>668</v>
      </c>
      <c r="S910" s="4" t="s">
        <v>253</v>
      </c>
      <c r="T910" s="4" t="s">
        <v>531</v>
      </c>
      <c r="U910" s="4" t="s">
        <v>225</v>
      </c>
      <c r="V910" s="4" t="s">
        <v>226</v>
      </c>
      <c r="W910" s="4" t="s">
        <v>423</v>
      </c>
      <c r="X910" s="4" t="s">
        <v>231</v>
      </c>
      <c r="Y910" s="4" t="s">
        <v>231</v>
      </c>
      <c r="Z910" s="4" t="s">
        <v>231</v>
      </c>
      <c r="AA910" s="4" t="s">
        <v>231</v>
      </c>
      <c r="AB910" s="4" t="s">
        <v>230</v>
      </c>
      <c r="AC910" s="4" t="s">
        <v>229</v>
      </c>
      <c r="AD910" s="4" t="s">
        <v>229</v>
      </c>
      <c r="AE910" s="4" t="s">
        <v>230</v>
      </c>
      <c r="AF910" s="4" t="s">
        <v>230</v>
      </c>
      <c r="AG910" s="4" t="s">
        <v>230</v>
      </c>
      <c r="AH910" s="4" t="s">
        <v>230</v>
      </c>
      <c r="AI910" s="4" t="s">
        <v>231</v>
      </c>
      <c r="AJ910" s="4" t="s">
        <v>231</v>
      </c>
      <c r="AK910" s="4" t="s">
        <v>230</v>
      </c>
      <c r="AL910" s="4" t="s">
        <v>230</v>
      </c>
      <c r="AM910" s="4" t="s">
        <v>229</v>
      </c>
      <c r="AN910" s="4" t="s">
        <v>230</v>
      </c>
      <c r="AO910" s="4" t="s">
        <v>230</v>
      </c>
      <c r="AP910" s="4" t="s">
        <v>230</v>
      </c>
      <c r="AQ910" s="4" t="s">
        <v>231</v>
      </c>
      <c r="AR910" s="4" t="s">
        <v>231</v>
      </c>
      <c r="AS910" s="4" t="s">
        <v>231</v>
      </c>
      <c r="AT910" s="4" t="s">
        <v>231</v>
      </c>
      <c r="AU910" s="4" t="s">
        <v>231</v>
      </c>
      <c r="AV910" s="4" t="s">
        <v>231</v>
      </c>
      <c r="AW910" s="4" t="s">
        <v>231</v>
      </c>
      <c r="AX910" s="4" t="s">
        <v>231</v>
      </c>
      <c r="AY910" s="4" t="s">
        <v>231</v>
      </c>
      <c r="AZ910" s="4" t="s">
        <v>231</v>
      </c>
      <c r="BA910" s="4" t="s">
        <v>229</v>
      </c>
      <c r="BB910" s="4" t="s">
        <v>232</v>
      </c>
      <c r="BC910" s="4" t="s">
        <v>232</v>
      </c>
      <c r="BD910" s="4" t="s">
        <v>232</v>
      </c>
      <c r="BE910" s="4" t="s">
        <v>232</v>
      </c>
      <c r="BF910" s="4" t="s">
        <v>232</v>
      </c>
      <c r="BG910" s="4" t="s">
        <v>231</v>
      </c>
      <c r="BH910" s="4" t="s">
        <v>231</v>
      </c>
      <c r="BI910" s="4" t="s">
        <v>231</v>
      </c>
      <c r="BJ910" s="4" t="s">
        <v>231</v>
      </c>
      <c r="BK910" s="4" t="s">
        <v>230</v>
      </c>
      <c r="BL910" s="4" t="s">
        <v>230</v>
      </c>
      <c r="BM910" s="4" t="s">
        <v>230</v>
      </c>
      <c r="BN910" s="4" t="s">
        <v>230</v>
      </c>
      <c r="BO910" s="4" t="s">
        <v>230</v>
      </c>
      <c r="BP910" s="4" t="s">
        <v>231</v>
      </c>
      <c r="BQ910" s="4" t="s">
        <v>232</v>
      </c>
      <c r="BR910" s="4" t="s">
        <v>232</v>
      </c>
      <c r="BS910" s="4" t="s">
        <v>231</v>
      </c>
      <c r="BT910" s="4" t="s">
        <v>231</v>
      </c>
      <c r="BU910" s="4" t="s">
        <v>231</v>
      </c>
      <c r="BV910" s="4" t="s">
        <v>231</v>
      </c>
      <c r="BW910" s="4" t="s">
        <v>232</v>
      </c>
      <c r="BX910" s="4" t="s">
        <v>232</v>
      </c>
      <c r="BY910" s="4" t="s">
        <v>232</v>
      </c>
      <c r="BZ910" s="4" t="s">
        <v>232</v>
      </c>
      <c r="CA910" s="4" t="s">
        <v>232</v>
      </c>
      <c r="CB910" s="4" t="s">
        <v>232</v>
      </c>
      <c r="CC910" s="4" t="s">
        <v>232</v>
      </c>
      <c r="CD910" s="4" t="s">
        <v>232</v>
      </c>
      <c r="CE910" s="4" t="s">
        <v>229</v>
      </c>
      <c r="CF910" s="4" t="s">
        <v>509</v>
      </c>
      <c r="CG910" s="4" t="s">
        <v>509</v>
      </c>
      <c r="CH910" s="4" t="s">
        <v>509</v>
      </c>
      <c r="CI910" s="4" t="s">
        <v>233</v>
      </c>
      <c r="CJ910" s="4" t="s">
        <v>16</v>
      </c>
      <c r="CK910" s="4" t="s">
        <v>17</v>
      </c>
      <c r="CL910" s="4" t="s">
        <v>16</v>
      </c>
      <c r="CM910" s="4" t="s">
        <v>5777</v>
      </c>
      <c r="CN910" s="4" t="s">
        <v>5778</v>
      </c>
      <c r="CO910" s="4" t="s">
        <v>5779</v>
      </c>
      <c r="CP910" s="4" t="s">
        <v>5780</v>
      </c>
      <c r="CQ910" s="4" t="s">
        <v>5781</v>
      </c>
      <c r="CR910" s="4" t="s">
        <v>5782</v>
      </c>
      <c r="CS910" s="4" t="s">
        <v>5783</v>
      </c>
    </row>
    <row r="911" spans="1:97" ht="15.75" customHeight="1">
      <c r="A911" s="3">
        <v>45775.582858796297</v>
      </c>
      <c r="B911" s="3">
        <v>45775.5940162037</v>
      </c>
      <c r="C911" s="4" t="s">
        <v>194</v>
      </c>
      <c r="D911" s="4" t="s">
        <v>715</v>
      </c>
      <c r="E911" s="1">
        <v>100</v>
      </c>
      <c r="F911" s="1">
        <v>964</v>
      </c>
      <c r="G911" s="4" t="s">
        <v>219</v>
      </c>
      <c r="H911" s="3">
        <v>45775.594029050924</v>
      </c>
      <c r="I911" s="4" t="s">
        <v>5784</v>
      </c>
      <c r="J911" s="1">
        <v>6.2529000000000003</v>
      </c>
      <c r="K911" s="1">
        <v>-75.564599999999999</v>
      </c>
      <c r="L911" s="4" t="s">
        <v>198</v>
      </c>
      <c r="M911" s="4" t="s">
        <v>199</v>
      </c>
      <c r="N911" s="4" t="s">
        <v>200</v>
      </c>
      <c r="O911" s="4" t="s">
        <v>5785</v>
      </c>
      <c r="P911" s="4" t="s">
        <v>5785</v>
      </c>
      <c r="Q911" s="1">
        <v>18</v>
      </c>
      <c r="R911" s="4" t="s">
        <v>668</v>
      </c>
      <c r="S911" s="4" t="s">
        <v>271</v>
      </c>
      <c r="T911" s="4" t="s">
        <v>480</v>
      </c>
      <c r="U911" s="4" t="s">
        <v>200</v>
      </c>
      <c r="V911" s="4" t="s">
        <v>226</v>
      </c>
      <c r="W911" s="4" t="s">
        <v>1064</v>
      </c>
      <c r="X911" s="4" t="s">
        <v>230</v>
      </c>
      <c r="Y911" s="4" t="s">
        <v>231</v>
      </c>
      <c r="Z911" s="4" t="s">
        <v>231</v>
      </c>
      <c r="AA911" s="4" t="s">
        <v>231</v>
      </c>
      <c r="AB911" s="4" t="s">
        <v>231</v>
      </c>
      <c r="AC911" s="4" t="s">
        <v>230</v>
      </c>
      <c r="AD911" s="4" t="s">
        <v>230</v>
      </c>
      <c r="AE911" s="4" t="s">
        <v>230</v>
      </c>
      <c r="AF911" s="4" t="s">
        <v>230</v>
      </c>
      <c r="AG911" s="4" t="s">
        <v>231</v>
      </c>
      <c r="AH911" s="4" t="s">
        <v>230</v>
      </c>
      <c r="AI911" s="4" t="s">
        <v>231</v>
      </c>
      <c r="AJ911" s="4" t="s">
        <v>231</v>
      </c>
      <c r="AK911" s="4" t="s">
        <v>230</v>
      </c>
      <c r="AL911" s="4" t="s">
        <v>231</v>
      </c>
      <c r="AM911" s="4" t="s">
        <v>231</v>
      </c>
      <c r="AN911" s="4" t="s">
        <v>231</v>
      </c>
      <c r="AO911" s="4" t="s">
        <v>231</v>
      </c>
      <c r="AP911" s="4" t="s">
        <v>231</v>
      </c>
      <c r="AQ911" s="4" t="s">
        <v>231</v>
      </c>
      <c r="AR911" s="4" t="s">
        <v>231</v>
      </c>
      <c r="AS911" s="4" t="s">
        <v>231</v>
      </c>
      <c r="AT911" s="4" t="s">
        <v>230</v>
      </c>
      <c r="AU911" s="4" t="s">
        <v>231</v>
      </c>
      <c r="AV911" s="4" t="s">
        <v>231</v>
      </c>
      <c r="AW911" s="4" t="s">
        <v>231</v>
      </c>
      <c r="AX911" s="4" t="s">
        <v>231</v>
      </c>
      <c r="AY911" s="4" t="s">
        <v>231</v>
      </c>
      <c r="AZ911" s="4" t="s">
        <v>231</v>
      </c>
      <c r="BA911" s="4" t="s">
        <v>231</v>
      </c>
      <c r="BB911" s="4" t="s">
        <v>231</v>
      </c>
      <c r="BC911" s="4" t="s">
        <v>231</v>
      </c>
      <c r="BD911" s="4" t="s">
        <v>231</v>
      </c>
      <c r="BE911" s="4" t="s">
        <v>231</v>
      </c>
      <c r="BF911" s="4" t="s">
        <v>231</v>
      </c>
      <c r="BG911" s="4" t="s">
        <v>231</v>
      </c>
      <c r="BH911" s="4" t="s">
        <v>231</v>
      </c>
      <c r="BI911" s="4" t="s">
        <v>231</v>
      </c>
      <c r="BJ911" s="4" t="s">
        <v>231</v>
      </c>
      <c r="BK911" s="4" t="s">
        <v>231</v>
      </c>
      <c r="BL911" s="4" t="s">
        <v>231</v>
      </c>
      <c r="BM911" s="4" t="s">
        <v>231</v>
      </c>
      <c r="BN911" s="4" t="s">
        <v>231</v>
      </c>
      <c r="BO911" s="4" t="s">
        <v>231</v>
      </c>
      <c r="BP911" s="4" t="s">
        <v>231</v>
      </c>
      <c r="BQ911" s="4" t="s">
        <v>231</v>
      </c>
      <c r="BR911" s="4" t="s">
        <v>231</v>
      </c>
      <c r="BS911" s="4" t="s">
        <v>231</v>
      </c>
      <c r="BT911" s="4" t="s">
        <v>231</v>
      </c>
      <c r="BU911" s="4" t="s">
        <v>231</v>
      </c>
      <c r="BV911" s="4" t="s">
        <v>231</v>
      </c>
      <c r="BW911" s="4" t="s">
        <v>231</v>
      </c>
      <c r="BX911" s="4" t="s">
        <v>231</v>
      </c>
      <c r="BY911" s="4" t="s">
        <v>231</v>
      </c>
      <c r="BZ911" s="4" t="s">
        <v>231</v>
      </c>
      <c r="CA911" s="4" t="s">
        <v>231</v>
      </c>
      <c r="CB911" s="4" t="s">
        <v>231</v>
      </c>
      <c r="CC911" s="4" t="s">
        <v>231</v>
      </c>
      <c r="CD911" s="4" t="s">
        <v>231</v>
      </c>
      <c r="CE911" s="4" t="s">
        <v>509</v>
      </c>
      <c r="CF911" s="4" t="s">
        <v>509</v>
      </c>
      <c r="CG911" s="4" t="s">
        <v>509</v>
      </c>
      <c r="CH911" s="4" t="s">
        <v>509</v>
      </c>
      <c r="CI911" s="4" t="s">
        <v>509</v>
      </c>
      <c r="CJ911" s="4" t="s">
        <v>14</v>
      </c>
      <c r="CK911" s="4" t="s">
        <v>19</v>
      </c>
      <c r="CL911" s="4" t="s">
        <v>14</v>
      </c>
      <c r="CM911" s="4" t="s">
        <v>5786</v>
      </c>
      <c r="CN911" s="4" t="s">
        <v>5787</v>
      </c>
      <c r="CO911" s="4" t="s">
        <v>5788</v>
      </c>
      <c r="CP911" s="4" t="s">
        <v>5789</v>
      </c>
      <c r="CQ911" s="4" t="s">
        <v>5790</v>
      </c>
      <c r="CR911" s="4" t="s">
        <v>5791</v>
      </c>
      <c r="CS911" s="4" t="s">
        <v>5792</v>
      </c>
    </row>
    <row r="912" spans="1:97" ht="15.75" customHeight="1">
      <c r="A912" s="3">
        <v>45747.40761574074</v>
      </c>
      <c r="B912" s="3">
        <v>45747.418888888889</v>
      </c>
      <c r="C912" s="4" t="s">
        <v>194</v>
      </c>
      <c r="D912" s="4" t="s">
        <v>398</v>
      </c>
      <c r="E912" s="1">
        <v>100</v>
      </c>
      <c r="F912" s="1">
        <v>973</v>
      </c>
      <c r="G912" s="4" t="s">
        <v>219</v>
      </c>
      <c r="H912" s="3">
        <v>45747.418902951387</v>
      </c>
      <c r="I912" s="4" t="s">
        <v>5793</v>
      </c>
      <c r="J912" s="1">
        <v>6.2529000000000003</v>
      </c>
      <c r="K912" s="1">
        <v>-75.564599999999999</v>
      </c>
      <c r="L912" s="4" t="s">
        <v>198</v>
      </c>
      <c r="M912" s="4" t="s">
        <v>199</v>
      </c>
      <c r="N912" s="4" t="s">
        <v>200</v>
      </c>
      <c r="O912" s="4" t="s">
        <v>5794</v>
      </c>
      <c r="P912" s="4" t="s">
        <v>5794</v>
      </c>
      <c r="Q912" s="1">
        <v>20</v>
      </c>
      <c r="R912" s="4" t="s">
        <v>668</v>
      </c>
      <c r="S912" s="4" t="s">
        <v>253</v>
      </c>
      <c r="T912" s="4" t="s">
        <v>224</v>
      </c>
      <c r="U912" s="4" t="s">
        <v>200</v>
      </c>
      <c r="V912" s="4" t="s">
        <v>226</v>
      </c>
      <c r="W912" s="4" t="s">
        <v>533</v>
      </c>
      <c r="X912" s="4" t="s">
        <v>230</v>
      </c>
      <c r="Y912" s="4" t="s">
        <v>230</v>
      </c>
      <c r="Z912" s="4" t="s">
        <v>229</v>
      </c>
      <c r="AA912" s="4" t="s">
        <v>230</v>
      </c>
      <c r="AB912" s="4" t="s">
        <v>230</v>
      </c>
      <c r="AC912" s="4" t="s">
        <v>231</v>
      </c>
      <c r="AD912" s="4" t="s">
        <v>231</v>
      </c>
      <c r="AE912" s="4" t="s">
        <v>229</v>
      </c>
      <c r="AF912" s="4" t="s">
        <v>231</v>
      </c>
      <c r="AG912" s="4" t="s">
        <v>231</v>
      </c>
      <c r="AH912" s="4" t="s">
        <v>230</v>
      </c>
      <c r="AI912" s="4" t="s">
        <v>231</v>
      </c>
      <c r="AJ912" s="4" t="s">
        <v>231</v>
      </c>
      <c r="AK912" s="4" t="s">
        <v>229</v>
      </c>
      <c r="AL912" s="4" t="s">
        <v>231</v>
      </c>
      <c r="AM912" s="4" t="s">
        <v>231</v>
      </c>
      <c r="AN912" s="4" t="s">
        <v>231</v>
      </c>
      <c r="AO912" s="4" t="s">
        <v>231</v>
      </c>
      <c r="AP912" s="4" t="s">
        <v>230</v>
      </c>
      <c r="AQ912" s="4" t="s">
        <v>230</v>
      </c>
      <c r="AR912" s="4" t="s">
        <v>229</v>
      </c>
      <c r="AS912" s="4" t="s">
        <v>229</v>
      </c>
      <c r="AT912" s="4" t="s">
        <v>230</v>
      </c>
      <c r="AU912" s="4" t="s">
        <v>232</v>
      </c>
      <c r="AV912" s="4" t="s">
        <v>232</v>
      </c>
      <c r="AW912" s="4" t="s">
        <v>232</v>
      </c>
      <c r="AX912" s="4" t="s">
        <v>232</v>
      </c>
      <c r="AY912" s="4" t="s">
        <v>232</v>
      </c>
      <c r="AZ912" s="4" t="s">
        <v>232</v>
      </c>
      <c r="BA912" s="4" t="s">
        <v>232</v>
      </c>
      <c r="BB912" s="4" t="s">
        <v>232</v>
      </c>
      <c r="BC912" s="4" t="s">
        <v>232</v>
      </c>
      <c r="BD912" s="4" t="s">
        <v>232</v>
      </c>
      <c r="BE912" s="4" t="s">
        <v>231</v>
      </c>
      <c r="BF912" s="4" t="s">
        <v>232</v>
      </c>
      <c r="BG912" s="4" t="s">
        <v>231</v>
      </c>
      <c r="BH912" s="4" t="s">
        <v>231</v>
      </c>
      <c r="BI912" s="4" t="s">
        <v>230</v>
      </c>
      <c r="BJ912" s="4" t="s">
        <v>231</v>
      </c>
      <c r="BK912" s="4" t="s">
        <v>231</v>
      </c>
      <c r="BL912" s="4" t="s">
        <v>230</v>
      </c>
      <c r="BM912" s="4" t="s">
        <v>230</v>
      </c>
      <c r="BN912" s="4" t="s">
        <v>231</v>
      </c>
      <c r="BO912" s="4" t="s">
        <v>231</v>
      </c>
      <c r="BP912" s="4" t="s">
        <v>232</v>
      </c>
      <c r="BQ912" s="4" t="s">
        <v>232</v>
      </c>
      <c r="BR912" s="4" t="s">
        <v>232</v>
      </c>
      <c r="BS912" s="4" t="s">
        <v>232</v>
      </c>
      <c r="BT912" s="4" t="s">
        <v>232</v>
      </c>
      <c r="BU912" s="4" t="s">
        <v>231</v>
      </c>
      <c r="BV912" s="4" t="s">
        <v>232</v>
      </c>
      <c r="BW912" s="4" t="s">
        <v>231</v>
      </c>
      <c r="BX912" s="4" t="s">
        <v>232</v>
      </c>
      <c r="BY912" s="4" t="s">
        <v>232</v>
      </c>
      <c r="BZ912" s="4" t="s">
        <v>232</v>
      </c>
      <c r="CA912" s="4" t="s">
        <v>232</v>
      </c>
      <c r="CB912" s="4" t="s">
        <v>232</v>
      </c>
      <c r="CC912" s="4" t="s">
        <v>232</v>
      </c>
      <c r="CD912" s="4" t="s">
        <v>232</v>
      </c>
      <c r="CE912" s="4" t="s">
        <v>233</v>
      </c>
      <c r="CF912" s="4" t="s">
        <v>233</v>
      </c>
      <c r="CG912" s="4" t="s">
        <v>233</v>
      </c>
      <c r="CH912" s="4" t="s">
        <v>233</v>
      </c>
      <c r="CI912" s="4" t="s">
        <v>233</v>
      </c>
      <c r="CJ912" s="4" t="s">
        <v>16</v>
      </c>
      <c r="CK912" s="4" t="s">
        <v>16</v>
      </c>
      <c r="CL912" s="4" t="s">
        <v>16</v>
      </c>
      <c r="CM912" s="4" t="s">
        <v>5795</v>
      </c>
      <c r="CN912" s="4" t="s">
        <v>5796</v>
      </c>
      <c r="CO912" s="4" t="s">
        <v>5797</v>
      </c>
      <c r="CP912" s="4" t="s">
        <v>5798</v>
      </c>
      <c r="CQ912" s="4" t="s">
        <v>5799</v>
      </c>
      <c r="CR912" s="4" t="s">
        <v>5800</v>
      </c>
      <c r="CS912" s="4" t="s">
        <v>5801</v>
      </c>
    </row>
    <row r="913" spans="1:97" ht="15.75" customHeight="1">
      <c r="A913" s="3">
        <v>45714.385879629626</v>
      </c>
      <c r="B913" s="3">
        <v>45714.397222222222</v>
      </c>
      <c r="C913" s="4" t="s">
        <v>194</v>
      </c>
      <c r="D913" s="4" t="s">
        <v>598</v>
      </c>
      <c r="E913" s="1">
        <v>100</v>
      </c>
      <c r="F913" s="1">
        <v>979</v>
      </c>
      <c r="G913" s="4" t="s">
        <v>219</v>
      </c>
      <c r="H913" s="3">
        <v>45714.397227372683</v>
      </c>
      <c r="I913" s="4" t="s">
        <v>5802</v>
      </c>
      <c r="J913" s="1">
        <v>6.2529000000000003</v>
      </c>
      <c r="K913" s="1">
        <v>-75.564599999999999</v>
      </c>
      <c r="L913" s="4" t="s">
        <v>198</v>
      </c>
      <c r="M913" s="4" t="s">
        <v>199</v>
      </c>
      <c r="N913" s="4" t="s">
        <v>200</v>
      </c>
      <c r="O913" s="4" t="s">
        <v>5803</v>
      </c>
      <c r="P913" s="4" t="s">
        <v>5803</v>
      </c>
      <c r="Q913" s="1">
        <v>18</v>
      </c>
      <c r="R913" s="4" t="s">
        <v>668</v>
      </c>
      <c r="S913" s="4" t="s">
        <v>253</v>
      </c>
      <c r="T913" s="4" t="s">
        <v>872</v>
      </c>
      <c r="U913" s="4" t="s">
        <v>225</v>
      </c>
      <c r="V913" s="4" t="s">
        <v>226</v>
      </c>
      <c r="W913" s="4" t="s">
        <v>226</v>
      </c>
      <c r="X913" s="4" t="s">
        <v>230</v>
      </c>
      <c r="Y913" s="4" t="s">
        <v>230</v>
      </c>
      <c r="Z913" s="4" t="s">
        <v>230</v>
      </c>
      <c r="AA913" s="4" t="s">
        <v>230</v>
      </c>
      <c r="AB913" s="4" t="s">
        <v>229</v>
      </c>
      <c r="AC913" s="4" t="s">
        <v>229</v>
      </c>
      <c r="AD913" s="4" t="s">
        <v>230</v>
      </c>
      <c r="AE913" s="4" t="s">
        <v>230</v>
      </c>
      <c r="AF913" s="4" t="s">
        <v>230</v>
      </c>
      <c r="AG913" s="4" t="s">
        <v>230</v>
      </c>
      <c r="AH913" s="4" t="s">
        <v>229</v>
      </c>
      <c r="AI913" s="4" t="s">
        <v>230</v>
      </c>
      <c r="AJ913" s="4" t="s">
        <v>230</v>
      </c>
      <c r="AK913" s="4" t="s">
        <v>229</v>
      </c>
      <c r="AL913" s="4" t="s">
        <v>230</v>
      </c>
      <c r="AM913" s="4" t="s">
        <v>230</v>
      </c>
      <c r="AN913" s="4" t="s">
        <v>229</v>
      </c>
      <c r="AO913" s="4" t="s">
        <v>229</v>
      </c>
      <c r="AP913" s="4" t="s">
        <v>230</v>
      </c>
      <c r="AQ913" s="4" t="s">
        <v>230</v>
      </c>
      <c r="AR913" s="4" t="s">
        <v>229</v>
      </c>
      <c r="AS913" s="4" t="s">
        <v>229</v>
      </c>
      <c r="AT913" s="4" t="s">
        <v>229</v>
      </c>
      <c r="AU913" s="4" t="s">
        <v>232</v>
      </c>
      <c r="AV913" s="4" t="s">
        <v>229</v>
      </c>
      <c r="AW913" s="4" t="s">
        <v>229</v>
      </c>
      <c r="AX913" s="4" t="s">
        <v>229</v>
      </c>
      <c r="AY913" s="4" t="s">
        <v>232</v>
      </c>
      <c r="AZ913" s="4" t="s">
        <v>232</v>
      </c>
      <c r="BA913" s="4" t="s">
        <v>232</v>
      </c>
      <c r="BB913" s="4" t="s">
        <v>232</v>
      </c>
      <c r="BC913" s="4" t="s">
        <v>229</v>
      </c>
      <c r="BD913" s="4" t="s">
        <v>229</v>
      </c>
      <c r="BE913" s="4" t="s">
        <v>229</v>
      </c>
      <c r="BF913" s="4" t="s">
        <v>229</v>
      </c>
      <c r="BG913" s="4" t="s">
        <v>230</v>
      </c>
      <c r="BH913" s="4" t="s">
        <v>230</v>
      </c>
      <c r="BI913" s="4" t="s">
        <v>230</v>
      </c>
      <c r="BJ913" s="4" t="s">
        <v>230</v>
      </c>
      <c r="BK913" s="4" t="s">
        <v>229</v>
      </c>
      <c r="BL913" s="4" t="s">
        <v>229</v>
      </c>
      <c r="BM913" s="4" t="s">
        <v>229</v>
      </c>
      <c r="BN913" s="4" t="s">
        <v>230</v>
      </c>
      <c r="BO913" s="4" t="s">
        <v>230</v>
      </c>
      <c r="BP913" s="4" t="s">
        <v>232</v>
      </c>
      <c r="BQ913" s="4" t="s">
        <v>232</v>
      </c>
      <c r="BR913" s="4" t="s">
        <v>232</v>
      </c>
      <c r="BS913" s="4" t="s">
        <v>229</v>
      </c>
      <c r="BT913" s="4" t="s">
        <v>232</v>
      </c>
      <c r="BU913" s="4" t="s">
        <v>232</v>
      </c>
      <c r="BV913" s="4" t="s">
        <v>232</v>
      </c>
      <c r="BW913" s="4" t="s">
        <v>229</v>
      </c>
      <c r="BX913" s="4" t="s">
        <v>232</v>
      </c>
      <c r="BY913" s="4" t="s">
        <v>229</v>
      </c>
      <c r="BZ913" s="4" t="s">
        <v>229</v>
      </c>
      <c r="CA913" s="4" t="s">
        <v>229</v>
      </c>
      <c r="CB913" s="4" t="s">
        <v>232</v>
      </c>
      <c r="CC913" s="4" t="s">
        <v>232</v>
      </c>
      <c r="CD913" s="4" t="s">
        <v>232</v>
      </c>
      <c r="CE913" s="4" t="s">
        <v>233</v>
      </c>
      <c r="CF913" s="4" t="s">
        <v>233</v>
      </c>
      <c r="CG913" s="4" t="s">
        <v>233</v>
      </c>
      <c r="CH913" s="4" t="s">
        <v>233</v>
      </c>
      <c r="CI913" s="4" t="s">
        <v>233</v>
      </c>
      <c r="CJ913" s="4" t="s">
        <v>17</v>
      </c>
      <c r="CK913" s="4" t="s">
        <v>17</v>
      </c>
      <c r="CL913" s="4" t="s">
        <v>17</v>
      </c>
      <c r="CM913" s="4" t="s">
        <v>1507</v>
      </c>
      <c r="CN913" s="4" t="s">
        <v>1006</v>
      </c>
      <c r="CO913" s="4" t="s">
        <v>5804</v>
      </c>
      <c r="CP913" s="4" t="s">
        <v>5804</v>
      </c>
      <c r="CQ913" s="4" t="s">
        <v>5805</v>
      </c>
      <c r="CR913" s="4" t="s">
        <v>5806</v>
      </c>
      <c r="CS913" s="4" t="s">
        <v>5807</v>
      </c>
    </row>
    <row r="914" spans="1:97" ht="15.75" customHeight="1">
      <c r="A914" s="3">
        <v>45709.704375000001</v>
      </c>
      <c r="B914" s="3">
        <v>45709.715740740743</v>
      </c>
      <c r="C914" s="4" t="s">
        <v>194</v>
      </c>
      <c r="D914" s="4" t="s">
        <v>5808</v>
      </c>
      <c r="E914" s="1">
        <v>100</v>
      </c>
      <c r="F914" s="1">
        <v>981</v>
      </c>
      <c r="G914" s="4" t="s">
        <v>219</v>
      </c>
      <c r="H914" s="3">
        <v>45709.715759305553</v>
      </c>
      <c r="I914" s="4" t="s">
        <v>5809</v>
      </c>
      <c r="J914" s="1">
        <v>6.2529000000000003</v>
      </c>
      <c r="K914" s="1">
        <v>-75.564599999999999</v>
      </c>
      <c r="L914" s="4" t="s">
        <v>198</v>
      </c>
      <c r="M914" s="4" t="s">
        <v>199</v>
      </c>
      <c r="N914" s="4" t="s">
        <v>200</v>
      </c>
      <c r="O914" s="4" t="s">
        <v>5810</v>
      </c>
      <c r="P914" s="4" t="s">
        <v>5810</v>
      </c>
      <c r="Q914" s="1">
        <v>19</v>
      </c>
      <c r="R914" s="4" t="s">
        <v>668</v>
      </c>
      <c r="S914" s="4" t="s">
        <v>223</v>
      </c>
      <c r="T914" s="4" t="s">
        <v>594</v>
      </c>
      <c r="U914" s="4" t="s">
        <v>200</v>
      </c>
      <c r="V914" s="4" t="s">
        <v>226</v>
      </c>
      <c r="W914" s="4" t="s">
        <v>226</v>
      </c>
      <c r="X914" s="4" t="s">
        <v>229</v>
      </c>
      <c r="Y914" s="4" t="s">
        <v>230</v>
      </c>
      <c r="Z914" s="4" t="s">
        <v>230</v>
      </c>
      <c r="AA914" s="4" t="s">
        <v>230</v>
      </c>
      <c r="AB914" s="4" t="s">
        <v>230</v>
      </c>
      <c r="AC914" s="4" t="s">
        <v>230</v>
      </c>
      <c r="AD914" s="4" t="s">
        <v>230</v>
      </c>
      <c r="AE914" s="4" t="s">
        <v>230</v>
      </c>
      <c r="AF914" s="4" t="s">
        <v>230</v>
      </c>
      <c r="AG914" s="4" t="s">
        <v>230</v>
      </c>
      <c r="AH914" s="4" t="s">
        <v>230</v>
      </c>
      <c r="AI914" s="4" t="s">
        <v>231</v>
      </c>
      <c r="AJ914" s="4" t="s">
        <v>231</v>
      </c>
      <c r="AK914" s="4" t="s">
        <v>230</v>
      </c>
      <c r="AL914" s="4" t="s">
        <v>231</v>
      </c>
      <c r="AM914" s="4" t="s">
        <v>230</v>
      </c>
      <c r="AN914" s="4" t="s">
        <v>230</v>
      </c>
      <c r="AO914" s="4" t="s">
        <v>230</v>
      </c>
      <c r="AP914" s="4" t="s">
        <v>230</v>
      </c>
      <c r="AQ914" s="4" t="s">
        <v>230</v>
      </c>
      <c r="AR914" s="4" t="s">
        <v>230</v>
      </c>
      <c r="AS914" s="4" t="s">
        <v>229</v>
      </c>
      <c r="AT914" s="4" t="s">
        <v>230</v>
      </c>
      <c r="AU914" s="4" t="s">
        <v>229</v>
      </c>
      <c r="AV914" s="4" t="s">
        <v>229</v>
      </c>
      <c r="AW914" s="4" t="s">
        <v>232</v>
      </c>
      <c r="AX914" s="4" t="s">
        <v>232</v>
      </c>
      <c r="AY914" s="4" t="s">
        <v>231</v>
      </c>
      <c r="AZ914" s="4" t="s">
        <v>231</v>
      </c>
      <c r="BA914" s="4" t="s">
        <v>232</v>
      </c>
      <c r="BB914" s="4" t="s">
        <v>232</v>
      </c>
      <c r="BC914" s="4" t="s">
        <v>232</v>
      </c>
      <c r="BD914" s="4" t="s">
        <v>229</v>
      </c>
      <c r="BE914" s="4" t="s">
        <v>229</v>
      </c>
      <c r="BF914" s="4" t="s">
        <v>229</v>
      </c>
      <c r="BG914" s="4" t="s">
        <v>231</v>
      </c>
      <c r="BH914" s="4" t="s">
        <v>231</v>
      </c>
      <c r="BI914" s="4" t="s">
        <v>231</v>
      </c>
      <c r="BJ914" s="4" t="s">
        <v>231</v>
      </c>
      <c r="BK914" s="4" t="s">
        <v>231</v>
      </c>
      <c r="BL914" s="4" t="s">
        <v>230</v>
      </c>
      <c r="BM914" s="4" t="s">
        <v>230</v>
      </c>
      <c r="BN914" s="4" t="s">
        <v>230</v>
      </c>
      <c r="BO914" s="4" t="s">
        <v>230</v>
      </c>
      <c r="BP914" s="4" t="s">
        <v>232</v>
      </c>
      <c r="BQ914" s="4" t="s">
        <v>232</v>
      </c>
      <c r="BR914" s="4" t="s">
        <v>232</v>
      </c>
      <c r="BS914" s="4" t="s">
        <v>232</v>
      </c>
      <c r="BT914" s="4" t="s">
        <v>232</v>
      </c>
      <c r="BU914" s="4" t="s">
        <v>232</v>
      </c>
      <c r="BV914" s="4" t="s">
        <v>232</v>
      </c>
      <c r="BW914" s="4" t="s">
        <v>232</v>
      </c>
      <c r="BX914" s="4" t="s">
        <v>229</v>
      </c>
      <c r="BY914" s="4" t="s">
        <v>229</v>
      </c>
      <c r="BZ914" s="4" t="s">
        <v>229</v>
      </c>
      <c r="CA914" s="4" t="s">
        <v>232</v>
      </c>
      <c r="CB914" s="4" t="s">
        <v>232</v>
      </c>
      <c r="CC914" s="4" t="s">
        <v>232</v>
      </c>
      <c r="CD914" s="4" t="s">
        <v>232</v>
      </c>
      <c r="CE914" s="4" t="s">
        <v>232</v>
      </c>
      <c r="CF914" s="4" t="s">
        <v>232</v>
      </c>
      <c r="CG914" s="4" t="s">
        <v>229</v>
      </c>
      <c r="CH914" s="4" t="s">
        <v>232</v>
      </c>
      <c r="CI914" s="4" t="s">
        <v>232</v>
      </c>
      <c r="CJ914" s="4" t="s">
        <v>14</v>
      </c>
      <c r="CK914" s="4" t="s">
        <v>18</v>
      </c>
      <c r="CL914" s="4" t="s">
        <v>17</v>
      </c>
      <c r="CM914" s="4" t="s">
        <v>5811</v>
      </c>
      <c r="CN914" s="4" t="s">
        <v>5812</v>
      </c>
      <c r="CO914" s="4" t="s">
        <v>5813</v>
      </c>
      <c r="CP914" s="4" t="s">
        <v>5814</v>
      </c>
      <c r="CQ914" s="4" t="s">
        <v>5815</v>
      </c>
      <c r="CR914" s="4" t="s">
        <v>5816</v>
      </c>
      <c r="CS914" s="4" t="s">
        <v>5817</v>
      </c>
    </row>
    <row r="915" spans="1:97" ht="15.75" customHeight="1">
      <c r="A915" s="3">
        <v>45714.592986111114</v>
      </c>
      <c r="B915" s="3">
        <v>45714.604502314818</v>
      </c>
      <c r="C915" s="4" t="s">
        <v>194</v>
      </c>
      <c r="D915" s="4" t="s">
        <v>1058</v>
      </c>
      <c r="E915" s="1">
        <v>100</v>
      </c>
      <c r="F915" s="1">
        <v>994</v>
      </c>
      <c r="G915" s="4" t="s">
        <v>219</v>
      </c>
      <c r="H915" s="3">
        <v>45714.60451164352</v>
      </c>
      <c r="I915" s="4" t="s">
        <v>5818</v>
      </c>
      <c r="J915" s="1">
        <v>6.2529000000000003</v>
      </c>
      <c r="K915" s="1">
        <v>-75.564599999999999</v>
      </c>
      <c r="L915" s="4" t="s">
        <v>198</v>
      </c>
      <c r="M915" s="4" t="s">
        <v>199</v>
      </c>
      <c r="N915" s="4" t="s">
        <v>200</v>
      </c>
      <c r="O915" s="4" t="s">
        <v>5819</v>
      </c>
      <c r="P915" s="4" t="s">
        <v>5819</v>
      </c>
      <c r="Q915" s="1">
        <v>21</v>
      </c>
      <c r="R915" s="4" t="s">
        <v>668</v>
      </c>
      <c r="S915" s="4" t="s">
        <v>253</v>
      </c>
      <c r="T915" s="4" t="s">
        <v>571</v>
      </c>
      <c r="U915" s="4" t="s">
        <v>200</v>
      </c>
      <c r="V915" s="4" t="s">
        <v>532</v>
      </c>
      <c r="W915" s="4" t="s">
        <v>533</v>
      </c>
      <c r="X915" s="4" t="s">
        <v>231</v>
      </c>
      <c r="Y915" s="4" t="s">
        <v>231</v>
      </c>
      <c r="Z915" s="4" t="s">
        <v>231</v>
      </c>
      <c r="AA915" s="4" t="s">
        <v>231</v>
      </c>
      <c r="AB915" s="4" t="s">
        <v>231</v>
      </c>
      <c r="AC915" s="4" t="s">
        <v>231</v>
      </c>
      <c r="AD915" s="4" t="s">
        <v>231</v>
      </c>
      <c r="AE915" s="4" t="s">
        <v>229</v>
      </c>
      <c r="AF915" s="4" t="s">
        <v>228</v>
      </c>
      <c r="AG915" s="4" t="s">
        <v>231</v>
      </c>
      <c r="AH915" s="4" t="s">
        <v>231</v>
      </c>
      <c r="AI915" s="4" t="s">
        <v>229</v>
      </c>
      <c r="AJ915" s="4" t="s">
        <v>231</v>
      </c>
      <c r="AK915" s="4" t="s">
        <v>229</v>
      </c>
      <c r="AL915" s="4" t="s">
        <v>231</v>
      </c>
      <c r="AM915" s="4" t="s">
        <v>230</v>
      </c>
      <c r="AN915" s="4" t="s">
        <v>231</v>
      </c>
      <c r="AO915" s="4" t="s">
        <v>227</v>
      </c>
      <c r="AP915" s="4" t="s">
        <v>231</v>
      </c>
      <c r="AQ915" s="4" t="s">
        <v>229</v>
      </c>
      <c r="AR915" s="4" t="s">
        <v>229</v>
      </c>
      <c r="AS915" s="4" t="s">
        <v>231</v>
      </c>
      <c r="AT915" s="4" t="s">
        <v>230</v>
      </c>
      <c r="AU915" s="4" t="s">
        <v>232</v>
      </c>
      <c r="AV915" s="4" t="s">
        <v>231</v>
      </c>
      <c r="AW915" s="4" t="s">
        <v>232</v>
      </c>
      <c r="AX915" s="4" t="s">
        <v>231</v>
      </c>
      <c r="AY915" s="4" t="s">
        <v>231</v>
      </c>
      <c r="AZ915" s="4" t="s">
        <v>231</v>
      </c>
      <c r="BA915" s="4" t="s">
        <v>231</v>
      </c>
      <c r="BB915" s="4" t="s">
        <v>231</v>
      </c>
      <c r="BC915" s="4" t="s">
        <v>232</v>
      </c>
      <c r="BD915" s="4" t="s">
        <v>229</v>
      </c>
      <c r="BE915" s="4" t="s">
        <v>232</v>
      </c>
      <c r="BF915" s="4" t="s">
        <v>229</v>
      </c>
      <c r="BG915" s="4" t="s">
        <v>231</v>
      </c>
      <c r="BH915" s="4" t="s">
        <v>230</v>
      </c>
      <c r="BI915" s="4" t="s">
        <v>231</v>
      </c>
      <c r="BJ915" s="4" t="s">
        <v>231</v>
      </c>
      <c r="BK915" s="4" t="s">
        <v>231</v>
      </c>
      <c r="BL915" s="4" t="s">
        <v>231</v>
      </c>
      <c r="BM915" s="4" t="s">
        <v>228</v>
      </c>
      <c r="BN915" s="4" t="s">
        <v>230</v>
      </c>
      <c r="BO915" s="4" t="s">
        <v>230</v>
      </c>
      <c r="BP915" s="4" t="s">
        <v>229</v>
      </c>
      <c r="BQ915" s="4" t="s">
        <v>232</v>
      </c>
      <c r="BR915" s="4" t="s">
        <v>232</v>
      </c>
      <c r="BS915" s="4" t="s">
        <v>231</v>
      </c>
      <c r="BT915" s="4" t="s">
        <v>509</v>
      </c>
      <c r="BU915" s="4" t="s">
        <v>232</v>
      </c>
      <c r="BV915" s="4" t="s">
        <v>231</v>
      </c>
      <c r="BW915" s="4" t="s">
        <v>232</v>
      </c>
      <c r="BX915" s="4" t="s">
        <v>231</v>
      </c>
      <c r="BY915" s="4" t="s">
        <v>232</v>
      </c>
      <c r="BZ915" s="4" t="s">
        <v>232</v>
      </c>
      <c r="CA915" s="4" t="s">
        <v>231</v>
      </c>
      <c r="CB915" s="4" t="s">
        <v>232</v>
      </c>
      <c r="CC915" s="4" t="s">
        <v>232</v>
      </c>
      <c r="CD915" s="4" t="s">
        <v>232</v>
      </c>
      <c r="CE915" s="4" t="s">
        <v>509</v>
      </c>
      <c r="CF915" s="4" t="s">
        <v>509</v>
      </c>
      <c r="CG915" s="4" t="s">
        <v>509</v>
      </c>
      <c r="CH915" s="4" t="s">
        <v>509</v>
      </c>
      <c r="CI915" s="4" t="s">
        <v>509</v>
      </c>
      <c r="CJ915" s="4" t="s">
        <v>17</v>
      </c>
      <c r="CK915" s="4" t="s">
        <v>14</v>
      </c>
      <c r="CL915" s="4" t="s">
        <v>17</v>
      </c>
      <c r="CM915" s="4" t="s">
        <v>5820</v>
      </c>
      <c r="CN915" s="4" t="s">
        <v>5821</v>
      </c>
      <c r="CO915" s="4" t="s">
        <v>5822</v>
      </c>
      <c r="CP915" s="4" t="s">
        <v>5823</v>
      </c>
      <c r="CQ915" s="4" t="s">
        <v>5824</v>
      </c>
      <c r="CR915" s="4" t="s">
        <v>5825</v>
      </c>
      <c r="CS915" s="4" t="s">
        <v>5826</v>
      </c>
    </row>
    <row r="916" spans="1:97" ht="15.75" customHeight="1">
      <c r="A916" s="3">
        <v>45775.577777777777</v>
      </c>
      <c r="B916" s="3">
        <v>45775.589386574073</v>
      </c>
      <c r="C916" s="4" t="s">
        <v>194</v>
      </c>
      <c r="D916" s="4" t="s">
        <v>5827</v>
      </c>
      <c r="E916" s="1">
        <v>100</v>
      </c>
      <c r="F916" s="1">
        <v>1002</v>
      </c>
      <c r="G916" s="4" t="s">
        <v>219</v>
      </c>
      <c r="H916" s="3">
        <v>45775.589399490738</v>
      </c>
      <c r="I916" s="4" t="s">
        <v>5828</v>
      </c>
      <c r="J916" s="1">
        <v>10.9711</v>
      </c>
      <c r="K916" s="1">
        <v>-74.783699999999996</v>
      </c>
      <c r="L916" s="4" t="s">
        <v>198</v>
      </c>
      <c r="M916" s="4" t="s">
        <v>199</v>
      </c>
      <c r="N916" s="4" t="s">
        <v>200</v>
      </c>
      <c r="O916" s="4" t="s">
        <v>5829</v>
      </c>
      <c r="P916" s="4" t="s">
        <v>5829</v>
      </c>
      <c r="Q916" s="1">
        <v>18</v>
      </c>
      <c r="R916" s="4" t="s">
        <v>668</v>
      </c>
      <c r="S916" s="4" t="s">
        <v>965</v>
      </c>
      <c r="T916" s="4" t="s">
        <v>480</v>
      </c>
      <c r="U916" s="4" t="s">
        <v>200</v>
      </c>
      <c r="V916" s="4" t="s">
        <v>584</v>
      </c>
      <c r="W916" s="4" t="s">
        <v>584</v>
      </c>
      <c r="X916" s="4" t="s">
        <v>231</v>
      </c>
      <c r="Y916" s="4" t="s">
        <v>231</v>
      </c>
      <c r="Z916" s="4" t="s">
        <v>231</v>
      </c>
      <c r="AA916" s="4" t="s">
        <v>231</v>
      </c>
      <c r="AB916" s="4" t="s">
        <v>231</v>
      </c>
      <c r="AC916" s="4" t="s">
        <v>231</v>
      </c>
      <c r="AD916" s="4" t="s">
        <v>229</v>
      </c>
      <c r="AE916" s="4" t="s">
        <v>229</v>
      </c>
      <c r="AF916" s="4" t="s">
        <v>231</v>
      </c>
      <c r="AG916" s="4" t="s">
        <v>231</v>
      </c>
      <c r="AH916" s="4" t="s">
        <v>230</v>
      </c>
      <c r="AI916" s="4" t="s">
        <v>230</v>
      </c>
      <c r="AJ916" s="4" t="s">
        <v>230</v>
      </c>
      <c r="AK916" s="4" t="s">
        <v>230</v>
      </c>
      <c r="AL916" s="4" t="s">
        <v>231</v>
      </c>
      <c r="AM916" s="4" t="s">
        <v>231</v>
      </c>
      <c r="AN916" s="4" t="s">
        <v>230</v>
      </c>
      <c r="AO916" s="4" t="s">
        <v>230</v>
      </c>
      <c r="AP916" s="4" t="s">
        <v>230</v>
      </c>
      <c r="AQ916" s="4" t="s">
        <v>230</v>
      </c>
      <c r="AR916" s="4" t="s">
        <v>230</v>
      </c>
      <c r="AS916" s="4" t="s">
        <v>231</v>
      </c>
      <c r="AT916" s="4" t="s">
        <v>231</v>
      </c>
      <c r="AU916" s="4" t="s">
        <v>231</v>
      </c>
      <c r="AV916" s="4" t="s">
        <v>231</v>
      </c>
      <c r="AW916" s="4" t="s">
        <v>231</v>
      </c>
      <c r="AX916" s="4" t="s">
        <v>231</v>
      </c>
      <c r="AY916" s="4" t="s">
        <v>231</v>
      </c>
      <c r="AZ916" s="4" t="s">
        <v>231</v>
      </c>
      <c r="BA916" s="4" t="s">
        <v>231</v>
      </c>
      <c r="BB916" s="4" t="s">
        <v>231</v>
      </c>
      <c r="BC916" s="4" t="s">
        <v>231</v>
      </c>
      <c r="BD916" s="4" t="s">
        <v>231</v>
      </c>
      <c r="BE916" s="4" t="s">
        <v>231</v>
      </c>
      <c r="BF916" s="4" t="s">
        <v>231</v>
      </c>
      <c r="BG916" s="4" t="s">
        <v>231</v>
      </c>
      <c r="BH916" s="4" t="s">
        <v>231</v>
      </c>
      <c r="BI916" s="4" t="s">
        <v>231</v>
      </c>
      <c r="BJ916" s="4" t="s">
        <v>231</v>
      </c>
      <c r="BK916" s="4" t="s">
        <v>231</v>
      </c>
      <c r="BL916" s="4" t="s">
        <v>231</v>
      </c>
      <c r="BM916" s="4" t="s">
        <v>231</v>
      </c>
      <c r="BN916" s="4" t="s">
        <v>231</v>
      </c>
      <c r="BO916" s="4" t="s">
        <v>231</v>
      </c>
      <c r="BP916" s="4" t="s">
        <v>231</v>
      </c>
      <c r="BQ916" s="4" t="s">
        <v>231</v>
      </c>
      <c r="BR916" s="4" t="s">
        <v>231</v>
      </c>
      <c r="BS916" s="4" t="s">
        <v>231</v>
      </c>
      <c r="BT916" s="4" t="s">
        <v>231</v>
      </c>
      <c r="BU916" s="4" t="s">
        <v>231</v>
      </c>
      <c r="BV916" s="4" t="s">
        <v>231</v>
      </c>
      <c r="BW916" s="4" t="s">
        <v>231</v>
      </c>
      <c r="BX916" s="4" t="s">
        <v>231</v>
      </c>
      <c r="BY916" s="4" t="s">
        <v>231</v>
      </c>
      <c r="BZ916" s="4" t="s">
        <v>231</v>
      </c>
      <c r="CA916" s="4" t="s">
        <v>231</v>
      </c>
      <c r="CB916" s="4" t="s">
        <v>231</v>
      </c>
      <c r="CC916" s="4" t="s">
        <v>231</v>
      </c>
      <c r="CD916" s="4" t="s">
        <v>231</v>
      </c>
      <c r="CE916" s="4" t="s">
        <v>509</v>
      </c>
      <c r="CF916" s="4" t="s">
        <v>509</v>
      </c>
      <c r="CG916" s="4" t="s">
        <v>509</v>
      </c>
      <c r="CH916" s="4" t="s">
        <v>509</v>
      </c>
      <c r="CI916" s="4" t="s">
        <v>509</v>
      </c>
      <c r="CJ916" s="4" t="s">
        <v>16</v>
      </c>
      <c r="CK916" s="4" t="s">
        <v>234</v>
      </c>
      <c r="CL916" s="4" t="s">
        <v>16</v>
      </c>
      <c r="CM916" s="4" t="s">
        <v>5830</v>
      </c>
      <c r="CN916" s="4" t="s">
        <v>5831</v>
      </c>
      <c r="CO916" s="4" t="s">
        <v>1670</v>
      </c>
      <c r="CP916" s="4" t="s">
        <v>5832</v>
      </c>
      <c r="CQ916" s="4" t="s">
        <v>1009</v>
      </c>
      <c r="CR916" s="4" t="s">
        <v>5833</v>
      </c>
      <c r="CS916" s="4" t="s">
        <v>5834</v>
      </c>
    </row>
    <row r="917" spans="1:97" ht="15.75" customHeight="1">
      <c r="A917" s="3">
        <v>45754.487685185188</v>
      </c>
      <c r="B917" s="3">
        <v>45754.499351851853</v>
      </c>
      <c r="C917" s="4" t="s">
        <v>194</v>
      </c>
      <c r="D917" s="4" t="s">
        <v>5835</v>
      </c>
      <c r="E917" s="1">
        <v>100</v>
      </c>
      <c r="F917" s="1">
        <v>1007</v>
      </c>
      <c r="G917" s="4" t="s">
        <v>219</v>
      </c>
      <c r="H917" s="3">
        <v>45754.499362210649</v>
      </c>
      <c r="I917" s="4" t="s">
        <v>5836</v>
      </c>
      <c r="J917" s="1">
        <v>6.2529000000000003</v>
      </c>
      <c r="K917" s="1">
        <v>-75.564599999999999</v>
      </c>
      <c r="L917" s="4" t="s">
        <v>198</v>
      </c>
      <c r="M917" s="4" t="s">
        <v>199</v>
      </c>
      <c r="N917" s="4" t="s">
        <v>200</v>
      </c>
      <c r="O917" s="4" t="s">
        <v>5837</v>
      </c>
      <c r="P917" s="4" t="s">
        <v>5837</v>
      </c>
      <c r="Q917" s="1">
        <v>19</v>
      </c>
      <c r="R917" s="4" t="s">
        <v>668</v>
      </c>
      <c r="S917" s="4" t="s">
        <v>712</v>
      </c>
      <c r="T917" s="4" t="s">
        <v>713</v>
      </c>
      <c r="U917" s="4" t="s">
        <v>200</v>
      </c>
      <c r="V917" s="4" t="s">
        <v>226</v>
      </c>
      <c r="W917" s="4" t="s">
        <v>226</v>
      </c>
      <c r="X917" s="4" t="s">
        <v>230</v>
      </c>
      <c r="Y917" s="4" t="s">
        <v>230</v>
      </c>
      <c r="Z917" s="4" t="s">
        <v>230</v>
      </c>
      <c r="AA917" s="4" t="s">
        <v>229</v>
      </c>
      <c r="AB917" s="4" t="s">
        <v>230</v>
      </c>
      <c r="AC917" s="4" t="s">
        <v>230</v>
      </c>
      <c r="AD917" s="4" t="s">
        <v>230</v>
      </c>
      <c r="AE917" s="4" t="s">
        <v>230</v>
      </c>
      <c r="AF917" s="4" t="s">
        <v>229</v>
      </c>
      <c r="AG917" s="4" t="s">
        <v>231</v>
      </c>
      <c r="AH917" s="4" t="s">
        <v>229</v>
      </c>
      <c r="AI917" s="4" t="s">
        <v>230</v>
      </c>
      <c r="AJ917" s="4" t="s">
        <v>230</v>
      </c>
      <c r="AK917" s="4" t="s">
        <v>231</v>
      </c>
      <c r="AL917" s="4" t="s">
        <v>230</v>
      </c>
      <c r="AM917" s="4" t="s">
        <v>230</v>
      </c>
      <c r="AN917" s="4" t="s">
        <v>229</v>
      </c>
      <c r="AO917" s="4" t="s">
        <v>229</v>
      </c>
      <c r="AP917" s="4" t="s">
        <v>230</v>
      </c>
      <c r="AQ917" s="4" t="s">
        <v>230</v>
      </c>
      <c r="AR917" s="4" t="s">
        <v>229</v>
      </c>
      <c r="AS917" s="4" t="s">
        <v>230</v>
      </c>
      <c r="AT917" s="4" t="s">
        <v>229</v>
      </c>
      <c r="AU917" s="4" t="s">
        <v>232</v>
      </c>
      <c r="AV917" s="4" t="s">
        <v>229</v>
      </c>
      <c r="AW917" s="4" t="s">
        <v>229</v>
      </c>
      <c r="AX917" s="4" t="s">
        <v>232</v>
      </c>
      <c r="AY917" s="4" t="s">
        <v>233</v>
      </c>
      <c r="AZ917" s="4" t="s">
        <v>233</v>
      </c>
      <c r="BA917" s="4" t="s">
        <v>231</v>
      </c>
      <c r="BB917" s="4" t="s">
        <v>231</v>
      </c>
      <c r="BC917" s="4" t="s">
        <v>232</v>
      </c>
      <c r="BD917" s="4" t="s">
        <v>229</v>
      </c>
      <c r="BE917" s="4" t="s">
        <v>229</v>
      </c>
      <c r="BF917" s="4" t="s">
        <v>229</v>
      </c>
      <c r="BG917" s="4" t="s">
        <v>230</v>
      </c>
      <c r="BH917" s="4" t="s">
        <v>231</v>
      </c>
      <c r="BI917" s="4" t="s">
        <v>230</v>
      </c>
      <c r="BJ917" s="4" t="s">
        <v>230</v>
      </c>
      <c r="BK917" s="4" t="s">
        <v>228</v>
      </c>
      <c r="BL917" s="4" t="s">
        <v>231</v>
      </c>
      <c r="BM917" s="4" t="s">
        <v>229</v>
      </c>
      <c r="BN917" s="4" t="s">
        <v>231</v>
      </c>
      <c r="BO917" s="4" t="s">
        <v>231</v>
      </c>
      <c r="BP917" s="4" t="s">
        <v>229</v>
      </c>
      <c r="BQ917" s="4" t="s">
        <v>232</v>
      </c>
      <c r="BR917" s="4" t="s">
        <v>229</v>
      </c>
      <c r="BS917" s="4" t="s">
        <v>229</v>
      </c>
      <c r="BT917" s="4" t="s">
        <v>229</v>
      </c>
      <c r="BU917" s="4" t="s">
        <v>232</v>
      </c>
      <c r="BV917" s="4" t="s">
        <v>232</v>
      </c>
      <c r="BW917" s="4" t="s">
        <v>232</v>
      </c>
      <c r="BX917" s="4" t="s">
        <v>229</v>
      </c>
      <c r="BY917" s="4" t="s">
        <v>229</v>
      </c>
      <c r="BZ917" s="4" t="s">
        <v>229</v>
      </c>
      <c r="CA917" s="4" t="s">
        <v>229</v>
      </c>
      <c r="CB917" s="4" t="s">
        <v>229</v>
      </c>
      <c r="CC917" s="4" t="s">
        <v>229</v>
      </c>
      <c r="CD917" s="4" t="s">
        <v>229</v>
      </c>
      <c r="CE917" s="4" t="s">
        <v>229</v>
      </c>
      <c r="CF917" s="4" t="s">
        <v>233</v>
      </c>
      <c r="CG917" s="4" t="s">
        <v>233</v>
      </c>
      <c r="CH917" s="4" t="s">
        <v>233</v>
      </c>
      <c r="CI917" s="4" t="s">
        <v>232</v>
      </c>
      <c r="CJ917" s="4" t="s">
        <v>18</v>
      </c>
      <c r="CK917" s="4" t="s">
        <v>16</v>
      </c>
      <c r="CL917" s="4" t="s">
        <v>16</v>
      </c>
      <c r="CM917" s="4" t="s">
        <v>5838</v>
      </c>
      <c r="CN917" s="4" t="s">
        <v>5839</v>
      </c>
      <c r="CO917" s="4" t="s">
        <v>5840</v>
      </c>
      <c r="CP917" s="4" t="s">
        <v>5841</v>
      </c>
      <c r="CQ917" s="4" t="s">
        <v>5842</v>
      </c>
      <c r="CR917" s="4" t="s">
        <v>5843</v>
      </c>
      <c r="CS917" s="4" t="s">
        <v>5844</v>
      </c>
    </row>
    <row r="918" spans="1:97" ht="15.75" customHeight="1">
      <c r="A918" s="3">
        <v>45728.359456018516</v>
      </c>
      <c r="B918" s="3">
        <v>45728.371145833335</v>
      </c>
      <c r="C918" s="4" t="s">
        <v>194</v>
      </c>
      <c r="D918" s="4" t="s">
        <v>888</v>
      </c>
      <c r="E918" s="1">
        <v>100</v>
      </c>
      <c r="F918" s="1">
        <v>1010</v>
      </c>
      <c r="G918" s="4" t="s">
        <v>219</v>
      </c>
      <c r="H918" s="3">
        <v>45728.371161550924</v>
      </c>
      <c r="I918" s="4" t="s">
        <v>5845</v>
      </c>
      <c r="J918" s="1">
        <v>6.2529000000000003</v>
      </c>
      <c r="K918" s="1">
        <v>-75.564599999999999</v>
      </c>
      <c r="L918" s="4" t="s">
        <v>198</v>
      </c>
      <c r="M918" s="4" t="s">
        <v>199</v>
      </c>
      <c r="N918" s="4" t="s">
        <v>200</v>
      </c>
      <c r="O918" s="4" t="s">
        <v>5846</v>
      </c>
      <c r="P918" s="4" t="s">
        <v>5846</v>
      </c>
      <c r="Q918" s="1">
        <v>20</v>
      </c>
      <c r="R918" s="4" t="s">
        <v>668</v>
      </c>
      <c r="S918" s="4" t="s">
        <v>1080</v>
      </c>
      <c r="T918" s="4" t="s">
        <v>594</v>
      </c>
      <c r="U918" s="4" t="s">
        <v>200</v>
      </c>
      <c r="V918" s="4" t="s">
        <v>533</v>
      </c>
      <c r="W918" s="4" t="s">
        <v>584</v>
      </c>
      <c r="X918" s="4" t="s">
        <v>230</v>
      </c>
      <c r="Y918" s="4" t="s">
        <v>230</v>
      </c>
      <c r="Z918" s="4" t="s">
        <v>230</v>
      </c>
      <c r="AA918" s="4" t="s">
        <v>230</v>
      </c>
      <c r="AB918" s="4" t="s">
        <v>230</v>
      </c>
      <c r="AC918" s="4" t="s">
        <v>231</v>
      </c>
      <c r="AD918" s="4" t="s">
        <v>231</v>
      </c>
      <c r="AE918" s="4" t="s">
        <v>230</v>
      </c>
      <c r="AF918" s="4" t="s">
        <v>231</v>
      </c>
      <c r="AG918" s="4" t="s">
        <v>231</v>
      </c>
      <c r="AH918" s="4" t="s">
        <v>230</v>
      </c>
      <c r="AI918" s="4" t="s">
        <v>229</v>
      </c>
      <c r="AJ918" s="4" t="s">
        <v>231</v>
      </c>
      <c r="AK918" s="4" t="s">
        <v>229</v>
      </c>
      <c r="AL918" s="4" t="s">
        <v>231</v>
      </c>
      <c r="AM918" s="4" t="s">
        <v>230</v>
      </c>
      <c r="AN918" s="4" t="s">
        <v>231</v>
      </c>
      <c r="AO918" s="4" t="s">
        <v>231</v>
      </c>
      <c r="AP918" s="4" t="s">
        <v>230</v>
      </c>
      <c r="AQ918" s="4" t="s">
        <v>230</v>
      </c>
      <c r="AR918" s="4" t="s">
        <v>230</v>
      </c>
      <c r="AS918" s="4" t="s">
        <v>230</v>
      </c>
      <c r="AT918" s="4" t="s">
        <v>230</v>
      </c>
      <c r="AU918" s="4" t="s">
        <v>231</v>
      </c>
      <c r="AV918" s="4" t="s">
        <v>232</v>
      </c>
      <c r="AW918" s="4" t="s">
        <v>232</v>
      </c>
      <c r="AX918" s="4" t="s">
        <v>232</v>
      </c>
      <c r="AY918" s="4" t="s">
        <v>229</v>
      </c>
      <c r="AZ918" s="4" t="s">
        <v>229</v>
      </c>
      <c r="BA918" s="4" t="s">
        <v>232</v>
      </c>
      <c r="BB918" s="4" t="s">
        <v>229</v>
      </c>
      <c r="BC918" s="4" t="s">
        <v>232</v>
      </c>
      <c r="BD918" s="4" t="s">
        <v>229</v>
      </c>
      <c r="BE918" s="4" t="s">
        <v>229</v>
      </c>
      <c r="BF918" s="4" t="s">
        <v>232</v>
      </c>
      <c r="BG918" s="4" t="s">
        <v>231</v>
      </c>
      <c r="BH918" s="4" t="s">
        <v>231</v>
      </c>
      <c r="BI918" s="4" t="s">
        <v>231</v>
      </c>
      <c r="BJ918" s="4" t="s">
        <v>231</v>
      </c>
      <c r="BK918" s="4" t="s">
        <v>231</v>
      </c>
      <c r="BL918" s="4" t="s">
        <v>231</v>
      </c>
      <c r="BM918" s="4" t="s">
        <v>231</v>
      </c>
      <c r="BN918" s="4" t="s">
        <v>231</v>
      </c>
      <c r="BO918" s="4" t="s">
        <v>231</v>
      </c>
      <c r="BP918" s="4" t="s">
        <v>232</v>
      </c>
      <c r="BQ918" s="4" t="s">
        <v>231</v>
      </c>
      <c r="BR918" s="4" t="s">
        <v>231</v>
      </c>
      <c r="BS918" s="4" t="s">
        <v>231</v>
      </c>
      <c r="BT918" s="4" t="s">
        <v>231</v>
      </c>
      <c r="BU918" s="4" t="s">
        <v>231</v>
      </c>
      <c r="BV918" s="4" t="s">
        <v>231</v>
      </c>
      <c r="BW918" s="4" t="s">
        <v>231</v>
      </c>
      <c r="BX918" s="4" t="s">
        <v>231</v>
      </c>
      <c r="BY918" s="4" t="s">
        <v>231</v>
      </c>
      <c r="BZ918" s="4" t="s">
        <v>232</v>
      </c>
      <c r="CA918" s="4" t="s">
        <v>231</v>
      </c>
      <c r="CB918" s="4" t="s">
        <v>231</v>
      </c>
      <c r="CC918" s="4" t="s">
        <v>231</v>
      </c>
      <c r="CD918" s="4" t="s">
        <v>231</v>
      </c>
      <c r="CE918" s="4" t="s">
        <v>509</v>
      </c>
      <c r="CF918" s="4" t="s">
        <v>509</v>
      </c>
      <c r="CG918" s="4" t="s">
        <v>509</v>
      </c>
      <c r="CH918" s="4" t="s">
        <v>509</v>
      </c>
      <c r="CI918" s="4" t="s">
        <v>509</v>
      </c>
      <c r="CJ918" s="4" t="s">
        <v>17</v>
      </c>
      <c r="CK918" s="4" t="s">
        <v>19</v>
      </c>
      <c r="CL918" s="4" t="s">
        <v>18</v>
      </c>
      <c r="CM918" s="4" t="s">
        <v>5847</v>
      </c>
      <c r="CN918" s="4"/>
      <c r="CO918" s="4" t="s">
        <v>5848</v>
      </c>
      <c r="CP918" s="4"/>
      <c r="CQ918" s="4"/>
      <c r="CR918" s="4"/>
      <c r="CS918" s="4"/>
    </row>
    <row r="919" spans="1:97" ht="15.75" customHeight="1">
      <c r="A919" s="3">
        <v>45758.721365740741</v>
      </c>
      <c r="B919" s="3">
        <v>45758.733136574076</v>
      </c>
      <c r="C919" s="4" t="s">
        <v>194</v>
      </c>
      <c r="D919" s="4" t="s">
        <v>256</v>
      </c>
      <c r="E919" s="1">
        <v>100</v>
      </c>
      <c r="F919" s="1">
        <v>1017</v>
      </c>
      <c r="G919" s="4" t="s">
        <v>219</v>
      </c>
      <c r="H919" s="3">
        <v>45758.733147893516</v>
      </c>
      <c r="I919" s="4" t="s">
        <v>5849</v>
      </c>
      <c r="J919" s="1">
        <v>6.2529000000000003</v>
      </c>
      <c r="K919" s="1">
        <v>-75.564599999999999</v>
      </c>
      <c r="L919" s="4" t="s">
        <v>198</v>
      </c>
      <c r="M919" s="4" t="s">
        <v>199</v>
      </c>
      <c r="N919" s="4" t="s">
        <v>200</v>
      </c>
      <c r="O919" s="4" t="s">
        <v>5850</v>
      </c>
      <c r="P919" s="4" t="s">
        <v>5850</v>
      </c>
      <c r="Q919" s="1">
        <v>19</v>
      </c>
      <c r="R919" s="4" t="s">
        <v>668</v>
      </c>
      <c r="S919" s="4" t="s">
        <v>965</v>
      </c>
      <c r="T919" s="4" t="s">
        <v>594</v>
      </c>
      <c r="U919" s="4" t="s">
        <v>200</v>
      </c>
      <c r="V919" s="4" t="s">
        <v>584</v>
      </c>
      <c r="W919" s="4" t="s">
        <v>1064</v>
      </c>
      <c r="X919" s="4" t="s">
        <v>230</v>
      </c>
      <c r="Y919" s="4" t="s">
        <v>230</v>
      </c>
      <c r="Z919" s="4" t="s">
        <v>229</v>
      </c>
      <c r="AA919" s="4" t="s">
        <v>229</v>
      </c>
      <c r="AB919" s="4" t="s">
        <v>231</v>
      </c>
      <c r="AC919" s="4" t="s">
        <v>230</v>
      </c>
      <c r="AD919" s="4" t="s">
        <v>231</v>
      </c>
      <c r="AE919" s="4" t="s">
        <v>230</v>
      </c>
      <c r="AF919" s="4" t="s">
        <v>231</v>
      </c>
      <c r="AG919" s="4" t="s">
        <v>230</v>
      </c>
      <c r="AH919" s="4" t="s">
        <v>230</v>
      </c>
      <c r="AI919" s="4" t="s">
        <v>231</v>
      </c>
      <c r="AJ919" s="4" t="s">
        <v>230</v>
      </c>
      <c r="AK919" s="4" t="s">
        <v>229</v>
      </c>
      <c r="AL919" s="4" t="s">
        <v>229</v>
      </c>
      <c r="AM919" s="4" t="s">
        <v>230</v>
      </c>
      <c r="AN919" s="4" t="s">
        <v>230</v>
      </c>
      <c r="AO919" s="4" t="s">
        <v>231</v>
      </c>
      <c r="AP919" s="4" t="s">
        <v>229</v>
      </c>
      <c r="AQ919" s="4" t="s">
        <v>230</v>
      </c>
      <c r="AR919" s="4" t="s">
        <v>229</v>
      </c>
      <c r="AS919" s="4" t="s">
        <v>229</v>
      </c>
      <c r="AT919" s="4" t="s">
        <v>229</v>
      </c>
      <c r="AU919" s="4" t="s">
        <v>231</v>
      </c>
      <c r="AV919" s="4" t="s">
        <v>231</v>
      </c>
      <c r="AW919" s="4" t="s">
        <v>232</v>
      </c>
      <c r="AX919" s="4" t="s">
        <v>232</v>
      </c>
      <c r="AY919" s="4" t="s">
        <v>231</v>
      </c>
      <c r="AZ919" s="4" t="s">
        <v>231</v>
      </c>
      <c r="BA919" s="4" t="s">
        <v>229</v>
      </c>
      <c r="BB919" s="4" t="s">
        <v>229</v>
      </c>
      <c r="BC919" s="4" t="s">
        <v>231</v>
      </c>
      <c r="BD919" s="4" t="s">
        <v>231</v>
      </c>
      <c r="BE919" s="4" t="s">
        <v>231</v>
      </c>
      <c r="BF919" s="4" t="s">
        <v>231</v>
      </c>
      <c r="BG919" s="4" t="s">
        <v>231</v>
      </c>
      <c r="BH919" s="4" t="s">
        <v>231</v>
      </c>
      <c r="BI919" s="4" t="s">
        <v>231</v>
      </c>
      <c r="BJ919" s="4" t="s">
        <v>231</v>
      </c>
      <c r="BK919" s="4" t="s">
        <v>231</v>
      </c>
      <c r="BL919" s="4" t="s">
        <v>231</v>
      </c>
      <c r="BM919" s="4" t="s">
        <v>231</v>
      </c>
      <c r="BN919" s="4" t="s">
        <v>231</v>
      </c>
      <c r="BO919" s="4" t="s">
        <v>231</v>
      </c>
      <c r="BP919" s="4" t="s">
        <v>231</v>
      </c>
      <c r="BQ919" s="4" t="s">
        <v>232</v>
      </c>
      <c r="BR919" s="4" t="s">
        <v>232</v>
      </c>
      <c r="BS919" s="4" t="s">
        <v>229</v>
      </c>
      <c r="BT919" s="4" t="s">
        <v>229</v>
      </c>
      <c r="BU919" s="4" t="s">
        <v>232</v>
      </c>
      <c r="BV919" s="4" t="s">
        <v>231</v>
      </c>
      <c r="BW919" s="4" t="s">
        <v>231</v>
      </c>
      <c r="BX919" s="4" t="s">
        <v>231</v>
      </c>
      <c r="BY919" s="4" t="s">
        <v>231</v>
      </c>
      <c r="BZ919" s="4" t="s">
        <v>231</v>
      </c>
      <c r="CA919" s="4" t="s">
        <v>231</v>
      </c>
      <c r="CB919" s="4" t="s">
        <v>231</v>
      </c>
      <c r="CC919" s="4" t="s">
        <v>231</v>
      </c>
      <c r="CD919" s="4" t="s">
        <v>231</v>
      </c>
      <c r="CE919" s="4" t="s">
        <v>509</v>
      </c>
      <c r="CF919" s="4" t="s">
        <v>509</v>
      </c>
      <c r="CG919" s="4" t="s">
        <v>509</v>
      </c>
      <c r="CH919" s="4" t="s">
        <v>509</v>
      </c>
      <c r="CI919" s="4" t="s">
        <v>509</v>
      </c>
      <c r="CJ919" s="4" t="s">
        <v>15</v>
      </c>
      <c r="CK919" s="4" t="s">
        <v>19</v>
      </c>
      <c r="CL919" s="4" t="s">
        <v>17</v>
      </c>
      <c r="CM919" s="4" t="s">
        <v>5851</v>
      </c>
      <c r="CN919" s="4" t="s">
        <v>5852</v>
      </c>
      <c r="CO919" s="4" t="s">
        <v>5853</v>
      </c>
      <c r="CP919" s="4" t="s">
        <v>5854</v>
      </c>
      <c r="CQ919" s="4" t="s">
        <v>5855</v>
      </c>
      <c r="CR919" s="4" t="s">
        <v>5856</v>
      </c>
      <c r="CS919" s="4" t="s">
        <v>5857</v>
      </c>
    </row>
    <row r="920" spans="1:97" ht="15.75" customHeight="1">
      <c r="A920" s="3">
        <v>45713.700150462966</v>
      </c>
      <c r="B920" s="3">
        <v>45713.71199074074</v>
      </c>
      <c r="C920" s="4" t="s">
        <v>194</v>
      </c>
      <c r="D920" s="4" t="s">
        <v>1958</v>
      </c>
      <c r="E920" s="1">
        <v>100</v>
      </c>
      <c r="F920" s="1">
        <v>1022</v>
      </c>
      <c r="G920" s="4" t="s">
        <v>219</v>
      </c>
      <c r="H920" s="3">
        <v>45713.712002604167</v>
      </c>
      <c r="I920" s="4" t="s">
        <v>5858</v>
      </c>
      <c r="J920" s="1">
        <v>6.2529000000000003</v>
      </c>
      <c r="K920" s="1">
        <v>-75.564599999999999</v>
      </c>
      <c r="L920" s="4" t="s">
        <v>213</v>
      </c>
      <c r="M920" s="4" t="s">
        <v>199</v>
      </c>
      <c r="N920" s="4" t="s">
        <v>200</v>
      </c>
      <c r="O920" s="4" t="s">
        <v>5859</v>
      </c>
      <c r="P920" s="4" t="s">
        <v>5859</v>
      </c>
      <c r="Q920" s="1">
        <v>20</v>
      </c>
      <c r="R920" s="4" t="s">
        <v>668</v>
      </c>
      <c r="S920" s="4" t="s">
        <v>223</v>
      </c>
      <c r="T920" s="4" t="s">
        <v>531</v>
      </c>
      <c r="U920" s="4" t="s">
        <v>225</v>
      </c>
      <c r="V920" s="4" t="s">
        <v>532</v>
      </c>
      <c r="W920" s="4" t="s">
        <v>423</v>
      </c>
      <c r="X920" s="4" t="s">
        <v>231</v>
      </c>
      <c r="Y920" s="4" t="s">
        <v>231</v>
      </c>
      <c r="Z920" s="4" t="s">
        <v>231</v>
      </c>
      <c r="AA920" s="4" t="s">
        <v>230</v>
      </c>
      <c r="AB920" s="4" t="s">
        <v>231</v>
      </c>
      <c r="AC920" s="4" t="s">
        <v>231</v>
      </c>
      <c r="AD920" s="4" t="s">
        <v>231</v>
      </c>
      <c r="AE920" s="4" t="s">
        <v>230</v>
      </c>
      <c r="AF920" s="4" t="s">
        <v>231</v>
      </c>
      <c r="AG920" s="4" t="s">
        <v>231</v>
      </c>
      <c r="AH920" s="4" t="s">
        <v>230</v>
      </c>
      <c r="AI920" s="4" t="s">
        <v>231</v>
      </c>
      <c r="AJ920" s="4" t="s">
        <v>231</v>
      </c>
      <c r="AK920" s="4" t="s">
        <v>230</v>
      </c>
      <c r="AL920" s="4" t="s">
        <v>231</v>
      </c>
      <c r="AM920" s="4" t="s">
        <v>230</v>
      </c>
      <c r="AN920" s="4" t="s">
        <v>231</v>
      </c>
      <c r="AO920" s="4" t="s">
        <v>231</v>
      </c>
      <c r="AP920" s="4" t="s">
        <v>229</v>
      </c>
      <c r="AQ920" s="4" t="s">
        <v>230</v>
      </c>
      <c r="AR920" s="4" t="s">
        <v>230</v>
      </c>
      <c r="AS920" s="4" t="s">
        <v>227</v>
      </c>
      <c r="AT920" s="4" t="s">
        <v>229</v>
      </c>
      <c r="AU920" s="4" t="s">
        <v>231</v>
      </c>
      <c r="AV920" s="4" t="s">
        <v>231</v>
      </c>
      <c r="AW920" s="4" t="s">
        <v>231</v>
      </c>
      <c r="AX920" s="4" t="s">
        <v>231</v>
      </c>
      <c r="AY920" s="4" t="s">
        <v>231</v>
      </c>
      <c r="AZ920" s="4" t="s">
        <v>231</v>
      </c>
      <c r="BA920" s="4" t="s">
        <v>231</v>
      </c>
      <c r="BB920" s="4" t="s">
        <v>231</v>
      </c>
      <c r="BC920" s="4" t="s">
        <v>231</v>
      </c>
      <c r="BD920" s="4" t="s">
        <v>231</v>
      </c>
      <c r="BE920" s="4" t="s">
        <v>231</v>
      </c>
      <c r="BF920" s="4" t="s">
        <v>229</v>
      </c>
      <c r="BG920" s="4" t="s">
        <v>231</v>
      </c>
      <c r="BH920" s="4" t="s">
        <v>229</v>
      </c>
      <c r="BI920" s="4" t="s">
        <v>230</v>
      </c>
      <c r="BJ920" s="4" t="s">
        <v>231</v>
      </c>
      <c r="BK920" s="4" t="s">
        <v>227</v>
      </c>
      <c r="BL920" s="4" t="s">
        <v>231</v>
      </c>
      <c r="BM920" s="4" t="s">
        <v>231</v>
      </c>
      <c r="BN920" s="4" t="s">
        <v>231</v>
      </c>
      <c r="BO920" s="4" t="s">
        <v>231</v>
      </c>
      <c r="BP920" s="4" t="s">
        <v>231</v>
      </c>
      <c r="BQ920" s="4" t="s">
        <v>231</v>
      </c>
      <c r="BR920" s="4" t="s">
        <v>231</v>
      </c>
      <c r="BS920" s="4" t="s">
        <v>229</v>
      </c>
      <c r="BT920" s="4" t="s">
        <v>229</v>
      </c>
      <c r="BU920" s="4" t="s">
        <v>231</v>
      </c>
      <c r="BV920" s="4" t="s">
        <v>231</v>
      </c>
      <c r="BW920" s="4" t="s">
        <v>231</v>
      </c>
      <c r="BX920" s="4" t="s">
        <v>231</v>
      </c>
      <c r="BY920" s="4" t="s">
        <v>232</v>
      </c>
      <c r="BZ920" s="4" t="s">
        <v>232</v>
      </c>
      <c r="CA920" s="4" t="s">
        <v>232</v>
      </c>
      <c r="CB920" s="4" t="s">
        <v>229</v>
      </c>
      <c r="CC920" s="4" t="s">
        <v>232</v>
      </c>
      <c r="CD920" s="4" t="s">
        <v>231</v>
      </c>
      <c r="CE920" s="4" t="s">
        <v>229</v>
      </c>
      <c r="CF920" s="4" t="s">
        <v>509</v>
      </c>
      <c r="CG920" s="4" t="s">
        <v>229</v>
      </c>
      <c r="CH920" s="4" t="s">
        <v>229</v>
      </c>
      <c r="CI920" s="4" t="s">
        <v>229</v>
      </c>
      <c r="CJ920" s="4" t="s">
        <v>14</v>
      </c>
      <c r="CK920" s="4" t="s">
        <v>234</v>
      </c>
      <c r="CL920" s="4" t="s">
        <v>17</v>
      </c>
      <c r="CM920" s="4" t="s">
        <v>274</v>
      </c>
      <c r="CN920" s="4" t="s">
        <v>1246</v>
      </c>
      <c r="CO920" s="4" t="s">
        <v>5860</v>
      </c>
      <c r="CP920" s="4" t="s">
        <v>1699</v>
      </c>
      <c r="CQ920" s="4" t="s">
        <v>5861</v>
      </c>
      <c r="CR920" s="4"/>
      <c r="CS920" s="4" t="s">
        <v>5862</v>
      </c>
    </row>
    <row r="921" spans="1:97" ht="15.75" customHeight="1">
      <c r="A921" s="3">
        <v>45727.362835648149</v>
      </c>
      <c r="B921" s="3">
        <v>45727.374699074076</v>
      </c>
      <c r="C921" s="4" t="s">
        <v>194</v>
      </c>
      <c r="D921" s="4" t="s">
        <v>5863</v>
      </c>
      <c r="E921" s="1">
        <v>100</v>
      </c>
      <c r="F921" s="1">
        <v>1024</v>
      </c>
      <c r="G921" s="4" t="s">
        <v>219</v>
      </c>
      <c r="H921" s="3">
        <v>45727.374705092596</v>
      </c>
      <c r="I921" s="4" t="s">
        <v>5864</v>
      </c>
      <c r="J921" s="1">
        <v>6.2529000000000003</v>
      </c>
      <c r="K921" s="1">
        <v>-75.564599999999999</v>
      </c>
      <c r="L921" s="4" t="s">
        <v>198</v>
      </c>
      <c r="M921" s="4" t="s">
        <v>199</v>
      </c>
      <c r="N921" s="4" t="s">
        <v>200</v>
      </c>
      <c r="O921" s="4" t="s">
        <v>5865</v>
      </c>
      <c r="P921" s="4" t="s">
        <v>5865</v>
      </c>
      <c r="Q921" s="1">
        <v>26</v>
      </c>
      <c r="R921" s="4" t="s">
        <v>668</v>
      </c>
      <c r="S921" s="4" t="s">
        <v>253</v>
      </c>
      <c r="T921" s="4" t="s">
        <v>254</v>
      </c>
      <c r="U921" s="4" t="s">
        <v>200</v>
      </c>
      <c r="V921" s="4" t="s">
        <v>533</v>
      </c>
      <c r="W921" s="4" t="s">
        <v>532</v>
      </c>
      <c r="X921" s="4" t="s">
        <v>230</v>
      </c>
      <c r="Y921" s="4" t="s">
        <v>230</v>
      </c>
      <c r="Z921" s="4" t="s">
        <v>230</v>
      </c>
      <c r="AA921" s="4" t="s">
        <v>229</v>
      </c>
      <c r="AB921" s="4" t="s">
        <v>229</v>
      </c>
      <c r="AC921" s="4" t="s">
        <v>230</v>
      </c>
      <c r="AD921" s="4" t="s">
        <v>230</v>
      </c>
      <c r="AE921" s="4" t="s">
        <v>230</v>
      </c>
      <c r="AF921" s="4" t="s">
        <v>231</v>
      </c>
      <c r="AG921" s="4" t="s">
        <v>231</v>
      </c>
      <c r="AH921" s="4" t="s">
        <v>230</v>
      </c>
      <c r="AI921" s="4" t="s">
        <v>231</v>
      </c>
      <c r="AJ921" s="4" t="s">
        <v>231</v>
      </c>
      <c r="AK921" s="4" t="s">
        <v>227</v>
      </c>
      <c r="AL921" s="4" t="s">
        <v>227</v>
      </c>
      <c r="AM921" s="4" t="s">
        <v>227</v>
      </c>
      <c r="AN921" s="4" t="s">
        <v>229</v>
      </c>
      <c r="AO921" s="4" t="s">
        <v>227</v>
      </c>
      <c r="AP921" s="4" t="s">
        <v>231</v>
      </c>
      <c r="AQ921" s="4" t="s">
        <v>229</v>
      </c>
      <c r="AR921" s="4" t="s">
        <v>230</v>
      </c>
      <c r="AS921" s="4" t="s">
        <v>229</v>
      </c>
      <c r="AT921" s="4" t="s">
        <v>229</v>
      </c>
      <c r="AU921" s="4" t="s">
        <v>233</v>
      </c>
      <c r="AV921" s="4" t="s">
        <v>233</v>
      </c>
      <c r="AW921" s="4" t="s">
        <v>229</v>
      </c>
      <c r="AX921" s="4" t="s">
        <v>229</v>
      </c>
      <c r="AY921" s="4" t="s">
        <v>229</v>
      </c>
      <c r="AZ921" s="4" t="s">
        <v>233</v>
      </c>
      <c r="BA921" s="4" t="s">
        <v>232</v>
      </c>
      <c r="BB921" s="4" t="s">
        <v>233</v>
      </c>
      <c r="BC921" s="4" t="s">
        <v>232</v>
      </c>
      <c r="BD921" s="4" t="s">
        <v>229</v>
      </c>
      <c r="BE921" s="4" t="s">
        <v>232</v>
      </c>
      <c r="BF921" s="4" t="s">
        <v>232</v>
      </c>
      <c r="BG921" s="4" t="s">
        <v>230</v>
      </c>
      <c r="BH921" s="4" t="s">
        <v>231</v>
      </c>
      <c r="BI921" s="4" t="s">
        <v>228</v>
      </c>
      <c r="BJ921" s="4" t="s">
        <v>231</v>
      </c>
      <c r="BK921" s="4" t="s">
        <v>229</v>
      </c>
      <c r="BL921" s="4" t="s">
        <v>230</v>
      </c>
      <c r="BM921" s="4" t="s">
        <v>227</v>
      </c>
      <c r="BN921" s="4" t="s">
        <v>231</v>
      </c>
      <c r="BO921" s="4" t="s">
        <v>230</v>
      </c>
      <c r="BP921" s="4" t="s">
        <v>229</v>
      </c>
      <c r="BQ921" s="4" t="s">
        <v>229</v>
      </c>
      <c r="BR921" s="4" t="s">
        <v>232</v>
      </c>
      <c r="BS921" s="4" t="s">
        <v>233</v>
      </c>
      <c r="BT921" s="4" t="s">
        <v>229</v>
      </c>
      <c r="BU921" s="4" t="s">
        <v>229</v>
      </c>
      <c r="BV921" s="4" t="s">
        <v>231</v>
      </c>
      <c r="BW921" s="4" t="s">
        <v>232</v>
      </c>
      <c r="BX921" s="4" t="s">
        <v>231</v>
      </c>
      <c r="BY921" s="4" t="s">
        <v>231</v>
      </c>
      <c r="BZ921" s="4" t="s">
        <v>231</v>
      </c>
      <c r="CA921" s="4" t="s">
        <v>232</v>
      </c>
      <c r="CB921" s="4" t="s">
        <v>233</v>
      </c>
      <c r="CC921" s="4" t="s">
        <v>231</v>
      </c>
      <c r="CD921" s="4" t="s">
        <v>231</v>
      </c>
      <c r="CE921" s="4" t="s">
        <v>231</v>
      </c>
      <c r="CF921" s="4" t="s">
        <v>509</v>
      </c>
      <c r="CG921" s="4" t="s">
        <v>509</v>
      </c>
      <c r="CH921" s="4" t="s">
        <v>229</v>
      </c>
      <c r="CI921" s="4" t="s">
        <v>232</v>
      </c>
      <c r="CJ921" s="4" t="s">
        <v>16</v>
      </c>
      <c r="CK921" s="4" t="s">
        <v>17</v>
      </c>
      <c r="CL921" s="4" t="s">
        <v>16</v>
      </c>
      <c r="CM921" s="4" t="s">
        <v>5866</v>
      </c>
      <c r="CN921" s="4" t="s">
        <v>5867</v>
      </c>
      <c r="CO921" s="4" t="s">
        <v>5868</v>
      </c>
      <c r="CP921" s="4" t="s">
        <v>5869</v>
      </c>
      <c r="CQ921" s="4" t="s">
        <v>5870</v>
      </c>
      <c r="CR921" s="4" t="s">
        <v>5871</v>
      </c>
      <c r="CS921" s="4" t="s">
        <v>5872</v>
      </c>
    </row>
    <row r="922" spans="1:97" ht="15.75" customHeight="1">
      <c r="A922" s="3">
        <v>45775.578067129631</v>
      </c>
      <c r="B922" s="3">
        <v>45775.590115740742</v>
      </c>
      <c r="C922" s="4" t="s">
        <v>194</v>
      </c>
      <c r="D922" s="4" t="s">
        <v>1085</v>
      </c>
      <c r="E922" s="1">
        <v>100</v>
      </c>
      <c r="F922" s="1">
        <v>1040</v>
      </c>
      <c r="G922" s="4" t="s">
        <v>219</v>
      </c>
      <c r="H922" s="3">
        <v>45775.590121655092</v>
      </c>
      <c r="I922" s="4" t="s">
        <v>5873</v>
      </c>
      <c r="J922" s="1">
        <v>6.2529000000000003</v>
      </c>
      <c r="K922" s="1">
        <v>-75.564599999999999</v>
      </c>
      <c r="L922" s="4" t="s">
        <v>198</v>
      </c>
      <c r="M922" s="4" t="s">
        <v>199</v>
      </c>
      <c r="N922" s="4" t="s">
        <v>200</v>
      </c>
      <c r="O922" s="4" t="s">
        <v>5874</v>
      </c>
      <c r="P922" s="4" t="s">
        <v>5874</v>
      </c>
      <c r="Q922" s="1">
        <v>18</v>
      </c>
      <c r="R922" s="4" t="s">
        <v>668</v>
      </c>
      <c r="S922" s="4" t="s">
        <v>271</v>
      </c>
      <c r="T922" s="4" t="s">
        <v>480</v>
      </c>
      <c r="U922" s="4" t="s">
        <v>200</v>
      </c>
      <c r="V922" s="4" t="s">
        <v>533</v>
      </c>
      <c r="W922" s="4" t="s">
        <v>714</v>
      </c>
      <c r="X922" s="4" t="s">
        <v>230</v>
      </c>
      <c r="Y922" s="4" t="s">
        <v>230</v>
      </c>
      <c r="Z922" s="4" t="s">
        <v>230</v>
      </c>
      <c r="AA922" s="4" t="s">
        <v>230</v>
      </c>
      <c r="AB922" s="4" t="s">
        <v>230</v>
      </c>
      <c r="AC922" s="4" t="s">
        <v>230</v>
      </c>
      <c r="AD922" s="4" t="s">
        <v>230</v>
      </c>
      <c r="AE922" s="4" t="s">
        <v>230</v>
      </c>
      <c r="AF922" s="4" t="s">
        <v>230</v>
      </c>
      <c r="AG922" s="4" t="s">
        <v>230</v>
      </c>
      <c r="AH922" s="4" t="s">
        <v>230</v>
      </c>
      <c r="AI922" s="4" t="s">
        <v>230</v>
      </c>
      <c r="AJ922" s="4" t="s">
        <v>230</v>
      </c>
      <c r="AK922" s="4" t="s">
        <v>229</v>
      </c>
      <c r="AL922" s="4" t="s">
        <v>230</v>
      </c>
      <c r="AM922" s="4" t="s">
        <v>230</v>
      </c>
      <c r="AN922" s="4" t="s">
        <v>229</v>
      </c>
      <c r="AO922" s="4" t="s">
        <v>229</v>
      </c>
      <c r="AP922" s="4" t="s">
        <v>230</v>
      </c>
      <c r="AQ922" s="4" t="s">
        <v>229</v>
      </c>
      <c r="AR922" s="4" t="s">
        <v>229</v>
      </c>
      <c r="AS922" s="4" t="s">
        <v>229</v>
      </c>
      <c r="AT922" s="4" t="s">
        <v>228</v>
      </c>
      <c r="AU922" s="4" t="s">
        <v>231</v>
      </c>
      <c r="AV922" s="4" t="s">
        <v>229</v>
      </c>
      <c r="AW922" s="4" t="s">
        <v>232</v>
      </c>
      <c r="AX922" s="4" t="s">
        <v>232</v>
      </c>
      <c r="AY922" s="4" t="s">
        <v>232</v>
      </c>
      <c r="AZ922" s="4" t="s">
        <v>229</v>
      </c>
      <c r="BA922" s="4" t="s">
        <v>232</v>
      </c>
      <c r="BB922" s="4" t="s">
        <v>232</v>
      </c>
      <c r="BC922" s="4" t="s">
        <v>229</v>
      </c>
      <c r="BD922" s="4" t="s">
        <v>229</v>
      </c>
      <c r="BE922" s="4" t="s">
        <v>229</v>
      </c>
      <c r="BF922" s="4" t="s">
        <v>229</v>
      </c>
      <c r="BG922" s="4" t="s">
        <v>231</v>
      </c>
      <c r="BH922" s="4" t="s">
        <v>231</v>
      </c>
      <c r="BI922" s="4" t="s">
        <v>231</v>
      </c>
      <c r="BJ922" s="4" t="s">
        <v>231</v>
      </c>
      <c r="BK922" s="4" t="s">
        <v>230</v>
      </c>
      <c r="BL922" s="4" t="s">
        <v>231</v>
      </c>
      <c r="BM922" s="4" t="s">
        <v>231</v>
      </c>
      <c r="BN922" s="4" t="s">
        <v>231</v>
      </c>
      <c r="BO922" s="4" t="s">
        <v>231</v>
      </c>
      <c r="BP922" s="4" t="s">
        <v>232</v>
      </c>
      <c r="BQ922" s="4" t="s">
        <v>229</v>
      </c>
      <c r="BR922" s="4" t="s">
        <v>232</v>
      </c>
      <c r="BS922" s="4" t="s">
        <v>229</v>
      </c>
      <c r="BT922" s="4" t="s">
        <v>233</v>
      </c>
      <c r="BU922" s="4" t="s">
        <v>232</v>
      </c>
      <c r="BV922" s="4" t="s">
        <v>232</v>
      </c>
      <c r="BW922" s="4" t="s">
        <v>231</v>
      </c>
      <c r="BX922" s="4" t="s">
        <v>231</v>
      </c>
      <c r="BY922" s="4" t="s">
        <v>231</v>
      </c>
      <c r="BZ922" s="4" t="s">
        <v>231</v>
      </c>
      <c r="CA922" s="4" t="s">
        <v>231</v>
      </c>
      <c r="CB922" s="4" t="s">
        <v>231</v>
      </c>
      <c r="CC922" s="4" t="s">
        <v>231</v>
      </c>
      <c r="CD922" s="4" t="s">
        <v>231</v>
      </c>
      <c r="CE922" s="4" t="s">
        <v>233</v>
      </c>
      <c r="CF922" s="4" t="s">
        <v>233</v>
      </c>
      <c r="CG922" s="4" t="s">
        <v>509</v>
      </c>
      <c r="CH922" s="4" t="s">
        <v>509</v>
      </c>
      <c r="CI922" s="4" t="s">
        <v>233</v>
      </c>
      <c r="CJ922" s="4" t="s">
        <v>16</v>
      </c>
      <c r="CK922" s="4" t="s">
        <v>16</v>
      </c>
      <c r="CL922" s="4" t="s">
        <v>17</v>
      </c>
      <c r="CM922" s="4" t="s">
        <v>5875</v>
      </c>
      <c r="CN922" s="4" t="s">
        <v>5876</v>
      </c>
      <c r="CO922" s="4" t="s">
        <v>5877</v>
      </c>
      <c r="CP922" s="4" t="s">
        <v>5878</v>
      </c>
      <c r="CQ922" s="4" t="s">
        <v>5879</v>
      </c>
      <c r="CR922" s="4" t="s">
        <v>5880</v>
      </c>
      <c r="CS922" s="4" t="s">
        <v>5881</v>
      </c>
    </row>
    <row r="923" spans="1:97" ht="15.75" customHeight="1">
      <c r="A923" s="3">
        <v>45747.635671296295</v>
      </c>
      <c r="B923" s="3">
        <v>45747.647719907407</v>
      </c>
      <c r="C923" s="4" t="s">
        <v>194</v>
      </c>
      <c r="D923" s="4" t="s">
        <v>1034</v>
      </c>
      <c r="E923" s="1">
        <v>100</v>
      </c>
      <c r="F923" s="1">
        <v>1040</v>
      </c>
      <c r="G923" s="4" t="s">
        <v>219</v>
      </c>
      <c r="H923" s="3">
        <v>45747.647728750002</v>
      </c>
      <c r="I923" s="4" t="s">
        <v>5882</v>
      </c>
      <c r="J923" s="1">
        <v>6.2529000000000003</v>
      </c>
      <c r="K923" s="1">
        <v>-75.564599999999999</v>
      </c>
      <c r="L923" s="4" t="s">
        <v>198</v>
      </c>
      <c r="M923" s="4" t="s">
        <v>199</v>
      </c>
      <c r="N923" s="4" t="s">
        <v>200</v>
      </c>
      <c r="O923" s="4" t="s">
        <v>5883</v>
      </c>
      <c r="P923" s="4" t="s">
        <v>5883</v>
      </c>
      <c r="Q923" s="1">
        <v>24</v>
      </c>
      <c r="R923" s="4" t="s">
        <v>668</v>
      </c>
      <c r="S923" s="4" t="s">
        <v>1080</v>
      </c>
      <c r="T923" s="4" t="s">
        <v>254</v>
      </c>
      <c r="U923" s="4" t="s">
        <v>225</v>
      </c>
      <c r="V923" s="4" t="s">
        <v>226</v>
      </c>
      <c r="W923" s="4" t="s">
        <v>273</v>
      </c>
      <c r="X923" s="4" t="s">
        <v>230</v>
      </c>
      <c r="Y923" s="4" t="s">
        <v>230</v>
      </c>
      <c r="Z923" s="4" t="s">
        <v>230</v>
      </c>
      <c r="AA923" s="4" t="s">
        <v>230</v>
      </c>
      <c r="AB923" s="4" t="s">
        <v>230</v>
      </c>
      <c r="AC923" s="4" t="s">
        <v>231</v>
      </c>
      <c r="AD923" s="4" t="s">
        <v>230</v>
      </c>
      <c r="AE923" s="4" t="s">
        <v>229</v>
      </c>
      <c r="AF923" s="4" t="s">
        <v>230</v>
      </c>
      <c r="AG923" s="4" t="s">
        <v>229</v>
      </c>
      <c r="AH923" s="4" t="s">
        <v>231</v>
      </c>
      <c r="AI923" s="4" t="s">
        <v>231</v>
      </c>
      <c r="AJ923" s="4" t="s">
        <v>231</v>
      </c>
      <c r="AK923" s="4" t="s">
        <v>230</v>
      </c>
      <c r="AL923" s="4" t="s">
        <v>229</v>
      </c>
      <c r="AM923" s="4" t="s">
        <v>229</v>
      </c>
      <c r="AN923" s="4" t="s">
        <v>229</v>
      </c>
      <c r="AO923" s="4" t="s">
        <v>228</v>
      </c>
      <c r="AP923" s="4" t="s">
        <v>231</v>
      </c>
      <c r="AQ923" s="4" t="s">
        <v>230</v>
      </c>
      <c r="AR923" s="4" t="s">
        <v>230</v>
      </c>
      <c r="AS923" s="4" t="s">
        <v>230</v>
      </c>
      <c r="AT923" s="4" t="s">
        <v>230</v>
      </c>
      <c r="AU923" s="4" t="s">
        <v>229</v>
      </c>
      <c r="AV923" s="4" t="s">
        <v>233</v>
      </c>
      <c r="AW923" s="4" t="s">
        <v>229</v>
      </c>
      <c r="AX923" s="4" t="s">
        <v>229</v>
      </c>
      <c r="AY923" s="4" t="s">
        <v>229</v>
      </c>
      <c r="AZ923" s="4" t="s">
        <v>229</v>
      </c>
      <c r="BA923" s="4" t="s">
        <v>229</v>
      </c>
      <c r="BB923" s="4" t="s">
        <v>232</v>
      </c>
      <c r="BC923" s="4" t="s">
        <v>232</v>
      </c>
      <c r="BD923" s="4" t="s">
        <v>232</v>
      </c>
      <c r="BE923" s="4" t="s">
        <v>232</v>
      </c>
      <c r="BF923" s="4" t="s">
        <v>229</v>
      </c>
      <c r="BG923" s="4" t="s">
        <v>231</v>
      </c>
      <c r="BH923" s="4" t="s">
        <v>231</v>
      </c>
      <c r="BI923" s="4" t="s">
        <v>231</v>
      </c>
      <c r="BJ923" s="4" t="s">
        <v>231</v>
      </c>
      <c r="BK923" s="4" t="s">
        <v>228</v>
      </c>
      <c r="BL923" s="4" t="s">
        <v>230</v>
      </c>
      <c r="BM923" s="4" t="s">
        <v>229</v>
      </c>
      <c r="BN923" s="4" t="s">
        <v>230</v>
      </c>
      <c r="BO923" s="4" t="s">
        <v>230</v>
      </c>
      <c r="BP923" s="4" t="s">
        <v>232</v>
      </c>
      <c r="BQ923" s="4" t="s">
        <v>229</v>
      </c>
      <c r="BR923" s="4" t="s">
        <v>229</v>
      </c>
      <c r="BS923" s="4" t="s">
        <v>232</v>
      </c>
      <c r="BT923" s="4" t="s">
        <v>232</v>
      </c>
      <c r="BU923" s="4" t="s">
        <v>229</v>
      </c>
      <c r="BV923" s="4" t="s">
        <v>232</v>
      </c>
      <c r="BW923" s="4" t="s">
        <v>229</v>
      </c>
      <c r="BX923" s="4" t="s">
        <v>231</v>
      </c>
      <c r="BY923" s="4" t="s">
        <v>231</v>
      </c>
      <c r="BZ923" s="4" t="s">
        <v>232</v>
      </c>
      <c r="CA923" s="4" t="s">
        <v>229</v>
      </c>
      <c r="CB923" s="4" t="s">
        <v>232</v>
      </c>
      <c r="CC923" s="4" t="s">
        <v>229</v>
      </c>
      <c r="CD923" s="4" t="s">
        <v>232</v>
      </c>
      <c r="CE923" s="4" t="s">
        <v>229</v>
      </c>
      <c r="CF923" s="4" t="s">
        <v>233</v>
      </c>
      <c r="CG923" s="4" t="s">
        <v>509</v>
      </c>
      <c r="CH923" s="4" t="s">
        <v>509</v>
      </c>
      <c r="CI923" s="4" t="s">
        <v>232</v>
      </c>
      <c r="CJ923" s="4" t="s">
        <v>18</v>
      </c>
      <c r="CK923" s="4" t="s">
        <v>18</v>
      </c>
      <c r="CL923" s="4" t="s">
        <v>17</v>
      </c>
      <c r="CM923" s="4" t="s">
        <v>5884</v>
      </c>
      <c r="CN923" s="4" t="s">
        <v>5885</v>
      </c>
      <c r="CO923" s="4" t="s">
        <v>5886</v>
      </c>
      <c r="CP923" s="4" t="s">
        <v>5887</v>
      </c>
      <c r="CQ923" s="4" t="s">
        <v>5888</v>
      </c>
      <c r="CR923" s="4" t="s">
        <v>5889</v>
      </c>
      <c r="CS923" s="4" t="s">
        <v>5890</v>
      </c>
    </row>
    <row r="924" spans="1:97" ht="15.75" customHeight="1">
      <c r="A924" s="3">
        <v>45747.635046296295</v>
      </c>
      <c r="B924" s="3">
        <v>45747.647152777776</v>
      </c>
      <c r="C924" s="4" t="s">
        <v>194</v>
      </c>
      <c r="D924" s="4" t="s">
        <v>5891</v>
      </c>
      <c r="E924" s="1">
        <v>100</v>
      </c>
      <c r="F924" s="1">
        <v>1046</v>
      </c>
      <c r="G924" s="4" t="s">
        <v>219</v>
      </c>
      <c r="H924" s="3">
        <v>45747.647167280091</v>
      </c>
      <c r="I924" s="4" t="s">
        <v>5892</v>
      </c>
      <c r="J924" s="1">
        <v>3.8932000000000002</v>
      </c>
      <c r="K924" s="1">
        <v>-76.295500000000004</v>
      </c>
      <c r="L924" s="4" t="s">
        <v>198</v>
      </c>
      <c r="M924" s="4" t="s">
        <v>199</v>
      </c>
      <c r="N924" s="4" t="s">
        <v>200</v>
      </c>
      <c r="O924" s="4" t="s">
        <v>5893</v>
      </c>
      <c r="P924" s="4" t="s">
        <v>5893</v>
      </c>
      <c r="Q924" s="1">
        <v>21</v>
      </c>
      <c r="R924" s="4" t="s">
        <v>668</v>
      </c>
      <c r="S924" s="4" t="s">
        <v>1080</v>
      </c>
      <c r="T924" s="4" t="s">
        <v>1489</v>
      </c>
      <c r="U924" s="4" t="s">
        <v>200</v>
      </c>
      <c r="V924" s="4" t="s">
        <v>533</v>
      </c>
      <c r="W924" s="4" t="s">
        <v>533</v>
      </c>
      <c r="X924" s="4" t="s">
        <v>231</v>
      </c>
      <c r="Y924" s="4" t="s">
        <v>231</v>
      </c>
      <c r="Z924" s="4" t="s">
        <v>231</v>
      </c>
      <c r="AA924" s="4" t="s">
        <v>231</v>
      </c>
      <c r="AB924" s="4" t="s">
        <v>231</v>
      </c>
      <c r="AC924" s="4" t="s">
        <v>230</v>
      </c>
      <c r="AD924" s="4" t="s">
        <v>230</v>
      </c>
      <c r="AE924" s="4" t="s">
        <v>230</v>
      </c>
      <c r="AF924" s="4" t="s">
        <v>229</v>
      </c>
      <c r="AG924" s="4" t="s">
        <v>231</v>
      </c>
      <c r="AH924" s="4" t="s">
        <v>231</v>
      </c>
      <c r="AI924" s="4" t="s">
        <v>231</v>
      </c>
      <c r="AJ924" s="4" t="s">
        <v>231</v>
      </c>
      <c r="AK924" s="4" t="s">
        <v>229</v>
      </c>
      <c r="AL924" s="4" t="s">
        <v>230</v>
      </c>
      <c r="AM924" s="4" t="s">
        <v>228</v>
      </c>
      <c r="AN924" s="4" t="s">
        <v>230</v>
      </c>
      <c r="AO924" s="4" t="s">
        <v>228</v>
      </c>
      <c r="AP924" s="4" t="s">
        <v>231</v>
      </c>
      <c r="AQ924" s="4" t="s">
        <v>231</v>
      </c>
      <c r="AR924" s="4" t="s">
        <v>231</v>
      </c>
      <c r="AS924" s="4" t="s">
        <v>231</v>
      </c>
      <c r="AT924" s="4" t="s">
        <v>231</v>
      </c>
      <c r="AU924" s="4" t="s">
        <v>232</v>
      </c>
      <c r="AV924" s="4" t="s">
        <v>232</v>
      </c>
      <c r="AW924" s="4" t="s">
        <v>231</v>
      </c>
      <c r="AX924" s="4" t="s">
        <v>232</v>
      </c>
      <c r="AY924" s="4" t="s">
        <v>232</v>
      </c>
      <c r="AZ924" s="4" t="s">
        <v>232</v>
      </c>
      <c r="BA924" s="4" t="s">
        <v>231</v>
      </c>
      <c r="BB924" s="4" t="s">
        <v>231</v>
      </c>
      <c r="BC924" s="4" t="s">
        <v>231</v>
      </c>
      <c r="BD924" s="4" t="s">
        <v>231</v>
      </c>
      <c r="BE924" s="4" t="s">
        <v>231</v>
      </c>
      <c r="BF924" s="4" t="s">
        <v>231</v>
      </c>
      <c r="BG924" s="4" t="s">
        <v>231</v>
      </c>
      <c r="BH924" s="4" t="s">
        <v>231</v>
      </c>
      <c r="BI924" s="4" t="s">
        <v>231</v>
      </c>
      <c r="BJ924" s="4" t="s">
        <v>231</v>
      </c>
      <c r="BK924" s="4" t="s">
        <v>230</v>
      </c>
      <c r="BL924" s="4" t="s">
        <v>231</v>
      </c>
      <c r="BM924" s="4" t="s">
        <v>230</v>
      </c>
      <c r="BN924" s="4" t="s">
        <v>231</v>
      </c>
      <c r="BO924" s="4" t="s">
        <v>231</v>
      </c>
      <c r="BP924" s="4" t="s">
        <v>232</v>
      </c>
      <c r="BQ924" s="4" t="s">
        <v>232</v>
      </c>
      <c r="BR924" s="4" t="s">
        <v>232</v>
      </c>
      <c r="BS924" s="4" t="s">
        <v>232</v>
      </c>
      <c r="BT924" s="4" t="s">
        <v>231</v>
      </c>
      <c r="BU924" s="4" t="s">
        <v>232</v>
      </c>
      <c r="BV924" s="4" t="s">
        <v>232</v>
      </c>
      <c r="BW924" s="4" t="s">
        <v>231</v>
      </c>
      <c r="BX924" s="4" t="s">
        <v>231</v>
      </c>
      <c r="BY924" s="4" t="s">
        <v>231</v>
      </c>
      <c r="BZ924" s="4" t="s">
        <v>231</v>
      </c>
      <c r="CA924" s="4" t="s">
        <v>231</v>
      </c>
      <c r="CB924" s="4" t="s">
        <v>231</v>
      </c>
      <c r="CC924" s="4" t="s">
        <v>231</v>
      </c>
      <c r="CD924" s="4" t="s">
        <v>231</v>
      </c>
      <c r="CE924" s="4" t="s">
        <v>509</v>
      </c>
      <c r="CF924" s="4" t="s">
        <v>509</v>
      </c>
      <c r="CG924" s="4" t="s">
        <v>509</v>
      </c>
      <c r="CH924" s="4" t="s">
        <v>509</v>
      </c>
      <c r="CI924" s="4" t="s">
        <v>233</v>
      </c>
      <c r="CJ924" s="4" t="s">
        <v>19</v>
      </c>
      <c r="CK924" s="4" t="s">
        <v>19</v>
      </c>
      <c r="CL924" s="4" t="s">
        <v>19</v>
      </c>
      <c r="CM924" s="4" t="s">
        <v>5894</v>
      </c>
      <c r="CN924" s="4" t="s">
        <v>5895</v>
      </c>
      <c r="CO924" s="4" t="s">
        <v>5896</v>
      </c>
      <c r="CP924" s="4" t="s">
        <v>5897</v>
      </c>
      <c r="CQ924" s="4" t="s">
        <v>5898</v>
      </c>
      <c r="CR924" s="4" t="s">
        <v>5899</v>
      </c>
      <c r="CS924" s="4" t="s">
        <v>5900</v>
      </c>
    </row>
    <row r="925" spans="1:97" ht="15.75" customHeight="1">
      <c r="A925" s="3">
        <v>45748.740381944444</v>
      </c>
      <c r="B925" s="3">
        <v>45748.752893518518</v>
      </c>
      <c r="C925" s="4" t="s">
        <v>194</v>
      </c>
      <c r="D925" s="4" t="s">
        <v>5901</v>
      </c>
      <c r="E925" s="1">
        <v>100</v>
      </c>
      <c r="F925" s="1">
        <v>1080</v>
      </c>
      <c r="G925" s="4" t="s">
        <v>219</v>
      </c>
      <c r="H925" s="3">
        <v>45748.752900277781</v>
      </c>
      <c r="I925" s="4" t="s">
        <v>5902</v>
      </c>
      <c r="J925" s="1">
        <v>6.2529000000000003</v>
      </c>
      <c r="K925" s="1">
        <v>-75.564599999999999</v>
      </c>
      <c r="L925" s="4" t="s">
        <v>198</v>
      </c>
      <c r="M925" s="4" t="s">
        <v>199</v>
      </c>
      <c r="N925" s="4" t="s">
        <v>200</v>
      </c>
      <c r="O925" s="4" t="s">
        <v>5903</v>
      </c>
      <c r="P925" s="4" t="s">
        <v>5903</v>
      </c>
      <c r="Q925" s="1">
        <v>18</v>
      </c>
      <c r="R925" s="4" t="s">
        <v>668</v>
      </c>
      <c r="S925" s="4" t="s">
        <v>223</v>
      </c>
      <c r="T925" s="4" t="s">
        <v>272</v>
      </c>
      <c r="U925" s="4" t="s">
        <v>200</v>
      </c>
      <c r="V925" s="4" t="s">
        <v>273</v>
      </c>
      <c r="W925" s="4" t="s">
        <v>714</v>
      </c>
      <c r="X925" s="4" t="s">
        <v>230</v>
      </c>
      <c r="Y925" s="4" t="s">
        <v>230</v>
      </c>
      <c r="Z925" s="4" t="s">
        <v>229</v>
      </c>
      <c r="AA925" s="4" t="s">
        <v>230</v>
      </c>
      <c r="AB925" s="4" t="s">
        <v>229</v>
      </c>
      <c r="AC925" s="4" t="s">
        <v>231</v>
      </c>
      <c r="AD925" s="4" t="s">
        <v>230</v>
      </c>
      <c r="AE925" s="4" t="s">
        <v>230</v>
      </c>
      <c r="AF925" s="4" t="s">
        <v>229</v>
      </c>
      <c r="AG925" s="4" t="s">
        <v>230</v>
      </c>
      <c r="AH925" s="4" t="s">
        <v>229</v>
      </c>
      <c r="AI925" s="4" t="s">
        <v>229</v>
      </c>
      <c r="AJ925" s="4" t="s">
        <v>231</v>
      </c>
      <c r="AK925" s="4" t="s">
        <v>229</v>
      </c>
      <c r="AL925" s="4" t="s">
        <v>230</v>
      </c>
      <c r="AM925" s="4" t="s">
        <v>230</v>
      </c>
      <c r="AN925" s="4" t="s">
        <v>231</v>
      </c>
      <c r="AO925" s="4" t="s">
        <v>231</v>
      </c>
      <c r="AP925" s="4" t="s">
        <v>230</v>
      </c>
      <c r="AQ925" s="4" t="s">
        <v>230</v>
      </c>
      <c r="AR925" s="4" t="s">
        <v>229</v>
      </c>
      <c r="AS925" s="4" t="s">
        <v>229</v>
      </c>
      <c r="AT925" s="4" t="s">
        <v>230</v>
      </c>
      <c r="AU925" s="4" t="s">
        <v>231</v>
      </c>
      <c r="AV925" s="4" t="s">
        <v>232</v>
      </c>
      <c r="AW925" s="4" t="s">
        <v>232</v>
      </c>
      <c r="AX925" s="4" t="s">
        <v>232</v>
      </c>
      <c r="AY925" s="4" t="s">
        <v>232</v>
      </c>
      <c r="AZ925" s="4" t="s">
        <v>232</v>
      </c>
      <c r="BA925" s="4" t="s">
        <v>232</v>
      </c>
      <c r="BB925" s="4" t="s">
        <v>232</v>
      </c>
      <c r="BC925" s="4" t="s">
        <v>229</v>
      </c>
      <c r="BD925" s="4" t="s">
        <v>229</v>
      </c>
      <c r="BE925" s="4" t="s">
        <v>229</v>
      </c>
      <c r="BF925" s="4" t="s">
        <v>232</v>
      </c>
      <c r="BG925" s="4" t="s">
        <v>231</v>
      </c>
      <c r="BH925" s="4" t="s">
        <v>230</v>
      </c>
      <c r="BI925" s="4" t="s">
        <v>231</v>
      </c>
      <c r="BJ925" s="4" t="s">
        <v>231</v>
      </c>
      <c r="BK925" s="4" t="s">
        <v>230</v>
      </c>
      <c r="BL925" s="4" t="s">
        <v>230</v>
      </c>
      <c r="BM925" s="4" t="s">
        <v>230</v>
      </c>
      <c r="BN925" s="4" t="s">
        <v>230</v>
      </c>
      <c r="BO925" s="4" t="s">
        <v>231</v>
      </c>
      <c r="BP925" s="4" t="s">
        <v>229</v>
      </c>
      <c r="BQ925" s="4" t="s">
        <v>229</v>
      </c>
      <c r="BR925" s="4" t="s">
        <v>229</v>
      </c>
      <c r="BS925" s="4" t="s">
        <v>229</v>
      </c>
      <c r="BT925" s="4" t="s">
        <v>232</v>
      </c>
      <c r="BU925" s="4" t="s">
        <v>229</v>
      </c>
      <c r="BV925" s="4" t="s">
        <v>232</v>
      </c>
      <c r="BW925" s="4" t="s">
        <v>232</v>
      </c>
      <c r="BX925" s="4" t="s">
        <v>231</v>
      </c>
      <c r="BY925" s="4" t="s">
        <v>232</v>
      </c>
      <c r="BZ925" s="4" t="s">
        <v>232</v>
      </c>
      <c r="CA925" s="4" t="s">
        <v>232</v>
      </c>
      <c r="CB925" s="4" t="s">
        <v>231</v>
      </c>
      <c r="CC925" s="4" t="s">
        <v>232</v>
      </c>
      <c r="CD925" s="4" t="s">
        <v>232</v>
      </c>
      <c r="CE925" s="4" t="s">
        <v>509</v>
      </c>
      <c r="CF925" s="4" t="s">
        <v>509</v>
      </c>
      <c r="CG925" s="4" t="s">
        <v>509</v>
      </c>
      <c r="CH925" s="4" t="s">
        <v>509</v>
      </c>
      <c r="CI925" s="4" t="s">
        <v>233</v>
      </c>
      <c r="CJ925" s="4" t="s">
        <v>18</v>
      </c>
      <c r="CK925" s="4" t="s">
        <v>18</v>
      </c>
      <c r="CL925" s="4" t="s">
        <v>234</v>
      </c>
      <c r="CM925" s="4" t="s">
        <v>5904</v>
      </c>
      <c r="CN925" s="4" t="s">
        <v>274</v>
      </c>
      <c r="CO925" s="4" t="s">
        <v>5905</v>
      </c>
      <c r="CP925" s="4" t="s">
        <v>5906</v>
      </c>
      <c r="CQ925" s="4" t="s">
        <v>5907</v>
      </c>
      <c r="CR925" s="4" t="s">
        <v>5908</v>
      </c>
      <c r="CS925" s="4" t="s">
        <v>5909</v>
      </c>
    </row>
    <row r="926" spans="1:97" ht="15.75" customHeight="1">
      <c r="A926" s="3">
        <v>45728.738113425927</v>
      </c>
      <c r="B926" s="3">
        <v>45728.750821759262</v>
      </c>
      <c r="C926" s="4" t="s">
        <v>194</v>
      </c>
      <c r="D926" s="4" t="s">
        <v>548</v>
      </c>
      <c r="E926" s="1">
        <v>100</v>
      </c>
      <c r="F926" s="1">
        <v>1097</v>
      </c>
      <c r="G926" s="4" t="s">
        <v>219</v>
      </c>
      <c r="H926" s="3">
        <v>45728.750833043981</v>
      </c>
      <c r="I926" s="4" t="s">
        <v>5910</v>
      </c>
      <c r="J926" s="1">
        <v>6.2529000000000003</v>
      </c>
      <c r="K926" s="1">
        <v>-75.564599999999999</v>
      </c>
      <c r="L926" s="4" t="s">
        <v>198</v>
      </c>
      <c r="M926" s="4" t="s">
        <v>199</v>
      </c>
      <c r="N926" s="4" t="s">
        <v>200</v>
      </c>
      <c r="O926" s="4" t="s">
        <v>5911</v>
      </c>
      <c r="P926" s="4" t="s">
        <v>5911</v>
      </c>
      <c r="Q926" s="1">
        <v>19</v>
      </c>
      <c r="R926" s="4" t="s">
        <v>668</v>
      </c>
      <c r="S926" s="4" t="s">
        <v>1080</v>
      </c>
      <c r="T926" s="4" t="s">
        <v>713</v>
      </c>
      <c r="U926" s="4" t="s">
        <v>200</v>
      </c>
      <c r="V926" s="4" t="s">
        <v>532</v>
      </c>
      <c r="W926" s="4" t="s">
        <v>532</v>
      </c>
      <c r="X926" s="4" t="s">
        <v>230</v>
      </c>
      <c r="Y926" s="4" t="s">
        <v>230</v>
      </c>
      <c r="Z926" s="4" t="s">
        <v>229</v>
      </c>
      <c r="AA926" s="4" t="s">
        <v>230</v>
      </c>
      <c r="AB926" s="4" t="s">
        <v>230</v>
      </c>
      <c r="AC926" s="4" t="s">
        <v>229</v>
      </c>
      <c r="AD926" s="4" t="s">
        <v>230</v>
      </c>
      <c r="AE926" s="4" t="s">
        <v>230</v>
      </c>
      <c r="AF926" s="4" t="s">
        <v>230</v>
      </c>
      <c r="AG926" s="4" t="s">
        <v>230</v>
      </c>
      <c r="AH926" s="4" t="s">
        <v>231</v>
      </c>
      <c r="AI926" s="4" t="s">
        <v>231</v>
      </c>
      <c r="AJ926" s="4" t="s">
        <v>231</v>
      </c>
      <c r="AK926" s="4" t="s">
        <v>230</v>
      </c>
      <c r="AL926" s="4" t="s">
        <v>228</v>
      </c>
      <c r="AM926" s="4" t="s">
        <v>228</v>
      </c>
      <c r="AN926" s="4" t="s">
        <v>230</v>
      </c>
      <c r="AO926" s="4" t="s">
        <v>230</v>
      </c>
      <c r="AP926" s="4" t="s">
        <v>230</v>
      </c>
      <c r="AQ926" s="4" t="s">
        <v>230</v>
      </c>
      <c r="AR926" s="4" t="s">
        <v>229</v>
      </c>
      <c r="AS926" s="4" t="s">
        <v>230</v>
      </c>
      <c r="AT926" s="4" t="s">
        <v>230</v>
      </c>
      <c r="AU926" s="4" t="s">
        <v>231</v>
      </c>
      <c r="AV926" s="4" t="s">
        <v>232</v>
      </c>
      <c r="AW926" s="4" t="s">
        <v>232</v>
      </c>
      <c r="AX926" s="4" t="s">
        <v>232</v>
      </c>
      <c r="AY926" s="4" t="s">
        <v>232</v>
      </c>
      <c r="AZ926" s="4" t="s">
        <v>232</v>
      </c>
      <c r="BA926" s="4" t="s">
        <v>232</v>
      </c>
      <c r="BB926" s="4" t="s">
        <v>229</v>
      </c>
      <c r="BC926" s="4" t="s">
        <v>232</v>
      </c>
      <c r="BD926" s="4" t="s">
        <v>229</v>
      </c>
      <c r="BE926" s="4" t="s">
        <v>229</v>
      </c>
      <c r="BF926" s="4" t="s">
        <v>229</v>
      </c>
      <c r="BG926" s="4" t="s">
        <v>231</v>
      </c>
      <c r="BH926" s="4" t="s">
        <v>231</v>
      </c>
      <c r="BI926" s="4" t="s">
        <v>231</v>
      </c>
      <c r="BJ926" s="4" t="s">
        <v>231</v>
      </c>
      <c r="BK926" s="4" t="s">
        <v>227</v>
      </c>
      <c r="BL926" s="4" t="s">
        <v>231</v>
      </c>
      <c r="BM926" s="4" t="s">
        <v>230</v>
      </c>
      <c r="BN926" s="4" t="s">
        <v>231</v>
      </c>
      <c r="BO926" s="4" t="s">
        <v>231</v>
      </c>
      <c r="BP926" s="4" t="s">
        <v>231</v>
      </c>
      <c r="BQ926" s="4" t="s">
        <v>231</v>
      </c>
      <c r="BR926" s="4" t="s">
        <v>231</v>
      </c>
      <c r="BS926" s="4" t="s">
        <v>232</v>
      </c>
      <c r="BT926" s="4" t="s">
        <v>229</v>
      </c>
      <c r="BU926" s="4" t="s">
        <v>231</v>
      </c>
      <c r="BV926" s="4" t="s">
        <v>231</v>
      </c>
      <c r="BW926" s="4" t="s">
        <v>231</v>
      </c>
      <c r="BX926" s="4" t="s">
        <v>231</v>
      </c>
      <c r="BY926" s="4" t="s">
        <v>231</v>
      </c>
      <c r="BZ926" s="4" t="s">
        <v>231</v>
      </c>
      <c r="CA926" s="4" t="s">
        <v>232</v>
      </c>
      <c r="CB926" s="4" t="s">
        <v>231</v>
      </c>
      <c r="CC926" s="4" t="s">
        <v>232</v>
      </c>
      <c r="CD926" s="4" t="s">
        <v>232</v>
      </c>
      <c r="CE926" s="4" t="s">
        <v>509</v>
      </c>
      <c r="CF926" s="4" t="s">
        <v>509</v>
      </c>
      <c r="CG926" s="4" t="s">
        <v>509</v>
      </c>
      <c r="CH926" s="4" t="s">
        <v>509</v>
      </c>
      <c r="CI926" s="4" t="s">
        <v>509</v>
      </c>
      <c r="CJ926" s="4" t="s">
        <v>17</v>
      </c>
      <c r="CK926" s="4" t="s">
        <v>18</v>
      </c>
      <c r="CL926" s="4" t="s">
        <v>16</v>
      </c>
      <c r="CM926" s="4" t="s">
        <v>5912</v>
      </c>
      <c r="CN926" s="4" t="s">
        <v>5913</v>
      </c>
      <c r="CO926" s="4" t="s">
        <v>5914</v>
      </c>
      <c r="CP926" s="4" t="s">
        <v>5915</v>
      </c>
      <c r="CQ926" s="4" t="s">
        <v>5916</v>
      </c>
      <c r="CR926" s="4" t="s">
        <v>5917</v>
      </c>
      <c r="CS926" s="4" t="s">
        <v>5918</v>
      </c>
    </row>
    <row r="927" spans="1:97" ht="15.75" customHeight="1">
      <c r="A927" s="3">
        <v>45716.4</v>
      </c>
      <c r="B927" s="3">
        <v>45716.412731481483</v>
      </c>
      <c r="C927" s="4" t="s">
        <v>194</v>
      </c>
      <c r="D927" s="4" t="s">
        <v>5919</v>
      </c>
      <c r="E927" s="1">
        <v>100</v>
      </c>
      <c r="F927" s="1">
        <v>1100</v>
      </c>
      <c r="G927" s="4" t="s">
        <v>219</v>
      </c>
      <c r="H927" s="3">
        <v>45716.412745486108</v>
      </c>
      <c r="I927" s="4" t="s">
        <v>5920</v>
      </c>
      <c r="J927" s="1">
        <v>6.2529000000000003</v>
      </c>
      <c r="K927" s="1">
        <v>-75.564599999999999</v>
      </c>
      <c r="L927" s="4" t="s">
        <v>198</v>
      </c>
      <c r="M927" s="4" t="s">
        <v>199</v>
      </c>
      <c r="N927" s="4" t="s">
        <v>200</v>
      </c>
      <c r="O927" s="4" t="s">
        <v>5921</v>
      </c>
      <c r="P927" s="4" t="s">
        <v>5921</v>
      </c>
      <c r="Q927" s="1">
        <v>19</v>
      </c>
      <c r="R927" s="4" t="s">
        <v>668</v>
      </c>
      <c r="S927" s="4" t="s">
        <v>223</v>
      </c>
      <c r="T927" s="4" t="s">
        <v>531</v>
      </c>
      <c r="U927" s="4" t="s">
        <v>225</v>
      </c>
      <c r="V927" s="4" t="s">
        <v>226</v>
      </c>
      <c r="W927" s="4" t="s">
        <v>226</v>
      </c>
      <c r="X927" s="4" t="s">
        <v>230</v>
      </c>
      <c r="Y927" s="4" t="s">
        <v>231</v>
      </c>
      <c r="Z927" s="4" t="s">
        <v>230</v>
      </c>
      <c r="AA927" s="4" t="s">
        <v>230</v>
      </c>
      <c r="AB927" s="4" t="s">
        <v>230</v>
      </c>
      <c r="AC927" s="4" t="s">
        <v>231</v>
      </c>
      <c r="AD927" s="4" t="s">
        <v>230</v>
      </c>
      <c r="AE927" s="4" t="s">
        <v>230</v>
      </c>
      <c r="AF927" s="4" t="s">
        <v>230</v>
      </c>
      <c r="AG927" s="4" t="s">
        <v>231</v>
      </c>
      <c r="AH927" s="4" t="s">
        <v>229</v>
      </c>
      <c r="AI927" s="4" t="s">
        <v>230</v>
      </c>
      <c r="AJ927" s="4" t="s">
        <v>231</v>
      </c>
      <c r="AK927" s="4" t="s">
        <v>229</v>
      </c>
      <c r="AL927" s="4" t="s">
        <v>230</v>
      </c>
      <c r="AM927" s="4" t="s">
        <v>230</v>
      </c>
      <c r="AN927" s="4" t="s">
        <v>231</v>
      </c>
      <c r="AO927" s="4" t="s">
        <v>231</v>
      </c>
      <c r="AP927" s="4" t="s">
        <v>230</v>
      </c>
      <c r="AQ927" s="4" t="s">
        <v>230</v>
      </c>
      <c r="AR927" s="4" t="s">
        <v>230</v>
      </c>
      <c r="AS927" s="4" t="s">
        <v>229</v>
      </c>
      <c r="AT927" s="4" t="s">
        <v>230</v>
      </c>
      <c r="AU927" s="4" t="s">
        <v>231</v>
      </c>
      <c r="AV927" s="4" t="s">
        <v>231</v>
      </c>
      <c r="AW927" s="4" t="s">
        <v>232</v>
      </c>
      <c r="AX927" s="4" t="s">
        <v>232</v>
      </c>
      <c r="AY927" s="4" t="s">
        <v>232</v>
      </c>
      <c r="AZ927" s="4" t="s">
        <v>232</v>
      </c>
      <c r="BA927" s="4" t="s">
        <v>232</v>
      </c>
      <c r="BB927" s="4" t="s">
        <v>232</v>
      </c>
      <c r="BC927" s="4" t="s">
        <v>231</v>
      </c>
      <c r="BD927" s="4" t="s">
        <v>231</v>
      </c>
      <c r="BE927" s="4" t="s">
        <v>231</v>
      </c>
      <c r="BF927" s="4" t="s">
        <v>231</v>
      </c>
      <c r="BG927" s="4" t="s">
        <v>231</v>
      </c>
      <c r="BH927" s="4" t="s">
        <v>231</v>
      </c>
      <c r="BI927" s="4" t="s">
        <v>231</v>
      </c>
      <c r="BJ927" s="4" t="s">
        <v>231</v>
      </c>
      <c r="BK927" s="4" t="s">
        <v>231</v>
      </c>
      <c r="BL927" s="4" t="s">
        <v>231</v>
      </c>
      <c r="BM927" s="4" t="s">
        <v>231</v>
      </c>
      <c r="BN927" s="4" t="s">
        <v>231</v>
      </c>
      <c r="BO927" s="4" t="s">
        <v>231</v>
      </c>
      <c r="BP927" s="4" t="s">
        <v>231</v>
      </c>
      <c r="BQ927" s="4" t="s">
        <v>231</v>
      </c>
      <c r="BR927" s="4" t="s">
        <v>232</v>
      </c>
      <c r="BS927" s="4" t="s">
        <v>232</v>
      </c>
      <c r="BT927" s="4" t="s">
        <v>232</v>
      </c>
      <c r="BU927" s="4" t="s">
        <v>231</v>
      </c>
      <c r="BV927" s="4" t="s">
        <v>232</v>
      </c>
      <c r="BW927" s="4" t="s">
        <v>231</v>
      </c>
      <c r="BX927" s="4" t="s">
        <v>232</v>
      </c>
      <c r="BY927" s="4" t="s">
        <v>231</v>
      </c>
      <c r="BZ927" s="4" t="s">
        <v>231</v>
      </c>
      <c r="CA927" s="4" t="s">
        <v>231</v>
      </c>
      <c r="CB927" s="4" t="s">
        <v>231</v>
      </c>
      <c r="CC927" s="4" t="s">
        <v>231</v>
      </c>
      <c r="CD927" s="4" t="s">
        <v>231</v>
      </c>
      <c r="CE927" s="4" t="s">
        <v>509</v>
      </c>
      <c r="CF927" s="4" t="s">
        <v>509</v>
      </c>
      <c r="CG927" s="4" t="s">
        <v>509</v>
      </c>
      <c r="CH927" s="4" t="s">
        <v>509</v>
      </c>
      <c r="CI927" s="4" t="s">
        <v>232</v>
      </c>
      <c r="CJ927" s="4" t="s">
        <v>234</v>
      </c>
      <c r="CK927" s="4" t="s">
        <v>234</v>
      </c>
      <c r="CL927" s="4" t="s">
        <v>19</v>
      </c>
      <c r="CM927" s="4" t="s">
        <v>5922</v>
      </c>
      <c r="CN927" s="4" t="s">
        <v>5923</v>
      </c>
      <c r="CO927" s="4" t="s">
        <v>5924</v>
      </c>
      <c r="CP927" s="4" t="s">
        <v>5925</v>
      </c>
      <c r="CQ927" s="4" t="s">
        <v>5926</v>
      </c>
      <c r="CR927" s="4" t="s">
        <v>5927</v>
      </c>
      <c r="CS927" s="4" t="s">
        <v>5928</v>
      </c>
    </row>
    <row r="928" spans="1:97" ht="15.75" hidden="1" customHeight="1">
      <c r="A928" s="3">
        <v>45722.345208333332</v>
      </c>
      <c r="B928" s="3">
        <v>45722.36204861111</v>
      </c>
      <c r="C928" s="4" t="s">
        <v>194</v>
      </c>
      <c r="D928" s="4" t="s">
        <v>745</v>
      </c>
      <c r="E928" s="1">
        <v>76</v>
      </c>
      <c r="F928" s="1">
        <v>1455</v>
      </c>
      <c r="G928" s="4" t="s">
        <v>196</v>
      </c>
      <c r="H928" s="3">
        <v>45729.403776261577</v>
      </c>
      <c r="I928" s="4" t="s">
        <v>5929</v>
      </c>
      <c r="J928" s="1">
        <v>6.2529000000000003</v>
      </c>
      <c r="K928" s="1">
        <v>-75.564599999999999</v>
      </c>
      <c r="L928" s="4" t="s">
        <v>213</v>
      </c>
      <c r="M928" s="4" t="s">
        <v>199</v>
      </c>
      <c r="N928" s="4" t="s">
        <v>200</v>
      </c>
      <c r="O928" s="4" t="s">
        <v>5930</v>
      </c>
      <c r="P928" s="4" t="s">
        <v>5930</v>
      </c>
      <c r="Q928" s="1">
        <v>22</v>
      </c>
      <c r="R928" s="4" t="s">
        <v>222</v>
      </c>
      <c r="S928" s="4" t="s">
        <v>223</v>
      </c>
      <c r="T928" s="4" t="s">
        <v>713</v>
      </c>
      <c r="U928" s="4" t="s">
        <v>225</v>
      </c>
      <c r="V928" s="4" t="s">
        <v>532</v>
      </c>
      <c r="W928" s="4" t="s">
        <v>584</v>
      </c>
      <c r="X928" s="4" t="s">
        <v>231</v>
      </c>
      <c r="Y928" s="4" t="s">
        <v>231</v>
      </c>
      <c r="Z928" s="4" t="s">
        <v>231</v>
      </c>
      <c r="AA928" s="4" t="s">
        <v>231</v>
      </c>
      <c r="AB928" s="4" t="s">
        <v>231</v>
      </c>
      <c r="AC928" s="4" t="s">
        <v>231</v>
      </c>
      <c r="AD928" s="4" t="s">
        <v>230</v>
      </c>
      <c r="AE928" s="4" t="s">
        <v>231</v>
      </c>
      <c r="AF928" s="4" t="s">
        <v>231</v>
      </c>
      <c r="AG928" s="4" t="s">
        <v>231</v>
      </c>
      <c r="AH928" s="4" t="s">
        <v>231</v>
      </c>
      <c r="AI928" s="4" t="s">
        <v>231</v>
      </c>
      <c r="AJ928" s="4" t="s">
        <v>231</v>
      </c>
      <c r="AK928" s="4" t="s">
        <v>230</v>
      </c>
      <c r="AL928" s="4" t="s">
        <v>230</v>
      </c>
      <c r="AM928" s="4" t="s">
        <v>230</v>
      </c>
      <c r="AN928" s="4" t="s">
        <v>230</v>
      </c>
      <c r="AO928" s="4" t="s">
        <v>229</v>
      </c>
      <c r="AP928" s="4" t="s">
        <v>231</v>
      </c>
      <c r="AQ928" s="4" t="s">
        <v>231</v>
      </c>
      <c r="AR928" s="4" t="s">
        <v>231</v>
      </c>
      <c r="AS928" s="4" t="s">
        <v>231</v>
      </c>
      <c r="AT928" s="4" t="s">
        <v>231</v>
      </c>
      <c r="AU928" s="4" t="s">
        <v>231</v>
      </c>
      <c r="AV928" s="4" t="s">
        <v>231</v>
      </c>
      <c r="AW928" s="4" t="s">
        <v>231</v>
      </c>
      <c r="AX928" s="4" t="s">
        <v>231</v>
      </c>
      <c r="AY928" s="4" t="s">
        <v>231</v>
      </c>
      <c r="AZ928" s="4" t="s">
        <v>231</v>
      </c>
      <c r="BA928" s="4" t="s">
        <v>231</v>
      </c>
      <c r="BB928" s="4" t="s">
        <v>231</v>
      </c>
      <c r="BC928" s="4" t="s">
        <v>232</v>
      </c>
      <c r="BD928" s="4" t="s">
        <v>229</v>
      </c>
      <c r="BE928" s="4" t="s">
        <v>232</v>
      </c>
      <c r="BF928" s="4" t="s">
        <v>229</v>
      </c>
      <c r="BG928" s="4" t="s">
        <v>231</v>
      </c>
      <c r="BH928" s="4" t="s">
        <v>231</v>
      </c>
      <c r="BI928" s="4" t="s">
        <v>231</v>
      </c>
      <c r="BJ928" s="4" t="s">
        <v>231</v>
      </c>
      <c r="BK928" s="4" t="s">
        <v>231</v>
      </c>
      <c r="BL928" s="4" t="s">
        <v>230</v>
      </c>
      <c r="BM928" s="4" t="s">
        <v>230</v>
      </c>
      <c r="BN928" s="4" t="s">
        <v>230</v>
      </c>
      <c r="BO928" s="4" t="s">
        <v>230</v>
      </c>
      <c r="BP928" s="4" t="s">
        <v>232</v>
      </c>
      <c r="BQ928" s="4" t="s">
        <v>232</v>
      </c>
      <c r="BR928" s="4" t="s">
        <v>232</v>
      </c>
      <c r="BS928" s="4" t="s">
        <v>231</v>
      </c>
      <c r="BT928" s="4" t="s">
        <v>232</v>
      </c>
      <c r="BU928" s="4" t="s">
        <v>231</v>
      </c>
      <c r="BV928" s="4" t="s">
        <v>231</v>
      </c>
      <c r="BW928" s="4" t="s">
        <v>231</v>
      </c>
      <c r="BX928" s="4" t="s">
        <v>231</v>
      </c>
      <c r="BY928" s="4" t="s">
        <v>231</v>
      </c>
      <c r="BZ928" s="4" t="s">
        <v>231</v>
      </c>
      <c r="CA928" s="4" t="s">
        <v>231</v>
      </c>
      <c r="CB928" s="4" t="s">
        <v>231</v>
      </c>
      <c r="CC928" s="4" t="s">
        <v>232</v>
      </c>
      <c r="CD928" s="4" t="s">
        <v>232</v>
      </c>
      <c r="CE928" s="4" t="s">
        <v>509</v>
      </c>
      <c r="CF928" s="4" t="s">
        <v>509</v>
      </c>
      <c r="CG928" s="4" t="s">
        <v>509</v>
      </c>
      <c r="CH928" s="4" t="s">
        <v>509</v>
      </c>
      <c r="CI928" s="4" t="s">
        <v>509</v>
      </c>
      <c r="CJ928" s="4"/>
      <c r="CK928" s="4"/>
      <c r="CL928" s="4"/>
      <c r="CM928" s="4"/>
      <c r="CN928" s="4"/>
      <c r="CO928" s="4"/>
      <c r="CP928" s="4"/>
      <c r="CQ928" s="4"/>
      <c r="CR928" s="4"/>
      <c r="CS928" s="4"/>
    </row>
    <row r="929" spans="1:97" ht="15.75" customHeight="1">
      <c r="A929" s="3">
        <v>45721.597881944443</v>
      </c>
      <c r="B929" s="3">
        <v>45721.610648148147</v>
      </c>
      <c r="C929" s="4" t="s">
        <v>194</v>
      </c>
      <c r="D929" s="4" t="s">
        <v>5083</v>
      </c>
      <c r="E929" s="1">
        <v>100</v>
      </c>
      <c r="F929" s="1">
        <v>1102</v>
      </c>
      <c r="G929" s="4" t="s">
        <v>219</v>
      </c>
      <c r="H929" s="3">
        <v>45721.610660682869</v>
      </c>
      <c r="I929" s="4" t="s">
        <v>5931</v>
      </c>
      <c r="J929" s="1">
        <v>6.2529000000000003</v>
      </c>
      <c r="K929" s="1">
        <v>-75.564599999999999</v>
      </c>
      <c r="L929" s="4" t="s">
        <v>213</v>
      </c>
      <c r="M929" s="4" t="s">
        <v>199</v>
      </c>
      <c r="N929" s="4" t="s">
        <v>200</v>
      </c>
      <c r="O929" s="4" t="s">
        <v>5932</v>
      </c>
      <c r="P929" s="4" t="s">
        <v>5932</v>
      </c>
      <c r="Q929" s="1">
        <v>21</v>
      </c>
      <c r="R929" s="4" t="s">
        <v>668</v>
      </c>
      <c r="S929" s="4" t="s">
        <v>223</v>
      </c>
      <c r="T929" s="4" t="s">
        <v>1489</v>
      </c>
      <c r="U929" s="4" t="s">
        <v>225</v>
      </c>
      <c r="V929" s="4" t="s">
        <v>273</v>
      </c>
      <c r="W929" s="4" t="s">
        <v>226</v>
      </c>
      <c r="X929" s="4" t="s">
        <v>230</v>
      </c>
      <c r="Y929" s="4" t="s">
        <v>229</v>
      </c>
      <c r="Z929" s="4" t="s">
        <v>230</v>
      </c>
      <c r="AA929" s="4" t="s">
        <v>229</v>
      </c>
      <c r="AB929" s="4" t="s">
        <v>230</v>
      </c>
      <c r="AC929" s="4" t="s">
        <v>230</v>
      </c>
      <c r="AD929" s="4" t="s">
        <v>230</v>
      </c>
      <c r="AE929" s="4" t="s">
        <v>229</v>
      </c>
      <c r="AF929" s="4" t="s">
        <v>230</v>
      </c>
      <c r="AG929" s="4" t="s">
        <v>230</v>
      </c>
      <c r="AH929" s="4" t="s">
        <v>230</v>
      </c>
      <c r="AI929" s="4" t="s">
        <v>230</v>
      </c>
      <c r="AJ929" s="4" t="s">
        <v>229</v>
      </c>
      <c r="AK929" s="4" t="s">
        <v>230</v>
      </c>
      <c r="AL929" s="4" t="s">
        <v>231</v>
      </c>
      <c r="AM929" s="4" t="s">
        <v>230</v>
      </c>
      <c r="AN929" s="4" t="s">
        <v>230</v>
      </c>
      <c r="AO929" s="4" t="s">
        <v>231</v>
      </c>
      <c r="AP929" s="4" t="s">
        <v>230</v>
      </c>
      <c r="AQ929" s="4" t="s">
        <v>230</v>
      </c>
      <c r="AR929" s="4" t="s">
        <v>230</v>
      </c>
      <c r="AS929" s="4" t="s">
        <v>230</v>
      </c>
      <c r="AT929" s="4" t="s">
        <v>229</v>
      </c>
      <c r="AU929" s="4" t="s">
        <v>232</v>
      </c>
      <c r="AV929" s="4" t="s">
        <v>232</v>
      </c>
      <c r="AW929" s="4" t="s">
        <v>229</v>
      </c>
      <c r="AX929" s="4" t="s">
        <v>229</v>
      </c>
      <c r="AY929" s="4" t="s">
        <v>229</v>
      </c>
      <c r="AZ929" s="4" t="s">
        <v>229</v>
      </c>
      <c r="BA929" s="4" t="s">
        <v>232</v>
      </c>
      <c r="BB929" s="4" t="s">
        <v>232</v>
      </c>
      <c r="BC929" s="4" t="s">
        <v>229</v>
      </c>
      <c r="BD929" s="4" t="s">
        <v>229</v>
      </c>
      <c r="BE929" s="4" t="s">
        <v>229</v>
      </c>
      <c r="BF929" s="4" t="s">
        <v>229</v>
      </c>
      <c r="BG929" s="4" t="s">
        <v>229</v>
      </c>
      <c r="BH929" s="4" t="s">
        <v>230</v>
      </c>
      <c r="BI929" s="4" t="s">
        <v>231</v>
      </c>
      <c r="BJ929" s="4" t="s">
        <v>231</v>
      </c>
      <c r="BK929" s="4" t="s">
        <v>228</v>
      </c>
      <c r="BL929" s="4" t="s">
        <v>230</v>
      </c>
      <c r="BM929" s="4" t="s">
        <v>230</v>
      </c>
      <c r="BN929" s="4" t="s">
        <v>230</v>
      </c>
      <c r="BO929" s="4" t="s">
        <v>230</v>
      </c>
      <c r="BP929" s="4" t="s">
        <v>229</v>
      </c>
      <c r="BQ929" s="4" t="s">
        <v>231</v>
      </c>
      <c r="BR929" s="4" t="s">
        <v>232</v>
      </c>
      <c r="BS929" s="4" t="s">
        <v>232</v>
      </c>
      <c r="BT929" s="4" t="s">
        <v>232</v>
      </c>
      <c r="BU929" s="4" t="s">
        <v>232</v>
      </c>
      <c r="BV929" s="4" t="s">
        <v>232</v>
      </c>
      <c r="BW929" s="4" t="s">
        <v>231</v>
      </c>
      <c r="BX929" s="4" t="s">
        <v>231</v>
      </c>
      <c r="BY929" s="4" t="s">
        <v>229</v>
      </c>
      <c r="BZ929" s="4" t="s">
        <v>232</v>
      </c>
      <c r="CA929" s="4" t="s">
        <v>232</v>
      </c>
      <c r="CB929" s="4" t="s">
        <v>231</v>
      </c>
      <c r="CC929" s="4" t="s">
        <v>231</v>
      </c>
      <c r="CD929" s="4" t="s">
        <v>232</v>
      </c>
      <c r="CE929" s="4" t="s">
        <v>229</v>
      </c>
      <c r="CF929" s="4" t="s">
        <v>509</v>
      </c>
      <c r="CG929" s="4" t="s">
        <v>233</v>
      </c>
      <c r="CH929" s="4" t="s">
        <v>509</v>
      </c>
      <c r="CI929" s="4" t="s">
        <v>232</v>
      </c>
      <c r="CJ929" s="4" t="s">
        <v>17</v>
      </c>
      <c r="CK929" s="4" t="s">
        <v>16</v>
      </c>
      <c r="CL929" s="4" t="s">
        <v>17</v>
      </c>
      <c r="CM929" s="4" t="s">
        <v>5933</v>
      </c>
      <c r="CN929" s="4" t="s">
        <v>4711</v>
      </c>
      <c r="CO929" s="4" t="s">
        <v>5934</v>
      </c>
      <c r="CP929" s="4" t="s">
        <v>5935</v>
      </c>
      <c r="CQ929" s="4" t="s">
        <v>5936</v>
      </c>
      <c r="CR929" s="4" t="s">
        <v>5937</v>
      </c>
      <c r="CS929" s="4" t="s">
        <v>5092</v>
      </c>
    </row>
    <row r="930" spans="1:97" ht="15.75" customHeight="1">
      <c r="A930" s="3">
        <v>45713.371354166666</v>
      </c>
      <c r="B930" s="3">
        <v>45713.384143518517</v>
      </c>
      <c r="C930" s="4" t="s">
        <v>194</v>
      </c>
      <c r="D930" s="4" t="s">
        <v>575</v>
      </c>
      <c r="E930" s="1">
        <v>100</v>
      </c>
      <c r="F930" s="1">
        <v>1104</v>
      </c>
      <c r="G930" s="4" t="s">
        <v>219</v>
      </c>
      <c r="H930" s="3">
        <v>45713.38415351852</v>
      </c>
      <c r="I930" s="4" t="s">
        <v>5938</v>
      </c>
      <c r="J930" s="1">
        <v>6.2529000000000003</v>
      </c>
      <c r="K930" s="1">
        <v>-75.564599999999999</v>
      </c>
      <c r="L930" s="4" t="s">
        <v>198</v>
      </c>
      <c r="M930" s="4" t="s">
        <v>199</v>
      </c>
      <c r="N930" s="4" t="s">
        <v>200</v>
      </c>
      <c r="O930" s="4" t="s">
        <v>5939</v>
      </c>
      <c r="P930" s="4" t="s">
        <v>5939</v>
      </c>
      <c r="Q930" s="1">
        <v>20</v>
      </c>
      <c r="R930" s="4" t="s">
        <v>668</v>
      </c>
      <c r="S930" s="4" t="s">
        <v>253</v>
      </c>
      <c r="T930" s="4" t="s">
        <v>531</v>
      </c>
      <c r="U930" s="4" t="s">
        <v>200</v>
      </c>
      <c r="V930" s="4" t="s">
        <v>532</v>
      </c>
      <c r="W930" s="4" t="s">
        <v>714</v>
      </c>
      <c r="X930" s="4" t="s">
        <v>230</v>
      </c>
      <c r="Y930" s="4" t="s">
        <v>230</v>
      </c>
      <c r="Z930" s="4" t="s">
        <v>230</v>
      </c>
      <c r="AA930" s="4" t="s">
        <v>230</v>
      </c>
      <c r="AB930" s="4" t="s">
        <v>230</v>
      </c>
      <c r="AC930" s="4" t="s">
        <v>229</v>
      </c>
      <c r="AD930" s="4" t="s">
        <v>229</v>
      </c>
      <c r="AE930" s="4" t="s">
        <v>230</v>
      </c>
      <c r="AF930" s="4" t="s">
        <v>230</v>
      </c>
      <c r="AG930" s="4" t="s">
        <v>230</v>
      </c>
      <c r="AH930" s="4" t="s">
        <v>231</v>
      </c>
      <c r="AI930" s="4" t="s">
        <v>231</v>
      </c>
      <c r="AJ930" s="4" t="s">
        <v>230</v>
      </c>
      <c r="AK930" s="4" t="s">
        <v>229</v>
      </c>
      <c r="AL930" s="4" t="s">
        <v>229</v>
      </c>
      <c r="AM930" s="4" t="s">
        <v>227</v>
      </c>
      <c r="AN930" s="4" t="s">
        <v>227</v>
      </c>
      <c r="AO930" s="4" t="s">
        <v>227</v>
      </c>
      <c r="AP930" s="4" t="s">
        <v>230</v>
      </c>
      <c r="AQ930" s="4" t="s">
        <v>230</v>
      </c>
      <c r="AR930" s="4" t="s">
        <v>229</v>
      </c>
      <c r="AS930" s="4" t="s">
        <v>230</v>
      </c>
      <c r="AT930" s="4" t="s">
        <v>229</v>
      </c>
      <c r="AU930" s="4" t="s">
        <v>231</v>
      </c>
      <c r="AV930" s="4" t="s">
        <v>231</v>
      </c>
      <c r="AW930" s="4" t="s">
        <v>231</v>
      </c>
      <c r="AX930" s="4" t="s">
        <v>231</v>
      </c>
      <c r="AY930" s="4" t="s">
        <v>232</v>
      </c>
      <c r="AZ930" s="4" t="s">
        <v>232</v>
      </c>
      <c r="BA930" s="4" t="s">
        <v>232</v>
      </c>
      <c r="BB930" s="4" t="s">
        <v>232</v>
      </c>
      <c r="BC930" s="4" t="s">
        <v>232</v>
      </c>
      <c r="BD930" s="4" t="s">
        <v>232</v>
      </c>
      <c r="BE930" s="4" t="s">
        <v>229</v>
      </c>
      <c r="BF930" s="4" t="s">
        <v>229</v>
      </c>
      <c r="BG930" s="4" t="s">
        <v>231</v>
      </c>
      <c r="BH930" s="4" t="s">
        <v>231</v>
      </c>
      <c r="BI930" s="4" t="s">
        <v>231</v>
      </c>
      <c r="BJ930" s="4" t="s">
        <v>231</v>
      </c>
      <c r="BK930" s="4" t="s">
        <v>231</v>
      </c>
      <c r="BL930" s="4" t="s">
        <v>230</v>
      </c>
      <c r="BM930" s="4" t="s">
        <v>230</v>
      </c>
      <c r="BN930" s="4" t="s">
        <v>231</v>
      </c>
      <c r="BO930" s="4" t="s">
        <v>230</v>
      </c>
      <c r="BP930" s="4" t="s">
        <v>232</v>
      </c>
      <c r="BQ930" s="4" t="s">
        <v>231</v>
      </c>
      <c r="BR930" s="4" t="s">
        <v>232</v>
      </c>
      <c r="BS930" s="4" t="s">
        <v>232</v>
      </c>
      <c r="BT930" s="4" t="s">
        <v>231</v>
      </c>
      <c r="BU930" s="4" t="s">
        <v>231</v>
      </c>
      <c r="BV930" s="4" t="s">
        <v>232</v>
      </c>
      <c r="BW930" s="4" t="s">
        <v>232</v>
      </c>
      <c r="BX930" s="4" t="s">
        <v>232</v>
      </c>
      <c r="BY930" s="4" t="s">
        <v>229</v>
      </c>
      <c r="BZ930" s="4" t="s">
        <v>229</v>
      </c>
      <c r="CA930" s="4" t="s">
        <v>232</v>
      </c>
      <c r="CB930" s="4" t="s">
        <v>232</v>
      </c>
      <c r="CC930" s="4" t="s">
        <v>232</v>
      </c>
      <c r="CD930" s="4" t="s">
        <v>232</v>
      </c>
      <c r="CE930" s="4" t="s">
        <v>509</v>
      </c>
      <c r="CF930" s="4" t="s">
        <v>509</v>
      </c>
      <c r="CG930" s="4" t="s">
        <v>509</v>
      </c>
      <c r="CH930" s="4" t="s">
        <v>509</v>
      </c>
      <c r="CI930" s="4" t="s">
        <v>509</v>
      </c>
      <c r="CJ930" s="4" t="s">
        <v>17</v>
      </c>
      <c r="CK930" s="4" t="s">
        <v>19</v>
      </c>
      <c r="CL930" s="4" t="s">
        <v>18</v>
      </c>
      <c r="CM930" s="4" t="s">
        <v>5940</v>
      </c>
      <c r="CN930" s="4" t="s">
        <v>5941</v>
      </c>
      <c r="CO930" s="4" t="s">
        <v>5942</v>
      </c>
      <c r="CP930" s="4" t="s">
        <v>5943</v>
      </c>
      <c r="CQ930" s="4" t="s">
        <v>5944</v>
      </c>
      <c r="CR930" s="4" t="s">
        <v>5945</v>
      </c>
      <c r="CS930" s="4" t="s">
        <v>5946</v>
      </c>
    </row>
    <row r="931" spans="1:97" ht="15.75" customHeight="1">
      <c r="A931" s="3">
        <v>45756.567372685182</v>
      </c>
      <c r="B931" s="3">
        <v>45756.580185185187</v>
      </c>
      <c r="C931" s="4" t="s">
        <v>194</v>
      </c>
      <c r="D931" s="4" t="s">
        <v>5947</v>
      </c>
      <c r="E931" s="1">
        <v>100</v>
      </c>
      <c r="F931" s="1">
        <v>1106</v>
      </c>
      <c r="G931" s="4" t="s">
        <v>219</v>
      </c>
      <c r="H931" s="3">
        <v>45756.580197708332</v>
      </c>
      <c r="I931" s="4" t="s">
        <v>5948</v>
      </c>
      <c r="J931" s="1">
        <v>6.2529000000000003</v>
      </c>
      <c r="K931" s="1">
        <v>-75.564599999999999</v>
      </c>
      <c r="L931" s="4" t="s">
        <v>198</v>
      </c>
      <c r="M931" s="4" t="s">
        <v>199</v>
      </c>
      <c r="N931" s="4" t="s">
        <v>200</v>
      </c>
      <c r="O931" s="4" t="s">
        <v>5949</v>
      </c>
      <c r="P931" s="4" t="s">
        <v>5949</v>
      </c>
      <c r="Q931" s="1">
        <v>18</v>
      </c>
      <c r="R931" s="4" t="s">
        <v>668</v>
      </c>
      <c r="S931" s="4" t="s">
        <v>223</v>
      </c>
      <c r="T931" s="4" t="s">
        <v>272</v>
      </c>
      <c r="U931" s="4" t="s">
        <v>225</v>
      </c>
      <c r="V931" s="4" t="s">
        <v>584</v>
      </c>
      <c r="W931" s="4" t="s">
        <v>226</v>
      </c>
      <c r="X931" s="4" t="s">
        <v>229</v>
      </c>
      <c r="Y931" s="4" t="s">
        <v>229</v>
      </c>
      <c r="Z931" s="4" t="s">
        <v>231</v>
      </c>
      <c r="AA931" s="4" t="s">
        <v>229</v>
      </c>
      <c r="AB931" s="4" t="s">
        <v>230</v>
      </c>
      <c r="AC931" s="4" t="s">
        <v>230</v>
      </c>
      <c r="AD931" s="4" t="s">
        <v>228</v>
      </c>
      <c r="AE931" s="4" t="s">
        <v>228</v>
      </c>
      <c r="AF931" s="4" t="s">
        <v>228</v>
      </c>
      <c r="AG931" s="4" t="s">
        <v>229</v>
      </c>
      <c r="AH931" s="4" t="s">
        <v>230</v>
      </c>
      <c r="AI931" s="4" t="s">
        <v>230</v>
      </c>
      <c r="AJ931" s="4" t="s">
        <v>228</v>
      </c>
      <c r="AK931" s="4" t="s">
        <v>227</v>
      </c>
      <c r="AL931" s="4" t="s">
        <v>230</v>
      </c>
      <c r="AM931" s="4" t="s">
        <v>230</v>
      </c>
      <c r="AN931" s="4" t="s">
        <v>230</v>
      </c>
      <c r="AO931" s="4" t="s">
        <v>231</v>
      </c>
      <c r="AP931" s="4" t="s">
        <v>228</v>
      </c>
      <c r="AQ931" s="4" t="s">
        <v>228</v>
      </c>
      <c r="AR931" s="4" t="s">
        <v>229</v>
      </c>
      <c r="AS931" s="4" t="s">
        <v>229</v>
      </c>
      <c r="AT931" s="4" t="s">
        <v>229</v>
      </c>
      <c r="AU931" s="4" t="s">
        <v>232</v>
      </c>
      <c r="AV931" s="4" t="s">
        <v>229</v>
      </c>
      <c r="AW931" s="4" t="s">
        <v>229</v>
      </c>
      <c r="AX931" s="4" t="s">
        <v>232</v>
      </c>
      <c r="AY931" s="4" t="s">
        <v>232</v>
      </c>
      <c r="AZ931" s="4" t="s">
        <v>232</v>
      </c>
      <c r="BA931" s="4" t="s">
        <v>233</v>
      </c>
      <c r="BB931" s="4" t="s">
        <v>232</v>
      </c>
      <c r="BC931" s="4" t="s">
        <v>233</v>
      </c>
      <c r="BD931" s="4" t="s">
        <v>231</v>
      </c>
      <c r="BE931" s="4" t="s">
        <v>231</v>
      </c>
      <c r="BF931" s="4" t="s">
        <v>231</v>
      </c>
      <c r="BG931" s="4" t="s">
        <v>230</v>
      </c>
      <c r="BH931" s="4" t="s">
        <v>230</v>
      </c>
      <c r="BI931" s="4" t="s">
        <v>231</v>
      </c>
      <c r="BJ931" s="4" t="s">
        <v>231</v>
      </c>
      <c r="BK931" s="4" t="s">
        <v>228</v>
      </c>
      <c r="BL931" s="4" t="s">
        <v>231</v>
      </c>
      <c r="BM931" s="4" t="s">
        <v>231</v>
      </c>
      <c r="BN931" s="4" t="s">
        <v>231</v>
      </c>
      <c r="BO931" s="4" t="s">
        <v>231</v>
      </c>
      <c r="BP931" s="4" t="s">
        <v>231</v>
      </c>
      <c r="BQ931" s="4" t="s">
        <v>231</v>
      </c>
      <c r="BR931" s="4" t="s">
        <v>231</v>
      </c>
      <c r="BS931" s="4" t="s">
        <v>232</v>
      </c>
      <c r="BT931" s="4" t="s">
        <v>232</v>
      </c>
      <c r="BU931" s="4" t="s">
        <v>231</v>
      </c>
      <c r="BV931" s="4" t="s">
        <v>231</v>
      </c>
      <c r="BW931" s="4" t="s">
        <v>231</v>
      </c>
      <c r="BX931" s="4" t="s">
        <v>232</v>
      </c>
      <c r="BY931" s="4" t="s">
        <v>231</v>
      </c>
      <c r="BZ931" s="4" t="s">
        <v>231</v>
      </c>
      <c r="CA931" s="4" t="s">
        <v>231</v>
      </c>
      <c r="CB931" s="4" t="s">
        <v>231</v>
      </c>
      <c r="CC931" s="4" t="s">
        <v>231</v>
      </c>
      <c r="CD931" s="4" t="s">
        <v>231</v>
      </c>
      <c r="CE931" s="4" t="s">
        <v>509</v>
      </c>
      <c r="CF931" s="4" t="s">
        <v>509</v>
      </c>
      <c r="CG931" s="4" t="s">
        <v>509</v>
      </c>
      <c r="CH931" s="4" t="s">
        <v>509</v>
      </c>
      <c r="CI931" s="4" t="s">
        <v>509</v>
      </c>
      <c r="CJ931" s="4" t="s">
        <v>15</v>
      </c>
      <c r="CK931" s="4" t="s">
        <v>17</v>
      </c>
      <c r="CL931" s="4" t="s">
        <v>15</v>
      </c>
      <c r="CM931" s="4" t="s">
        <v>5950</v>
      </c>
      <c r="CN931" s="4" t="s">
        <v>5951</v>
      </c>
      <c r="CO931" s="4" t="s">
        <v>5952</v>
      </c>
      <c r="CP931" s="4" t="s">
        <v>5953</v>
      </c>
      <c r="CQ931" s="4" t="s">
        <v>5954</v>
      </c>
      <c r="CR931" s="4" t="s">
        <v>5955</v>
      </c>
      <c r="CS931" s="4" t="s">
        <v>5956</v>
      </c>
    </row>
    <row r="932" spans="1:97" ht="15.75" customHeight="1">
      <c r="A932" s="3">
        <v>45747.40766203704</v>
      </c>
      <c r="B932" s="3">
        <v>45747.420601851853</v>
      </c>
      <c r="C932" s="4" t="s">
        <v>194</v>
      </c>
      <c r="D932" s="4" t="s">
        <v>5957</v>
      </c>
      <c r="E932" s="1">
        <v>100</v>
      </c>
      <c r="F932" s="1">
        <v>1118</v>
      </c>
      <c r="G932" s="4" t="s">
        <v>219</v>
      </c>
      <c r="H932" s="3">
        <v>45747.420613946757</v>
      </c>
      <c r="I932" s="4" t="s">
        <v>5958</v>
      </c>
      <c r="J932" s="1">
        <v>6.2529000000000003</v>
      </c>
      <c r="K932" s="1">
        <v>-75.564599999999999</v>
      </c>
      <c r="L932" s="4" t="s">
        <v>198</v>
      </c>
      <c r="M932" s="4" t="s">
        <v>199</v>
      </c>
      <c r="N932" s="4" t="s">
        <v>200</v>
      </c>
      <c r="O932" s="4" t="s">
        <v>5959</v>
      </c>
      <c r="P932" s="4" t="s">
        <v>5959</v>
      </c>
      <c r="Q932" s="1">
        <v>20</v>
      </c>
      <c r="R932" s="4" t="s">
        <v>668</v>
      </c>
      <c r="S932" s="4" t="s">
        <v>723</v>
      </c>
      <c r="T932" s="4" t="s">
        <v>272</v>
      </c>
      <c r="U932" s="4" t="s">
        <v>200</v>
      </c>
      <c r="V932" s="4" t="s">
        <v>584</v>
      </c>
      <c r="W932" s="4" t="s">
        <v>1064</v>
      </c>
      <c r="X932" s="4" t="s">
        <v>228</v>
      </c>
      <c r="Y932" s="4" t="s">
        <v>230</v>
      </c>
      <c r="Z932" s="4" t="s">
        <v>230</v>
      </c>
      <c r="AA932" s="4" t="s">
        <v>229</v>
      </c>
      <c r="AB932" s="4" t="s">
        <v>231</v>
      </c>
      <c r="AC932" s="4" t="s">
        <v>231</v>
      </c>
      <c r="AD932" s="4" t="s">
        <v>231</v>
      </c>
      <c r="AE932" s="4" t="s">
        <v>231</v>
      </c>
      <c r="AF932" s="4" t="s">
        <v>231</v>
      </c>
      <c r="AG932" s="4" t="s">
        <v>231</v>
      </c>
      <c r="AH932" s="4" t="s">
        <v>230</v>
      </c>
      <c r="AI932" s="4" t="s">
        <v>231</v>
      </c>
      <c r="AJ932" s="4" t="s">
        <v>231</v>
      </c>
      <c r="AK932" s="4" t="s">
        <v>231</v>
      </c>
      <c r="AL932" s="4" t="s">
        <v>231</v>
      </c>
      <c r="AM932" s="4" t="s">
        <v>231</v>
      </c>
      <c r="AN932" s="4" t="s">
        <v>231</v>
      </c>
      <c r="AO932" s="4" t="s">
        <v>231</v>
      </c>
      <c r="AP932" s="4" t="s">
        <v>229</v>
      </c>
      <c r="AQ932" s="4" t="s">
        <v>228</v>
      </c>
      <c r="AR932" s="4" t="s">
        <v>228</v>
      </c>
      <c r="AS932" s="4" t="s">
        <v>229</v>
      </c>
      <c r="AT932" s="4" t="s">
        <v>228</v>
      </c>
      <c r="AU932" s="4" t="s">
        <v>232</v>
      </c>
      <c r="AV932" s="4" t="s">
        <v>231</v>
      </c>
      <c r="AW932" s="4" t="s">
        <v>231</v>
      </c>
      <c r="AX932" s="4" t="s">
        <v>233</v>
      </c>
      <c r="AY932" s="4" t="s">
        <v>231</v>
      </c>
      <c r="AZ932" s="4" t="s">
        <v>231</v>
      </c>
      <c r="BA932" s="4" t="s">
        <v>231</v>
      </c>
      <c r="BB932" s="4" t="s">
        <v>231</v>
      </c>
      <c r="BC932" s="4" t="s">
        <v>229</v>
      </c>
      <c r="BD932" s="4" t="s">
        <v>232</v>
      </c>
      <c r="BE932" s="4" t="s">
        <v>229</v>
      </c>
      <c r="BF932" s="4" t="s">
        <v>232</v>
      </c>
      <c r="BG932" s="4" t="s">
        <v>229</v>
      </c>
      <c r="BH932" s="4" t="s">
        <v>231</v>
      </c>
      <c r="BI932" s="4" t="s">
        <v>229</v>
      </c>
      <c r="BJ932" s="4" t="s">
        <v>230</v>
      </c>
      <c r="BK932" s="4" t="s">
        <v>228</v>
      </c>
      <c r="BL932" s="4" t="s">
        <v>231</v>
      </c>
      <c r="BM932" s="4" t="s">
        <v>231</v>
      </c>
      <c r="BN932" s="4" t="s">
        <v>231</v>
      </c>
      <c r="BO932" s="4" t="s">
        <v>231</v>
      </c>
      <c r="BP932" s="4" t="s">
        <v>232</v>
      </c>
      <c r="BQ932" s="4" t="s">
        <v>232</v>
      </c>
      <c r="BR932" s="4" t="s">
        <v>232</v>
      </c>
      <c r="BS932" s="4" t="s">
        <v>231</v>
      </c>
      <c r="BT932" s="4" t="s">
        <v>229</v>
      </c>
      <c r="BU932" s="4" t="s">
        <v>231</v>
      </c>
      <c r="BV932" s="4" t="s">
        <v>231</v>
      </c>
      <c r="BW932" s="4" t="s">
        <v>231</v>
      </c>
      <c r="BX932" s="4" t="s">
        <v>231</v>
      </c>
      <c r="BY932" s="4" t="s">
        <v>231</v>
      </c>
      <c r="BZ932" s="4" t="s">
        <v>231</v>
      </c>
      <c r="CA932" s="4" t="s">
        <v>231</v>
      </c>
      <c r="CB932" s="4" t="s">
        <v>231</v>
      </c>
      <c r="CC932" s="4" t="s">
        <v>231</v>
      </c>
      <c r="CD932" s="4" t="s">
        <v>231</v>
      </c>
      <c r="CE932" s="4" t="s">
        <v>229</v>
      </c>
      <c r="CF932" s="4" t="s">
        <v>229</v>
      </c>
      <c r="CG932" s="4" t="s">
        <v>229</v>
      </c>
      <c r="CH932" s="4" t="s">
        <v>229</v>
      </c>
      <c r="CI932" s="4" t="s">
        <v>232</v>
      </c>
      <c r="CJ932" s="4" t="s">
        <v>18</v>
      </c>
      <c r="CK932" s="4" t="s">
        <v>16</v>
      </c>
      <c r="CL932" s="4" t="s">
        <v>19</v>
      </c>
      <c r="CM932" s="4" t="s">
        <v>5960</v>
      </c>
      <c r="CN932" s="4" t="s">
        <v>5961</v>
      </c>
      <c r="CO932" s="4" t="s">
        <v>5962</v>
      </c>
      <c r="CP932" s="4" t="s">
        <v>5963</v>
      </c>
      <c r="CQ932" s="4" t="s">
        <v>5964</v>
      </c>
      <c r="CR932" s="4" t="s">
        <v>5965</v>
      </c>
      <c r="CS932" s="4" t="s">
        <v>5966</v>
      </c>
    </row>
    <row r="933" spans="1:97" ht="15.75" customHeight="1">
      <c r="A933" s="3">
        <v>45747.573611111111</v>
      </c>
      <c r="B933" s="3">
        <v>45747.586574074077</v>
      </c>
      <c r="C933" s="4" t="s">
        <v>194</v>
      </c>
      <c r="D933" s="4" t="s">
        <v>5967</v>
      </c>
      <c r="E933" s="1">
        <v>100</v>
      </c>
      <c r="F933" s="1">
        <v>1119</v>
      </c>
      <c r="G933" s="4" t="s">
        <v>219</v>
      </c>
      <c r="H933" s="3">
        <v>45747.586588726852</v>
      </c>
      <c r="I933" s="4" t="s">
        <v>5968</v>
      </c>
      <c r="J933" s="1">
        <v>6.2529000000000003</v>
      </c>
      <c r="K933" s="1">
        <v>-75.564599999999999</v>
      </c>
      <c r="L933" s="4" t="s">
        <v>198</v>
      </c>
      <c r="M933" s="4" t="s">
        <v>199</v>
      </c>
      <c r="N933" s="4" t="s">
        <v>200</v>
      </c>
      <c r="O933" s="4" t="s">
        <v>5969</v>
      </c>
      <c r="P933" s="4" t="s">
        <v>5969</v>
      </c>
      <c r="Q933" s="1">
        <v>18</v>
      </c>
      <c r="R933" s="4" t="s">
        <v>668</v>
      </c>
      <c r="S933" s="4" t="s">
        <v>712</v>
      </c>
      <c r="T933" s="4" t="s">
        <v>272</v>
      </c>
      <c r="U933" s="4" t="s">
        <v>200</v>
      </c>
      <c r="V933" s="4" t="s">
        <v>532</v>
      </c>
      <c r="W933" s="4" t="s">
        <v>584</v>
      </c>
      <c r="X933" s="4" t="s">
        <v>230</v>
      </c>
      <c r="Y933" s="4" t="s">
        <v>230</v>
      </c>
      <c r="Z933" s="4" t="s">
        <v>229</v>
      </c>
      <c r="AA933" s="4" t="s">
        <v>229</v>
      </c>
      <c r="AB933" s="4" t="s">
        <v>230</v>
      </c>
      <c r="AC933" s="4" t="s">
        <v>230</v>
      </c>
      <c r="AD933" s="4" t="s">
        <v>229</v>
      </c>
      <c r="AE933" s="4" t="s">
        <v>229</v>
      </c>
      <c r="AF933" s="4" t="s">
        <v>231</v>
      </c>
      <c r="AG933" s="4" t="s">
        <v>231</v>
      </c>
      <c r="AH933" s="4" t="s">
        <v>230</v>
      </c>
      <c r="AI933" s="4" t="s">
        <v>229</v>
      </c>
      <c r="AJ933" s="4" t="s">
        <v>229</v>
      </c>
      <c r="AK933" s="4" t="s">
        <v>229</v>
      </c>
      <c r="AL933" s="4" t="s">
        <v>231</v>
      </c>
      <c r="AM933" s="4" t="s">
        <v>231</v>
      </c>
      <c r="AN933" s="4" t="s">
        <v>231</v>
      </c>
      <c r="AO933" s="4" t="s">
        <v>231</v>
      </c>
      <c r="AP933" s="4" t="s">
        <v>230</v>
      </c>
      <c r="AQ933" s="4" t="s">
        <v>230</v>
      </c>
      <c r="AR933" s="4" t="s">
        <v>230</v>
      </c>
      <c r="AS933" s="4" t="s">
        <v>230</v>
      </c>
      <c r="AT933" s="4" t="s">
        <v>229</v>
      </c>
      <c r="AU933" s="4" t="s">
        <v>232</v>
      </c>
      <c r="AV933" s="4" t="s">
        <v>229</v>
      </c>
      <c r="AW933" s="4" t="s">
        <v>229</v>
      </c>
      <c r="AX933" s="4" t="s">
        <v>232</v>
      </c>
      <c r="AY933" s="4" t="s">
        <v>231</v>
      </c>
      <c r="AZ933" s="4" t="s">
        <v>232</v>
      </c>
      <c r="BA933" s="4" t="s">
        <v>231</v>
      </c>
      <c r="BB933" s="4" t="s">
        <v>232</v>
      </c>
      <c r="BC933" s="4" t="s">
        <v>229</v>
      </c>
      <c r="BD933" s="4" t="s">
        <v>233</v>
      </c>
      <c r="BE933" s="4" t="s">
        <v>229</v>
      </c>
      <c r="BF933" s="4" t="s">
        <v>233</v>
      </c>
      <c r="BG933" s="4" t="s">
        <v>231</v>
      </c>
      <c r="BH933" s="4" t="s">
        <v>231</v>
      </c>
      <c r="BI933" s="4" t="s">
        <v>231</v>
      </c>
      <c r="BJ933" s="4" t="s">
        <v>231</v>
      </c>
      <c r="BK933" s="4" t="s">
        <v>231</v>
      </c>
      <c r="BL933" s="4" t="s">
        <v>228</v>
      </c>
      <c r="BM933" s="4" t="s">
        <v>229</v>
      </c>
      <c r="BN933" s="4" t="s">
        <v>230</v>
      </c>
      <c r="BO933" s="4" t="s">
        <v>229</v>
      </c>
      <c r="BP933" s="4" t="s">
        <v>509</v>
      </c>
      <c r="BQ933" s="4" t="s">
        <v>233</v>
      </c>
      <c r="BR933" s="4" t="s">
        <v>231</v>
      </c>
      <c r="BS933" s="4" t="s">
        <v>229</v>
      </c>
      <c r="BT933" s="4" t="s">
        <v>229</v>
      </c>
      <c r="BU933" s="4" t="s">
        <v>229</v>
      </c>
      <c r="BV933" s="4" t="s">
        <v>229</v>
      </c>
      <c r="BW933" s="4" t="s">
        <v>232</v>
      </c>
      <c r="BX933" s="4" t="s">
        <v>232</v>
      </c>
      <c r="BY933" s="4" t="s">
        <v>229</v>
      </c>
      <c r="BZ933" s="4" t="s">
        <v>229</v>
      </c>
      <c r="CA933" s="4" t="s">
        <v>229</v>
      </c>
      <c r="CB933" s="4" t="s">
        <v>232</v>
      </c>
      <c r="CC933" s="4" t="s">
        <v>232</v>
      </c>
      <c r="CD933" s="4" t="s">
        <v>232</v>
      </c>
      <c r="CE933" s="4" t="s">
        <v>231</v>
      </c>
      <c r="CF933" s="4" t="s">
        <v>229</v>
      </c>
      <c r="CG933" s="4" t="s">
        <v>229</v>
      </c>
      <c r="CH933" s="4" t="s">
        <v>229</v>
      </c>
      <c r="CI933" s="4" t="s">
        <v>231</v>
      </c>
      <c r="CJ933" s="4" t="s">
        <v>19</v>
      </c>
      <c r="CK933" s="4" t="s">
        <v>14</v>
      </c>
      <c r="CL933" s="4" t="s">
        <v>17</v>
      </c>
      <c r="CM933" s="4" t="s">
        <v>5970</v>
      </c>
      <c r="CN933" s="4" t="s">
        <v>5971</v>
      </c>
      <c r="CO933" s="4" t="s">
        <v>5972</v>
      </c>
      <c r="CP933" s="4" t="s">
        <v>5973</v>
      </c>
      <c r="CQ933" s="4" t="s">
        <v>5974</v>
      </c>
      <c r="CR933" s="4" t="s">
        <v>5975</v>
      </c>
      <c r="CS933" s="4" t="s">
        <v>5976</v>
      </c>
    </row>
    <row r="934" spans="1:97" ht="15.75" customHeight="1">
      <c r="A934" s="3">
        <v>45775.581273148149</v>
      </c>
      <c r="B934" s="3">
        <v>45775.594247685185</v>
      </c>
      <c r="C934" s="4" t="s">
        <v>194</v>
      </c>
      <c r="D934" s="4" t="s">
        <v>842</v>
      </c>
      <c r="E934" s="1">
        <v>100</v>
      </c>
      <c r="F934" s="1">
        <v>1121</v>
      </c>
      <c r="G934" s="4" t="s">
        <v>219</v>
      </c>
      <c r="H934" s="3">
        <v>45775.594257025463</v>
      </c>
      <c r="I934" s="4" t="s">
        <v>5977</v>
      </c>
      <c r="J934" s="1">
        <v>6.2529000000000003</v>
      </c>
      <c r="K934" s="1">
        <v>-75.564599999999999</v>
      </c>
      <c r="L934" s="4" t="s">
        <v>198</v>
      </c>
      <c r="M934" s="4" t="s">
        <v>199</v>
      </c>
      <c r="N934" s="4" t="s">
        <v>200</v>
      </c>
      <c r="O934" s="4" t="s">
        <v>5978</v>
      </c>
      <c r="P934" s="4" t="s">
        <v>5978</v>
      </c>
      <c r="Q934" s="1">
        <v>18</v>
      </c>
      <c r="R934" s="4" t="s">
        <v>668</v>
      </c>
      <c r="S934" s="4" t="s">
        <v>271</v>
      </c>
      <c r="T934" s="4" t="s">
        <v>480</v>
      </c>
      <c r="U934" s="4" t="s">
        <v>200</v>
      </c>
      <c r="V934" s="4" t="s">
        <v>714</v>
      </c>
      <c r="W934" s="4" t="s">
        <v>1147</v>
      </c>
      <c r="X934" s="4" t="s">
        <v>231</v>
      </c>
      <c r="Y934" s="4" t="s">
        <v>231</v>
      </c>
      <c r="Z934" s="4" t="s">
        <v>231</v>
      </c>
      <c r="AA934" s="4" t="s">
        <v>230</v>
      </c>
      <c r="AB934" s="4" t="s">
        <v>231</v>
      </c>
      <c r="AC934" s="4" t="s">
        <v>231</v>
      </c>
      <c r="AD934" s="4" t="s">
        <v>230</v>
      </c>
      <c r="AE934" s="4" t="s">
        <v>230</v>
      </c>
      <c r="AF934" s="4" t="s">
        <v>231</v>
      </c>
      <c r="AG934" s="4" t="s">
        <v>231</v>
      </c>
      <c r="AH934" s="4" t="s">
        <v>230</v>
      </c>
      <c r="AI934" s="4" t="s">
        <v>231</v>
      </c>
      <c r="AJ934" s="4" t="s">
        <v>231</v>
      </c>
      <c r="AK934" s="4" t="s">
        <v>231</v>
      </c>
      <c r="AL934" s="4" t="s">
        <v>231</v>
      </c>
      <c r="AM934" s="4" t="s">
        <v>231</v>
      </c>
      <c r="AN934" s="4" t="s">
        <v>231</v>
      </c>
      <c r="AO934" s="4" t="s">
        <v>231</v>
      </c>
      <c r="AP934" s="4" t="s">
        <v>231</v>
      </c>
      <c r="AQ934" s="4" t="s">
        <v>230</v>
      </c>
      <c r="AR934" s="4" t="s">
        <v>231</v>
      </c>
      <c r="AS934" s="4" t="s">
        <v>230</v>
      </c>
      <c r="AT934" s="4" t="s">
        <v>230</v>
      </c>
      <c r="AU934" s="4" t="s">
        <v>231</v>
      </c>
      <c r="AV934" s="4" t="s">
        <v>231</v>
      </c>
      <c r="AW934" s="4" t="s">
        <v>231</v>
      </c>
      <c r="AX934" s="4" t="s">
        <v>229</v>
      </c>
      <c r="AY934" s="4" t="s">
        <v>229</v>
      </c>
      <c r="AZ934" s="4" t="s">
        <v>229</v>
      </c>
      <c r="BA934" s="4" t="s">
        <v>232</v>
      </c>
      <c r="BB934" s="4" t="s">
        <v>232</v>
      </c>
      <c r="BC934" s="4" t="s">
        <v>231</v>
      </c>
      <c r="BD934" s="4" t="s">
        <v>229</v>
      </c>
      <c r="BE934" s="4" t="s">
        <v>233</v>
      </c>
      <c r="BF934" s="4" t="s">
        <v>231</v>
      </c>
      <c r="BG934" s="4" t="s">
        <v>231</v>
      </c>
      <c r="BH934" s="4" t="s">
        <v>231</v>
      </c>
      <c r="BI934" s="4" t="s">
        <v>231</v>
      </c>
      <c r="BJ934" s="4" t="s">
        <v>231</v>
      </c>
      <c r="BK934" s="4" t="s">
        <v>231</v>
      </c>
      <c r="BL934" s="4" t="s">
        <v>231</v>
      </c>
      <c r="BM934" s="4" t="s">
        <v>231</v>
      </c>
      <c r="BN934" s="4" t="s">
        <v>231</v>
      </c>
      <c r="BO934" s="4" t="s">
        <v>231</v>
      </c>
      <c r="BP934" s="4" t="s">
        <v>231</v>
      </c>
      <c r="BQ934" s="4" t="s">
        <v>231</v>
      </c>
      <c r="BR934" s="4" t="s">
        <v>231</v>
      </c>
      <c r="BS934" s="4" t="s">
        <v>229</v>
      </c>
      <c r="BT934" s="4" t="s">
        <v>231</v>
      </c>
      <c r="BU934" s="4" t="s">
        <v>231</v>
      </c>
      <c r="BV934" s="4" t="s">
        <v>231</v>
      </c>
      <c r="BW934" s="4" t="s">
        <v>231</v>
      </c>
      <c r="BX934" s="4" t="s">
        <v>231</v>
      </c>
      <c r="BY934" s="4" t="s">
        <v>231</v>
      </c>
      <c r="BZ934" s="4" t="s">
        <v>231</v>
      </c>
      <c r="CA934" s="4" t="s">
        <v>231</v>
      </c>
      <c r="CB934" s="4" t="s">
        <v>231</v>
      </c>
      <c r="CC934" s="4" t="s">
        <v>231</v>
      </c>
      <c r="CD934" s="4" t="s">
        <v>231</v>
      </c>
      <c r="CE934" s="4" t="s">
        <v>509</v>
      </c>
      <c r="CF934" s="4" t="s">
        <v>509</v>
      </c>
      <c r="CG934" s="4" t="s">
        <v>509</v>
      </c>
      <c r="CH934" s="4" t="s">
        <v>509</v>
      </c>
      <c r="CI934" s="4" t="s">
        <v>509</v>
      </c>
      <c r="CJ934" s="4" t="s">
        <v>18</v>
      </c>
      <c r="CK934" s="4" t="s">
        <v>19</v>
      </c>
      <c r="CL934" s="4" t="s">
        <v>19</v>
      </c>
      <c r="CM934" s="4" t="s">
        <v>5979</v>
      </c>
      <c r="CN934" s="4" t="s">
        <v>5980</v>
      </c>
      <c r="CO934" s="4" t="s">
        <v>5981</v>
      </c>
      <c r="CP934" s="4" t="s">
        <v>5982</v>
      </c>
      <c r="CQ934" s="4" t="s">
        <v>5983</v>
      </c>
      <c r="CR934" s="4" t="s">
        <v>5984</v>
      </c>
      <c r="CS934" s="4" t="s">
        <v>5985</v>
      </c>
    </row>
    <row r="935" spans="1:97" ht="15.75" customHeight="1">
      <c r="A935" s="3">
        <v>45758.720138888886</v>
      </c>
      <c r="B935" s="3">
        <v>45758.733263888891</v>
      </c>
      <c r="C935" s="4" t="s">
        <v>194</v>
      </c>
      <c r="D935" s="4" t="s">
        <v>5986</v>
      </c>
      <c r="E935" s="1">
        <v>100</v>
      </c>
      <c r="F935" s="1">
        <v>1134</v>
      </c>
      <c r="G935" s="4" t="s">
        <v>219</v>
      </c>
      <c r="H935" s="3">
        <v>45758.733279074077</v>
      </c>
      <c r="I935" s="4" t="s">
        <v>5987</v>
      </c>
      <c r="J935" s="1">
        <v>6.2529000000000003</v>
      </c>
      <c r="K935" s="1">
        <v>-75.564599999999999</v>
      </c>
      <c r="L935" s="4" t="s">
        <v>198</v>
      </c>
      <c r="M935" s="4" t="s">
        <v>199</v>
      </c>
      <c r="N935" s="4" t="s">
        <v>200</v>
      </c>
      <c r="O935" s="4" t="s">
        <v>5988</v>
      </c>
      <c r="P935" s="4" t="s">
        <v>5988</v>
      </c>
      <c r="Q935" s="1">
        <v>23</v>
      </c>
      <c r="R935" s="4" t="s">
        <v>668</v>
      </c>
      <c r="S935" s="4" t="s">
        <v>223</v>
      </c>
      <c r="T935" s="4" t="s">
        <v>594</v>
      </c>
      <c r="U935" s="4" t="s">
        <v>225</v>
      </c>
      <c r="V935" s="4" t="s">
        <v>584</v>
      </c>
      <c r="W935" s="4" t="s">
        <v>226</v>
      </c>
      <c r="X935" s="4" t="s">
        <v>230</v>
      </c>
      <c r="Y935" s="4" t="s">
        <v>230</v>
      </c>
      <c r="Z935" s="4" t="s">
        <v>230</v>
      </c>
      <c r="AA935" s="4" t="s">
        <v>230</v>
      </c>
      <c r="AB935" s="4" t="s">
        <v>230</v>
      </c>
      <c r="AC935" s="4" t="s">
        <v>229</v>
      </c>
      <c r="AD935" s="4" t="s">
        <v>228</v>
      </c>
      <c r="AE935" s="4" t="s">
        <v>230</v>
      </c>
      <c r="AF935" s="4" t="s">
        <v>230</v>
      </c>
      <c r="AG935" s="4" t="s">
        <v>231</v>
      </c>
      <c r="AH935" s="4" t="s">
        <v>231</v>
      </c>
      <c r="AI935" s="4" t="s">
        <v>231</v>
      </c>
      <c r="AJ935" s="4" t="s">
        <v>231</v>
      </c>
      <c r="AK935" s="4" t="s">
        <v>230</v>
      </c>
      <c r="AL935" s="4" t="s">
        <v>231</v>
      </c>
      <c r="AM935" s="4" t="s">
        <v>231</v>
      </c>
      <c r="AN935" s="4" t="s">
        <v>231</v>
      </c>
      <c r="AO935" s="4" t="s">
        <v>231</v>
      </c>
      <c r="AP935" s="4" t="s">
        <v>230</v>
      </c>
      <c r="AQ935" s="4" t="s">
        <v>229</v>
      </c>
      <c r="AR935" s="4" t="s">
        <v>230</v>
      </c>
      <c r="AS935" s="4" t="s">
        <v>229</v>
      </c>
      <c r="AT935" s="4" t="s">
        <v>229</v>
      </c>
      <c r="AU935" s="4" t="s">
        <v>232</v>
      </c>
      <c r="AV935" s="4" t="s">
        <v>229</v>
      </c>
      <c r="AW935" s="4" t="s">
        <v>231</v>
      </c>
      <c r="AX935" s="4" t="s">
        <v>231</v>
      </c>
      <c r="AY935" s="4" t="s">
        <v>231</v>
      </c>
      <c r="AZ935" s="4" t="s">
        <v>231</v>
      </c>
      <c r="BA935" s="4" t="s">
        <v>231</v>
      </c>
      <c r="BB935" s="4" t="s">
        <v>231</v>
      </c>
      <c r="BC935" s="4" t="s">
        <v>229</v>
      </c>
      <c r="BD935" s="4" t="s">
        <v>229</v>
      </c>
      <c r="BE935" s="4" t="s">
        <v>229</v>
      </c>
      <c r="BF935" s="4" t="s">
        <v>233</v>
      </c>
      <c r="BG935" s="4" t="s">
        <v>231</v>
      </c>
      <c r="BH935" s="4" t="s">
        <v>231</v>
      </c>
      <c r="BI935" s="4" t="s">
        <v>231</v>
      </c>
      <c r="BJ935" s="4" t="s">
        <v>231</v>
      </c>
      <c r="BK935" s="4" t="s">
        <v>231</v>
      </c>
      <c r="BL935" s="4" t="s">
        <v>231</v>
      </c>
      <c r="BM935" s="4" t="s">
        <v>231</v>
      </c>
      <c r="BN935" s="4" t="s">
        <v>231</v>
      </c>
      <c r="BO935" s="4" t="s">
        <v>231</v>
      </c>
      <c r="BP935" s="4" t="s">
        <v>232</v>
      </c>
      <c r="BQ935" s="4" t="s">
        <v>231</v>
      </c>
      <c r="BR935" s="4" t="s">
        <v>231</v>
      </c>
      <c r="BS935" s="4" t="s">
        <v>231</v>
      </c>
      <c r="BT935" s="4" t="s">
        <v>231</v>
      </c>
      <c r="BU935" s="4" t="s">
        <v>231</v>
      </c>
      <c r="BV935" s="4" t="s">
        <v>229</v>
      </c>
      <c r="BW935" s="4" t="s">
        <v>231</v>
      </c>
      <c r="BX935" s="4" t="s">
        <v>231</v>
      </c>
      <c r="BY935" s="4" t="s">
        <v>231</v>
      </c>
      <c r="BZ935" s="4" t="s">
        <v>231</v>
      </c>
      <c r="CA935" s="4" t="s">
        <v>231</v>
      </c>
      <c r="CB935" s="4" t="s">
        <v>231</v>
      </c>
      <c r="CC935" s="4" t="s">
        <v>231</v>
      </c>
      <c r="CD935" s="4" t="s">
        <v>231</v>
      </c>
      <c r="CE935" s="4" t="s">
        <v>229</v>
      </c>
      <c r="CF935" s="4" t="s">
        <v>509</v>
      </c>
      <c r="CG935" s="4" t="s">
        <v>509</v>
      </c>
      <c r="CH935" s="4" t="s">
        <v>509</v>
      </c>
      <c r="CI935" s="4" t="s">
        <v>233</v>
      </c>
      <c r="CJ935" s="4" t="s">
        <v>14</v>
      </c>
      <c r="CK935" s="4" t="s">
        <v>17</v>
      </c>
      <c r="CL935" s="4" t="s">
        <v>14</v>
      </c>
      <c r="CM935" s="4" t="s">
        <v>5989</v>
      </c>
      <c r="CN935" s="4" t="s">
        <v>5990</v>
      </c>
      <c r="CO935" s="4" t="s">
        <v>5991</v>
      </c>
      <c r="CP935" s="4" t="s">
        <v>5992</v>
      </c>
      <c r="CQ935" s="4" t="s">
        <v>5993</v>
      </c>
      <c r="CR935" s="4" t="s">
        <v>5994</v>
      </c>
      <c r="CS935" s="4" t="s">
        <v>5995</v>
      </c>
    </row>
    <row r="936" spans="1:97" ht="15.75" customHeight="1">
      <c r="A936" s="3">
        <v>45714.510613425926</v>
      </c>
      <c r="B936" s="3">
        <v>45714.52375</v>
      </c>
      <c r="C936" s="4" t="s">
        <v>194</v>
      </c>
      <c r="D936" s="4" t="s">
        <v>5996</v>
      </c>
      <c r="E936" s="1">
        <v>100</v>
      </c>
      <c r="F936" s="1">
        <v>1134</v>
      </c>
      <c r="G936" s="4" t="s">
        <v>219</v>
      </c>
      <c r="H936" s="3">
        <v>45714.523758912037</v>
      </c>
      <c r="I936" s="4" t="s">
        <v>5997</v>
      </c>
      <c r="J936" s="1">
        <v>6.2529000000000003</v>
      </c>
      <c r="K936" s="1">
        <v>-75.564599999999999</v>
      </c>
      <c r="L936" s="4" t="s">
        <v>198</v>
      </c>
      <c r="M936" s="4" t="s">
        <v>199</v>
      </c>
      <c r="N936" s="4" t="s">
        <v>200</v>
      </c>
      <c r="O936" s="4" t="s">
        <v>5998</v>
      </c>
      <c r="P936" s="4" t="s">
        <v>5998</v>
      </c>
      <c r="Q936" s="1">
        <v>20</v>
      </c>
      <c r="R936" s="4" t="s">
        <v>668</v>
      </c>
      <c r="S936" s="4" t="s">
        <v>712</v>
      </c>
      <c r="T936" s="4" t="s">
        <v>594</v>
      </c>
      <c r="U936" s="4" t="s">
        <v>225</v>
      </c>
      <c r="V936" s="4" t="s">
        <v>273</v>
      </c>
      <c r="W936" s="4" t="s">
        <v>226</v>
      </c>
      <c r="X936" s="4" t="s">
        <v>231</v>
      </c>
      <c r="Y936" s="4" t="s">
        <v>231</v>
      </c>
      <c r="Z936" s="4" t="s">
        <v>231</v>
      </c>
      <c r="AA936" s="4" t="s">
        <v>231</v>
      </c>
      <c r="AB936" s="4" t="s">
        <v>229</v>
      </c>
      <c r="AC936" s="4" t="s">
        <v>231</v>
      </c>
      <c r="AD936" s="4" t="s">
        <v>230</v>
      </c>
      <c r="AE936" s="4" t="s">
        <v>229</v>
      </c>
      <c r="AF936" s="4" t="s">
        <v>231</v>
      </c>
      <c r="AG936" s="4" t="s">
        <v>231</v>
      </c>
      <c r="AH936" s="4" t="s">
        <v>229</v>
      </c>
      <c r="AI936" s="4" t="s">
        <v>229</v>
      </c>
      <c r="AJ936" s="4" t="s">
        <v>230</v>
      </c>
      <c r="AK936" s="4" t="s">
        <v>229</v>
      </c>
      <c r="AL936" s="4" t="s">
        <v>231</v>
      </c>
      <c r="AM936" s="4" t="s">
        <v>230</v>
      </c>
      <c r="AN936" s="4" t="s">
        <v>229</v>
      </c>
      <c r="AO936" s="4" t="s">
        <v>227</v>
      </c>
      <c r="AP936" s="4" t="s">
        <v>231</v>
      </c>
      <c r="AQ936" s="4" t="s">
        <v>231</v>
      </c>
      <c r="AR936" s="4" t="s">
        <v>231</v>
      </c>
      <c r="AS936" s="4" t="s">
        <v>231</v>
      </c>
      <c r="AT936" s="4" t="s">
        <v>231</v>
      </c>
      <c r="AU936" s="4" t="s">
        <v>231</v>
      </c>
      <c r="AV936" s="4" t="s">
        <v>231</v>
      </c>
      <c r="AW936" s="4" t="s">
        <v>231</v>
      </c>
      <c r="AX936" s="4" t="s">
        <v>231</v>
      </c>
      <c r="AY936" s="4" t="s">
        <v>232</v>
      </c>
      <c r="AZ936" s="4" t="s">
        <v>231</v>
      </c>
      <c r="BA936" s="4" t="s">
        <v>232</v>
      </c>
      <c r="BB936" s="4" t="s">
        <v>232</v>
      </c>
      <c r="BC936" s="4" t="s">
        <v>229</v>
      </c>
      <c r="BD936" s="4" t="s">
        <v>229</v>
      </c>
      <c r="BE936" s="4" t="s">
        <v>229</v>
      </c>
      <c r="BF936" s="4" t="s">
        <v>229</v>
      </c>
      <c r="BG936" s="4" t="s">
        <v>231</v>
      </c>
      <c r="BH936" s="4" t="s">
        <v>231</v>
      </c>
      <c r="BI936" s="4" t="s">
        <v>231</v>
      </c>
      <c r="BJ936" s="4" t="s">
        <v>231</v>
      </c>
      <c r="BK936" s="4" t="s">
        <v>231</v>
      </c>
      <c r="BL936" s="4" t="s">
        <v>229</v>
      </c>
      <c r="BM936" s="4" t="s">
        <v>230</v>
      </c>
      <c r="BN936" s="4" t="s">
        <v>230</v>
      </c>
      <c r="BO936" s="4" t="s">
        <v>229</v>
      </c>
      <c r="BP936" s="4" t="s">
        <v>232</v>
      </c>
      <c r="BQ936" s="4" t="s">
        <v>232</v>
      </c>
      <c r="BR936" s="4" t="s">
        <v>232</v>
      </c>
      <c r="BS936" s="4" t="s">
        <v>233</v>
      </c>
      <c r="BT936" s="4" t="s">
        <v>231</v>
      </c>
      <c r="BU936" s="4" t="s">
        <v>232</v>
      </c>
      <c r="BV936" s="4" t="s">
        <v>232</v>
      </c>
      <c r="BW936" s="4" t="s">
        <v>229</v>
      </c>
      <c r="BX936" s="4" t="s">
        <v>229</v>
      </c>
      <c r="BY936" s="4" t="s">
        <v>229</v>
      </c>
      <c r="BZ936" s="4" t="s">
        <v>229</v>
      </c>
      <c r="CA936" s="4" t="s">
        <v>229</v>
      </c>
      <c r="CB936" s="4" t="s">
        <v>229</v>
      </c>
      <c r="CC936" s="4" t="s">
        <v>232</v>
      </c>
      <c r="CD936" s="4" t="s">
        <v>231</v>
      </c>
      <c r="CE936" s="4" t="s">
        <v>229</v>
      </c>
      <c r="CF936" s="4" t="s">
        <v>509</v>
      </c>
      <c r="CG936" s="4" t="s">
        <v>509</v>
      </c>
      <c r="CH936" s="4" t="s">
        <v>509</v>
      </c>
      <c r="CI936" s="4" t="s">
        <v>509</v>
      </c>
      <c r="CJ936" s="4" t="s">
        <v>19</v>
      </c>
      <c r="CK936" s="4" t="s">
        <v>17</v>
      </c>
      <c r="CL936" s="4" t="s">
        <v>234</v>
      </c>
      <c r="CM936" s="4" t="s">
        <v>5999</v>
      </c>
      <c r="CN936" s="4" t="s">
        <v>6000</v>
      </c>
      <c r="CO936" s="4" t="s">
        <v>6001</v>
      </c>
      <c r="CP936" s="4" t="s">
        <v>6001</v>
      </c>
      <c r="CQ936" s="4" t="s">
        <v>6002</v>
      </c>
      <c r="CR936" s="4" t="s">
        <v>6003</v>
      </c>
      <c r="CS936" s="4" t="s">
        <v>6004</v>
      </c>
    </row>
    <row r="937" spans="1:97" ht="15.75" customHeight="1">
      <c r="A937" s="3">
        <v>45747.407638888886</v>
      </c>
      <c r="B937" s="3">
        <v>45747.420810185184</v>
      </c>
      <c r="C937" s="4" t="s">
        <v>194</v>
      </c>
      <c r="D937" s="4" t="s">
        <v>6005</v>
      </c>
      <c r="E937" s="1">
        <v>100</v>
      </c>
      <c r="F937" s="1">
        <v>1137</v>
      </c>
      <c r="G937" s="4" t="s">
        <v>219</v>
      </c>
      <c r="H937" s="3">
        <v>45747.420816168982</v>
      </c>
      <c r="I937" s="4" t="s">
        <v>6006</v>
      </c>
      <c r="J937" s="1">
        <v>6.2529000000000003</v>
      </c>
      <c r="K937" s="1">
        <v>-75.564599999999999</v>
      </c>
      <c r="L937" s="4" t="s">
        <v>198</v>
      </c>
      <c r="M937" s="4" t="s">
        <v>199</v>
      </c>
      <c r="N937" s="4" t="s">
        <v>200</v>
      </c>
      <c r="O937" s="4" t="s">
        <v>6007</v>
      </c>
      <c r="P937" s="4" t="s">
        <v>6007</v>
      </c>
      <c r="Q937" s="1">
        <v>20</v>
      </c>
      <c r="R937" s="4" t="s">
        <v>668</v>
      </c>
      <c r="S937" s="4" t="s">
        <v>253</v>
      </c>
      <c r="T937" s="4" t="s">
        <v>713</v>
      </c>
      <c r="U937" s="4" t="s">
        <v>225</v>
      </c>
      <c r="V937" s="4" t="s">
        <v>226</v>
      </c>
      <c r="W937" s="4" t="s">
        <v>226</v>
      </c>
      <c r="X937" s="4" t="s">
        <v>231</v>
      </c>
      <c r="Y937" s="4" t="s">
        <v>231</v>
      </c>
      <c r="Z937" s="4" t="s">
        <v>231</v>
      </c>
      <c r="AA937" s="4" t="s">
        <v>231</v>
      </c>
      <c r="AB937" s="4" t="s">
        <v>229</v>
      </c>
      <c r="AC937" s="4" t="s">
        <v>230</v>
      </c>
      <c r="AD937" s="4" t="s">
        <v>230</v>
      </c>
      <c r="AE937" s="4" t="s">
        <v>229</v>
      </c>
      <c r="AF937" s="4" t="s">
        <v>230</v>
      </c>
      <c r="AG937" s="4" t="s">
        <v>231</v>
      </c>
      <c r="AH937" s="4" t="s">
        <v>230</v>
      </c>
      <c r="AI937" s="4" t="s">
        <v>229</v>
      </c>
      <c r="AJ937" s="4" t="s">
        <v>229</v>
      </c>
      <c r="AK937" s="4" t="s">
        <v>229</v>
      </c>
      <c r="AL937" s="4" t="s">
        <v>231</v>
      </c>
      <c r="AM937" s="4" t="s">
        <v>231</v>
      </c>
      <c r="AN937" s="4" t="s">
        <v>231</v>
      </c>
      <c r="AO937" s="4" t="s">
        <v>231</v>
      </c>
      <c r="AP937" s="4" t="s">
        <v>230</v>
      </c>
      <c r="AQ937" s="4" t="s">
        <v>230</v>
      </c>
      <c r="AR937" s="4" t="s">
        <v>230</v>
      </c>
      <c r="AS937" s="4" t="s">
        <v>230</v>
      </c>
      <c r="AT937" s="4" t="s">
        <v>230</v>
      </c>
      <c r="AU937" s="4" t="s">
        <v>229</v>
      </c>
      <c r="AV937" s="4" t="s">
        <v>229</v>
      </c>
      <c r="AW937" s="4" t="s">
        <v>233</v>
      </c>
      <c r="AX937" s="4" t="s">
        <v>233</v>
      </c>
      <c r="AY937" s="4" t="s">
        <v>229</v>
      </c>
      <c r="AZ937" s="4" t="s">
        <v>233</v>
      </c>
      <c r="BA937" s="4" t="s">
        <v>229</v>
      </c>
      <c r="BB937" s="4" t="s">
        <v>232</v>
      </c>
      <c r="BC937" s="4" t="s">
        <v>232</v>
      </c>
      <c r="BD937" s="4" t="s">
        <v>232</v>
      </c>
      <c r="BE937" s="4" t="s">
        <v>232</v>
      </c>
      <c r="BF937" s="4" t="s">
        <v>229</v>
      </c>
      <c r="BG937" s="4" t="s">
        <v>231</v>
      </c>
      <c r="BH937" s="4" t="s">
        <v>231</v>
      </c>
      <c r="BI937" s="4" t="s">
        <v>231</v>
      </c>
      <c r="BJ937" s="4" t="s">
        <v>231</v>
      </c>
      <c r="BK937" s="4" t="s">
        <v>228</v>
      </c>
      <c r="BL937" s="4" t="s">
        <v>230</v>
      </c>
      <c r="BM937" s="4" t="s">
        <v>230</v>
      </c>
      <c r="BN937" s="4" t="s">
        <v>230</v>
      </c>
      <c r="BO937" s="4" t="s">
        <v>230</v>
      </c>
      <c r="BP937" s="4" t="s">
        <v>232</v>
      </c>
      <c r="BQ937" s="4" t="s">
        <v>232</v>
      </c>
      <c r="BR937" s="4" t="s">
        <v>232</v>
      </c>
      <c r="BS937" s="4" t="s">
        <v>232</v>
      </c>
      <c r="BT937" s="4" t="s">
        <v>232</v>
      </c>
      <c r="BU937" s="4" t="s">
        <v>232</v>
      </c>
      <c r="BV937" s="4" t="s">
        <v>232</v>
      </c>
      <c r="BW937" s="4" t="s">
        <v>232</v>
      </c>
      <c r="BX937" s="4" t="s">
        <v>233</v>
      </c>
      <c r="BY937" s="4" t="s">
        <v>232</v>
      </c>
      <c r="BZ937" s="4" t="s">
        <v>229</v>
      </c>
      <c r="CA937" s="4" t="s">
        <v>231</v>
      </c>
      <c r="CB937" s="4" t="s">
        <v>229</v>
      </c>
      <c r="CC937" s="4" t="s">
        <v>231</v>
      </c>
      <c r="CD937" s="4" t="s">
        <v>231</v>
      </c>
      <c r="CE937" s="4" t="s">
        <v>233</v>
      </c>
      <c r="CF937" s="4" t="s">
        <v>509</v>
      </c>
      <c r="CG937" s="4" t="s">
        <v>509</v>
      </c>
      <c r="CH937" s="4" t="s">
        <v>509</v>
      </c>
      <c r="CI937" s="4" t="s">
        <v>509</v>
      </c>
      <c r="CJ937" s="4" t="s">
        <v>14</v>
      </c>
      <c r="CK937" s="4" t="s">
        <v>17</v>
      </c>
      <c r="CL937" s="4" t="s">
        <v>16</v>
      </c>
      <c r="CM937" s="4" t="s">
        <v>6008</v>
      </c>
      <c r="CN937" s="4" t="s">
        <v>6009</v>
      </c>
      <c r="CO937" s="4" t="s">
        <v>6010</v>
      </c>
      <c r="CP937" s="4" t="s">
        <v>6011</v>
      </c>
      <c r="CQ937" s="4" t="s">
        <v>6012</v>
      </c>
      <c r="CR937" s="4" t="s">
        <v>6013</v>
      </c>
      <c r="CS937" s="4" t="s">
        <v>6014</v>
      </c>
    </row>
    <row r="938" spans="1:97" ht="15.75" customHeight="1">
      <c r="A938" s="3">
        <v>45747.635358796295</v>
      </c>
      <c r="B938" s="3">
        <v>45747.648518518516</v>
      </c>
      <c r="C938" s="4" t="s">
        <v>194</v>
      </c>
      <c r="D938" s="4" t="s">
        <v>6015</v>
      </c>
      <c r="E938" s="1">
        <v>100</v>
      </c>
      <c r="F938" s="1">
        <v>1137</v>
      </c>
      <c r="G938" s="4" t="s">
        <v>219</v>
      </c>
      <c r="H938" s="3">
        <v>45747.648532361112</v>
      </c>
      <c r="I938" s="4" t="s">
        <v>6016</v>
      </c>
      <c r="J938" s="1">
        <v>6.2529000000000003</v>
      </c>
      <c r="K938" s="1">
        <v>-75.564599999999999</v>
      </c>
      <c r="L938" s="4" t="s">
        <v>198</v>
      </c>
      <c r="M938" s="4" t="s">
        <v>199</v>
      </c>
      <c r="N938" s="4" t="s">
        <v>200</v>
      </c>
      <c r="O938" s="4" t="s">
        <v>6017</v>
      </c>
      <c r="P938" s="4" t="s">
        <v>6017</v>
      </c>
      <c r="Q938" s="1">
        <v>22</v>
      </c>
      <c r="R938" s="4" t="s">
        <v>668</v>
      </c>
      <c r="S938" s="4" t="s">
        <v>1080</v>
      </c>
      <c r="T938" s="4" t="s">
        <v>531</v>
      </c>
      <c r="U938" s="4" t="s">
        <v>225</v>
      </c>
      <c r="V938" s="4" t="s">
        <v>226</v>
      </c>
      <c r="W938" s="4" t="s">
        <v>226</v>
      </c>
      <c r="X938" s="4" t="s">
        <v>231</v>
      </c>
      <c r="Y938" s="4" t="s">
        <v>231</v>
      </c>
      <c r="Z938" s="4" t="s">
        <v>230</v>
      </c>
      <c r="AA938" s="4" t="s">
        <v>230</v>
      </c>
      <c r="AB938" s="4" t="s">
        <v>230</v>
      </c>
      <c r="AC938" s="4" t="s">
        <v>229</v>
      </c>
      <c r="AD938" s="4" t="s">
        <v>230</v>
      </c>
      <c r="AE938" s="4" t="s">
        <v>231</v>
      </c>
      <c r="AF938" s="4" t="s">
        <v>230</v>
      </c>
      <c r="AG938" s="4" t="s">
        <v>230</v>
      </c>
      <c r="AH938" s="4" t="s">
        <v>230</v>
      </c>
      <c r="AI938" s="4" t="s">
        <v>230</v>
      </c>
      <c r="AJ938" s="4" t="s">
        <v>230</v>
      </c>
      <c r="AK938" s="4" t="s">
        <v>230</v>
      </c>
      <c r="AL938" s="4" t="s">
        <v>231</v>
      </c>
      <c r="AM938" s="4" t="s">
        <v>229</v>
      </c>
      <c r="AN938" s="4" t="s">
        <v>230</v>
      </c>
      <c r="AO938" s="4" t="s">
        <v>229</v>
      </c>
      <c r="AP938" s="4" t="s">
        <v>229</v>
      </c>
      <c r="AQ938" s="4" t="s">
        <v>230</v>
      </c>
      <c r="AR938" s="4" t="s">
        <v>228</v>
      </c>
      <c r="AS938" s="4" t="s">
        <v>229</v>
      </c>
      <c r="AT938" s="4" t="s">
        <v>230</v>
      </c>
      <c r="AU938" s="4" t="s">
        <v>231</v>
      </c>
      <c r="AV938" s="4" t="s">
        <v>231</v>
      </c>
      <c r="AW938" s="4" t="s">
        <v>231</v>
      </c>
      <c r="AX938" s="4" t="s">
        <v>231</v>
      </c>
      <c r="AY938" s="4" t="s">
        <v>231</v>
      </c>
      <c r="AZ938" s="4" t="s">
        <v>231</v>
      </c>
      <c r="BA938" s="4" t="s">
        <v>231</v>
      </c>
      <c r="BB938" s="4" t="s">
        <v>231</v>
      </c>
      <c r="BC938" s="4" t="s">
        <v>232</v>
      </c>
      <c r="BD938" s="4" t="s">
        <v>232</v>
      </c>
      <c r="BE938" s="4" t="s">
        <v>229</v>
      </c>
      <c r="BF938" s="4" t="s">
        <v>229</v>
      </c>
      <c r="BG938" s="4" t="s">
        <v>231</v>
      </c>
      <c r="BH938" s="4" t="s">
        <v>231</v>
      </c>
      <c r="BI938" s="4" t="s">
        <v>231</v>
      </c>
      <c r="BJ938" s="4" t="s">
        <v>231</v>
      </c>
      <c r="BK938" s="4" t="s">
        <v>231</v>
      </c>
      <c r="BL938" s="4" t="s">
        <v>230</v>
      </c>
      <c r="BM938" s="4" t="s">
        <v>230</v>
      </c>
      <c r="BN938" s="4" t="s">
        <v>231</v>
      </c>
      <c r="BO938" s="4" t="s">
        <v>231</v>
      </c>
      <c r="BP938" s="4" t="s">
        <v>232</v>
      </c>
      <c r="BQ938" s="4" t="s">
        <v>229</v>
      </c>
      <c r="BR938" s="4" t="s">
        <v>231</v>
      </c>
      <c r="BS938" s="4" t="s">
        <v>232</v>
      </c>
      <c r="BT938" s="4" t="s">
        <v>232</v>
      </c>
      <c r="BU938" s="4" t="s">
        <v>232</v>
      </c>
      <c r="BV938" s="4" t="s">
        <v>232</v>
      </c>
      <c r="BW938" s="4" t="s">
        <v>231</v>
      </c>
      <c r="BX938" s="4" t="s">
        <v>229</v>
      </c>
      <c r="BY938" s="4" t="s">
        <v>229</v>
      </c>
      <c r="BZ938" s="4" t="s">
        <v>229</v>
      </c>
      <c r="CA938" s="4" t="s">
        <v>231</v>
      </c>
      <c r="CB938" s="4" t="s">
        <v>229</v>
      </c>
      <c r="CC938" s="4" t="s">
        <v>231</v>
      </c>
      <c r="CD938" s="4" t="s">
        <v>231</v>
      </c>
      <c r="CE938" s="4" t="s">
        <v>229</v>
      </c>
      <c r="CF938" s="4" t="s">
        <v>509</v>
      </c>
      <c r="CG938" s="4" t="s">
        <v>509</v>
      </c>
      <c r="CH938" s="4" t="s">
        <v>509</v>
      </c>
      <c r="CI938" s="4" t="s">
        <v>509</v>
      </c>
      <c r="CJ938" s="4" t="s">
        <v>19</v>
      </c>
      <c r="CK938" s="4" t="s">
        <v>234</v>
      </c>
      <c r="CL938" s="4" t="s">
        <v>19</v>
      </c>
      <c r="CM938" s="4" t="s">
        <v>6018</v>
      </c>
      <c r="CN938" s="4" t="s">
        <v>6019</v>
      </c>
      <c r="CO938" s="4" t="s">
        <v>6020</v>
      </c>
      <c r="CP938" s="4" t="s">
        <v>6021</v>
      </c>
      <c r="CQ938" s="4" t="s">
        <v>6022</v>
      </c>
      <c r="CR938" s="4" t="s">
        <v>6023</v>
      </c>
      <c r="CS938" s="4" t="s">
        <v>6024</v>
      </c>
    </row>
    <row r="939" spans="1:97" ht="15.75" customHeight="1">
      <c r="A939" s="3">
        <v>45747.364884259259</v>
      </c>
      <c r="B939" s="3">
        <v>45747.378344907411</v>
      </c>
      <c r="C939" s="4" t="s">
        <v>194</v>
      </c>
      <c r="D939" s="4" t="s">
        <v>6025</v>
      </c>
      <c r="E939" s="1">
        <v>100</v>
      </c>
      <c r="F939" s="1">
        <v>1163</v>
      </c>
      <c r="G939" s="4" t="s">
        <v>219</v>
      </c>
      <c r="H939" s="3">
        <v>45747.378354733795</v>
      </c>
      <c r="I939" s="4" t="s">
        <v>6026</v>
      </c>
      <c r="J939" s="1">
        <v>6.2529000000000003</v>
      </c>
      <c r="K939" s="1">
        <v>-75.564599999999999</v>
      </c>
      <c r="L939" s="4" t="s">
        <v>198</v>
      </c>
      <c r="M939" s="4" t="s">
        <v>199</v>
      </c>
      <c r="N939" s="4" t="s">
        <v>200</v>
      </c>
      <c r="O939" s="4" t="s">
        <v>6027</v>
      </c>
      <c r="P939" s="4" t="s">
        <v>6027</v>
      </c>
      <c r="Q939" s="1">
        <v>25</v>
      </c>
      <c r="R939" s="4" t="s">
        <v>668</v>
      </c>
      <c r="S939" s="4" t="s">
        <v>712</v>
      </c>
      <c r="T939" s="4" t="s">
        <v>254</v>
      </c>
      <c r="U939" s="4" t="s">
        <v>225</v>
      </c>
      <c r="V939" s="4" t="s">
        <v>226</v>
      </c>
      <c r="W939" s="4" t="s">
        <v>226</v>
      </c>
      <c r="X939" s="4" t="s">
        <v>230</v>
      </c>
      <c r="Y939" s="4" t="s">
        <v>230</v>
      </c>
      <c r="Z939" s="4" t="s">
        <v>230</v>
      </c>
      <c r="AA939" s="4" t="s">
        <v>230</v>
      </c>
      <c r="AB939" s="4" t="s">
        <v>230</v>
      </c>
      <c r="AC939" s="4" t="s">
        <v>229</v>
      </c>
      <c r="AD939" s="4" t="s">
        <v>229</v>
      </c>
      <c r="AE939" s="4" t="s">
        <v>228</v>
      </c>
      <c r="AF939" s="4" t="s">
        <v>230</v>
      </c>
      <c r="AG939" s="4" t="s">
        <v>229</v>
      </c>
      <c r="AH939" s="4" t="s">
        <v>230</v>
      </c>
      <c r="AI939" s="4" t="s">
        <v>230</v>
      </c>
      <c r="AJ939" s="4" t="s">
        <v>229</v>
      </c>
      <c r="AK939" s="4" t="s">
        <v>229</v>
      </c>
      <c r="AL939" s="4" t="s">
        <v>229</v>
      </c>
      <c r="AM939" s="4" t="s">
        <v>228</v>
      </c>
      <c r="AN939" s="4" t="s">
        <v>227</v>
      </c>
      <c r="AO939" s="4" t="s">
        <v>228</v>
      </c>
      <c r="AP939" s="4" t="s">
        <v>230</v>
      </c>
      <c r="AQ939" s="4" t="s">
        <v>230</v>
      </c>
      <c r="AR939" s="4" t="s">
        <v>229</v>
      </c>
      <c r="AS939" s="4" t="s">
        <v>230</v>
      </c>
      <c r="AT939" s="4" t="s">
        <v>229</v>
      </c>
      <c r="AU939" s="4" t="s">
        <v>231</v>
      </c>
      <c r="AV939" s="4" t="s">
        <v>231</v>
      </c>
      <c r="AW939" s="4" t="s">
        <v>231</v>
      </c>
      <c r="AX939" s="4" t="s">
        <v>231</v>
      </c>
      <c r="AY939" s="4" t="s">
        <v>231</v>
      </c>
      <c r="AZ939" s="4" t="s">
        <v>231</v>
      </c>
      <c r="BA939" s="4" t="s">
        <v>232</v>
      </c>
      <c r="BB939" s="4" t="s">
        <v>232</v>
      </c>
      <c r="BC939" s="4" t="s">
        <v>233</v>
      </c>
      <c r="BD939" s="4" t="s">
        <v>233</v>
      </c>
      <c r="BE939" s="4" t="s">
        <v>233</v>
      </c>
      <c r="BF939" s="4" t="s">
        <v>233</v>
      </c>
      <c r="BG939" s="4" t="s">
        <v>230</v>
      </c>
      <c r="BH939" s="4" t="s">
        <v>230</v>
      </c>
      <c r="BI939" s="4" t="s">
        <v>230</v>
      </c>
      <c r="BJ939" s="4" t="s">
        <v>230</v>
      </c>
      <c r="BK939" s="4" t="s">
        <v>230</v>
      </c>
      <c r="BL939" s="4" t="s">
        <v>227</v>
      </c>
      <c r="BM939" s="4" t="s">
        <v>227</v>
      </c>
      <c r="BN939" s="4" t="s">
        <v>227</v>
      </c>
      <c r="BO939" s="4" t="s">
        <v>227</v>
      </c>
      <c r="BP939" s="4" t="s">
        <v>509</v>
      </c>
      <c r="BQ939" s="4" t="s">
        <v>509</v>
      </c>
      <c r="BR939" s="4" t="s">
        <v>509</v>
      </c>
      <c r="BS939" s="4" t="s">
        <v>509</v>
      </c>
      <c r="BT939" s="4" t="s">
        <v>509</v>
      </c>
      <c r="BU939" s="4" t="s">
        <v>509</v>
      </c>
      <c r="BV939" s="4" t="s">
        <v>509</v>
      </c>
      <c r="BW939" s="4" t="s">
        <v>509</v>
      </c>
      <c r="BX939" s="4" t="s">
        <v>509</v>
      </c>
      <c r="BY939" s="4" t="s">
        <v>509</v>
      </c>
      <c r="BZ939" s="4" t="s">
        <v>509</v>
      </c>
      <c r="CA939" s="4" t="s">
        <v>232</v>
      </c>
      <c r="CB939" s="4" t="s">
        <v>509</v>
      </c>
      <c r="CC939" s="4" t="s">
        <v>233</v>
      </c>
      <c r="CD939" s="4" t="s">
        <v>229</v>
      </c>
      <c r="CE939" s="4" t="s">
        <v>509</v>
      </c>
      <c r="CF939" s="4" t="s">
        <v>509</v>
      </c>
      <c r="CG939" s="4" t="s">
        <v>509</v>
      </c>
      <c r="CH939" s="4" t="s">
        <v>509</v>
      </c>
      <c r="CI939" s="4" t="s">
        <v>509</v>
      </c>
      <c r="CJ939" s="4" t="s">
        <v>17</v>
      </c>
      <c r="CK939" s="4" t="s">
        <v>14</v>
      </c>
      <c r="CL939" s="4" t="s">
        <v>16</v>
      </c>
      <c r="CM939" s="4" t="s">
        <v>6028</v>
      </c>
      <c r="CN939" s="4" t="s">
        <v>6029</v>
      </c>
      <c r="CO939" s="4" t="s">
        <v>6030</v>
      </c>
      <c r="CP939" s="4" t="s">
        <v>6031</v>
      </c>
      <c r="CQ939" s="4" t="s">
        <v>6032</v>
      </c>
      <c r="CR939" s="4" t="s">
        <v>6033</v>
      </c>
      <c r="CS939" s="4" t="s">
        <v>6034</v>
      </c>
    </row>
    <row r="940" spans="1:97" ht="15.75" customHeight="1">
      <c r="A940" s="3">
        <v>45728.737974537034</v>
      </c>
      <c r="B940" s="3">
        <v>45728.751631944448</v>
      </c>
      <c r="C940" s="4" t="s">
        <v>194</v>
      </c>
      <c r="D940" s="4" t="s">
        <v>6035</v>
      </c>
      <c r="E940" s="1">
        <v>100</v>
      </c>
      <c r="F940" s="1">
        <v>1179</v>
      </c>
      <c r="G940" s="4" t="s">
        <v>219</v>
      </c>
      <c r="H940" s="3">
        <v>45728.75166065972</v>
      </c>
      <c r="I940" s="4" t="s">
        <v>6036</v>
      </c>
      <c r="J940" s="1">
        <v>6.2529000000000003</v>
      </c>
      <c r="K940" s="1">
        <v>-75.564599999999999</v>
      </c>
      <c r="L940" s="4" t="s">
        <v>198</v>
      </c>
      <c r="M940" s="4" t="s">
        <v>199</v>
      </c>
      <c r="N940" s="4" t="s">
        <v>200</v>
      </c>
      <c r="O940" s="4" t="s">
        <v>6037</v>
      </c>
      <c r="P940" s="4" t="s">
        <v>6037</v>
      </c>
      <c r="Q940" s="1">
        <v>19</v>
      </c>
      <c r="R940" s="4" t="s">
        <v>668</v>
      </c>
      <c r="S940" s="4" t="s">
        <v>1080</v>
      </c>
      <c r="T940" s="4" t="s">
        <v>713</v>
      </c>
      <c r="U940" s="4" t="s">
        <v>225</v>
      </c>
      <c r="V940" s="4" t="s">
        <v>226</v>
      </c>
      <c r="W940" s="4" t="s">
        <v>226</v>
      </c>
      <c r="X940" s="4" t="s">
        <v>229</v>
      </c>
      <c r="Y940" s="4" t="s">
        <v>230</v>
      </c>
      <c r="Z940" s="4" t="s">
        <v>230</v>
      </c>
      <c r="AA940" s="4" t="s">
        <v>230</v>
      </c>
      <c r="AB940" s="4" t="s">
        <v>231</v>
      </c>
      <c r="AC940" s="4" t="s">
        <v>230</v>
      </c>
      <c r="AD940" s="4" t="s">
        <v>230</v>
      </c>
      <c r="AE940" s="4" t="s">
        <v>231</v>
      </c>
      <c r="AF940" s="4" t="s">
        <v>231</v>
      </c>
      <c r="AG940" s="4" t="s">
        <v>231</v>
      </c>
      <c r="AH940" s="4" t="s">
        <v>231</v>
      </c>
      <c r="AI940" s="4" t="s">
        <v>231</v>
      </c>
      <c r="AJ940" s="4" t="s">
        <v>231</v>
      </c>
      <c r="AK940" s="4" t="s">
        <v>230</v>
      </c>
      <c r="AL940" s="4" t="s">
        <v>230</v>
      </c>
      <c r="AM940" s="4" t="s">
        <v>230</v>
      </c>
      <c r="AN940" s="4" t="s">
        <v>230</v>
      </c>
      <c r="AO940" s="4" t="s">
        <v>229</v>
      </c>
      <c r="AP940" s="4" t="s">
        <v>230</v>
      </c>
      <c r="AQ940" s="4" t="s">
        <v>229</v>
      </c>
      <c r="AR940" s="4" t="s">
        <v>229</v>
      </c>
      <c r="AS940" s="4" t="s">
        <v>229</v>
      </c>
      <c r="AT940" s="4" t="s">
        <v>229</v>
      </c>
      <c r="AU940" s="4" t="s">
        <v>231</v>
      </c>
      <c r="AV940" s="4" t="s">
        <v>231</v>
      </c>
      <c r="AW940" s="4" t="s">
        <v>231</v>
      </c>
      <c r="AX940" s="4" t="s">
        <v>231</v>
      </c>
      <c r="AY940" s="4" t="s">
        <v>231</v>
      </c>
      <c r="AZ940" s="4" t="s">
        <v>232</v>
      </c>
      <c r="BA940" s="4" t="s">
        <v>232</v>
      </c>
      <c r="BB940" s="4" t="s">
        <v>232</v>
      </c>
      <c r="BC940" s="4" t="s">
        <v>232</v>
      </c>
      <c r="BD940" s="4" t="s">
        <v>229</v>
      </c>
      <c r="BE940" s="4" t="s">
        <v>232</v>
      </c>
      <c r="BF940" s="4" t="s">
        <v>231</v>
      </c>
      <c r="BG940" s="4" t="s">
        <v>231</v>
      </c>
      <c r="BH940" s="4" t="s">
        <v>231</v>
      </c>
      <c r="BI940" s="4" t="s">
        <v>231</v>
      </c>
      <c r="BJ940" s="4" t="s">
        <v>231</v>
      </c>
      <c r="BK940" s="4" t="s">
        <v>230</v>
      </c>
      <c r="BL940" s="4" t="s">
        <v>231</v>
      </c>
      <c r="BM940" s="4" t="s">
        <v>229</v>
      </c>
      <c r="BN940" s="4" t="s">
        <v>231</v>
      </c>
      <c r="BO940" s="4" t="s">
        <v>231</v>
      </c>
      <c r="BP940" s="4" t="s">
        <v>229</v>
      </c>
      <c r="BQ940" s="4" t="s">
        <v>232</v>
      </c>
      <c r="BR940" s="4" t="s">
        <v>232</v>
      </c>
      <c r="BS940" s="4" t="s">
        <v>229</v>
      </c>
      <c r="BT940" s="4" t="s">
        <v>232</v>
      </c>
      <c r="BU940" s="4" t="s">
        <v>232</v>
      </c>
      <c r="BV940" s="4" t="s">
        <v>232</v>
      </c>
      <c r="BW940" s="4" t="s">
        <v>231</v>
      </c>
      <c r="BX940" s="4" t="s">
        <v>231</v>
      </c>
      <c r="BY940" s="4" t="s">
        <v>231</v>
      </c>
      <c r="BZ940" s="4" t="s">
        <v>231</v>
      </c>
      <c r="CA940" s="4" t="s">
        <v>231</v>
      </c>
      <c r="CB940" s="4" t="s">
        <v>231</v>
      </c>
      <c r="CC940" s="4" t="s">
        <v>231</v>
      </c>
      <c r="CD940" s="4" t="s">
        <v>231</v>
      </c>
      <c r="CE940" s="4" t="s">
        <v>509</v>
      </c>
      <c r="CF940" s="4" t="s">
        <v>509</v>
      </c>
      <c r="CG940" s="4" t="s">
        <v>509</v>
      </c>
      <c r="CH940" s="4" t="s">
        <v>509</v>
      </c>
      <c r="CI940" s="4" t="s">
        <v>509</v>
      </c>
      <c r="CJ940" s="4" t="s">
        <v>234</v>
      </c>
      <c r="CK940" s="4" t="s">
        <v>18</v>
      </c>
      <c r="CL940" s="4" t="s">
        <v>18</v>
      </c>
      <c r="CM940" s="4" t="s">
        <v>6038</v>
      </c>
      <c r="CN940" s="4" t="s">
        <v>6039</v>
      </c>
      <c r="CO940" s="4" t="s">
        <v>6040</v>
      </c>
      <c r="CP940" s="4" t="s">
        <v>6041</v>
      </c>
      <c r="CQ940" s="4" t="s">
        <v>6042</v>
      </c>
      <c r="CR940" s="4" t="s">
        <v>6043</v>
      </c>
      <c r="CS940" s="4" t="s">
        <v>6044</v>
      </c>
    </row>
    <row r="941" spans="1:97" ht="15.75" customHeight="1">
      <c r="A941" s="3">
        <v>45714.592418981483</v>
      </c>
      <c r="B941" s="3">
        <v>45714.606249999997</v>
      </c>
      <c r="C941" s="4" t="s">
        <v>194</v>
      </c>
      <c r="D941" s="4" t="s">
        <v>4428</v>
      </c>
      <c r="E941" s="1">
        <v>100</v>
      </c>
      <c r="F941" s="1">
        <v>1194</v>
      </c>
      <c r="G941" s="4" t="s">
        <v>219</v>
      </c>
      <c r="H941" s="3">
        <v>45714.606261446759</v>
      </c>
      <c r="I941" s="4" t="s">
        <v>6045</v>
      </c>
      <c r="J941" s="1">
        <v>6.2529000000000003</v>
      </c>
      <c r="K941" s="1">
        <v>-75.564599999999999</v>
      </c>
      <c r="L941" s="4" t="s">
        <v>198</v>
      </c>
      <c r="M941" s="4" t="s">
        <v>199</v>
      </c>
      <c r="N941" s="4" t="s">
        <v>200</v>
      </c>
      <c r="O941" s="4" t="s">
        <v>6046</v>
      </c>
      <c r="P941" s="4" t="s">
        <v>6046</v>
      </c>
      <c r="Q941" s="1">
        <v>21</v>
      </c>
      <c r="R941" s="4" t="s">
        <v>668</v>
      </c>
      <c r="S941" s="4" t="s">
        <v>253</v>
      </c>
      <c r="T941" s="4" t="s">
        <v>571</v>
      </c>
      <c r="U941" s="4" t="s">
        <v>200</v>
      </c>
      <c r="V941" s="4" t="s">
        <v>714</v>
      </c>
      <c r="W941" s="4" t="s">
        <v>273</v>
      </c>
      <c r="X941" s="4" t="s">
        <v>230</v>
      </c>
      <c r="Y941" s="4" t="s">
        <v>230</v>
      </c>
      <c r="Z941" s="4" t="s">
        <v>231</v>
      </c>
      <c r="AA941" s="4" t="s">
        <v>230</v>
      </c>
      <c r="AB941" s="4" t="s">
        <v>231</v>
      </c>
      <c r="AC941" s="4" t="s">
        <v>231</v>
      </c>
      <c r="AD941" s="4" t="s">
        <v>230</v>
      </c>
      <c r="AE941" s="4" t="s">
        <v>229</v>
      </c>
      <c r="AF941" s="4" t="s">
        <v>230</v>
      </c>
      <c r="AG941" s="4" t="s">
        <v>231</v>
      </c>
      <c r="AH941" s="4" t="s">
        <v>229</v>
      </c>
      <c r="AI941" s="4" t="s">
        <v>230</v>
      </c>
      <c r="AJ941" s="4" t="s">
        <v>230</v>
      </c>
      <c r="AK941" s="4" t="s">
        <v>230</v>
      </c>
      <c r="AL941" s="4" t="s">
        <v>229</v>
      </c>
      <c r="AM941" s="4" t="s">
        <v>229</v>
      </c>
      <c r="AN941" s="4" t="s">
        <v>229</v>
      </c>
      <c r="AO941" s="4" t="s">
        <v>230</v>
      </c>
      <c r="AP941" s="4" t="s">
        <v>230</v>
      </c>
      <c r="AQ941" s="4" t="s">
        <v>229</v>
      </c>
      <c r="AR941" s="4" t="s">
        <v>230</v>
      </c>
      <c r="AS941" s="4" t="s">
        <v>229</v>
      </c>
      <c r="AT941" s="4" t="s">
        <v>230</v>
      </c>
      <c r="AU941" s="4" t="s">
        <v>232</v>
      </c>
      <c r="AV941" s="4" t="s">
        <v>232</v>
      </c>
      <c r="AW941" s="4" t="s">
        <v>232</v>
      </c>
      <c r="AX941" s="4" t="s">
        <v>229</v>
      </c>
      <c r="AY941" s="4" t="s">
        <v>232</v>
      </c>
      <c r="AZ941" s="4" t="s">
        <v>232</v>
      </c>
      <c r="BA941" s="4" t="s">
        <v>229</v>
      </c>
      <c r="BB941" s="4" t="s">
        <v>229</v>
      </c>
      <c r="BC941" s="4" t="s">
        <v>232</v>
      </c>
      <c r="BD941" s="4" t="s">
        <v>232</v>
      </c>
      <c r="BE941" s="4" t="s">
        <v>229</v>
      </c>
      <c r="BF941" s="4" t="s">
        <v>229</v>
      </c>
      <c r="BG941" s="4" t="s">
        <v>230</v>
      </c>
      <c r="BH941" s="4" t="s">
        <v>231</v>
      </c>
      <c r="BI941" s="4" t="s">
        <v>230</v>
      </c>
      <c r="BJ941" s="4" t="s">
        <v>231</v>
      </c>
      <c r="BK941" s="4" t="s">
        <v>228</v>
      </c>
      <c r="BL941" s="4" t="s">
        <v>230</v>
      </c>
      <c r="BM941" s="4" t="s">
        <v>230</v>
      </c>
      <c r="BN941" s="4" t="s">
        <v>229</v>
      </c>
      <c r="BO941" s="4" t="s">
        <v>230</v>
      </c>
      <c r="BP941" s="4" t="s">
        <v>232</v>
      </c>
      <c r="BQ941" s="4" t="s">
        <v>231</v>
      </c>
      <c r="BR941" s="4" t="s">
        <v>232</v>
      </c>
      <c r="BS941" s="4" t="s">
        <v>232</v>
      </c>
      <c r="BT941" s="4" t="s">
        <v>232</v>
      </c>
      <c r="BU941" s="4" t="s">
        <v>232</v>
      </c>
      <c r="BV941" s="4" t="s">
        <v>232</v>
      </c>
      <c r="BW941" s="4" t="s">
        <v>232</v>
      </c>
      <c r="BX941" s="4" t="s">
        <v>232</v>
      </c>
      <c r="BY941" s="4" t="s">
        <v>232</v>
      </c>
      <c r="BZ941" s="4" t="s">
        <v>232</v>
      </c>
      <c r="CA941" s="4" t="s">
        <v>229</v>
      </c>
      <c r="CB941" s="4" t="s">
        <v>232</v>
      </c>
      <c r="CC941" s="4" t="s">
        <v>232</v>
      </c>
      <c r="CD941" s="4" t="s">
        <v>232</v>
      </c>
      <c r="CE941" s="4" t="s">
        <v>233</v>
      </c>
      <c r="CF941" s="4" t="s">
        <v>509</v>
      </c>
      <c r="CG941" s="4" t="s">
        <v>509</v>
      </c>
      <c r="CH941" s="4" t="s">
        <v>509</v>
      </c>
      <c r="CI941" s="4" t="s">
        <v>233</v>
      </c>
      <c r="CJ941" s="4" t="s">
        <v>15</v>
      </c>
      <c r="CK941" s="4" t="s">
        <v>18</v>
      </c>
      <c r="CL941" s="4" t="s">
        <v>17</v>
      </c>
      <c r="CM941" s="4" t="s">
        <v>6047</v>
      </c>
      <c r="CN941" s="4" t="s">
        <v>6048</v>
      </c>
      <c r="CO941" s="4" t="s">
        <v>6049</v>
      </c>
      <c r="CP941" s="4" t="s">
        <v>3856</v>
      </c>
      <c r="CQ941" s="4" t="s">
        <v>6050</v>
      </c>
      <c r="CR941" s="4" t="s">
        <v>6051</v>
      </c>
      <c r="CS941" s="4" t="s">
        <v>6052</v>
      </c>
    </row>
    <row r="942" spans="1:97" ht="15.75" customHeight="1">
      <c r="A942" s="3">
        <v>45777.745775462965</v>
      </c>
      <c r="B942" s="3">
        <v>45777.759699074071</v>
      </c>
      <c r="C942" s="4" t="s">
        <v>194</v>
      </c>
      <c r="D942" s="4" t="s">
        <v>994</v>
      </c>
      <c r="E942" s="1">
        <v>100</v>
      </c>
      <c r="F942" s="1">
        <v>1203</v>
      </c>
      <c r="G942" s="4" t="s">
        <v>219</v>
      </c>
      <c r="H942" s="3">
        <v>45777.759712638886</v>
      </c>
      <c r="I942" s="4" t="s">
        <v>6053</v>
      </c>
      <c r="J942" s="1">
        <v>6.2529000000000003</v>
      </c>
      <c r="K942" s="1">
        <v>-75.564599999999999</v>
      </c>
      <c r="L942" s="4" t="s">
        <v>198</v>
      </c>
      <c r="M942" s="4" t="s">
        <v>199</v>
      </c>
      <c r="N942" s="4" t="s">
        <v>200</v>
      </c>
      <c r="O942" s="4" t="s">
        <v>6054</v>
      </c>
      <c r="P942" s="4" t="s">
        <v>6054</v>
      </c>
      <c r="Q942" s="1">
        <v>20</v>
      </c>
      <c r="R942" s="4" t="s">
        <v>668</v>
      </c>
      <c r="S942" s="4" t="s">
        <v>223</v>
      </c>
      <c r="T942" s="4" t="s">
        <v>531</v>
      </c>
      <c r="U942" s="4" t="s">
        <v>200</v>
      </c>
      <c r="V942" s="4" t="s">
        <v>226</v>
      </c>
      <c r="W942" s="4" t="s">
        <v>584</v>
      </c>
      <c r="X942" s="4" t="s">
        <v>230</v>
      </c>
      <c r="Y942" s="4" t="s">
        <v>230</v>
      </c>
      <c r="Z942" s="4" t="s">
        <v>231</v>
      </c>
      <c r="AA942" s="4" t="s">
        <v>230</v>
      </c>
      <c r="AB942" s="4" t="s">
        <v>230</v>
      </c>
      <c r="AC942" s="4" t="s">
        <v>230</v>
      </c>
      <c r="AD942" s="4" t="s">
        <v>228</v>
      </c>
      <c r="AE942" s="4" t="s">
        <v>230</v>
      </c>
      <c r="AF942" s="4" t="s">
        <v>231</v>
      </c>
      <c r="AG942" s="4" t="s">
        <v>230</v>
      </c>
      <c r="AH942" s="4" t="s">
        <v>230</v>
      </c>
      <c r="AI942" s="4" t="s">
        <v>231</v>
      </c>
      <c r="AJ942" s="4" t="s">
        <v>230</v>
      </c>
      <c r="AK942" s="4" t="s">
        <v>229</v>
      </c>
      <c r="AL942" s="4" t="s">
        <v>227</v>
      </c>
      <c r="AM942" s="4" t="s">
        <v>228</v>
      </c>
      <c r="AN942" s="4" t="s">
        <v>231</v>
      </c>
      <c r="AO942" s="4" t="s">
        <v>229</v>
      </c>
      <c r="AP942" s="4" t="s">
        <v>230</v>
      </c>
      <c r="AQ942" s="4" t="s">
        <v>231</v>
      </c>
      <c r="AR942" s="4" t="s">
        <v>231</v>
      </c>
      <c r="AS942" s="4" t="s">
        <v>231</v>
      </c>
      <c r="AT942" s="4" t="s">
        <v>228</v>
      </c>
      <c r="AU942" s="4" t="s">
        <v>232</v>
      </c>
      <c r="AV942" s="4" t="s">
        <v>232</v>
      </c>
      <c r="AW942" s="4" t="s">
        <v>229</v>
      </c>
      <c r="AX942" s="4" t="s">
        <v>232</v>
      </c>
      <c r="AY942" s="4" t="s">
        <v>232</v>
      </c>
      <c r="AZ942" s="4" t="s">
        <v>232</v>
      </c>
      <c r="BA942" s="4" t="s">
        <v>232</v>
      </c>
      <c r="BB942" s="4" t="s">
        <v>229</v>
      </c>
      <c r="BC942" s="4" t="s">
        <v>231</v>
      </c>
      <c r="BD942" s="4" t="s">
        <v>231</v>
      </c>
      <c r="BE942" s="4" t="s">
        <v>231</v>
      </c>
      <c r="BF942" s="4" t="s">
        <v>232</v>
      </c>
      <c r="BG942" s="4" t="s">
        <v>231</v>
      </c>
      <c r="BH942" s="4" t="s">
        <v>231</v>
      </c>
      <c r="BI942" s="4" t="s">
        <v>231</v>
      </c>
      <c r="BJ942" s="4" t="s">
        <v>231</v>
      </c>
      <c r="BK942" s="4" t="s">
        <v>228</v>
      </c>
      <c r="BL942" s="4" t="s">
        <v>230</v>
      </c>
      <c r="BM942" s="4" t="s">
        <v>230</v>
      </c>
      <c r="BN942" s="4" t="s">
        <v>230</v>
      </c>
      <c r="BO942" s="4" t="s">
        <v>231</v>
      </c>
      <c r="BP942" s="4" t="s">
        <v>232</v>
      </c>
      <c r="BQ942" s="4" t="s">
        <v>229</v>
      </c>
      <c r="BR942" s="4" t="s">
        <v>229</v>
      </c>
      <c r="BS942" s="4" t="s">
        <v>233</v>
      </c>
      <c r="BT942" s="4" t="s">
        <v>232</v>
      </c>
      <c r="BU942" s="4" t="s">
        <v>232</v>
      </c>
      <c r="BV942" s="4" t="s">
        <v>232</v>
      </c>
      <c r="BW942" s="4" t="s">
        <v>232</v>
      </c>
      <c r="BX942" s="4" t="s">
        <v>231</v>
      </c>
      <c r="BY942" s="4" t="s">
        <v>231</v>
      </c>
      <c r="BZ942" s="4" t="s">
        <v>231</v>
      </c>
      <c r="CA942" s="4" t="s">
        <v>232</v>
      </c>
      <c r="CB942" s="4" t="s">
        <v>231</v>
      </c>
      <c r="CC942" s="4" t="s">
        <v>231</v>
      </c>
      <c r="CD942" s="4" t="s">
        <v>229</v>
      </c>
      <c r="CE942" s="4" t="s">
        <v>229</v>
      </c>
      <c r="CF942" s="4" t="s">
        <v>509</v>
      </c>
      <c r="CG942" s="4" t="s">
        <v>509</v>
      </c>
      <c r="CH942" s="4" t="s">
        <v>509</v>
      </c>
      <c r="CI942" s="4" t="s">
        <v>232</v>
      </c>
      <c r="CJ942" s="4" t="s">
        <v>18</v>
      </c>
      <c r="CK942" s="4" t="s">
        <v>16</v>
      </c>
      <c r="CL942" s="4" t="s">
        <v>18</v>
      </c>
      <c r="CM942" s="4" t="s">
        <v>6055</v>
      </c>
      <c r="CN942" s="4" t="s">
        <v>6056</v>
      </c>
      <c r="CO942" s="4" t="s">
        <v>6057</v>
      </c>
      <c r="CP942" s="4" t="s">
        <v>6058</v>
      </c>
      <c r="CQ942" s="4" t="s">
        <v>6059</v>
      </c>
      <c r="CR942" s="4" t="s">
        <v>6060</v>
      </c>
      <c r="CS942" s="4" t="s">
        <v>6061</v>
      </c>
    </row>
    <row r="943" spans="1:97" ht="15.75" customHeight="1">
      <c r="A943" s="3">
        <v>45747.72146990741</v>
      </c>
      <c r="B943" s="3">
        <v>45747.73542824074</v>
      </c>
      <c r="C943" s="4" t="s">
        <v>194</v>
      </c>
      <c r="D943" s="4" t="s">
        <v>2107</v>
      </c>
      <c r="E943" s="1">
        <v>100</v>
      </c>
      <c r="F943" s="1">
        <v>1205</v>
      </c>
      <c r="G943" s="4" t="s">
        <v>219</v>
      </c>
      <c r="H943" s="3">
        <v>45747.735436921299</v>
      </c>
      <c r="I943" s="4" t="s">
        <v>6062</v>
      </c>
      <c r="J943" s="1">
        <v>6.2529000000000003</v>
      </c>
      <c r="K943" s="1">
        <v>-75.564599999999999</v>
      </c>
      <c r="L943" s="4" t="s">
        <v>213</v>
      </c>
      <c r="M943" s="4" t="s">
        <v>199</v>
      </c>
      <c r="N943" s="4" t="s">
        <v>200</v>
      </c>
      <c r="O943" s="4" t="s">
        <v>6063</v>
      </c>
      <c r="P943" s="4" t="s">
        <v>6063</v>
      </c>
      <c r="Q943" s="1">
        <v>19</v>
      </c>
      <c r="R943" s="4" t="s">
        <v>668</v>
      </c>
      <c r="S943" s="4" t="s">
        <v>1084</v>
      </c>
      <c r="T943" s="4" t="s">
        <v>713</v>
      </c>
      <c r="U943" s="4" t="s">
        <v>225</v>
      </c>
      <c r="V943" s="4" t="s">
        <v>532</v>
      </c>
      <c r="W943" s="4" t="s">
        <v>533</v>
      </c>
      <c r="X943" s="4" t="s">
        <v>230</v>
      </c>
      <c r="Y943" s="4" t="s">
        <v>230</v>
      </c>
      <c r="Z943" s="4" t="s">
        <v>230</v>
      </c>
      <c r="AA943" s="4" t="s">
        <v>229</v>
      </c>
      <c r="AB943" s="4" t="s">
        <v>228</v>
      </c>
      <c r="AC943" s="4" t="s">
        <v>229</v>
      </c>
      <c r="AD943" s="4" t="s">
        <v>229</v>
      </c>
      <c r="AE943" s="4" t="s">
        <v>231</v>
      </c>
      <c r="AF943" s="4" t="s">
        <v>229</v>
      </c>
      <c r="AG943" s="4" t="s">
        <v>230</v>
      </c>
      <c r="AH943" s="4" t="s">
        <v>229</v>
      </c>
      <c r="AI943" s="4" t="s">
        <v>231</v>
      </c>
      <c r="AJ943" s="4" t="s">
        <v>231</v>
      </c>
      <c r="AK943" s="4" t="s">
        <v>231</v>
      </c>
      <c r="AL943" s="4" t="s">
        <v>229</v>
      </c>
      <c r="AM943" s="4" t="s">
        <v>229</v>
      </c>
      <c r="AN943" s="4" t="s">
        <v>231</v>
      </c>
      <c r="AO943" s="4" t="s">
        <v>231</v>
      </c>
      <c r="AP943" s="4" t="s">
        <v>231</v>
      </c>
      <c r="AQ943" s="4" t="s">
        <v>230</v>
      </c>
      <c r="AR943" s="4" t="s">
        <v>231</v>
      </c>
      <c r="AS943" s="4" t="s">
        <v>231</v>
      </c>
      <c r="AT943" s="4" t="s">
        <v>230</v>
      </c>
      <c r="AU943" s="4" t="s">
        <v>231</v>
      </c>
      <c r="AV943" s="4" t="s">
        <v>232</v>
      </c>
      <c r="AW943" s="4" t="s">
        <v>231</v>
      </c>
      <c r="AX943" s="4" t="s">
        <v>231</v>
      </c>
      <c r="AY943" s="4" t="s">
        <v>509</v>
      </c>
      <c r="AZ943" s="4" t="s">
        <v>509</v>
      </c>
      <c r="BA943" s="4" t="s">
        <v>231</v>
      </c>
      <c r="BB943" s="4" t="s">
        <v>231</v>
      </c>
      <c r="BC943" s="4" t="s">
        <v>229</v>
      </c>
      <c r="BD943" s="4" t="s">
        <v>229</v>
      </c>
      <c r="BE943" s="4" t="s">
        <v>229</v>
      </c>
      <c r="BF943" s="4" t="s">
        <v>229</v>
      </c>
      <c r="BG943" s="4" t="s">
        <v>231</v>
      </c>
      <c r="BH943" s="4" t="s">
        <v>230</v>
      </c>
      <c r="BI943" s="4" t="s">
        <v>231</v>
      </c>
      <c r="BJ943" s="4" t="s">
        <v>231</v>
      </c>
      <c r="BK943" s="4" t="s">
        <v>231</v>
      </c>
      <c r="BL943" s="4" t="s">
        <v>231</v>
      </c>
      <c r="BM943" s="4" t="s">
        <v>229</v>
      </c>
      <c r="BN943" s="4" t="s">
        <v>231</v>
      </c>
      <c r="BO943" s="4" t="s">
        <v>229</v>
      </c>
      <c r="BP943" s="4" t="s">
        <v>229</v>
      </c>
      <c r="BQ943" s="4" t="s">
        <v>229</v>
      </c>
      <c r="BR943" s="4" t="s">
        <v>229</v>
      </c>
      <c r="BS943" s="4" t="s">
        <v>229</v>
      </c>
      <c r="BT943" s="4" t="s">
        <v>231</v>
      </c>
      <c r="BU943" s="4" t="s">
        <v>229</v>
      </c>
      <c r="BV943" s="4" t="s">
        <v>232</v>
      </c>
      <c r="BW943" s="4" t="s">
        <v>231</v>
      </c>
      <c r="BX943" s="4" t="s">
        <v>231</v>
      </c>
      <c r="BY943" s="4" t="s">
        <v>231</v>
      </c>
      <c r="BZ943" s="4" t="s">
        <v>231</v>
      </c>
      <c r="CA943" s="4" t="s">
        <v>231</v>
      </c>
      <c r="CB943" s="4" t="s">
        <v>231</v>
      </c>
      <c r="CC943" s="4" t="s">
        <v>231</v>
      </c>
      <c r="CD943" s="4" t="s">
        <v>231</v>
      </c>
      <c r="CE943" s="4" t="s">
        <v>509</v>
      </c>
      <c r="CF943" s="4" t="s">
        <v>509</v>
      </c>
      <c r="CG943" s="4" t="s">
        <v>509</v>
      </c>
      <c r="CH943" s="4" t="s">
        <v>509</v>
      </c>
      <c r="CI943" s="4" t="s">
        <v>509</v>
      </c>
      <c r="CJ943" s="4" t="s">
        <v>234</v>
      </c>
      <c r="CK943" s="4" t="s">
        <v>19</v>
      </c>
      <c r="CL943" s="4" t="s">
        <v>19</v>
      </c>
      <c r="CM943" s="4" t="s">
        <v>6064</v>
      </c>
      <c r="CN943" s="4" t="s">
        <v>6065</v>
      </c>
      <c r="CO943" s="4" t="s">
        <v>6066</v>
      </c>
      <c r="CP943" s="4" t="s">
        <v>6067</v>
      </c>
      <c r="CQ943" s="4" t="s">
        <v>6068</v>
      </c>
      <c r="CR943" s="4" t="s">
        <v>6069</v>
      </c>
      <c r="CS943" s="4" t="s">
        <v>6070</v>
      </c>
    </row>
    <row r="944" spans="1:97" ht="15.75" customHeight="1">
      <c r="A944" s="3">
        <v>45776.779467592591</v>
      </c>
      <c r="B944" s="3">
        <v>45776.79351851852</v>
      </c>
      <c r="C944" s="4" t="s">
        <v>194</v>
      </c>
      <c r="D944" s="4" t="s">
        <v>6071</v>
      </c>
      <c r="E944" s="1">
        <v>100</v>
      </c>
      <c r="F944" s="1">
        <v>1213</v>
      </c>
      <c r="G944" s="4" t="s">
        <v>219</v>
      </c>
      <c r="H944" s="3">
        <v>45776.793526215275</v>
      </c>
      <c r="I944" s="4" t="s">
        <v>6072</v>
      </c>
      <c r="J944" s="1">
        <v>6.2529000000000003</v>
      </c>
      <c r="K944" s="1">
        <v>-75.564599999999999</v>
      </c>
      <c r="L944" s="4" t="s">
        <v>198</v>
      </c>
      <c r="M944" s="4" t="s">
        <v>199</v>
      </c>
      <c r="N944" s="4" t="s">
        <v>200</v>
      </c>
      <c r="O944" s="4" t="s">
        <v>6073</v>
      </c>
      <c r="P944" s="4" t="s">
        <v>6073</v>
      </c>
      <c r="Q944" s="1">
        <v>20</v>
      </c>
      <c r="R944" s="4" t="s">
        <v>668</v>
      </c>
      <c r="S944" s="4" t="s">
        <v>223</v>
      </c>
      <c r="T944" s="4" t="s">
        <v>531</v>
      </c>
      <c r="U944" s="4" t="s">
        <v>225</v>
      </c>
      <c r="V944" s="4" t="s">
        <v>533</v>
      </c>
      <c r="W944" s="4" t="s">
        <v>533</v>
      </c>
      <c r="X944" s="4" t="s">
        <v>231</v>
      </c>
      <c r="Y944" s="4" t="s">
        <v>231</v>
      </c>
      <c r="Z944" s="4" t="s">
        <v>231</v>
      </c>
      <c r="AA944" s="4" t="s">
        <v>231</v>
      </c>
      <c r="AB944" s="4" t="s">
        <v>231</v>
      </c>
      <c r="AC944" s="4" t="s">
        <v>229</v>
      </c>
      <c r="AD944" s="4" t="s">
        <v>228</v>
      </c>
      <c r="AE944" s="4" t="s">
        <v>231</v>
      </c>
      <c r="AF944" s="4" t="s">
        <v>231</v>
      </c>
      <c r="AG944" s="4" t="s">
        <v>229</v>
      </c>
      <c r="AH944" s="4" t="s">
        <v>231</v>
      </c>
      <c r="AI944" s="4" t="s">
        <v>229</v>
      </c>
      <c r="AJ944" s="4" t="s">
        <v>231</v>
      </c>
      <c r="AK944" s="4" t="s">
        <v>229</v>
      </c>
      <c r="AL944" s="4" t="s">
        <v>231</v>
      </c>
      <c r="AM944" s="4" t="s">
        <v>231</v>
      </c>
      <c r="AN944" s="4" t="s">
        <v>231</v>
      </c>
      <c r="AO944" s="4" t="s">
        <v>231</v>
      </c>
      <c r="AP944" s="4" t="s">
        <v>229</v>
      </c>
      <c r="AQ944" s="4" t="s">
        <v>229</v>
      </c>
      <c r="AR944" s="4" t="s">
        <v>229</v>
      </c>
      <c r="AS944" s="4" t="s">
        <v>229</v>
      </c>
      <c r="AT944" s="4" t="s">
        <v>229</v>
      </c>
      <c r="AU944" s="4" t="s">
        <v>229</v>
      </c>
      <c r="AV944" s="4" t="s">
        <v>229</v>
      </c>
      <c r="AW944" s="4" t="s">
        <v>229</v>
      </c>
      <c r="AX944" s="4" t="s">
        <v>229</v>
      </c>
      <c r="AY944" s="4" t="s">
        <v>231</v>
      </c>
      <c r="AZ944" s="4" t="s">
        <v>231</v>
      </c>
      <c r="BA944" s="4" t="s">
        <v>229</v>
      </c>
      <c r="BB944" s="4" t="s">
        <v>229</v>
      </c>
      <c r="BC944" s="4" t="s">
        <v>229</v>
      </c>
      <c r="BD944" s="4" t="s">
        <v>229</v>
      </c>
      <c r="BE944" s="4" t="s">
        <v>229</v>
      </c>
      <c r="BF944" s="4" t="s">
        <v>229</v>
      </c>
      <c r="BG944" s="4" t="s">
        <v>231</v>
      </c>
      <c r="BH944" s="4" t="s">
        <v>231</v>
      </c>
      <c r="BI944" s="4" t="s">
        <v>231</v>
      </c>
      <c r="BJ944" s="4" t="s">
        <v>231</v>
      </c>
      <c r="BK944" s="4" t="s">
        <v>231</v>
      </c>
      <c r="BL944" s="4" t="s">
        <v>229</v>
      </c>
      <c r="BM944" s="4" t="s">
        <v>229</v>
      </c>
      <c r="BN944" s="4" t="s">
        <v>229</v>
      </c>
      <c r="BO944" s="4" t="s">
        <v>229</v>
      </c>
      <c r="BP944" s="4" t="s">
        <v>229</v>
      </c>
      <c r="BQ944" s="4" t="s">
        <v>229</v>
      </c>
      <c r="BR944" s="4" t="s">
        <v>229</v>
      </c>
      <c r="BS944" s="4" t="s">
        <v>229</v>
      </c>
      <c r="BT944" s="4" t="s">
        <v>229</v>
      </c>
      <c r="BU944" s="4" t="s">
        <v>229</v>
      </c>
      <c r="BV944" s="4" t="s">
        <v>229</v>
      </c>
      <c r="BW944" s="4" t="s">
        <v>231</v>
      </c>
      <c r="BX944" s="4" t="s">
        <v>231</v>
      </c>
      <c r="BY944" s="4" t="s">
        <v>231</v>
      </c>
      <c r="BZ944" s="4" t="s">
        <v>231</v>
      </c>
      <c r="CA944" s="4" t="s">
        <v>231</v>
      </c>
      <c r="CB944" s="4" t="s">
        <v>231</v>
      </c>
      <c r="CC944" s="4" t="s">
        <v>231</v>
      </c>
      <c r="CD944" s="4" t="s">
        <v>231</v>
      </c>
      <c r="CE944" s="4" t="s">
        <v>233</v>
      </c>
      <c r="CF944" s="4" t="s">
        <v>509</v>
      </c>
      <c r="CG944" s="4" t="s">
        <v>509</v>
      </c>
      <c r="CH944" s="4" t="s">
        <v>509</v>
      </c>
      <c r="CI944" s="4" t="s">
        <v>232</v>
      </c>
      <c r="CJ944" s="4" t="s">
        <v>14</v>
      </c>
      <c r="CK944" s="4" t="s">
        <v>14</v>
      </c>
      <c r="CL944" s="4" t="s">
        <v>14</v>
      </c>
      <c r="CM944" s="4" t="s">
        <v>6074</v>
      </c>
      <c r="CN944" s="4" t="s">
        <v>6075</v>
      </c>
      <c r="CO944" s="4" t="s">
        <v>6076</v>
      </c>
      <c r="CP944" s="4" t="s">
        <v>6077</v>
      </c>
      <c r="CQ944" s="4" t="s">
        <v>6078</v>
      </c>
      <c r="CR944" s="4" t="s">
        <v>6079</v>
      </c>
      <c r="CS944" s="4" t="s">
        <v>6080</v>
      </c>
    </row>
    <row r="945" spans="1:97" ht="15.75" hidden="1" customHeight="1">
      <c r="A945" s="3">
        <v>45714.385567129626</v>
      </c>
      <c r="B945" s="3">
        <v>45714.404675925929</v>
      </c>
      <c r="C945" s="4" t="s">
        <v>194</v>
      </c>
      <c r="D945" s="4" t="s">
        <v>6081</v>
      </c>
      <c r="E945" s="1">
        <v>30</v>
      </c>
      <c r="F945" s="1">
        <v>1651</v>
      </c>
      <c r="G945" s="4" t="s">
        <v>196</v>
      </c>
      <c r="H945" s="3">
        <v>45721.404697233796</v>
      </c>
      <c r="I945" s="4" t="s">
        <v>6082</v>
      </c>
      <c r="J945" s="1">
        <v>6.2529000000000003</v>
      </c>
      <c r="K945" s="1">
        <v>-75.564599999999999</v>
      </c>
      <c r="L945" s="4" t="s">
        <v>198</v>
      </c>
      <c r="M945" s="4" t="s">
        <v>199</v>
      </c>
      <c r="N945" s="4" t="s">
        <v>200</v>
      </c>
      <c r="O945" s="4" t="s">
        <v>6083</v>
      </c>
      <c r="P945" s="4" t="s">
        <v>6083</v>
      </c>
      <c r="Q945" s="1">
        <v>18</v>
      </c>
      <c r="R945" s="4" t="s">
        <v>222</v>
      </c>
      <c r="S945" s="4" t="s">
        <v>965</v>
      </c>
      <c r="T945" s="4" t="s">
        <v>480</v>
      </c>
      <c r="U945" s="4" t="s">
        <v>225</v>
      </c>
      <c r="V945" s="4" t="s">
        <v>584</v>
      </c>
      <c r="W945" s="4" t="s">
        <v>423</v>
      </c>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row>
    <row r="946" spans="1:97" ht="15.75" customHeight="1">
      <c r="A946" s="3">
        <v>45728.359247685185</v>
      </c>
      <c r="B946" s="3">
        <v>45728.373333333337</v>
      </c>
      <c r="C946" s="4" t="s">
        <v>194</v>
      </c>
      <c r="D946" s="4" t="s">
        <v>3825</v>
      </c>
      <c r="E946" s="1">
        <v>100</v>
      </c>
      <c r="F946" s="1">
        <v>1217</v>
      </c>
      <c r="G946" s="4" t="s">
        <v>219</v>
      </c>
      <c r="H946" s="3">
        <v>45728.373346851855</v>
      </c>
      <c r="I946" s="4" t="s">
        <v>6084</v>
      </c>
      <c r="J946" s="1">
        <v>6.2529000000000003</v>
      </c>
      <c r="K946" s="1">
        <v>-75.564599999999999</v>
      </c>
      <c r="L946" s="4" t="s">
        <v>198</v>
      </c>
      <c r="M946" s="4" t="s">
        <v>199</v>
      </c>
      <c r="N946" s="4" t="s">
        <v>200</v>
      </c>
      <c r="O946" s="4" t="s">
        <v>6085</v>
      </c>
      <c r="P946" s="4" t="s">
        <v>6085</v>
      </c>
      <c r="Q946" s="1">
        <v>28</v>
      </c>
      <c r="R946" s="4" t="s">
        <v>668</v>
      </c>
      <c r="S946" s="4" t="s">
        <v>1080</v>
      </c>
      <c r="T946" s="4" t="s">
        <v>594</v>
      </c>
      <c r="U946" s="4" t="s">
        <v>200</v>
      </c>
      <c r="V946" s="4" t="s">
        <v>533</v>
      </c>
      <c r="W946" s="4" t="s">
        <v>533</v>
      </c>
      <c r="X946" s="4" t="s">
        <v>230</v>
      </c>
      <c r="Y946" s="4" t="s">
        <v>227</v>
      </c>
      <c r="Z946" s="4" t="s">
        <v>230</v>
      </c>
      <c r="AA946" s="4" t="s">
        <v>230</v>
      </c>
      <c r="AB946" s="4" t="s">
        <v>230</v>
      </c>
      <c r="AC946" s="4" t="s">
        <v>230</v>
      </c>
      <c r="AD946" s="4" t="s">
        <v>230</v>
      </c>
      <c r="AE946" s="4" t="s">
        <v>230</v>
      </c>
      <c r="AF946" s="4" t="s">
        <v>229</v>
      </c>
      <c r="AG946" s="4" t="s">
        <v>231</v>
      </c>
      <c r="AH946" s="4" t="s">
        <v>230</v>
      </c>
      <c r="AI946" s="4" t="s">
        <v>230</v>
      </c>
      <c r="AJ946" s="4" t="s">
        <v>230</v>
      </c>
      <c r="AK946" s="4" t="s">
        <v>230</v>
      </c>
      <c r="AL946" s="4" t="s">
        <v>231</v>
      </c>
      <c r="AM946" s="4" t="s">
        <v>231</v>
      </c>
      <c r="AN946" s="4" t="s">
        <v>230</v>
      </c>
      <c r="AO946" s="4" t="s">
        <v>229</v>
      </c>
      <c r="AP946" s="4" t="s">
        <v>230</v>
      </c>
      <c r="AQ946" s="4" t="s">
        <v>230</v>
      </c>
      <c r="AR946" s="4" t="s">
        <v>230</v>
      </c>
      <c r="AS946" s="4" t="s">
        <v>230</v>
      </c>
      <c r="AT946" s="4" t="s">
        <v>230</v>
      </c>
      <c r="AU946" s="4" t="s">
        <v>232</v>
      </c>
      <c r="AV946" s="4" t="s">
        <v>231</v>
      </c>
      <c r="AW946" s="4" t="s">
        <v>231</v>
      </c>
      <c r="AX946" s="4" t="s">
        <v>231</v>
      </c>
      <c r="AY946" s="4" t="s">
        <v>231</v>
      </c>
      <c r="AZ946" s="4" t="s">
        <v>231</v>
      </c>
      <c r="BA946" s="4" t="s">
        <v>231</v>
      </c>
      <c r="BB946" s="4" t="s">
        <v>232</v>
      </c>
      <c r="BC946" s="4" t="s">
        <v>231</v>
      </c>
      <c r="BD946" s="4" t="s">
        <v>231</v>
      </c>
      <c r="BE946" s="4" t="s">
        <v>231</v>
      </c>
      <c r="BF946" s="4" t="s">
        <v>231</v>
      </c>
      <c r="BG946" s="4" t="s">
        <v>231</v>
      </c>
      <c r="BH946" s="4" t="s">
        <v>231</v>
      </c>
      <c r="BI946" s="4" t="s">
        <v>231</v>
      </c>
      <c r="BJ946" s="4" t="s">
        <v>231</v>
      </c>
      <c r="BK946" s="4" t="s">
        <v>231</v>
      </c>
      <c r="BL946" s="4" t="s">
        <v>231</v>
      </c>
      <c r="BM946" s="4" t="s">
        <v>231</v>
      </c>
      <c r="BN946" s="4" t="s">
        <v>231</v>
      </c>
      <c r="BO946" s="4" t="s">
        <v>231</v>
      </c>
      <c r="BP946" s="4" t="s">
        <v>231</v>
      </c>
      <c r="BQ946" s="4" t="s">
        <v>231</v>
      </c>
      <c r="BR946" s="4" t="s">
        <v>231</v>
      </c>
      <c r="BS946" s="4" t="s">
        <v>231</v>
      </c>
      <c r="BT946" s="4" t="s">
        <v>231</v>
      </c>
      <c r="BU946" s="4" t="s">
        <v>231</v>
      </c>
      <c r="BV946" s="4" t="s">
        <v>231</v>
      </c>
      <c r="BW946" s="4" t="s">
        <v>231</v>
      </c>
      <c r="BX946" s="4" t="s">
        <v>231</v>
      </c>
      <c r="BY946" s="4" t="s">
        <v>231</v>
      </c>
      <c r="BZ946" s="4" t="s">
        <v>231</v>
      </c>
      <c r="CA946" s="4" t="s">
        <v>231</v>
      </c>
      <c r="CB946" s="4" t="s">
        <v>231</v>
      </c>
      <c r="CC946" s="4" t="s">
        <v>231</v>
      </c>
      <c r="CD946" s="4" t="s">
        <v>231</v>
      </c>
      <c r="CE946" s="4" t="s">
        <v>229</v>
      </c>
      <c r="CF946" s="4" t="s">
        <v>509</v>
      </c>
      <c r="CG946" s="4" t="s">
        <v>509</v>
      </c>
      <c r="CH946" s="4" t="s">
        <v>509</v>
      </c>
      <c r="CI946" s="4" t="s">
        <v>229</v>
      </c>
      <c r="CJ946" s="4" t="s">
        <v>17</v>
      </c>
      <c r="CK946" s="4" t="s">
        <v>19</v>
      </c>
      <c r="CL946" s="4" t="s">
        <v>17</v>
      </c>
      <c r="CM946" s="4" t="s">
        <v>6086</v>
      </c>
      <c r="CN946" s="4" t="s">
        <v>6087</v>
      </c>
      <c r="CO946" s="4" t="s">
        <v>6088</v>
      </c>
      <c r="CP946" s="4" t="s">
        <v>6089</v>
      </c>
      <c r="CQ946" s="4" t="s">
        <v>6090</v>
      </c>
      <c r="CR946" s="4" t="s">
        <v>6091</v>
      </c>
      <c r="CS946" s="4" t="s">
        <v>6092</v>
      </c>
    </row>
    <row r="947" spans="1:97" ht="15.75" customHeight="1">
      <c r="A947" s="3">
        <v>45776.780185185184</v>
      </c>
      <c r="B947" s="3">
        <v>45776.794548611113</v>
      </c>
      <c r="C947" s="4" t="s">
        <v>194</v>
      </c>
      <c r="D947" s="4" t="s">
        <v>1135</v>
      </c>
      <c r="E947" s="1">
        <v>100</v>
      </c>
      <c r="F947" s="1">
        <v>1240</v>
      </c>
      <c r="G947" s="4" t="s">
        <v>219</v>
      </c>
      <c r="H947" s="3">
        <v>45776.794555439817</v>
      </c>
      <c r="I947" s="4" t="s">
        <v>6093</v>
      </c>
      <c r="J947" s="1">
        <v>6.2529000000000003</v>
      </c>
      <c r="K947" s="1">
        <v>-75.564599999999999</v>
      </c>
      <c r="L947" s="4" t="s">
        <v>213</v>
      </c>
      <c r="M947" s="4" t="s">
        <v>199</v>
      </c>
      <c r="N947" s="4" t="s">
        <v>200</v>
      </c>
      <c r="O947" s="4" t="s">
        <v>6094</v>
      </c>
      <c r="P947" s="4" t="s">
        <v>6094</v>
      </c>
      <c r="Q947" s="1">
        <v>20</v>
      </c>
      <c r="R947" s="4" t="s">
        <v>668</v>
      </c>
      <c r="S947" s="4" t="s">
        <v>223</v>
      </c>
      <c r="T947" s="4" t="s">
        <v>531</v>
      </c>
      <c r="U947" s="4" t="s">
        <v>225</v>
      </c>
      <c r="V947" s="4" t="s">
        <v>273</v>
      </c>
      <c r="W947" s="4" t="s">
        <v>226</v>
      </c>
      <c r="X947" s="4" t="s">
        <v>230</v>
      </c>
      <c r="Y947" s="4" t="s">
        <v>231</v>
      </c>
      <c r="Z947" s="4" t="s">
        <v>230</v>
      </c>
      <c r="AA947" s="4" t="s">
        <v>229</v>
      </c>
      <c r="AB947" s="4" t="s">
        <v>230</v>
      </c>
      <c r="AC947" s="4" t="s">
        <v>229</v>
      </c>
      <c r="AD947" s="4" t="s">
        <v>230</v>
      </c>
      <c r="AE947" s="4" t="s">
        <v>229</v>
      </c>
      <c r="AF947" s="4" t="s">
        <v>229</v>
      </c>
      <c r="AG947" s="4" t="s">
        <v>228</v>
      </c>
      <c r="AH947" s="4" t="s">
        <v>229</v>
      </c>
      <c r="AI947" s="4" t="s">
        <v>231</v>
      </c>
      <c r="AJ947" s="4" t="s">
        <v>229</v>
      </c>
      <c r="AK947" s="4" t="s">
        <v>228</v>
      </c>
      <c r="AL947" s="4" t="s">
        <v>230</v>
      </c>
      <c r="AM947" s="4" t="s">
        <v>231</v>
      </c>
      <c r="AN947" s="4" t="s">
        <v>229</v>
      </c>
      <c r="AO947" s="4" t="s">
        <v>228</v>
      </c>
      <c r="AP947" s="4" t="s">
        <v>230</v>
      </c>
      <c r="AQ947" s="4" t="s">
        <v>228</v>
      </c>
      <c r="AR947" s="4" t="s">
        <v>228</v>
      </c>
      <c r="AS947" s="4" t="s">
        <v>229</v>
      </c>
      <c r="AT947" s="4" t="s">
        <v>230</v>
      </c>
      <c r="AU947" s="4" t="s">
        <v>232</v>
      </c>
      <c r="AV947" s="4" t="s">
        <v>229</v>
      </c>
      <c r="AW947" s="4" t="s">
        <v>229</v>
      </c>
      <c r="AX947" s="4" t="s">
        <v>232</v>
      </c>
      <c r="AY947" s="4" t="s">
        <v>229</v>
      </c>
      <c r="AZ947" s="4" t="s">
        <v>229</v>
      </c>
      <c r="BA947" s="4" t="s">
        <v>232</v>
      </c>
      <c r="BB947" s="4" t="s">
        <v>232</v>
      </c>
      <c r="BC947" s="4" t="s">
        <v>232</v>
      </c>
      <c r="BD947" s="4" t="s">
        <v>229</v>
      </c>
      <c r="BE947" s="4" t="s">
        <v>229</v>
      </c>
      <c r="BF947" s="4" t="s">
        <v>232</v>
      </c>
      <c r="BG947" s="4" t="s">
        <v>231</v>
      </c>
      <c r="BH947" s="4" t="s">
        <v>231</v>
      </c>
      <c r="BI947" s="4" t="s">
        <v>231</v>
      </c>
      <c r="BJ947" s="4" t="s">
        <v>231</v>
      </c>
      <c r="BK947" s="4" t="s">
        <v>231</v>
      </c>
      <c r="BL947" s="4" t="s">
        <v>230</v>
      </c>
      <c r="BM947" s="4" t="s">
        <v>230</v>
      </c>
      <c r="BN947" s="4" t="s">
        <v>230</v>
      </c>
      <c r="BO947" s="4" t="s">
        <v>230</v>
      </c>
      <c r="BP947" s="4" t="s">
        <v>229</v>
      </c>
      <c r="BQ947" s="4" t="s">
        <v>229</v>
      </c>
      <c r="BR947" s="4" t="s">
        <v>232</v>
      </c>
      <c r="BS947" s="4" t="s">
        <v>229</v>
      </c>
      <c r="BT947" s="4" t="s">
        <v>229</v>
      </c>
      <c r="BU947" s="4" t="s">
        <v>232</v>
      </c>
      <c r="BV947" s="4" t="s">
        <v>229</v>
      </c>
      <c r="BW947" s="4" t="s">
        <v>232</v>
      </c>
      <c r="BX947" s="4" t="s">
        <v>232</v>
      </c>
      <c r="BY947" s="4" t="s">
        <v>232</v>
      </c>
      <c r="BZ947" s="4" t="s">
        <v>232</v>
      </c>
      <c r="CA947" s="4" t="s">
        <v>232</v>
      </c>
      <c r="CB947" s="4" t="s">
        <v>232</v>
      </c>
      <c r="CC947" s="4" t="s">
        <v>232</v>
      </c>
      <c r="CD947" s="4" t="s">
        <v>232</v>
      </c>
      <c r="CE947" s="4" t="s">
        <v>233</v>
      </c>
      <c r="CF947" s="4" t="s">
        <v>509</v>
      </c>
      <c r="CG947" s="4" t="s">
        <v>509</v>
      </c>
      <c r="CH947" s="4" t="s">
        <v>509</v>
      </c>
      <c r="CI947" s="4" t="s">
        <v>509</v>
      </c>
      <c r="CJ947" s="4" t="s">
        <v>16</v>
      </c>
      <c r="CK947" s="4" t="s">
        <v>17</v>
      </c>
      <c r="CL947" s="4" t="s">
        <v>18</v>
      </c>
      <c r="CM947" s="4" t="s">
        <v>6095</v>
      </c>
      <c r="CN947" s="4" t="s">
        <v>6096</v>
      </c>
      <c r="CO947" s="4" t="s">
        <v>6097</v>
      </c>
      <c r="CP947" s="4" t="s">
        <v>6098</v>
      </c>
      <c r="CQ947" s="4" t="s">
        <v>6099</v>
      </c>
      <c r="CR947" s="4" t="s">
        <v>6100</v>
      </c>
      <c r="CS947" s="4" t="s">
        <v>6101</v>
      </c>
    </row>
    <row r="948" spans="1:97" ht="15.75" customHeight="1">
      <c r="A948" s="3">
        <v>45756.571666666663</v>
      </c>
      <c r="B948" s="3">
        <v>45756.586076388892</v>
      </c>
      <c r="C948" s="4" t="s">
        <v>194</v>
      </c>
      <c r="D948" s="4" t="s">
        <v>3270</v>
      </c>
      <c r="E948" s="1">
        <v>100</v>
      </c>
      <c r="F948" s="1">
        <v>1245</v>
      </c>
      <c r="G948" s="4" t="s">
        <v>219</v>
      </c>
      <c r="H948" s="3">
        <v>45756.586090717596</v>
      </c>
      <c r="I948" s="4" t="s">
        <v>6102</v>
      </c>
      <c r="J948" s="1">
        <v>6.2529000000000003</v>
      </c>
      <c r="K948" s="1">
        <v>-75.564599999999999</v>
      </c>
      <c r="L948" s="4" t="s">
        <v>198</v>
      </c>
      <c r="M948" s="4" t="s">
        <v>199</v>
      </c>
      <c r="N948" s="4" t="s">
        <v>200</v>
      </c>
      <c r="O948" s="4" t="s">
        <v>6103</v>
      </c>
      <c r="P948" s="4" t="s">
        <v>6103</v>
      </c>
      <c r="Q948" s="1">
        <v>18</v>
      </c>
      <c r="R948" s="4" t="s">
        <v>668</v>
      </c>
      <c r="S948" s="4" t="s">
        <v>223</v>
      </c>
      <c r="T948" s="4" t="s">
        <v>272</v>
      </c>
      <c r="U948" s="4" t="s">
        <v>200</v>
      </c>
      <c r="V948" s="4" t="s">
        <v>584</v>
      </c>
      <c r="W948" s="4" t="s">
        <v>532</v>
      </c>
      <c r="X948" s="4" t="s">
        <v>231</v>
      </c>
      <c r="Y948" s="4" t="s">
        <v>231</v>
      </c>
      <c r="Z948" s="4" t="s">
        <v>231</v>
      </c>
      <c r="AA948" s="4" t="s">
        <v>231</v>
      </c>
      <c r="AB948" s="4" t="s">
        <v>231</v>
      </c>
      <c r="AC948" s="4" t="s">
        <v>231</v>
      </c>
      <c r="AD948" s="4" t="s">
        <v>231</v>
      </c>
      <c r="AE948" s="4" t="s">
        <v>230</v>
      </c>
      <c r="AF948" s="4" t="s">
        <v>230</v>
      </c>
      <c r="AG948" s="4" t="s">
        <v>231</v>
      </c>
      <c r="AH948" s="4" t="s">
        <v>231</v>
      </c>
      <c r="AI948" s="4" t="s">
        <v>231</v>
      </c>
      <c r="AJ948" s="4" t="s">
        <v>231</v>
      </c>
      <c r="AK948" s="4" t="s">
        <v>231</v>
      </c>
      <c r="AL948" s="4" t="s">
        <v>231</v>
      </c>
      <c r="AM948" s="4" t="s">
        <v>231</v>
      </c>
      <c r="AN948" s="4" t="s">
        <v>231</v>
      </c>
      <c r="AO948" s="4" t="s">
        <v>227</v>
      </c>
      <c r="AP948" s="4" t="s">
        <v>231</v>
      </c>
      <c r="AQ948" s="4" t="s">
        <v>230</v>
      </c>
      <c r="AR948" s="4" t="s">
        <v>230</v>
      </c>
      <c r="AS948" s="4" t="s">
        <v>230</v>
      </c>
      <c r="AT948" s="4" t="s">
        <v>231</v>
      </c>
      <c r="AU948" s="4" t="s">
        <v>231</v>
      </c>
      <c r="AV948" s="4" t="s">
        <v>231</v>
      </c>
      <c r="AW948" s="4" t="s">
        <v>231</v>
      </c>
      <c r="AX948" s="4" t="s">
        <v>231</v>
      </c>
      <c r="AY948" s="4" t="s">
        <v>231</v>
      </c>
      <c r="AZ948" s="4" t="s">
        <v>231</v>
      </c>
      <c r="BA948" s="4" t="s">
        <v>232</v>
      </c>
      <c r="BB948" s="4" t="s">
        <v>229</v>
      </c>
      <c r="BC948" s="4" t="s">
        <v>231</v>
      </c>
      <c r="BD948" s="4" t="s">
        <v>231</v>
      </c>
      <c r="BE948" s="4" t="s">
        <v>231</v>
      </c>
      <c r="BF948" s="4" t="s">
        <v>231</v>
      </c>
      <c r="BG948" s="4" t="s">
        <v>231</v>
      </c>
      <c r="BH948" s="4" t="s">
        <v>231</v>
      </c>
      <c r="BI948" s="4" t="s">
        <v>231</v>
      </c>
      <c r="BJ948" s="4" t="s">
        <v>231</v>
      </c>
      <c r="BK948" s="4" t="s">
        <v>231</v>
      </c>
      <c r="BL948" s="4" t="s">
        <v>231</v>
      </c>
      <c r="BM948" s="4" t="s">
        <v>231</v>
      </c>
      <c r="BN948" s="4" t="s">
        <v>231</v>
      </c>
      <c r="BO948" s="4" t="s">
        <v>231</v>
      </c>
      <c r="BP948" s="4" t="s">
        <v>231</v>
      </c>
      <c r="BQ948" s="4" t="s">
        <v>231</v>
      </c>
      <c r="BR948" s="4" t="s">
        <v>232</v>
      </c>
      <c r="BS948" s="4" t="s">
        <v>231</v>
      </c>
      <c r="BT948" s="4" t="s">
        <v>231</v>
      </c>
      <c r="BU948" s="4" t="s">
        <v>231</v>
      </c>
      <c r="BV948" s="4" t="s">
        <v>231</v>
      </c>
      <c r="BW948" s="4" t="s">
        <v>231</v>
      </c>
      <c r="BX948" s="4" t="s">
        <v>231</v>
      </c>
      <c r="BY948" s="4" t="s">
        <v>231</v>
      </c>
      <c r="BZ948" s="4" t="s">
        <v>231</v>
      </c>
      <c r="CA948" s="4" t="s">
        <v>231</v>
      </c>
      <c r="CB948" s="4" t="s">
        <v>231</v>
      </c>
      <c r="CC948" s="4" t="s">
        <v>232</v>
      </c>
      <c r="CD948" s="4" t="s">
        <v>231</v>
      </c>
      <c r="CE948" s="4" t="s">
        <v>509</v>
      </c>
      <c r="CF948" s="4" t="s">
        <v>509</v>
      </c>
      <c r="CG948" s="4" t="s">
        <v>509</v>
      </c>
      <c r="CH948" s="4" t="s">
        <v>509</v>
      </c>
      <c r="CI948" s="4" t="s">
        <v>509</v>
      </c>
      <c r="CJ948" s="4" t="s">
        <v>16</v>
      </c>
      <c r="CK948" s="4" t="s">
        <v>19</v>
      </c>
      <c r="CL948" s="4" t="s">
        <v>19</v>
      </c>
      <c r="CM948" s="4" t="s">
        <v>1179</v>
      </c>
      <c r="CN948" s="4" t="s">
        <v>6104</v>
      </c>
      <c r="CO948" s="4" t="s">
        <v>6105</v>
      </c>
      <c r="CP948" s="4" t="s">
        <v>6106</v>
      </c>
      <c r="CQ948" s="4" t="s">
        <v>6107</v>
      </c>
      <c r="CR948" s="4" t="s">
        <v>6108</v>
      </c>
      <c r="CS948" s="4" t="s">
        <v>6109</v>
      </c>
    </row>
    <row r="949" spans="1:97" ht="15.75" customHeight="1">
      <c r="A949" s="3">
        <v>45728.737766203703</v>
      </c>
      <c r="B949" s="3">
        <v>45728.752268518518</v>
      </c>
      <c r="C949" s="4" t="s">
        <v>194</v>
      </c>
      <c r="D949" s="4" t="s">
        <v>6110</v>
      </c>
      <c r="E949" s="1">
        <v>100</v>
      </c>
      <c r="F949" s="1">
        <v>1252</v>
      </c>
      <c r="G949" s="4" t="s">
        <v>219</v>
      </c>
      <c r="H949" s="3">
        <v>45728.752273854167</v>
      </c>
      <c r="I949" s="4" t="s">
        <v>6111</v>
      </c>
      <c r="J949" s="1">
        <v>4.5904999999999996</v>
      </c>
      <c r="K949" s="1">
        <v>-74.099999999999994</v>
      </c>
      <c r="L949" s="4" t="s">
        <v>198</v>
      </c>
      <c r="M949" s="4" t="s">
        <v>199</v>
      </c>
      <c r="N949" s="4" t="s">
        <v>200</v>
      </c>
      <c r="O949" s="4" t="s">
        <v>6112</v>
      </c>
      <c r="P949" s="4" t="s">
        <v>6112</v>
      </c>
      <c r="Q949" s="1">
        <v>20</v>
      </c>
      <c r="R949" s="4" t="s">
        <v>668</v>
      </c>
      <c r="S949" s="4" t="s">
        <v>1080</v>
      </c>
      <c r="T949" s="4" t="s">
        <v>224</v>
      </c>
      <c r="U949" s="4" t="s">
        <v>200</v>
      </c>
      <c r="V949" s="4" t="s">
        <v>584</v>
      </c>
      <c r="W949" s="4" t="s">
        <v>226</v>
      </c>
      <c r="X949" s="4" t="s">
        <v>230</v>
      </c>
      <c r="Y949" s="4" t="s">
        <v>230</v>
      </c>
      <c r="Z949" s="4" t="s">
        <v>230</v>
      </c>
      <c r="AA949" s="4" t="s">
        <v>229</v>
      </c>
      <c r="AB949" s="4" t="s">
        <v>228</v>
      </c>
      <c r="AC949" s="4" t="s">
        <v>228</v>
      </c>
      <c r="AD949" s="4" t="s">
        <v>228</v>
      </c>
      <c r="AE949" s="4" t="s">
        <v>228</v>
      </c>
      <c r="AF949" s="4" t="s">
        <v>230</v>
      </c>
      <c r="AG949" s="4" t="s">
        <v>230</v>
      </c>
      <c r="AH949" s="4" t="s">
        <v>229</v>
      </c>
      <c r="AI949" s="4" t="s">
        <v>231</v>
      </c>
      <c r="AJ949" s="4" t="s">
        <v>231</v>
      </c>
      <c r="AK949" s="4" t="s">
        <v>230</v>
      </c>
      <c r="AL949" s="4" t="s">
        <v>229</v>
      </c>
      <c r="AM949" s="4" t="s">
        <v>228</v>
      </c>
      <c r="AN949" s="4" t="s">
        <v>230</v>
      </c>
      <c r="AO949" s="4" t="s">
        <v>231</v>
      </c>
      <c r="AP949" s="4" t="s">
        <v>229</v>
      </c>
      <c r="AQ949" s="4" t="s">
        <v>229</v>
      </c>
      <c r="AR949" s="4" t="s">
        <v>228</v>
      </c>
      <c r="AS949" s="4" t="s">
        <v>229</v>
      </c>
      <c r="AT949" s="4" t="s">
        <v>229</v>
      </c>
      <c r="AU949" s="4" t="s">
        <v>231</v>
      </c>
      <c r="AV949" s="4" t="s">
        <v>232</v>
      </c>
      <c r="AW949" s="4" t="s">
        <v>232</v>
      </c>
      <c r="AX949" s="4" t="s">
        <v>232</v>
      </c>
      <c r="AY949" s="4" t="s">
        <v>229</v>
      </c>
      <c r="AZ949" s="4" t="s">
        <v>232</v>
      </c>
      <c r="BA949" s="4" t="s">
        <v>232</v>
      </c>
      <c r="BB949" s="4" t="s">
        <v>232</v>
      </c>
      <c r="BC949" s="4" t="s">
        <v>232</v>
      </c>
      <c r="BD949" s="4" t="s">
        <v>232</v>
      </c>
      <c r="BE949" s="4" t="s">
        <v>229</v>
      </c>
      <c r="BF949" s="4" t="s">
        <v>232</v>
      </c>
      <c r="BG949" s="4" t="s">
        <v>230</v>
      </c>
      <c r="BH949" s="4" t="s">
        <v>231</v>
      </c>
      <c r="BI949" s="4" t="s">
        <v>230</v>
      </c>
      <c r="BJ949" s="4" t="s">
        <v>231</v>
      </c>
      <c r="BK949" s="4" t="s">
        <v>227</v>
      </c>
      <c r="BL949" s="4" t="s">
        <v>230</v>
      </c>
      <c r="BM949" s="4" t="s">
        <v>230</v>
      </c>
      <c r="BN949" s="4" t="s">
        <v>230</v>
      </c>
      <c r="BO949" s="4" t="s">
        <v>230</v>
      </c>
      <c r="BP949" s="4" t="s">
        <v>229</v>
      </c>
      <c r="BQ949" s="4" t="s">
        <v>229</v>
      </c>
      <c r="BR949" s="4" t="s">
        <v>229</v>
      </c>
      <c r="BS949" s="4" t="s">
        <v>229</v>
      </c>
      <c r="BT949" s="4" t="s">
        <v>229</v>
      </c>
      <c r="BU949" s="4" t="s">
        <v>229</v>
      </c>
      <c r="BV949" s="4" t="s">
        <v>229</v>
      </c>
      <c r="BW949" s="4" t="s">
        <v>232</v>
      </c>
      <c r="BX949" s="4" t="s">
        <v>232</v>
      </c>
      <c r="BY949" s="4" t="s">
        <v>232</v>
      </c>
      <c r="BZ949" s="4" t="s">
        <v>232</v>
      </c>
      <c r="CA949" s="4" t="s">
        <v>232</v>
      </c>
      <c r="CB949" s="4" t="s">
        <v>232</v>
      </c>
      <c r="CC949" s="4" t="s">
        <v>231</v>
      </c>
      <c r="CD949" s="4" t="s">
        <v>231</v>
      </c>
      <c r="CE949" s="4" t="s">
        <v>509</v>
      </c>
      <c r="CF949" s="4" t="s">
        <v>509</v>
      </c>
      <c r="CG949" s="4" t="s">
        <v>233</v>
      </c>
      <c r="CH949" s="4" t="s">
        <v>233</v>
      </c>
      <c r="CI949" s="4" t="s">
        <v>233</v>
      </c>
      <c r="CJ949" s="4" t="s">
        <v>16</v>
      </c>
      <c r="CK949" s="4" t="s">
        <v>17</v>
      </c>
      <c r="CL949" s="4" t="s">
        <v>17</v>
      </c>
      <c r="CM949" s="4" t="s">
        <v>6113</v>
      </c>
      <c r="CN949" s="4" t="s">
        <v>6114</v>
      </c>
      <c r="CO949" s="4" t="s">
        <v>6115</v>
      </c>
      <c r="CP949" s="4" t="s">
        <v>6116</v>
      </c>
      <c r="CQ949" s="4" t="s">
        <v>6117</v>
      </c>
      <c r="CR949" s="4" t="s">
        <v>6118</v>
      </c>
      <c r="CS949" s="4" t="s">
        <v>6119</v>
      </c>
    </row>
    <row r="950" spans="1:97" ht="15.75" customHeight="1">
      <c r="A950" s="3">
        <v>45747.407719907409</v>
      </c>
      <c r="B950" s="3">
        <v>45747.422256944446</v>
      </c>
      <c r="C950" s="4" t="s">
        <v>194</v>
      </c>
      <c r="D950" s="4" t="s">
        <v>238</v>
      </c>
      <c r="E950" s="1">
        <v>100</v>
      </c>
      <c r="F950" s="1">
        <v>1255</v>
      </c>
      <c r="G950" s="4" t="s">
        <v>219</v>
      </c>
      <c r="H950" s="3">
        <v>45747.422269189818</v>
      </c>
      <c r="I950" s="4" t="s">
        <v>6120</v>
      </c>
      <c r="J950" s="1">
        <v>6.2529000000000003</v>
      </c>
      <c r="K950" s="1">
        <v>-75.564599999999999</v>
      </c>
      <c r="L950" s="4" t="s">
        <v>198</v>
      </c>
      <c r="M950" s="4" t="s">
        <v>199</v>
      </c>
      <c r="N950" s="4" t="s">
        <v>200</v>
      </c>
      <c r="O950" s="4" t="s">
        <v>6121</v>
      </c>
      <c r="P950" s="4" t="s">
        <v>6121</v>
      </c>
      <c r="Q950" s="1">
        <v>18</v>
      </c>
      <c r="R950" s="4" t="s">
        <v>668</v>
      </c>
      <c r="S950" s="4" t="s">
        <v>253</v>
      </c>
      <c r="T950" s="4" t="s">
        <v>272</v>
      </c>
      <c r="U950" s="4" t="s">
        <v>200</v>
      </c>
      <c r="V950" s="4" t="s">
        <v>273</v>
      </c>
      <c r="W950" s="4" t="s">
        <v>226</v>
      </c>
      <c r="X950" s="4" t="s">
        <v>229</v>
      </c>
      <c r="Y950" s="4" t="s">
        <v>230</v>
      </c>
      <c r="Z950" s="4" t="s">
        <v>230</v>
      </c>
      <c r="AA950" s="4" t="s">
        <v>229</v>
      </c>
      <c r="AB950" s="4" t="s">
        <v>230</v>
      </c>
      <c r="AC950" s="4" t="s">
        <v>230</v>
      </c>
      <c r="AD950" s="4" t="s">
        <v>230</v>
      </c>
      <c r="AE950" s="4" t="s">
        <v>231</v>
      </c>
      <c r="AF950" s="4" t="s">
        <v>230</v>
      </c>
      <c r="AG950" s="4" t="s">
        <v>230</v>
      </c>
      <c r="AH950" s="4" t="s">
        <v>229</v>
      </c>
      <c r="AI950" s="4" t="s">
        <v>230</v>
      </c>
      <c r="AJ950" s="4" t="s">
        <v>229</v>
      </c>
      <c r="AK950" s="4" t="s">
        <v>230</v>
      </c>
      <c r="AL950" s="4" t="s">
        <v>230</v>
      </c>
      <c r="AM950" s="4" t="s">
        <v>230</v>
      </c>
      <c r="AN950" s="4" t="s">
        <v>229</v>
      </c>
      <c r="AO950" s="4" t="s">
        <v>231</v>
      </c>
      <c r="AP950" s="4" t="s">
        <v>230</v>
      </c>
      <c r="AQ950" s="4" t="s">
        <v>229</v>
      </c>
      <c r="AR950" s="4" t="s">
        <v>229</v>
      </c>
      <c r="AS950" s="4" t="s">
        <v>229</v>
      </c>
      <c r="AT950" s="4" t="s">
        <v>229</v>
      </c>
      <c r="AU950" s="4" t="s">
        <v>233</v>
      </c>
      <c r="AV950" s="4" t="s">
        <v>229</v>
      </c>
      <c r="AW950" s="4" t="s">
        <v>232</v>
      </c>
      <c r="AX950" s="4" t="s">
        <v>229</v>
      </c>
      <c r="AY950" s="4" t="s">
        <v>231</v>
      </c>
      <c r="AZ950" s="4" t="s">
        <v>231</v>
      </c>
      <c r="BA950" s="4" t="s">
        <v>231</v>
      </c>
      <c r="BB950" s="4" t="s">
        <v>231</v>
      </c>
      <c r="BC950" s="4" t="s">
        <v>232</v>
      </c>
      <c r="BD950" s="4" t="s">
        <v>232</v>
      </c>
      <c r="BE950" s="4" t="s">
        <v>232</v>
      </c>
      <c r="BF950" s="4" t="s">
        <v>229</v>
      </c>
      <c r="BG950" s="4" t="s">
        <v>230</v>
      </c>
      <c r="BH950" s="4" t="s">
        <v>231</v>
      </c>
      <c r="BI950" s="4" t="s">
        <v>230</v>
      </c>
      <c r="BJ950" s="4" t="s">
        <v>230</v>
      </c>
      <c r="BK950" s="4" t="s">
        <v>228</v>
      </c>
      <c r="BL950" s="4" t="s">
        <v>229</v>
      </c>
      <c r="BM950" s="4" t="s">
        <v>229</v>
      </c>
      <c r="BN950" s="4" t="s">
        <v>230</v>
      </c>
      <c r="BO950" s="4" t="s">
        <v>231</v>
      </c>
      <c r="BP950" s="4" t="s">
        <v>232</v>
      </c>
      <c r="BQ950" s="4" t="s">
        <v>232</v>
      </c>
      <c r="BR950" s="4" t="s">
        <v>231</v>
      </c>
      <c r="BS950" s="4" t="s">
        <v>232</v>
      </c>
      <c r="BT950" s="4" t="s">
        <v>232</v>
      </c>
      <c r="BU950" s="4" t="s">
        <v>232</v>
      </c>
      <c r="BV950" s="4" t="s">
        <v>232</v>
      </c>
      <c r="BW950" s="4" t="s">
        <v>231</v>
      </c>
      <c r="BX950" s="4" t="s">
        <v>232</v>
      </c>
      <c r="BY950" s="4" t="s">
        <v>229</v>
      </c>
      <c r="BZ950" s="4" t="s">
        <v>232</v>
      </c>
      <c r="CA950" s="4" t="s">
        <v>232</v>
      </c>
      <c r="CB950" s="4" t="s">
        <v>232</v>
      </c>
      <c r="CC950" s="4" t="s">
        <v>231</v>
      </c>
      <c r="CD950" s="4" t="s">
        <v>231</v>
      </c>
      <c r="CE950" s="4" t="s">
        <v>509</v>
      </c>
      <c r="CF950" s="4" t="s">
        <v>509</v>
      </c>
      <c r="CG950" s="4" t="s">
        <v>509</v>
      </c>
      <c r="CH950" s="4" t="s">
        <v>509</v>
      </c>
      <c r="CI950" s="4" t="s">
        <v>509</v>
      </c>
      <c r="CJ950" s="4" t="s">
        <v>17</v>
      </c>
      <c r="CK950" s="4" t="s">
        <v>17</v>
      </c>
      <c r="CL950" s="4" t="s">
        <v>17</v>
      </c>
      <c r="CM950" s="4" t="s">
        <v>4218</v>
      </c>
      <c r="CN950" s="4" t="s">
        <v>6122</v>
      </c>
      <c r="CO950" s="4" t="s">
        <v>6123</v>
      </c>
      <c r="CP950" s="4" t="s">
        <v>6124</v>
      </c>
      <c r="CQ950" s="4" t="s">
        <v>6125</v>
      </c>
      <c r="CR950" s="4" t="s">
        <v>6126</v>
      </c>
      <c r="CS950" s="4" t="s">
        <v>6127</v>
      </c>
    </row>
    <row r="951" spans="1:97" ht="15.75" hidden="1" customHeight="1">
      <c r="A951" s="3">
        <v>45720.322141203702</v>
      </c>
      <c r="B951" s="3">
        <v>45720.337094907409</v>
      </c>
      <c r="C951" s="4" t="s">
        <v>194</v>
      </c>
      <c r="D951" s="4" t="s">
        <v>6128</v>
      </c>
      <c r="E951" s="1">
        <v>100</v>
      </c>
      <c r="F951" s="1">
        <v>1292</v>
      </c>
      <c r="G951" s="4" t="s">
        <v>219</v>
      </c>
      <c r="H951" s="3">
        <v>45720.337112997688</v>
      </c>
      <c r="I951" s="4" t="s">
        <v>6129</v>
      </c>
      <c r="J951" s="1">
        <v>6.2529000000000003</v>
      </c>
      <c r="K951" s="1">
        <v>-75.564599999999999</v>
      </c>
      <c r="L951" s="4" t="s">
        <v>213</v>
      </c>
      <c r="M951" s="4" t="s">
        <v>199</v>
      </c>
      <c r="N951" s="4" t="s">
        <v>200</v>
      </c>
      <c r="O951" s="4" t="s">
        <v>6130</v>
      </c>
      <c r="P951" s="4" t="s">
        <v>6130</v>
      </c>
      <c r="Q951" s="1">
        <v>19</v>
      </c>
      <c r="R951" s="4" t="s">
        <v>668</v>
      </c>
      <c r="S951" s="4" t="s">
        <v>223</v>
      </c>
      <c r="T951" s="4" t="s">
        <v>594</v>
      </c>
      <c r="U951" s="4" t="s">
        <v>225</v>
      </c>
      <c r="V951" s="4" t="s">
        <v>584</v>
      </c>
      <c r="W951" s="4" t="s">
        <v>584</v>
      </c>
      <c r="X951" s="4" t="s">
        <v>231</v>
      </c>
      <c r="Y951" s="4" t="s">
        <v>231</v>
      </c>
      <c r="Z951" s="4" t="s">
        <v>231</v>
      </c>
      <c r="AA951" s="4" t="s">
        <v>231</v>
      </c>
      <c r="AB951" s="4" t="s">
        <v>229</v>
      </c>
      <c r="AC951" s="4" t="s">
        <v>230</v>
      </c>
      <c r="AD951" s="4" t="s">
        <v>229</v>
      </c>
      <c r="AE951" s="4" t="s">
        <v>230</v>
      </c>
      <c r="AF951" s="4" t="s">
        <v>230</v>
      </c>
      <c r="AG951" s="4" t="s">
        <v>229</v>
      </c>
      <c r="AH951" s="4" t="s">
        <v>230</v>
      </c>
      <c r="AI951" s="4" t="s">
        <v>229</v>
      </c>
      <c r="AJ951" s="4" t="s">
        <v>229</v>
      </c>
      <c r="AK951" s="4" t="s">
        <v>229</v>
      </c>
      <c r="AL951" s="4" t="s">
        <v>230</v>
      </c>
      <c r="AM951" s="4" t="s">
        <v>230</v>
      </c>
      <c r="AN951" s="4" t="s">
        <v>228</v>
      </c>
      <c r="AO951" s="4" t="s">
        <v>229</v>
      </c>
      <c r="AP951" s="4" t="s">
        <v>230</v>
      </c>
      <c r="AQ951" s="4" t="s">
        <v>230</v>
      </c>
      <c r="AR951" s="4" t="s">
        <v>230</v>
      </c>
      <c r="AS951" s="4" t="s">
        <v>230</v>
      </c>
      <c r="AT951" s="4" t="s">
        <v>230</v>
      </c>
      <c r="AU951" s="4" t="s">
        <v>231</v>
      </c>
      <c r="AV951" s="4" t="s">
        <v>231</v>
      </c>
      <c r="AW951" s="4" t="s">
        <v>231</v>
      </c>
      <c r="AX951" s="4" t="s">
        <v>231</v>
      </c>
      <c r="AY951" s="4" t="s">
        <v>232</v>
      </c>
      <c r="AZ951" s="4" t="s">
        <v>231</v>
      </c>
      <c r="BA951" s="4" t="s">
        <v>232</v>
      </c>
      <c r="BB951" s="4" t="s">
        <v>231</v>
      </c>
      <c r="BC951" s="4" t="s">
        <v>232</v>
      </c>
      <c r="BD951" s="4" t="s">
        <v>229</v>
      </c>
      <c r="BE951" s="4" t="s">
        <v>229</v>
      </c>
      <c r="BF951" s="4" t="s">
        <v>229</v>
      </c>
      <c r="BG951" s="4" t="s">
        <v>231</v>
      </c>
      <c r="BH951" s="4" t="s">
        <v>230</v>
      </c>
      <c r="BI951" s="4" t="s">
        <v>231</v>
      </c>
      <c r="BJ951" s="4" t="s">
        <v>231</v>
      </c>
      <c r="BK951" s="4" t="s">
        <v>231</v>
      </c>
      <c r="BL951" s="4" t="s">
        <v>230</v>
      </c>
      <c r="BM951" s="4" t="s">
        <v>230</v>
      </c>
      <c r="BN951" s="4" t="s">
        <v>230</v>
      </c>
      <c r="BO951" s="4" t="s">
        <v>230</v>
      </c>
      <c r="BP951" s="4" t="s">
        <v>232</v>
      </c>
      <c r="BQ951" s="4" t="s">
        <v>232</v>
      </c>
      <c r="BR951" s="4" t="s">
        <v>232</v>
      </c>
      <c r="BS951" s="4" t="s">
        <v>232</v>
      </c>
      <c r="BT951" s="4" t="s">
        <v>232</v>
      </c>
      <c r="BU951" s="4" t="s">
        <v>232</v>
      </c>
      <c r="BV951" s="4" t="s">
        <v>232</v>
      </c>
      <c r="BW951" s="4" t="s">
        <v>232</v>
      </c>
      <c r="BX951" s="4" t="s">
        <v>232</v>
      </c>
      <c r="BY951" s="4" t="s">
        <v>231</v>
      </c>
      <c r="BZ951" s="4" t="s">
        <v>232</v>
      </c>
      <c r="CA951" s="4" t="s">
        <v>232</v>
      </c>
      <c r="CB951" s="4" t="s">
        <v>232</v>
      </c>
      <c r="CC951" s="4" t="s">
        <v>232</v>
      </c>
      <c r="CD951" s="4" t="s">
        <v>232</v>
      </c>
      <c r="CE951" s="4" t="s">
        <v>233</v>
      </c>
      <c r="CF951" s="4" t="s">
        <v>233</v>
      </c>
      <c r="CG951" s="4" t="s">
        <v>233</v>
      </c>
      <c r="CH951" s="4" t="s">
        <v>233</v>
      </c>
      <c r="CI951" s="4" t="s">
        <v>509</v>
      </c>
      <c r="CJ951" s="4" t="s">
        <v>16</v>
      </c>
      <c r="CK951" s="4"/>
      <c r="CL951" s="4" t="s">
        <v>16</v>
      </c>
      <c r="CM951" s="4" t="s">
        <v>1246</v>
      </c>
      <c r="CN951" s="4" t="s">
        <v>274</v>
      </c>
      <c r="CO951" s="4" t="s">
        <v>6131</v>
      </c>
      <c r="CP951" s="4" t="s">
        <v>6132</v>
      </c>
      <c r="CQ951" s="4" t="s">
        <v>6133</v>
      </c>
      <c r="CR951" s="4" t="s">
        <v>6134</v>
      </c>
      <c r="CS951" s="4" t="s">
        <v>6135</v>
      </c>
    </row>
    <row r="952" spans="1:97" ht="15.75" customHeight="1">
      <c r="A952" s="3">
        <v>45709.511516203704</v>
      </c>
      <c r="B952" s="3">
        <v>45709.527083333334</v>
      </c>
      <c r="C952" s="4" t="s">
        <v>194</v>
      </c>
      <c r="D952" s="4" t="s">
        <v>6136</v>
      </c>
      <c r="E952" s="1">
        <v>100</v>
      </c>
      <c r="F952" s="1">
        <v>1344</v>
      </c>
      <c r="G952" s="4" t="s">
        <v>219</v>
      </c>
      <c r="H952" s="3">
        <v>45709.527099803243</v>
      </c>
      <c r="I952" s="4" t="s">
        <v>6137</v>
      </c>
      <c r="J952" s="1">
        <v>6.2529000000000003</v>
      </c>
      <c r="K952" s="1">
        <v>-75.564599999999999</v>
      </c>
      <c r="L952" s="4" t="s">
        <v>198</v>
      </c>
      <c r="M952" s="4" t="s">
        <v>199</v>
      </c>
      <c r="N952" s="4" t="s">
        <v>200</v>
      </c>
      <c r="O952" s="4" t="s">
        <v>6138</v>
      </c>
      <c r="P952" s="4" t="s">
        <v>6138</v>
      </c>
      <c r="Q952" s="1">
        <v>20</v>
      </c>
      <c r="R952" s="4" t="s">
        <v>668</v>
      </c>
      <c r="S952" s="4" t="s">
        <v>223</v>
      </c>
      <c r="T952" s="4" t="s">
        <v>272</v>
      </c>
      <c r="U952" s="4" t="s">
        <v>225</v>
      </c>
      <c r="V952" s="4" t="s">
        <v>273</v>
      </c>
      <c r="W952" s="4" t="s">
        <v>273</v>
      </c>
      <c r="X952" s="4" t="s">
        <v>231</v>
      </c>
      <c r="Y952" s="4" t="s">
        <v>231</v>
      </c>
      <c r="Z952" s="4" t="s">
        <v>231</v>
      </c>
      <c r="AA952" s="4" t="s">
        <v>231</v>
      </c>
      <c r="AB952" s="4" t="s">
        <v>229</v>
      </c>
      <c r="AC952" s="4" t="s">
        <v>230</v>
      </c>
      <c r="AD952" s="4" t="s">
        <v>230</v>
      </c>
      <c r="AE952" s="4" t="s">
        <v>230</v>
      </c>
      <c r="AF952" s="4" t="s">
        <v>231</v>
      </c>
      <c r="AG952" s="4" t="s">
        <v>231</v>
      </c>
      <c r="AH952" s="4" t="s">
        <v>230</v>
      </c>
      <c r="AI952" s="4" t="s">
        <v>231</v>
      </c>
      <c r="AJ952" s="4" t="s">
        <v>231</v>
      </c>
      <c r="AK952" s="4" t="s">
        <v>229</v>
      </c>
      <c r="AL952" s="4" t="s">
        <v>231</v>
      </c>
      <c r="AM952" s="4" t="s">
        <v>231</v>
      </c>
      <c r="AN952" s="4" t="s">
        <v>230</v>
      </c>
      <c r="AO952" s="4" t="s">
        <v>230</v>
      </c>
      <c r="AP952" s="4" t="s">
        <v>230</v>
      </c>
      <c r="AQ952" s="4" t="s">
        <v>230</v>
      </c>
      <c r="AR952" s="4" t="s">
        <v>230</v>
      </c>
      <c r="AS952" s="4" t="s">
        <v>230</v>
      </c>
      <c r="AT952" s="4" t="s">
        <v>230</v>
      </c>
      <c r="AU952" s="4" t="s">
        <v>231</v>
      </c>
      <c r="AV952" s="4" t="s">
        <v>232</v>
      </c>
      <c r="AW952" s="4" t="s">
        <v>232</v>
      </c>
      <c r="AX952" s="4" t="s">
        <v>232</v>
      </c>
      <c r="AY952" s="4" t="s">
        <v>229</v>
      </c>
      <c r="AZ952" s="4" t="s">
        <v>232</v>
      </c>
      <c r="BA952" s="4" t="s">
        <v>231</v>
      </c>
      <c r="BB952" s="4" t="s">
        <v>231</v>
      </c>
      <c r="BC952" s="4" t="s">
        <v>231</v>
      </c>
      <c r="BD952" s="4" t="s">
        <v>231</v>
      </c>
      <c r="BE952" s="4" t="s">
        <v>231</v>
      </c>
      <c r="BF952" s="4" t="s">
        <v>231</v>
      </c>
      <c r="BG952" s="4" t="s">
        <v>231</v>
      </c>
      <c r="BH952" s="4" t="s">
        <v>231</v>
      </c>
      <c r="BI952" s="4" t="s">
        <v>231</v>
      </c>
      <c r="BJ952" s="4" t="s">
        <v>231</v>
      </c>
      <c r="BK952" s="4" t="s">
        <v>229</v>
      </c>
      <c r="BL952" s="4" t="s">
        <v>231</v>
      </c>
      <c r="BM952" s="4" t="s">
        <v>231</v>
      </c>
      <c r="BN952" s="4" t="s">
        <v>231</v>
      </c>
      <c r="BO952" s="4" t="s">
        <v>231</v>
      </c>
      <c r="BP952" s="4" t="s">
        <v>232</v>
      </c>
      <c r="BQ952" s="4" t="s">
        <v>231</v>
      </c>
      <c r="BR952" s="4" t="s">
        <v>231</v>
      </c>
      <c r="BS952" s="4" t="s">
        <v>231</v>
      </c>
      <c r="BT952" s="4" t="s">
        <v>232</v>
      </c>
      <c r="BU952" s="4" t="s">
        <v>232</v>
      </c>
      <c r="BV952" s="4" t="s">
        <v>231</v>
      </c>
      <c r="BW952" s="4" t="s">
        <v>229</v>
      </c>
      <c r="BX952" s="4" t="s">
        <v>231</v>
      </c>
      <c r="BY952" s="4" t="s">
        <v>232</v>
      </c>
      <c r="BZ952" s="4" t="s">
        <v>232</v>
      </c>
      <c r="CA952" s="4" t="s">
        <v>232</v>
      </c>
      <c r="CB952" s="4" t="s">
        <v>232</v>
      </c>
      <c r="CC952" s="4" t="s">
        <v>232</v>
      </c>
      <c r="CD952" s="4" t="s">
        <v>232</v>
      </c>
      <c r="CE952" s="4" t="s">
        <v>509</v>
      </c>
      <c r="CF952" s="4" t="s">
        <v>509</v>
      </c>
      <c r="CG952" s="4" t="s">
        <v>509</v>
      </c>
      <c r="CH952" s="4" t="s">
        <v>509</v>
      </c>
      <c r="CI952" s="4" t="s">
        <v>509</v>
      </c>
      <c r="CJ952" s="4" t="s">
        <v>15</v>
      </c>
      <c r="CK952" s="4" t="s">
        <v>234</v>
      </c>
      <c r="CL952" s="4" t="s">
        <v>15</v>
      </c>
      <c r="CM952" s="4" t="s">
        <v>6139</v>
      </c>
      <c r="CN952" s="4" t="s">
        <v>6140</v>
      </c>
      <c r="CO952" s="4" t="s">
        <v>6141</v>
      </c>
      <c r="CP952" s="4" t="s">
        <v>6142</v>
      </c>
      <c r="CQ952" s="4" t="s">
        <v>6143</v>
      </c>
      <c r="CR952" s="4" t="s">
        <v>6144</v>
      </c>
      <c r="CS952" s="4" t="s">
        <v>6145</v>
      </c>
    </row>
    <row r="953" spans="1:97" ht="15.75" customHeight="1">
      <c r="A953" s="3">
        <v>45714.511574074073</v>
      </c>
      <c r="B953" s="3">
        <v>45714.527511574073</v>
      </c>
      <c r="C953" s="4" t="s">
        <v>194</v>
      </c>
      <c r="D953" s="4" t="s">
        <v>6146</v>
      </c>
      <c r="E953" s="1">
        <v>100</v>
      </c>
      <c r="F953" s="1">
        <v>1377</v>
      </c>
      <c r="G953" s="4" t="s">
        <v>219</v>
      </c>
      <c r="H953" s="3">
        <v>45714.527522638891</v>
      </c>
      <c r="I953" s="4" t="s">
        <v>6147</v>
      </c>
      <c r="J953" s="1">
        <v>6.2529000000000003</v>
      </c>
      <c r="K953" s="1">
        <v>-75.564599999999999</v>
      </c>
      <c r="L953" s="4" t="s">
        <v>198</v>
      </c>
      <c r="M953" s="4" t="s">
        <v>199</v>
      </c>
      <c r="N953" s="4" t="s">
        <v>200</v>
      </c>
      <c r="O953" s="4" t="s">
        <v>6148</v>
      </c>
      <c r="P953" s="4" t="s">
        <v>6148</v>
      </c>
      <c r="Q953" s="1">
        <v>20</v>
      </c>
      <c r="R953" s="4" t="s">
        <v>668</v>
      </c>
      <c r="S953" s="4" t="s">
        <v>223</v>
      </c>
      <c r="T953" s="4" t="s">
        <v>224</v>
      </c>
      <c r="U953" s="4" t="s">
        <v>225</v>
      </c>
      <c r="V953" s="4" t="s">
        <v>226</v>
      </c>
      <c r="W953" s="4" t="s">
        <v>255</v>
      </c>
      <c r="X953" s="4" t="s">
        <v>231</v>
      </c>
      <c r="Y953" s="4" t="s">
        <v>231</v>
      </c>
      <c r="Z953" s="4" t="s">
        <v>231</v>
      </c>
      <c r="AA953" s="4" t="s">
        <v>231</v>
      </c>
      <c r="AB953" s="4" t="s">
        <v>230</v>
      </c>
      <c r="AC953" s="4" t="s">
        <v>230</v>
      </c>
      <c r="AD953" s="4" t="s">
        <v>230</v>
      </c>
      <c r="AE953" s="4" t="s">
        <v>230</v>
      </c>
      <c r="AF953" s="4" t="s">
        <v>230</v>
      </c>
      <c r="AG953" s="4" t="s">
        <v>231</v>
      </c>
      <c r="AH953" s="4" t="s">
        <v>230</v>
      </c>
      <c r="AI953" s="4" t="s">
        <v>230</v>
      </c>
      <c r="AJ953" s="4" t="s">
        <v>230</v>
      </c>
      <c r="AK953" s="4" t="s">
        <v>230</v>
      </c>
      <c r="AL953" s="4" t="s">
        <v>230</v>
      </c>
      <c r="AM953" s="4" t="s">
        <v>230</v>
      </c>
      <c r="AN953" s="4" t="s">
        <v>230</v>
      </c>
      <c r="AO953" s="4" t="s">
        <v>230</v>
      </c>
      <c r="AP953" s="4" t="s">
        <v>230</v>
      </c>
      <c r="AQ953" s="4" t="s">
        <v>230</v>
      </c>
      <c r="AR953" s="4" t="s">
        <v>230</v>
      </c>
      <c r="AS953" s="4" t="s">
        <v>230</v>
      </c>
      <c r="AT953" s="4" t="s">
        <v>230</v>
      </c>
      <c r="AU953" s="4" t="s">
        <v>232</v>
      </c>
      <c r="AV953" s="4" t="s">
        <v>232</v>
      </c>
      <c r="AW953" s="4" t="s">
        <v>232</v>
      </c>
      <c r="AX953" s="4" t="s">
        <v>232</v>
      </c>
      <c r="AY953" s="4" t="s">
        <v>232</v>
      </c>
      <c r="AZ953" s="4" t="s">
        <v>232</v>
      </c>
      <c r="BA953" s="4" t="s">
        <v>229</v>
      </c>
      <c r="BB953" s="4" t="s">
        <v>232</v>
      </c>
      <c r="BC953" s="4" t="s">
        <v>232</v>
      </c>
      <c r="BD953" s="4" t="s">
        <v>232</v>
      </c>
      <c r="BE953" s="4" t="s">
        <v>232</v>
      </c>
      <c r="BF953" s="4" t="s">
        <v>229</v>
      </c>
      <c r="BG953" s="4" t="s">
        <v>230</v>
      </c>
      <c r="BH953" s="4" t="s">
        <v>231</v>
      </c>
      <c r="BI953" s="4" t="s">
        <v>230</v>
      </c>
      <c r="BJ953" s="4" t="s">
        <v>230</v>
      </c>
      <c r="BK953" s="4" t="s">
        <v>231</v>
      </c>
      <c r="BL953" s="4" t="s">
        <v>231</v>
      </c>
      <c r="BM953" s="4" t="s">
        <v>231</v>
      </c>
      <c r="BN953" s="4" t="s">
        <v>231</v>
      </c>
      <c r="BO953" s="4" t="s">
        <v>231</v>
      </c>
      <c r="BP953" s="4" t="s">
        <v>232</v>
      </c>
      <c r="BQ953" s="4" t="s">
        <v>232</v>
      </c>
      <c r="BR953" s="4" t="s">
        <v>232</v>
      </c>
      <c r="BS953" s="4" t="s">
        <v>232</v>
      </c>
      <c r="BT953" s="4" t="s">
        <v>232</v>
      </c>
      <c r="BU953" s="4" t="s">
        <v>232</v>
      </c>
      <c r="BV953" s="4" t="s">
        <v>232</v>
      </c>
      <c r="BW953" s="4" t="s">
        <v>232</v>
      </c>
      <c r="BX953" s="4" t="s">
        <v>232</v>
      </c>
      <c r="BY953" s="4" t="s">
        <v>232</v>
      </c>
      <c r="BZ953" s="4" t="s">
        <v>232</v>
      </c>
      <c r="CA953" s="4" t="s">
        <v>232</v>
      </c>
      <c r="CB953" s="4" t="s">
        <v>232</v>
      </c>
      <c r="CC953" s="4" t="s">
        <v>232</v>
      </c>
      <c r="CD953" s="4" t="s">
        <v>232</v>
      </c>
      <c r="CE953" s="4" t="s">
        <v>233</v>
      </c>
      <c r="CF953" s="4" t="s">
        <v>233</v>
      </c>
      <c r="CG953" s="4" t="s">
        <v>233</v>
      </c>
      <c r="CH953" s="4" t="s">
        <v>233</v>
      </c>
      <c r="CI953" s="4" t="s">
        <v>233</v>
      </c>
      <c r="CJ953" s="4" t="s">
        <v>15</v>
      </c>
      <c r="CK953" s="4" t="s">
        <v>234</v>
      </c>
      <c r="CL953" s="4" t="s">
        <v>17</v>
      </c>
      <c r="CM953" s="4" t="s">
        <v>274</v>
      </c>
      <c r="CN953" s="4" t="s">
        <v>274</v>
      </c>
      <c r="CO953" s="4" t="s">
        <v>6149</v>
      </c>
      <c r="CP953" s="4" t="s">
        <v>6150</v>
      </c>
      <c r="CQ953" s="4" t="s">
        <v>6151</v>
      </c>
      <c r="CR953" s="4" t="s">
        <v>6152</v>
      </c>
      <c r="CS953" s="4" t="s">
        <v>6153</v>
      </c>
    </row>
    <row r="954" spans="1:97" ht="15.75" customHeight="1">
      <c r="A954" s="3">
        <v>45777.745578703703</v>
      </c>
      <c r="B954" s="3">
        <v>45777.761678240742</v>
      </c>
      <c r="C954" s="4" t="s">
        <v>194</v>
      </c>
      <c r="D954" s="4" t="s">
        <v>6154</v>
      </c>
      <c r="E954" s="1">
        <v>100</v>
      </c>
      <c r="F954" s="1">
        <v>1390</v>
      </c>
      <c r="G954" s="4" t="s">
        <v>219</v>
      </c>
      <c r="H954" s="3">
        <v>45777.76169175926</v>
      </c>
      <c r="I954" s="4" t="s">
        <v>6155</v>
      </c>
      <c r="J954" s="1">
        <v>6.2529000000000003</v>
      </c>
      <c r="K954" s="1">
        <v>-75.564599999999999</v>
      </c>
      <c r="L954" s="4" t="s">
        <v>198</v>
      </c>
      <c r="M954" s="4" t="s">
        <v>199</v>
      </c>
      <c r="N954" s="4" t="s">
        <v>200</v>
      </c>
      <c r="O954" s="4" t="s">
        <v>6156</v>
      </c>
      <c r="P954" s="4" t="s">
        <v>6156</v>
      </c>
      <c r="Q954" s="1">
        <v>20</v>
      </c>
      <c r="R954" s="4" t="s">
        <v>668</v>
      </c>
      <c r="S954" s="4" t="s">
        <v>223</v>
      </c>
      <c r="T954" s="4" t="s">
        <v>224</v>
      </c>
      <c r="U954" s="4" t="s">
        <v>200</v>
      </c>
      <c r="V954" s="4" t="s">
        <v>532</v>
      </c>
      <c r="W954" s="4" t="s">
        <v>532</v>
      </c>
      <c r="X954" s="4" t="s">
        <v>231</v>
      </c>
      <c r="Y954" s="4" t="s">
        <v>231</v>
      </c>
      <c r="Z954" s="4" t="s">
        <v>231</v>
      </c>
      <c r="AA954" s="4" t="s">
        <v>230</v>
      </c>
      <c r="AB954" s="4" t="s">
        <v>230</v>
      </c>
      <c r="AC954" s="4" t="s">
        <v>229</v>
      </c>
      <c r="AD954" s="4" t="s">
        <v>230</v>
      </c>
      <c r="AE954" s="4" t="s">
        <v>230</v>
      </c>
      <c r="AF954" s="4" t="s">
        <v>231</v>
      </c>
      <c r="AG954" s="4" t="s">
        <v>231</v>
      </c>
      <c r="AH954" s="4" t="s">
        <v>230</v>
      </c>
      <c r="AI954" s="4" t="s">
        <v>230</v>
      </c>
      <c r="AJ954" s="4" t="s">
        <v>230</v>
      </c>
      <c r="AK954" s="4" t="s">
        <v>229</v>
      </c>
      <c r="AL954" s="4" t="s">
        <v>228</v>
      </c>
      <c r="AM954" s="4" t="s">
        <v>229</v>
      </c>
      <c r="AN954" s="4" t="s">
        <v>228</v>
      </c>
      <c r="AO954" s="4" t="s">
        <v>230</v>
      </c>
      <c r="AP954" s="4" t="s">
        <v>231</v>
      </c>
      <c r="AQ954" s="4" t="s">
        <v>230</v>
      </c>
      <c r="AR954" s="4" t="s">
        <v>230</v>
      </c>
      <c r="AS954" s="4" t="s">
        <v>230</v>
      </c>
      <c r="AT954" s="4" t="s">
        <v>230</v>
      </c>
      <c r="AU954" s="4" t="s">
        <v>231</v>
      </c>
      <c r="AV954" s="4" t="s">
        <v>232</v>
      </c>
      <c r="AW954" s="4" t="s">
        <v>231</v>
      </c>
      <c r="AX954" s="4" t="s">
        <v>231</v>
      </c>
      <c r="AY954" s="4" t="s">
        <v>231</v>
      </c>
      <c r="AZ954" s="4" t="s">
        <v>231</v>
      </c>
      <c r="BA954" s="4" t="s">
        <v>232</v>
      </c>
      <c r="BB954" s="4" t="s">
        <v>232</v>
      </c>
      <c r="BC954" s="4" t="s">
        <v>232</v>
      </c>
      <c r="BD954" s="4" t="s">
        <v>232</v>
      </c>
      <c r="BE954" s="4" t="s">
        <v>232</v>
      </c>
      <c r="BF954" s="4" t="s">
        <v>229</v>
      </c>
      <c r="BG954" s="4" t="s">
        <v>231</v>
      </c>
      <c r="BH954" s="4" t="s">
        <v>231</v>
      </c>
      <c r="BI954" s="4" t="s">
        <v>230</v>
      </c>
      <c r="BJ954" s="4" t="s">
        <v>231</v>
      </c>
      <c r="BK954" s="4" t="s">
        <v>230</v>
      </c>
      <c r="BL954" s="4" t="s">
        <v>231</v>
      </c>
      <c r="BM954" s="4" t="s">
        <v>230</v>
      </c>
      <c r="BN954" s="4" t="s">
        <v>231</v>
      </c>
      <c r="BO954" s="4" t="s">
        <v>231</v>
      </c>
      <c r="BP954" s="4" t="s">
        <v>232</v>
      </c>
      <c r="BQ954" s="4" t="s">
        <v>232</v>
      </c>
      <c r="BR954" s="4" t="s">
        <v>232</v>
      </c>
      <c r="BS954" s="4" t="s">
        <v>232</v>
      </c>
      <c r="BT954" s="4" t="s">
        <v>232</v>
      </c>
      <c r="BU954" s="4" t="s">
        <v>229</v>
      </c>
      <c r="BV954" s="4" t="s">
        <v>232</v>
      </c>
      <c r="BW954" s="4" t="s">
        <v>232</v>
      </c>
      <c r="BX954" s="4" t="s">
        <v>232</v>
      </c>
      <c r="BY954" s="4" t="s">
        <v>229</v>
      </c>
      <c r="BZ954" s="4" t="s">
        <v>229</v>
      </c>
      <c r="CA954" s="4" t="s">
        <v>232</v>
      </c>
      <c r="CB954" s="4" t="s">
        <v>231</v>
      </c>
      <c r="CC954" s="4" t="s">
        <v>229</v>
      </c>
      <c r="CD954" s="4" t="s">
        <v>231</v>
      </c>
      <c r="CE954" s="4" t="s">
        <v>509</v>
      </c>
      <c r="CF954" s="4" t="s">
        <v>509</v>
      </c>
      <c r="CG954" s="4" t="s">
        <v>509</v>
      </c>
      <c r="CH954" s="4" t="s">
        <v>509</v>
      </c>
      <c r="CI954" s="4" t="s">
        <v>233</v>
      </c>
      <c r="CJ954" s="4" t="s">
        <v>234</v>
      </c>
      <c r="CK954" s="4" t="s">
        <v>18</v>
      </c>
      <c r="CL954" s="4" t="s">
        <v>19</v>
      </c>
      <c r="CM954" s="4" t="s">
        <v>6157</v>
      </c>
      <c r="CN954" s="4" t="s">
        <v>6158</v>
      </c>
      <c r="CO954" s="4" t="s">
        <v>6159</v>
      </c>
      <c r="CP954" s="4" t="s">
        <v>6160</v>
      </c>
      <c r="CQ954" s="4" t="s">
        <v>6161</v>
      </c>
      <c r="CR954" s="4" t="s">
        <v>6162</v>
      </c>
      <c r="CS954" s="4" t="s">
        <v>6163</v>
      </c>
    </row>
    <row r="955" spans="1:97" ht="15.75" customHeight="1">
      <c r="A955" s="3">
        <v>45728.359444444446</v>
      </c>
      <c r="B955" s="3">
        <v>45728.375868055555</v>
      </c>
      <c r="C955" s="4" t="s">
        <v>194</v>
      </c>
      <c r="D955" s="4" t="s">
        <v>6164</v>
      </c>
      <c r="E955" s="1">
        <v>100</v>
      </c>
      <c r="F955" s="1">
        <v>1419</v>
      </c>
      <c r="G955" s="4" t="s">
        <v>219</v>
      </c>
      <c r="H955" s="3">
        <v>45728.375897557868</v>
      </c>
      <c r="I955" s="4" t="s">
        <v>6165</v>
      </c>
      <c r="J955" s="1">
        <v>10.9711</v>
      </c>
      <c r="K955" s="1">
        <v>-74.783699999999996</v>
      </c>
      <c r="L955" s="4" t="s">
        <v>198</v>
      </c>
      <c r="M955" s="4" t="s">
        <v>199</v>
      </c>
      <c r="N955" s="4" t="s">
        <v>200</v>
      </c>
      <c r="O955" s="4" t="s">
        <v>6166</v>
      </c>
      <c r="P955" s="4" t="s">
        <v>6166</v>
      </c>
      <c r="Q955" s="1">
        <v>21</v>
      </c>
      <c r="R955" s="4" t="s">
        <v>668</v>
      </c>
      <c r="S955" s="4" t="s">
        <v>1080</v>
      </c>
      <c r="T955" s="4" t="s">
        <v>594</v>
      </c>
      <c r="U955" s="4" t="s">
        <v>200</v>
      </c>
      <c r="V955" s="4" t="s">
        <v>226</v>
      </c>
      <c r="W955" s="4" t="s">
        <v>273</v>
      </c>
      <c r="X955" s="4" t="s">
        <v>230</v>
      </c>
      <c r="Y955" s="4" t="s">
        <v>230</v>
      </c>
      <c r="Z955" s="4" t="s">
        <v>231</v>
      </c>
      <c r="AA955" s="4" t="s">
        <v>230</v>
      </c>
      <c r="AB955" s="4" t="s">
        <v>228</v>
      </c>
      <c r="AC955" s="4" t="s">
        <v>229</v>
      </c>
      <c r="AD955" s="4" t="s">
        <v>231</v>
      </c>
      <c r="AE955" s="4" t="s">
        <v>227</v>
      </c>
      <c r="AF955" s="4" t="s">
        <v>229</v>
      </c>
      <c r="AG955" s="4" t="s">
        <v>231</v>
      </c>
      <c r="AH955" s="4" t="s">
        <v>229</v>
      </c>
      <c r="AI955" s="4" t="s">
        <v>230</v>
      </c>
      <c r="AJ955" s="4" t="s">
        <v>231</v>
      </c>
      <c r="AK955" s="4" t="s">
        <v>229</v>
      </c>
      <c r="AL955" s="4" t="s">
        <v>229</v>
      </c>
      <c r="AM955" s="4" t="s">
        <v>230</v>
      </c>
      <c r="AN955" s="4" t="s">
        <v>230</v>
      </c>
      <c r="AO955" s="4" t="s">
        <v>227</v>
      </c>
      <c r="AP955" s="4" t="s">
        <v>230</v>
      </c>
      <c r="AQ955" s="4" t="s">
        <v>230</v>
      </c>
      <c r="AR955" s="4" t="s">
        <v>231</v>
      </c>
      <c r="AS955" s="4" t="s">
        <v>230</v>
      </c>
      <c r="AT955" s="4" t="s">
        <v>231</v>
      </c>
      <c r="AU955" s="4" t="s">
        <v>231</v>
      </c>
      <c r="AV955" s="4" t="s">
        <v>231</v>
      </c>
      <c r="AW955" s="4" t="s">
        <v>231</v>
      </c>
      <c r="AX955" s="4" t="s">
        <v>231</v>
      </c>
      <c r="AY955" s="4" t="s">
        <v>229</v>
      </c>
      <c r="AZ955" s="4" t="s">
        <v>229</v>
      </c>
      <c r="BA955" s="4" t="s">
        <v>232</v>
      </c>
      <c r="BB955" s="4" t="s">
        <v>231</v>
      </c>
      <c r="BC955" s="4" t="s">
        <v>231</v>
      </c>
      <c r="BD955" s="4" t="s">
        <v>231</v>
      </c>
      <c r="BE955" s="4" t="s">
        <v>231</v>
      </c>
      <c r="BF955" s="4" t="s">
        <v>229</v>
      </c>
      <c r="BG955" s="4" t="s">
        <v>231</v>
      </c>
      <c r="BH955" s="4" t="s">
        <v>230</v>
      </c>
      <c r="BI955" s="4" t="s">
        <v>231</v>
      </c>
      <c r="BJ955" s="4" t="s">
        <v>231</v>
      </c>
      <c r="BK955" s="4" t="s">
        <v>231</v>
      </c>
      <c r="BL955" s="4" t="s">
        <v>230</v>
      </c>
      <c r="BM955" s="4" t="s">
        <v>229</v>
      </c>
      <c r="BN955" s="4" t="s">
        <v>230</v>
      </c>
      <c r="BO955" s="4" t="s">
        <v>229</v>
      </c>
      <c r="BP955" s="4" t="s">
        <v>229</v>
      </c>
      <c r="BQ955" s="4" t="s">
        <v>231</v>
      </c>
      <c r="BR955" s="4" t="s">
        <v>231</v>
      </c>
      <c r="BS955" s="4" t="s">
        <v>231</v>
      </c>
      <c r="BT955" s="4" t="s">
        <v>231</v>
      </c>
      <c r="BU955" s="4" t="s">
        <v>231</v>
      </c>
      <c r="BV955" s="4" t="s">
        <v>231</v>
      </c>
      <c r="BW955" s="4" t="s">
        <v>232</v>
      </c>
      <c r="BX955" s="4" t="s">
        <v>232</v>
      </c>
      <c r="BY955" s="4" t="s">
        <v>232</v>
      </c>
      <c r="BZ955" s="4" t="s">
        <v>229</v>
      </c>
      <c r="CA955" s="4" t="s">
        <v>231</v>
      </c>
      <c r="CB955" s="4" t="s">
        <v>232</v>
      </c>
      <c r="CC955" s="4" t="s">
        <v>231</v>
      </c>
      <c r="CD955" s="4" t="s">
        <v>232</v>
      </c>
      <c r="CE955" s="4" t="s">
        <v>233</v>
      </c>
      <c r="CF955" s="4" t="s">
        <v>509</v>
      </c>
      <c r="CG955" s="4" t="s">
        <v>509</v>
      </c>
      <c r="CH955" s="4" t="s">
        <v>509</v>
      </c>
      <c r="CI955" s="4" t="s">
        <v>233</v>
      </c>
      <c r="CJ955" s="4" t="s">
        <v>19</v>
      </c>
      <c r="CK955" s="4" t="s">
        <v>19</v>
      </c>
      <c r="CL955" s="4" t="s">
        <v>19</v>
      </c>
      <c r="CM955" s="4" t="s">
        <v>6167</v>
      </c>
      <c r="CN955" s="4" t="s">
        <v>6168</v>
      </c>
      <c r="CO955" s="4" t="s">
        <v>6169</v>
      </c>
      <c r="CP955" s="4" t="s">
        <v>6170</v>
      </c>
      <c r="CQ955" s="4" t="s">
        <v>6171</v>
      </c>
      <c r="CR955" s="4" t="s">
        <v>6172</v>
      </c>
      <c r="CS955" s="4" t="s">
        <v>6173</v>
      </c>
    </row>
    <row r="956" spans="1:97" ht="15.75" customHeight="1">
      <c r="A956" s="3">
        <v>45747.720497685186</v>
      </c>
      <c r="B956" s="3">
        <v>45747.737037037034</v>
      </c>
      <c r="C956" s="4" t="s">
        <v>194</v>
      </c>
      <c r="D956" s="4" t="s">
        <v>6174</v>
      </c>
      <c r="E956" s="1">
        <v>100</v>
      </c>
      <c r="F956" s="1">
        <v>1429</v>
      </c>
      <c r="G956" s="4" t="s">
        <v>219</v>
      </c>
      <c r="H956" s="3">
        <v>45747.737051296295</v>
      </c>
      <c r="I956" s="4" t="s">
        <v>6175</v>
      </c>
      <c r="J956" s="1">
        <v>6.2529000000000003</v>
      </c>
      <c r="K956" s="1">
        <v>-75.564599999999999</v>
      </c>
      <c r="L956" s="4" t="s">
        <v>213</v>
      </c>
      <c r="M956" s="4" t="s">
        <v>199</v>
      </c>
      <c r="N956" s="4" t="s">
        <v>200</v>
      </c>
      <c r="O956" s="4" t="s">
        <v>6176</v>
      </c>
      <c r="P956" s="4" t="s">
        <v>6176</v>
      </c>
      <c r="Q956" s="1">
        <v>19</v>
      </c>
      <c r="R956" s="4" t="s">
        <v>668</v>
      </c>
      <c r="S956" s="4" t="s">
        <v>1084</v>
      </c>
      <c r="T956" s="4" t="s">
        <v>713</v>
      </c>
      <c r="U956" s="4" t="s">
        <v>200</v>
      </c>
      <c r="V956" s="4" t="s">
        <v>714</v>
      </c>
      <c r="W956" s="4" t="s">
        <v>532</v>
      </c>
      <c r="X956" s="4" t="s">
        <v>230</v>
      </c>
      <c r="Y956" s="4" t="s">
        <v>230</v>
      </c>
      <c r="Z956" s="4" t="s">
        <v>229</v>
      </c>
      <c r="AA956" s="4" t="s">
        <v>230</v>
      </c>
      <c r="AB956" s="4" t="s">
        <v>229</v>
      </c>
      <c r="AC956" s="4" t="s">
        <v>230</v>
      </c>
      <c r="AD956" s="4" t="s">
        <v>228</v>
      </c>
      <c r="AE956" s="4" t="s">
        <v>231</v>
      </c>
      <c r="AF956" s="4" t="s">
        <v>231</v>
      </c>
      <c r="AG956" s="4" t="s">
        <v>229</v>
      </c>
      <c r="AH956" s="4" t="s">
        <v>230</v>
      </c>
      <c r="AI956" s="4" t="s">
        <v>230</v>
      </c>
      <c r="AJ956" s="4" t="s">
        <v>231</v>
      </c>
      <c r="AK956" s="4" t="s">
        <v>228</v>
      </c>
      <c r="AL956" s="4" t="s">
        <v>230</v>
      </c>
      <c r="AM956" s="4" t="s">
        <v>230</v>
      </c>
      <c r="AN956" s="4" t="s">
        <v>228</v>
      </c>
      <c r="AO956" s="4" t="s">
        <v>231</v>
      </c>
      <c r="AP956" s="4" t="s">
        <v>230</v>
      </c>
      <c r="AQ956" s="4" t="s">
        <v>231</v>
      </c>
      <c r="AR956" s="4" t="s">
        <v>229</v>
      </c>
      <c r="AS956" s="4" t="s">
        <v>230</v>
      </c>
      <c r="AT956" s="4" t="s">
        <v>230</v>
      </c>
      <c r="AU956" s="4" t="s">
        <v>232</v>
      </c>
      <c r="AV956" s="4" t="s">
        <v>229</v>
      </c>
      <c r="AW956" s="4" t="s">
        <v>233</v>
      </c>
      <c r="AX956" s="4" t="s">
        <v>229</v>
      </c>
      <c r="AY956" s="4" t="s">
        <v>233</v>
      </c>
      <c r="AZ956" s="4" t="s">
        <v>233</v>
      </c>
      <c r="BA956" s="4" t="s">
        <v>231</v>
      </c>
      <c r="BB956" s="4" t="s">
        <v>231</v>
      </c>
      <c r="BC956" s="4" t="s">
        <v>229</v>
      </c>
      <c r="BD956" s="4" t="s">
        <v>232</v>
      </c>
      <c r="BE956" s="4" t="s">
        <v>233</v>
      </c>
      <c r="BF956" s="4" t="s">
        <v>233</v>
      </c>
      <c r="BG956" s="4" t="s">
        <v>231</v>
      </c>
      <c r="BH956" s="4" t="s">
        <v>231</v>
      </c>
      <c r="BI956" s="4" t="s">
        <v>231</v>
      </c>
      <c r="BJ956" s="4" t="s">
        <v>231</v>
      </c>
      <c r="BK956" s="4" t="s">
        <v>231</v>
      </c>
      <c r="BL956" s="4" t="s">
        <v>230</v>
      </c>
      <c r="BM956" s="4" t="s">
        <v>230</v>
      </c>
      <c r="BN956" s="4" t="s">
        <v>227</v>
      </c>
      <c r="BO956" s="4" t="s">
        <v>229</v>
      </c>
      <c r="BP956" s="4" t="s">
        <v>232</v>
      </c>
      <c r="BQ956" s="4" t="s">
        <v>232</v>
      </c>
      <c r="BR956" s="4" t="s">
        <v>232</v>
      </c>
      <c r="BS956" s="4" t="s">
        <v>233</v>
      </c>
      <c r="BT956" s="4" t="s">
        <v>233</v>
      </c>
      <c r="BU956" s="4" t="s">
        <v>232</v>
      </c>
      <c r="BV956" s="4" t="s">
        <v>232</v>
      </c>
      <c r="BW956" s="4" t="s">
        <v>232</v>
      </c>
      <c r="BX956" s="4" t="s">
        <v>229</v>
      </c>
      <c r="BY956" s="4" t="s">
        <v>232</v>
      </c>
      <c r="BZ956" s="4" t="s">
        <v>232</v>
      </c>
      <c r="CA956" s="4" t="s">
        <v>232</v>
      </c>
      <c r="CB956" s="4" t="s">
        <v>231</v>
      </c>
      <c r="CC956" s="4" t="s">
        <v>229</v>
      </c>
      <c r="CD956" s="4" t="s">
        <v>232</v>
      </c>
      <c r="CE956" s="4" t="s">
        <v>509</v>
      </c>
      <c r="CF956" s="4" t="s">
        <v>509</v>
      </c>
      <c r="CG956" s="4" t="s">
        <v>509</v>
      </c>
      <c r="CH956" s="4" t="s">
        <v>509</v>
      </c>
      <c r="CI956" s="4" t="s">
        <v>232</v>
      </c>
      <c r="CJ956" s="4" t="s">
        <v>16</v>
      </c>
      <c r="CK956" s="4" t="s">
        <v>18</v>
      </c>
      <c r="CL956" s="4" t="s">
        <v>234</v>
      </c>
      <c r="CM956" s="4" t="s">
        <v>6177</v>
      </c>
      <c r="CN956" s="4" t="s">
        <v>6178</v>
      </c>
      <c r="CO956" s="4" t="s">
        <v>6179</v>
      </c>
      <c r="CP956" s="4" t="s">
        <v>6180</v>
      </c>
      <c r="CQ956" s="4" t="s">
        <v>6181</v>
      </c>
      <c r="CR956" s="4" t="s">
        <v>6182</v>
      </c>
      <c r="CS956" s="4" t="s">
        <v>6183</v>
      </c>
    </row>
    <row r="957" spans="1:97" ht="15.75" customHeight="1">
      <c r="A957" s="3">
        <v>45713.37159722222</v>
      </c>
      <c r="B957" s="3">
        <v>45713.389120370368</v>
      </c>
      <c r="C957" s="4" t="s">
        <v>194</v>
      </c>
      <c r="D957" s="4" t="s">
        <v>2906</v>
      </c>
      <c r="E957" s="1">
        <v>100</v>
      </c>
      <c r="F957" s="1">
        <v>1514</v>
      </c>
      <c r="G957" s="4" t="s">
        <v>219</v>
      </c>
      <c r="H957" s="3">
        <v>45713.389135902777</v>
      </c>
      <c r="I957" s="4" t="s">
        <v>6184</v>
      </c>
      <c r="J957" s="1">
        <v>6.2529000000000003</v>
      </c>
      <c r="K957" s="1">
        <v>-75.564599999999999</v>
      </c>
      <c r="L957" s="4" t="s">
        <v>198</v>
      </c>
      <c r="M957" s="4" t="s">
        <v>199</v>
      </c>
      <c r="N957" s="4" t="s">
        <v>200</v>
      </c>
      <c r="O957" s="4" t="s">
        <v>6185</v>
      </c>
      <c r="P957" s="4" t="s">
        <v>6185</v>
      </c>
      <c r="Q957" s="1">
        <v>20</v>
      </c>
      <c r="R957" s="4" t="s">
        <v>668</v>
      </c>
      <c r="S957" s="4" t="s">
        <v>253</v>
      </c>
      <c r="T957" s="4" t="s">
        <v>531</v>
      </c>
      <c r="U957" s="4" t="s">
        <v>200</v>
      </c>
      <c r="V957" s="4" t="s">
        <v>532</v>
      </c>
      <c r="W957" s="4" t="s">
        <v>226</v>
      </c>
      <c r="X957" s="4" t="s">
        <v>231</v>
      </c>
      <c r="Y957" s="4" t="s">
        <v>231</v>
      </c>
      <c r="Z957" s="4" t="s">
        <v>231</v>
      </c>
      <c r="AA957" s="4" t="s">
        <v>231</v>
      </c>
      <c r="AB957" s="4" t="s">
        <v>231</v>
      </c>
      <c r="AC957" s="4" t="s">
        <v>230</v>
      </c>
      <c r="AD957" s="4" t="s">
        <v>231</v>
      </c>
      <c r="AE957" s="4" t="s">
        <v>230</v>
      </c>
      <c r="AF957" s="4" t="s">
        <v>230</v>
      </c>
      <c r="AG957" s="4" t="s">
        <v>231</v>
      </c>
      <c r="AH957" s="4" t="s">
        <v>229</v>
      </c>
      <c r="AI957" s="4" t="s">
        <v>231</v>
      </c>
      <c r="AJ957" s="4" t="s">
        <v>231</v>
      </c>
      <c r="AK957" s="4" t="s">
        <v>229</v>
      </c>
      <c r="AL957" s="4" t="s">
        <v>229</v>
      </c>
      <c r="AM957" s="4" t="s">
        <v>229</v>
      </c>
      <c r="AN957" s="4" t="s">
        <v>230</v>
      </c>
      <c r="AO957" s="4" t="s">
        <v>230</v>
      </c>
      <c r="AP957" s="4" t="s">
        <v>231</v>
      </c>
      <c r="AQ957" s="4" t="s">
        <v>230</v>
      </c>
      <c r="AR957" s="4" t="s">
        <v>230</v>
      </c>
      <c r="AS957" s="4" t="s">
        <v>230</v>
      </c>
      <c r="AT957" s="4" t="s">
        <v>231</v>
      </c>
      <c r="AU957" s="4" t="s">
        <v>231</v>
      </c>
      <c r="AV957" s="4" t="s">
        <v>232</v>
      </c>
      <c r="AW957" s="4" t="s">
        <v>232</v>
      </c>
      <c r="AX957" s="4" t="s">
        <v>232</v>
      </c>
      <c r="AY957" s="4" t="s">
        <v>229</v>
      </c>
      <c r="AZ957" s="4" t="s">
        <v>229</v>
      </c>
      <c r="BA957" s="4" t="s">
        <v>232</v>
      </c>
      <c r="BB957" s="4" t="s">
        <v>229</v>
      </c>
      <c r="BC957" s="4" t="s">
        <v>229</v>
      </c>
      <c r="BD957" s="4" t="s">
        <v>229</v>
      </c>
      <c r="BE957" s="4" t="s">
        <v>229</v>
      </c>
      <c r="BF957" s="4" t="s">
        <v>229</v>
      </c>
      <c r="BG957" s="4" t="s">
        <v>231</v>
      </c>
      <c r="BH957" s="4" t="s">
        <v>231</v>
      </c>
      <c r="BI957" s="4" t="s">
        <v>231</v>
      </c>
      <c r="BJ957" s="4" t="s">
        <v>231</v>
      </c>
      <c r="BK957" s="4" t="s">
        <v>231</v>
      </c>
      <c r="BL957" s="4" t="s">
        <v>230</v>
      </c>
      <c r="BM957" s="4" t="s">
        <v>231</v>
      </c>
      <c r="BN957" s="4" t="s">
        <v>231</v>
      </c>
      <c r="BO957" s="4" t="s">
        <v>231</v>
      </c>
      <c r="BP957" s="4" t="s">
        <v>231</v>
      </c>
      <c r="BQ957" s="4" t="s">
        <v>231</v>
      </c>
      <c r="BR957" s="4" t="s">
        <v>231</v>
      </c>
      <c r="BS957" s="4" t="s">
        <v>231</v>
      </c>
      <c r="BT957" s="4" t="s">
        <v>231</v>
      </c>
      <c r="BU957" s="4" t="s">
        <v>231</v>
      </c>
      <c r="BV957" s="4" t="s">
        <v>231</v>
      </c>
      <c r="BW957" s="4" t="s">
        <v>231</v>
      </c>
      <c r="BX957" s="4" t="s">
        <v>231</v>
      </c>
      <c r="BY957" s="4" t="s">
        <v>231</v>
      </c>
      <c r="BZ957" s="4" t="s">
        <v>231</v>
      </c>
      <c r="CA957" s="4" t="s">
        <v>231</v>
      </c>
      <c r="CB957" s="4" t="s">
        <v>231</v>
      </c>
      <c r="CC957" s="4" t="s">
        <v>231</v>
      </c>
      <c r="CD957" s="4" t="s">
        <v>231</v>
      </c>
      <c r="CE957" s="4" t="s">
        <v>509</v>
      </c>
      <c r="CF957" s="4" t="s">
        <v>509</v>
      </c>
      <c r="CG957" s="4" t="s">
        <v>509</v>
      </c>
      <c r="CH957" s="4" t="s">
        <v>509</v>
      </c>
      <c r="CI957" s="4" t="s">
        <v>509</v>
      </c>
      <c r="CJ957" s="4" t="s">
        <v>19</v>
      </c>
      <c r="CK957" s="4" t="s">
        <v>19</v>
      </c>
      <c r="CL957" s="4" t="s">
        <v>18</v>
      </c>
      <c r="CM957" s="4" t="s">
        <v>6186</v>
      </c>
      <c r="CN957" s="4" t="s">
        <v>6187</v>
      </c>
      <c r="CO957" s="4" t="s">
        <v>6188</v>
      </c>
      <c r="CP957" s="4" t="s">
        <v>6189</v>
      </c>
      <c r="CQ957" s="4" t="s">
        <v>6190</v>
      </c>
      <c r="CR957" s="4" t="s">
        <v>6191</v>
      </c>
      <c r="CS957" s="4" t="s">
        <v>6192</v>
      </c>
    </row>
    <row r="958" spans="1:97" ht="15.75" customHeight="1">
      <c r="A958" s="3">
        <v>45719.874988425923</v>
      </c>
      <c r="B958" s="3">
        <v>45719.893159722225</v>
      </c>
      <c r="C958" s="4" t="s">
        <v>194</v>
      </c>
      <c r="D958" s="4" t="s">
        <v>381</v>
      </c>
      <c r="E958" s="1">
        <v>100</v>
      </c>
      <c r="F958" s="1">
        <v>1570</v>
      </c>
      <c r="G958" s="4" t="s">
        <v>219</v>
      </c>
      <c r="H958" s="3">
        <v>45719.893166875001</v>
      </c>
      <c r="I958" s="4" t="s">
        <v>6193</v>
      </c>
      <c r="J958" s="1">
        <v>6.3349000000000002</v>
      </c>
      <c r="K958" s="1">
        <v>-75.558300000000003</v>
      </c>
      <c r="L958" s="4" t="s">
        <v>198</v>
      </c>
      <c r="M958" s="4" t="s">
        <v>199</v>
      </c>
      <c r="N958" s="4" t="s">
        <v>200</v>
      </c>
      <c r="O958" s="4" t="s">
        <v>6194</v>
      </c>
      <c r="P958" s="4" t="s">
        <v>6194</v>
      </c>
      <c r="Q958" s="1">
        <v>19</v>
      </c>
      <c r="R958" s="4" t="s">
        <v>668</v>
      </c>
      <c r="S958" s="4" t="s">
        <v>223</v>
      </c>
      <c r="T958" s="4" t="s">
        <v>713</v>
      </c>
      <c r="U958" s="4" t="s">
        <v>225</v>
      </c>
      <c r="V958" s="4" t="s">
        <v>226</v>
      </c>
      <c r="W958" s="4" t="s">
        <v>273</v>
      </c>
      <c r="X958" s="4" t="s">
        <v>230</v>
      </c>
      <c r="Y958" s="4" t="s">
        <v>230</v>
      </c>
      <c r="Z958" s="4" t="s">
        <v>230</v>
      </c>
      <c r="AA958" s="4" t="s">
        <v>230</v>
      </c>
      <c r="AB958" s="4" t="s">
        <v>228</v>
      </c>
      <c r="AC958" s="4" t="s">
        <v>230</v>
      </c>
      <c r="AD958" s="4" t="s">
        <v>230</v>
      </c>
      <c r="AE958" s="4" t="s">
        <v>230</v>
      </c>
      <c r="AF958" s="4" t="s">
        <v>228</v>
      </c>
      <c r="AG958" s="4" t="s">
        <v>230</v>
      </c>
      <c r="AH958" s="4" t="s">
        <v>230</v>
      </c>
      <c r="AI958" s="4" t="s">
        <v>230</v>
      </c>
      <c r="AJ958" s="4" t="s">
        <v>230</v>
      </c>
      <c r="AK958" s="4" t="s">
        <v>228</v>
      </c>
      <c r="AL958" s="4" t="s">
        <v>230</v>
      </c>
      <c r="AM958" s="4" t="s">
        <v>228</v>
      </c>
      <c r="AN958" s="4" t="s">
        <v>228</v>
      </c>
      <c r="AO958" s="4" t="s">
        <v>230</v>
      </c>
      <c r="AP958" s="4" t="s">
        <v>230</v>
      </c>
      <c r="AQ958" s="4" t="s">
        <v>230</v>
      </c>
      <c r="AR958" s="4" t="s">
        <v>229</v>
      </c>
      <c r="AS958" s="4" t="s">
        <v>230</v>
      </c>
      <c r="AT958" s="4" t="s">
        <v>230</v>
      </c>
      <c r="AU958" s="4" t="s">
        <v>232</v>
      </c>
      <c r="AV958" s="4" t="s">
        <v>229</v>
      </c>
      <c r="AW958" s="4" t="s">
        <v>232</v>
      </c>
      <c r="AX958" s="4" t="s">
        <v>232</v>
      </c>
      <c r="AY958" s="4" t="s">
        <v>229</v>
      </c>
      <c r="AZ958" s="4" t="s">
        <v>232</v>
      </c>
      <c r="BA958" s="4" t="s">
        <v>231</v>
      </c>
      <c r="BB958" s="4" t="s">
        <v>231</v>
      </c>
      <c r="BC958" s="4" t="s">
        <v>232</v>
      </c>
      <c r="BD958" s="4" t="s">
        <v>232</v>
      </c>
      <c r="BE958" s="4" t="s">
        <v>232</v>
      </c>
      <c r="BF958" s="4" t="s">
        <v>232</v>
      </c>
      <c r="BG958" s="4" t="s">
        <v>230</v>
      </c>
      <c r="BH958" s="4" t="s">
        <v>230</v>
      </c>
      <c r="BI958" s="4" t="s">
        <v>231</v>
      </c>
      <c r="BJ958" s="4" t="s">
        <v>230</v>
      </c>
      <c r="BK958" s="4" t="s">
        <v>230</v>
      </c>
      <c r="BL958" s="4" t="s">
        <v>230</v>
      </c>
      <c r="BM958" s="4" t="s">
        <v>230</v>
      </c>
      <c r="BN958" s="4" t="s">
        <v>231</v>
      </c>
      <c r="BO958" s="4" t="s">
        <v>230</v>
      </c>
      <c r="BP958" s="4" t="s">
        <v>232</v>
      </c>
      <c r="BQ958" s="4" t="s">
        <v>232</v>
      </c>
      <c r="BR958" s="4" t="s">
        <v>232</v>
      </c>
      <c r="BS958" s="4" t="s">
        <v>232</v>
      </c>
      <c r="BT958" s="4" t="s">
        <v>232</v>
      </c>
      <c r="BU958" s="4" t="s">
        <v>229</v>
      </c>
      <c r="BV958" s="4" t="s">
        <v>232</v>
      </c>
      <c r="BW958" s="4" t="s">
        <v>232</v>
      </c>
      <c r="BX958" s="4" t="s">
        <v>232</v>
      </c>
      <c r="BY958" s="4" t="s">
        <v>229</v>
      </c>
      <c r="BZ958" s="4" t="s">
        <v>229</v>
      </c>
      <c r="CA958" s="4" t="s">
        <v>509</v>
      </c>
      <c r="CB958" s="4" t="s">
        <v>233</v>
      </c>
      <c r="CC958" s="4" t="s">
        <v>232</v>
      </c>
      <c r="CD958" s="4" t="s">
        <v>232</v>
      </c>
      <c r="CE958" s="4" t="s">
        <v>233</v>
      </c>
      <c r="CF958" s="4" t="s">
        <v>233</v>
      </c>
      <c r="CG958" s="4" t="s">
        <v>233</v>
      </c>
      <c r="CH958" s="4" t="s">
        <v>233</v>
      </c>
      <c r="CI958" s="4" t="s">
        <v>233</v>
      </c>
      <c r="CJ958" s="4" t="s">
        <v>234</v>
      </c>
      <c r="CK958" s="4" t="s">
        <v>16</v>
      </c>
      <c r="CL958" s="4" t="s">
        <v>15</v>
      </c>
      <c r="CM958" s="4"/>
      <c r="CN958" s="4"/>
      <c r="CO958" s="4"/>
      <c r="CP958" s="4"/>
      <c r="CQ958" s="4"/>
      <c r="CR958" s="4"/>
      <c r="CS958" s="4"/>
    </row>
    <row r="959" spans="1:97" ht="15.75" customHeight="1">
      <c r="A959" s="3">
        <v>45710.424872685187</v>
      </c>
      <c r="B959" s="3">
        <v>45710.445729166669</v>
      </c>
      <c r="C959" s="4" t="s">
        <v>194</v>
      </c>
      <c r="D959" s="4" t="s">
        <v>6195</v>
      </c>
      <c r="E959" s="1">
        <v>100</v>
      </c>
      <c r="F959" s="1">
        <v>1802</v>
      </c>
      <c r="G959" s="4" t="s">
        <v>219</v>
      </c>
      <c r="H959" s="3">
        <v>45710.445746365738</v>
      </c>
      <c r="I959" s="4" t="s">
        <v>6196</v>
      </c>
      <c r="J959" s="1">
        <v>6.2529000000000003</v>
      </c>
      <c r="K959" s="1">
        <v>-75.564599999999999</v>
      </c>
      <c r="L959" s="4" t="s">
        <v>213</v>
      </c>
      <c r="M959" s="4" t="s">
        <v>199</v>
      </c>
      <c r="N959" s="4" t="s">
        <v>200</v>
      </c>
      <c r="O959" s="4" t="s">
        <v>6197</v>
      </c>
      <c r="P959" s="4" t="s">
        <v>6197</v>
      </c>
      <c r="Q959" s="1">
        <v>20</v>
      </c>
      <c r="R959" s="4" t="s">
        <v>668</v>
      </c>
      <c r="S959" s="4" t="s">
        <v>223</v>
      </c>
      <c r="T959" s="4" t="s">
        <v>531</v>
      </c>
      <c r="U959" s="4" t="s">
        <v>200</v>
      </c>
      <c r="V959" s="4" t="s">
        <v>584</v>
      </c>
      <c r="W959" s="4" t="s">
        <v>714</v>
      </c>
      <c r="X959" s="4" t="s">
        <v>230</v>
      </c>
      <c r="Y959" s="4" t="s">
        <v>230</v>
      </c>
      <c r="Z959" s="4" t="s">
        <v>230</v>
      </c>
      <c r="AA959" s="4" t="s">
        <v>231</v>
      </c>
      <c r="AB959" s="4" t="s">
        <v>230</v>
      </c>
      <c r="AC959" s="4" t="s">
        <v>229</v>
      </c>
      <c r="AD959" s="4" t="s">
        <v>230</v>
      </c>
      <c r="AE959" s="4" t="s">
        <v>231</v>
      </c>
      <c r="AF959" s="4" t="s">
        <v>231</v>
      </c>
      <c r="AG959" s="4" t="s">
        <v>230</v>
      </c>
      <c r="AH959" s="4" t="s">
        <v>231</v>
      </c>
      <c r="AI959" s="4" t="s">
        <v>231</v>
      </c>
      <c r="AJ959" s="4" t="s">
        <v>231</v>
      </c>
      <c r="AK959" s="4" t="s">
        <v>231</v>
      </c>
      <c r="AL959" s="4" t="s">
        <v>231</v>
      </c>
      <c r="AM959" s="4" t="s">
        <v>231</v>
      </c>
      <c r="AN959" s="4" t="s">
        <v>230</v>
      </c>
      <c r="AO959" s="4" t="s">
        <v>231</v>
      </c>
      <c r="AP959" s="4" t="s">
        <v>230</v>
      </c>
      <c r="AQ959" s="4" t="s">
        <v>231</v>
      </c>
      <c r="AR959" s="4" t="s">
        <v>230</v>
      </c>
      <c r="AS959" s="4" t="s">
        <v>230</v>
      </c>
      <c r="AT959" s="4" t="s">
        <v>229</v>
      </c>
      <c r="AU959" s="4" t="s">
        <v>231</v>
      </c>
      <c r="AV959" s="4" t="s">
        <v>231</v>
      </c>
      <c r="AW959" s="4" t="s">
        <v>231</v>
      </c>
      <c r="AX959" s="4" t="s">
        <v>231</v>
      </c>
      <c r="AY959" s="4" t="s">
        <v>231</v>
      </c>
      <c r="AZ959" s="4" t="s">
        <v>231</v>
      </c>
      <c r="BA959" s="4" t="s">
        <v>232</v>
      </c>
      <c r="BB959" s="4" t="s">
        <v>232</v>
      </c>
      <c r="BC959" s="4" t="s">
        <v>231</v>
      </c>
      <c r="BD959" s="4" t="s">
        <v>232</v>
      </c>
      <c r="BE959" s="4" t="s">
        <v>232</v>
      </c>
      <c r="BF959" s="4" t="s">
        <v>232</v>
      </c>
      <c r="BG959" s="4" t="s">
        <v>231</v>
      </c>
      <c r="BH959" s="4" t="s">
        <v>231</v>
      </c>
      <c r="BI959" s="4" t="s">
        <v>230</v>
      </c>
      <c r="BJ959" s="4" t="s">
        <v>231</v>
      </c>
      <c r="BK959" s="4" t="s">
        <v>231</v>
      </c>
      <c r="BL959" s="4" t="s">
        <v>231</v>
      </c>
      <c r="BM959" s="4" t="s">
        <v>231</v>
      </c>
      <c r="BN959" s="4" t="s">
        <v>231</v>
      </c>
      <c r="BO959" s="4" t="s">
        <v>231</v>
      </c>
      <c r="BP959" s="4" t="s">
        <v>231</v>
      </c>
      <c r="BQ959" s="4" t="s">
        <v>231</v>
      </c>
      <c r="BR959" s="4" t="s">
        <v>232</v>
      </c>
      <c r="BS959" s="4" t="s">
        <v>232</v>
      </c>
      <c r="BT959" s="4" t="s">
        <v>232</v>
      </c>
      <c r="BU959" s="4" t="s">
        <v>232</v>
      </c>
      <c r="BV959" s="4" t="s">
        <v>232</v>
      </c>
      <c r="BW959" s="4" t="s">
        <v>231</v>
      </c>
      <c r="BX959" s="4" t="s">
        <v>231</v>
      </c>
      <c r="BY959" s="4" t="s">
        <v>231</v>
      </c>
      <c r="BZ959" s="4" t="s">
        <v>231</v>
      </c>
      <c r="CA959" s="4" t="s">
        <v>231</v>
      </c>
      <c r="CB959" s="4" t="s">
        <v>231</v>
      </c>
      <c r="CC959" s="4" t="s">
        <v>231</v>
      </c>
      <c r="CD959" s="4" t="s">
        <v>231</v>
      </c>
      <c r="CE959" s="4" t="s">
        <v>233</v>
      </c>
      <c r="CF959" s="4" t="s">
        <v>509</v>
      </c>
      <c r="CG959" s="4" t="s">
        <v>509</v>
      </c>
      <c r="CH959" s="4" t="s">
        <v>509</v>
      </c>
      <c r="CI959" s="4" t="s">
        <v>233</v>
      </c>
      <c r="CJ959" s="4" t="s">
        <v>17</v>
      </c>
      <c r="CK959" s="4" t="s">
        <v>234</v>
      </c>
      <c r="CL959" s="4" t="s">
        <v>18</v>
      </c>
      <c r="CM959" s="4" t="s">
        <v>6198</v>
      </c>
      <c r="CN959" s="4" t="s">
        <v>6199</v>
      </c>
      <c r="CO959" s="4" t="s">
        <v>6200</v>
      </c>
      <c r="CP959" s="4" t="s">
        <v>6201</v>
      </c>
      <c r="CQ959" s="4" t="s">
        <v>6202</v>
      </c>
      <c r="CR959" s="4" t="s">
        <v>6203</v>
      </c>
      <c r="CS959" s="4" t="s">
        <v>6204</v>
      </c>
    </row>
    <row r="960" spans="1:97" ht="15.75" customHeight="1">
      <c r="A960" s="3">
        <v>45757.970821759256</v>
      </c>
      <c r="B960" s="3">
        <v>45757.992268518516</v>
      </c>
      <c r="C960" s="4" t="s">
        <v>194</v>
      </c>
      <c r="D960" s="4" t="s">
        <v>6205</v>
      </c>
      <c r="E960" s="1">
        <v>100</v>
      </c>
      <c r="F960" s="1">
        <v>1853</v>
      </c>
      <c r="G960" s="4" t="s">
        <v>219</v>
      </c>
      <c r="H960" s="3">
        <v>45757.992285682871</v>
      </c>
      <c r="I960" s="4" t="s">
        <v>6206</v>
      </c>
      <c r="J960" s="1">
        <v>6.2529000000000003</v>
      </c>
      <c r="K960" s="1">
        <v>-75.564599999999999</v>
      </c>
      <c r="L960" s="4" t="s">
        <v>213</v>
      </c>
      <c r="M960" s="4" t="s">
        <v>199</v>
      </c>
      <c r="N960" s="4" t="s">
        <v>200</v>
      </c>
      <c r="O960" s="4" t="s">
        <v>6207</v>
      </c>
      <c r="P960" s="4" t="s">
        <v>6207</v>
      </c>
      <c r="Q960" s="1">
        <v>19</v>
      </c>
      <c r="R960" s="4" t="s">
        <v>668</v>
      </c>
      <c r="S960" s="4" t="s">
        <v>223</v>
      </c>
      <c r="T960" s="4" t="s">
        <v>272</v>
      </c>
      <c r="U960" s="4" t="s">
        <v>200</v>
      </c>
      <c r="V960" s="4" t="s">
        <v>226</v>
      </c>
      <c r="W960" s="4" t="s">
        <v>226</v>
      </c>
      <c r="X960" s="4" t="s">
        <v>230</v>
      </c>
      <c r="Y960" s="4" t="s">
        <v>231</v>
      </c>
      <c r="Z960" s="4" t="s">
        <v>230</v>
      </c>
      <c r="AA960" s="4" t="s">
        <v>230</v>
      </c>
      <c r="AB960" s="4" t="s">
        <v>228</v>
      </c>
      <c r="AC960" s="4" t="s">
        <v>231</v>
      </c>
      <c r="AD960" s="4" t="s">
        <v>230</v>
      </c>
      <c r="AE960" s="4" t="s">
        <v>230</v>
      </c>
      <c r="AF960" s="4" t="s">
        <v>230</v>
      </c>
      <c r="AG960" s="4" t="s">
        <v>231</v>
      </c>
      <c r="AH960" s="4" t="s">
        <v>230</v>
      </c>
      <c r="AI960" s="4" t="s">
        <v>230</v>
      </c>
      <c r="AJ960" s="4" t="s">
        <v>229</v>
      </c>
      <c r="AK960" s="4" t="s">
        <v>229</v>
      </c>
      <c r="AL960" s="4" t="s">
        <v>231</v>
      </c>
      <c r="AM960" s="4" t="s">
        <v>231</v>
      </c>
      <c r="AN960" s="4" t="s">
        <v>231</v>
      </c>
      <c r="AO960" s="4" t="s">
        <v>231</v>
      </c>
      <c r="AP960" s="4" t="s">
        <v>230</v>
      </c>
      <c r="AQ960" s="4" t="s">
        <v>230</v>
      </c>
      <c r="AR960" s="4" t="s">
        <v>228</v>
      </c>
      <c r="AS960" s="4" t="s">
        <v>229</v>
      </c>
      <c r="AT960" s="4" t="s">
        <v>230</v>
      </c>
      <c r="AU960" s="4" t="s">
        <v>232</v>
      </c>
      <c r="AV960" s="4" t="s">
        <v>232</v>
      </c>
      <c r="AW960" s="4" t="s">
        <v>232</v>
      </c>
      <c r="AX960" s="4" t="s">
        <v>229</v>
      </c>
      <c r="AY960" s="4" t="s">
        <v>229</v>
      </c>
      <c r="AZ960" s="4" t="s">
        <v>233</v>
      </c>
      <c r="BA960" s="4" t="s">
        <v>233</v>
      </c>
      <c r="BB960" s="4" t="s">
        <v>229</v>
      </c>
      <c r="BC960" s="4" t="s">
        <v>232</v>
      </c>
      <c r="BD960" s="4" t="s">
        <v>232</v>
      </c>
      <c r="BE960" s="4" t="s">
        <v>232</v>
      </c>
      <c r="BF960" s="4" t="s">
        <v>232</v>
      </c>
      <c r="BG960" s="4" t="s">
        <v>231</v>
      </c>
      <c r="BH960" s="4" t="s">
        <v>231</v>
      </c>
      <c r="BI960" s="4" t="s">
        <v>231</v>
      </c>
      <c r="BJ960" s="4" t="s">
        <v>231</v>
      </c>
      <c r="BK960" s="4" t="s">
        <v>230</v>
      </c>
      <c r="BL960" s="4" t="s">
        <v>231</v>
      </c>
      <c r="BM960" s="4" t="s">
        <v>231</v>
      </c>
      <c r="BN960" s="4" t="s">
        <v>231</v>
      </c>
      <c r="BO960" s="4" t="s">
        <v>231</v>
      </c>
      <c r="BP960" s="4" t="s">
        <v>232</v>
      </c>
      <c r="BQ960" s="4" t="s">
        <v>232</v>
      </c>
      <c r="BR960" s="4" t="s">
        <v>231</v>
      </c>
      <c r="BS960" s="4" t="s">
        <v>232</v>
      </c>
      <c r="BT960" s="4" t="s">
        <v>231</v>
      </c>
      <c r="BU960" s="4" t="s">
        <v>232</v>
      </c>
      <c r="BV960" s="4" t="s">
        <v>231</v>
      </c>
      <c r="BW960" s="4" t="s">
        <v>231</v>
      </c>
      <c r="BX960" s="4" t="s">
        <v>231</v>
      </c>
      <c r="BY960" s="4" t="s">
        <v>232</v>
      </c>
      <c r="BZ960" s="4" t="s">
        <v>232</v>
      </c>
      <c r="CA960" s="4" t="s">
        <v>229</v>
      </c>
      <c r="CB960" s="4" t="s">
        <v>231</v>
      </c>
      <c r="CC960" s="4" t="s">
        <v>231</v>
      </c>
      <c r="CD960" s="4" t="s">
        <v>231</v>
      </c>
      <c r="CE960" s="4" t="s">
        <v>233</v>
      </c>
      <c r="CF960" s="4" t="s">
        <v>509</v>
      </c>
      <c r="CG960" s="4" t="s">
        <v>509</v>
      </c>
      <c r="CH960" s="4" t="s">
        <v>509</v>
      </c>
      <c r="CI960" s="4" t="s">
        <v>232</v>
      </c>
      <c r="CJ960" s="4" t="s">
        <v>16</v>
      </c>
      <c r="CK960" s="4" t="s">
        <v>234</v>
      </c>
      <c r="CL960" s="4" t="s">
        <v>16</v>
      </c>
      <c r="CM960" s="4" t="s">
        <v>6208</v>
      </c>
      <c r="CN960" s="4" t="s">
        <v>6209</v>
      </c>
      <c r="CO960" s="4" t="s">
        <v>6210</v>
      </c>
      <c r="CP960" s="4" t="s">
        <v>6211</v>
      </c>
      <c r="CQ960" s="4" t="s">
        <v>6212</v>
      </c>
      <c r="CR960" s="4" t="s">
        <v>6213</v>
      </c>
      <c r="CS960" s="4" t="s">
        <v>6214</v>
      </c>
    </row>
    <row r="961" spans="1:97" ht="15.75" customHeight="1">
      <c r="A961" s="3">
        <v>45714.51121527778</v>
      </c>
      <c r="B961" s="3">
        <v>45714.532743055555</v>
      </c>
      <c r="C961" s="4" t="s">
        <v>194</v>
      </c>
      <c r="D961" s="4" t="s">
        <v>330</v>
      </c>
      <c r="E961" s="1">
        <v>100</v>
      </c>
      <c r="F961" s="1">
        <v>1859</v>
      </c>
      <c r="G961" s="4" t="s">
        <v>219</v>
      </c>
      <c r="H961" s="3">
        <v>45714.532753055559</v>
      </c>
      <c r="I961" s="4" t="s">
        <v>6215</v>
      </c>
      <c r="J961" s="1">
        <v>6.2529000000000003</v>
      </c>
      <c r="K961" s="1">
        <v>-75.564599999999999</v>
      </c>
      <c r="L961" s="4" t="s">
        <v>198</v>
      </c>
      <c r="M961" s="4" t="s">
        <v>199</v>
      </c>
      <c r="N961" s="4" t="s">
        <v>200</v>
      </c>
      <c r="O961" s="4" t="s">
        <v>6216</v>
      </c>
      <c r="P961" s="4" t="s">
        <v>6216</v>
      </c>
      <c r="Q961" s="1">
        <v>26</v>
      </c>
      <c r="R961" s="4" t="s">
        <v>668</v>
      </c>
      <c r="S961" s="4" t="s">
        <v>223</v>
      </c>
      <c r="T961" s="4" t="s">
        <v>713</v>
      </c>
      <c r="U961" s="4" t="s">
        <v>225</v>
      </c>
      <c r="V961" s="4" t="s">
        <v>532</v>
      </c>
      <c r="W961" s="4" t="s">
        <v>532</v>
      </c>
      <c r="X961" s="4" t="s">
        <v>231</v>
      </c>
      <c r="Y961" s="4" t="s">
        <v>231</v>
      </c>
      <c r="Z961" s="4" t="s">
        <v>231</v>
      </c>
      <c r="AA961" s="4" t="s">
        <v>231</v>
      </c>
      <c r="AB961" s="4" t="s">
        <v>231</v>
      </c>
      <c r="AC961" s="4" t="s">
        <v>231</v>
      </c>
      <c r="AD961" s="4" t="s">
        <v>231</v>
      </c>
      <c r="AE961" s="4" t="s">
        <v>229</v>
      </c>
      <c r="AF961" s="4" t="s">
        <v>231</v>
      </c>
      <c r="AG961" s="4" t="s">
        <v>231</v>
      </c>
      <c r="AH961" s="4" t="s">
        <v>230</v>
      </c>
      <c r="AI961" s="4" t="s">
        <v>230</v>
      </c>
      <c r="AJ961" s="4" t="s">
        <v>231</v>
      </c>
      <c r="AK961" s="4" t="s">
        <v>231</v>
      </c>
      <c r="AL961" s="4" t="s">
        <v>229</v>
      </c>
      <c r="AM961" s="4" t="s">
        <v>229</v>
      </c>
      <c r="AN961" s="4" t="s">
        <v>231</v>
      </c>
      <c r="AO961" s="4" t="s">
        <v>230</v>
      </c>
      <c r="AP961" s="4" t="s">
        <v>231</v>
      </c>
      <c r="AQ961" s="4" t="s">
        <v>231</v>
      </c>
      <c r="AR961" s="4" t="s">
        <v>231</v>
      </c>
      <c r="AS961" s="4" t="s">
        <v>231</v>
      </c>
      <c r="AT961" s="4" t="s">
        <v>231</v>
      </c>
      <c r="AU961" s="4" t="s">
        <v>231</v>
      </c>
      <c r="AV961" s="4" t="s">
        <v>231</v>
      </c>
      <c r="AW961" s="4" t="s">
        <v>231</v>
      </c>
      <c r="AX961" s="4" t="s">
        <v>231</v>
      </c>
      <c r="AY961" s="4" t="s">
        <v>232</v>
      </c>
      <c r="AZ961" s="4" t="s">
        <v>232</v>
      </c>
      <c r="BA961" s="4" t="s">
        <v>231</v>
      </c>
      <c r="BB961" s="4" t="s">
        <v>231</v>
      </c>
      <c r="BC961" s="4" t="s">
        <v>231</v>
      </c>
      <c r="BD961" s="4" t="s">
        <v>231</v>
      </c>
      <c r="BE961" s="4" t="s">
        <v>231</v>
      </c>
      <c r="BF961" s="4" t="s">
        <v>231</v>
      </c>
      <c r="BG961" s="4" t="s">
        <v>231</v>
      </c>
      <c r="BH961" s="4" t="s">
        <v>231</v>
      </c>
      <c r="BI961" s="4" t="s">
        <v>231</v>
      </c>
      <c r="BJ961" s="4" t="s">
        <v>231</v>
      </c>
      <c r="BK961" s="4" t="s">
        <v>231</v>
      </c>
      <c r="BL961" s="4" t="s">
        <v>231</v>
      </c>
      <c r="BM961" s="4" t="s">
        <v>231</v>
      </c>
      <c r="BN961" s="4" t="s">
        <v>231</v>
      </c>
      <c r="BO961" s="4" t="s">
        <v>231</v>
      </c>
      <c r="BP961" s="4" t="s">
        <v>231</v>
      </c>
      <c r="BQ961" s="4" t="s">
        <v>232</v>
      </c>
      <c r="BR961" s="4" t="s">
        <v>231</v>
      </c>
      <c r="BS961" s="4" t="s">
        <v>231</v>
      </c>
      <c r="BT961" s="4" t="s">
        <v>231</v>
      </c>
      <c r="BU961" s="4" t="s">
        <v>231</v>
      </c>
      <c r="BV961" s="4" t="s">
        <v>231</v>
      </c>
      <c r="BW961" s="4" t="s">
        <v>231</v>
      </c>
      <c r="BX961" s="4" t="s">
        <v>231</v>
      </c>
      <c r="BY961" s="4" t="s">
        <v>231</v>
      </c>
      <c r="BZ961" s="4" t="s">
        <v>231</v>
      </c>
      <c r="CA961" s="4" t="s">
        <v>231</v>
      </c>
      <c r="CB961" s="4" t="s">
        <v>231</v>
      </c>
      <c r="CC961" s="4" t="s">
        <v>231</v>
      </c>
      <c r="CD961" s="4" t="s">
        <v>231</v>
      </c>
      <c r="CE961" s="4" t="s">
        <v>509</v>
      </c>
      <c r="CF961" s="4" t="s">
        <v>509</v>
      </c>
      <c r="CG961" s="4" t="s">
        <v>509</v>
      </c>
      <c r="CH961" s="4" t="s">
        <v>509</v>
      </c>
      <c r="CI961" s="4" t="s">
        <v>509</v>
      </c>
      <c r="CJ961" s="4" t="s">
        <v>17</v>
      </c>
      <c r="CK961" s="4" t="s">
        <v>19</v>
      </c>
      <c r="CL961" s="4" t="s">
        <v>17</v>
      </c>
      <c r="CM961" s="4" t="s">
        <v>6217</v>
      </c>
      <c r="CN961" s="4" t="s">
        <v>6218</v>
      </c>
      <c r="CO961" s="4" t="s">
        <v>6219</v>
      </c>
      <c r="CP961" s="4" t="s">
        <v>6220</v>
      </c>
      <c r="CQ961" s="4" t="s">
        <v>6221</v>
      </c>
      <c r="CR961" s="4" t="s">
        <v>6222</v>
      </c>
      <c r="CS961" s="4" t="s">
        <v>6223</v>
      </c>
    </row>
    <row r="962" spans="1:97" ht="15.75" customHeight="1">
      <c r="A962" s="3">
        <v>45756.568599537037</v>
      </c>
      <c r="B962" s="3">
        <v>45756.590694444443</v>
      </c>
      <c r="C962" s="4" t="s">
        <v>194</v>
      </c>
      <c r="D962" s="4" t="s">
        <v>6224</v>
      </c>
      <c r="E962" s="1">
        <v>100</v>
      </c>
      <c r="F962" s="1">
        <v>1909</v>
      </c>
      <c r="G962" s="4" t="s">
        <v>219</v>
      </c>
      <c r="H962" s="3">
        <v>45756.590709699078</v>
      </c>
      <c r="I962" s="4" t="s">
        <v>6225</v>
      </c>
      <c r="J962" s="1">
        <v>6.2529000000000003</v>
      </c>
      <c r="K962" s="1">
        <v>-75.564599999999999</v>
      </c>
      <c r="L962" s="4" t="s">
        <v>198</v>
      </c>
      <c r="M962" s="4" t="s">
        <v>199</v>
      </c>
      <c r="N962" s="4" t="s">
        <v>200</v>
      </c>
      <c r="O962" s="4" t="s">
        <v>6226</v>
      </c>
      <c r="P962" s="4" t="s">
        <v>6226</v>
      </c>
      <c r="Q962" s="1">
        <v>19</v>
      </c>
      <c r="R962" s="4" t="s">
        <v>668</v>
      </c>
      <c r="S962" s="4" t="s">
        <v>223</v>
      </c>
      <c r="T962" s="4" t="s">
        <v>272</v>
      </c>
      <c r="U962" s="4" t="s">
        <v>200</v>
      </c>
      <c r="V962" s="4" t="s">
        <v>226</v>
      </c>
      <c r="W962" s="4" t="s">
        <v>226</v>
      </c>
      <c r="X962" s="4" t="s">
        <v>229</v>
      </c>
      <c r="Y962" s="4" t="s">
        <v>230</v>
      </c>
      <c r="Z962" s="4" t="s">
        <v>230</v>
      </c>
      <c r="AA962" s="4" t="s">
        <v>230</v>
      </c>
      <c r="AB962" s="4" t="s">
        <v>230</v>
      </c>
      <c r="AC962" s="4" t="s">
        <v>229</v>
      </c>
      <c r="AD962" s="4" t="s">
        <v>230</v>
      </c>
      <c r="AE962" s="4" t="s">
        <v>230</v>
      </c>
      <c r="AF962" s="4" t="s">
        <v>230</v>
      </c>
      <c r="AG962" s="4" t="s">
        <v>231</v>
      </c>
      <c r="AH962" s="4" t="s">
        <v>230</v>
      </c>
      <c r="AI962" s="4" t="s">
        <v>231</v>
      </c>
      <c r="AJ962" s="4" t="s">
        <v>231</v>
      </c>
      <c r="AK962" s="4" t="s">
        <v>230</v>
      </c>
      <c r="AL962" s="4" t="s">
        <v>231</v>
      </c>
      <c r="AM962" s="4" t="s">
        <v>231</v>
      </c>
      <c r="AN962" s="4" t="s">
        <v>231</v>
      </c>
      <c r="AO962" s="4" t="s">
        <v>231</v>
      </c>
      <c r="AP962" s="4" t="s">
        <v>230</v>
      </c>
      <c r="AQ962" s="4" t="s">
        <v>230</v>
      </c>
      <c r="AR962" s="4" t="s">
        <v>229</v>
      </c>
      <c r="AS962" s="4" t="s">
        <v>230</v>
      </c>
      <c r="AT962" s="4" t="s">
        <v>230</v>
      </c>
      <c r="AU962" s="4" t="s">
        <v>229</v>
      </c>
      <c r="AV962" s="4" t="s">
        <v>229</v>
      </c>
      <c r="AW962" s="4" t="s">
        <v>232</v>
      </c>
      <c r="AX962" s="4" t="s">
        <v>232</v>
      </c>
      <c r="AY962" s="4" t="s">
        <v>229</v>
      </c>
      <c r="AZ962" s="4" t="s">
        <v>232</v>
      </c>
      <c r="BA962" s="4" t="s">
        <v>232</v>
      </c>
      <c r="BB962" s="4" t="s">
        <v>232</v>
      </c>
      <c r="BC962" s="4" t="s">
        <v>231</v>
      </c>
      <c r="BD962" s="4" t="s">
        <v>231</v>
      </c>
      <c r="BE962" s="4" t="s">
        <v>231</v>
      </c>
      <c r="BF962" s="4" t="s">
        <v>231</v>
      </c>
      <c r="BG962" s="4" t="s">
        <v>231</v>
      </c>
      <c r="BH962" s="4" t="s">
        <v>231</v>
      </c>
      <c r="BI962" s="4" t="s">
        <v>231</v>
      </c>
      <c r="BJ962" s="4" t="s">
        <v>231</v>
      </c>
      <c r="BK962" s="4" t="s">
        <v>228</v>
      </c>
      <c r="BL962" s="4" t="s">
        <v>231</v>
      </c>
      <c r="BM962" s="4" t="s">
        <v>230</v>
      </c>
      <c r="BN962" s="4" t="s">
        <v>231</v>
      </c>
      <c r="BO962" s="4" t="s">
        <v>231</v>
      </c>
      <c r="BP962" s="4" t="s">
        <v>231</v>
      </c>
      <c r="BQ962" s="4" t="s">
        <v>231</v>
      </c>
      <c r="BR962" s="4" t="s">
        <v>231</v>
      </c>
      <c r="BS962" s="4" t="s">
        <v>232</v>
      </c>
      <c r="BT962" s="4" t="s">
        <v>232</v>
      </c>
      <c r="BU962" s="4" t="s">
        <v>231</v>
      </c>
      <c r="BV962" s="4" t="s">
        <v>231</v>
      </c>
      <c r="BW962" s="4" t="s">
        <v>231</v>
      </c>
      <c r="BX962" s="4" t="s">
        <v>231</v>
      </c>
      <c r="BY962" s="4" t="s">
        <v>231</v>
      </c>
      <c r="BZ962" s="4" t="s">
        <v>231</v>
      </c>
      <c r="CA962" s="4" t="s">
        <v>231</v>
      </c>
      <c r="CB962" s="4" t="s">
        <v>231</v>
      </c>
      <c r="CC962" s="4" t="s">
        <v>231</v>
      </c>
      <c r="CD962" s="4" t="s">
        <v>231</v>
      </c>
      <c r="CE962" s="4" t="s">
        <v>233</v>
      </c>
      <c r="CF962" s="4" t="s">
        <v>509</v>
      </c>
      <c r="CG962" s="4" t="s">
        <v>233</v>
      </c>
      <c r="CH962" s="4" t="s">
        <v>509</v>
      </c>
      <c r="CI962" s="4" t="s">
        <v>232</v>
      </c>
      <c r="CJ962" s="4" t="s">
        <v>17</v>
      </c>
      <c r="CK962" s="4" t="s">
        <v>18</v>
      </c>
      <c r="CL962" s="4" t="s">
        <v>17</v>
      </c>
      <c r="CM962" s="4" t="s">
        <v>6227</v>
      </c>
      <c r="CN962" s="4" t="s">
        <v>6228</v>
      </c>
      <c r="CO962" s="4" t="s">
        <v>6229</v>
      </c>
      <c r="CP962" s="4" t="s">
        <v>6230</v>
      </c>
      <c r="CQ962" s="4" t="s">
        <v>6231</v>
      </c>
      <c r="CR962" s="4" t="s">
        <v>6232</v>
      </c>
      <c r="CS962" s="4" t="s">
        <v>6233</v>
      </c>
    </row>
    <row r="963" spans="1:97" ht="15.75" customHeight="1">
      <c r="A963" s="3">
        <v>45715.526886574073</v>
      </c>
      <c r="B963" s="3">
        <v>45715.549097222225</v>
      </c>
      <c r="C963" s="4" t="s">
        <v>194</v>
      </c>
      <c r="D963" s="4" t="s">
        <v>581</v>
      </c>
      <c r="E963" s="1">
        <v>100</v>
      </c>
      <c r="F963" s="1">
        <v>1918</v>
      </c>
      <c r="G963" s="4" t="s">
        <v>219</v>
      </c>
      <c r="H963" s="3">
        <v>45715.54910733796</v>
      </c>
      <c r="I963" s="4" t="s">
        <v>6234</v>
      </c>
      <c r="J963" s="1">
        <v>6.2529000000000003</v>
      </c>
      <c r="K963" s="1">
        <v>-75.564599999999999</v>
      </c>
      <c r="L963" s="4" t="s">
        <v>198</v>
      </c>
      <c r="M963" s="4" t="s">
        <v>199</v>
      </c>
      <c r="N963" s="4" t="s">
        <v>200</v>
      </c>
      <c r="O963" s="4" t="s">
        <v>6235</v>
      </c>
      <c r="P963" s="4" t="s">
        <v>6235</v>
      </c>
      <c r="Q963" s="1">
        <v>18</v>
      </c>
      <c r="R963" s="4" t="s">
        <v>668</v>
      </c>
      <c r="S963" s="4" t="s">
        <v>223</v>
      </c>
      <c r="T963" s="4" t="s">
        <v>480</v>
      </c>
      <c r="U963" s="4" t="s">
        <v>200</v>
      </c>
      <c r="V963" s="4" t="s">
        <v>533</v>
      </c>
      <c r="W963" s="4" t="s">
        <v>533</v>
      </c>
      <c r="X963" s="4" t="s">
        <v>228</v>
      </c>
      <c r="Y963" s="4" t="s">
        <v>229</v>
      </c>
      <c r="Z963" s="4" t="s">
        <v>230</v>
      </c>
      <c r="AA963" s="4" t="s">
        <v>229</v>
      </c>
      <c r="AB963" s="4" t="s">
        <v>231</v>
      </c>
      <c r="AC963" s="4" t="s">
        <v>230</v>
      </c>
      <c r="AD963" s="4" t="s">
        <v>228</v>
      </c>
      <c r="AE963" s="4" t="s">
        <v>231</v>
      </c>
      <c r="AF963" s="4" t="s">
        <v>230</v>
      </c>
      <c r="AG963" s="4" t="s">
        <v>231</v>
      </c>
      <c r="AH963" s="4" t="s">
        <v>229</v>
      </c>
      <c r="AI963" s="4" t="s">
        <v>229</v>
      </c>
      <c r="AJ963" s="4" t="s">
        <v>231</v>
      </c>
      <c r="AK963" s="4" t="s">
        <v>229</v>
      </c>
      <c r="AL963" s="4" t="s">
        <v>231</v>
      </c>
      <c r="AM963" s="4" t="s">
        <v>231</v>
      </c>
      <c r="AN963" s="4" t="s">
        <v>231</v>
      </c>
      <c r="AO963" s="4" t="s">
        <v>231</v>
      </c>
      <c r="AP963" s="4" t="s">
        <v>229</v>
      </c>
      <c r="AQ963" s="4" t="s">
        <v>229</v>
      </c>
      <c r="AR963" s="4" t="s">
        <v>229</v>
      </c>
      <c r="AS963" s="4" t="s">
        <v>230</v>
      </c>
      <c r="AT963" s="4" t="s">
        <v>231</v>
      </c>
      <c r="AU963" s="4" t="s">
        <v>232</v>
      </c>
      <c r="AV963" s="4" t="s">
        <v>231</v>
      </c>
      <c r="AW963" s="4" t="s">
        <v>231</v>
      </c>
      <c r="AX963" s="4" t="s">
        <v>231</v>
      </c>
      <c r="AY963" s="4" t="s">
        <v>232</v>
      </c>
      <c r="AZ963" s="4" t="s">
        <v>232</v>
      </c>
      <c r="BA963" s="4" t="s">
        <v>232</v>
      </c>
      <c r="BB963" s="4" t="s">
        <v>229</v>
      </c>
      <c r="BC963" s="4" t="s">
        <v>229</v>
      </c>
      <c r="BD963" s="4" t="s">
        <v>229</v>
      </c>
      <c r="BE963" s="4" t="s">
        <v>229</v>
      </c>
      <c r="BF963" s="4" t="s">
        <v>229</v>
      </c>
      <c r="BG963" s="4" t="s">
        <v>231</v>
      </c>
      <c r="BH963" s="4" t="s">
        <v>231</v>
      </c>
      <c r="BI963" s="4" t="s">
        <v>231</v>
      </c>
      <c r="BJ963" s="4" t="s">
        <v>231</v>
      </c>
      <c r="BK963" s="4" t="s">
        <v>231</v>
      </c>
      <c r="BL963" s="4" t="s">
        <v>229</v>
      </c>
      <c r="BM963" s="4" t="s">
        <v>229</v>
      </c>
      <c r="BN963" s="4" t="s">
        <v>230</v>
      </c>
      <c r="BO963" s="4" t="s">
        <v>230</v>
      </c>
      <c r="BP963" s="4" t="s">
        <v>232</v>
      </c>
      <c r="BQ963" s="4" t="s">
        <v>229</v>
      </c>
      <c r="BR963" s="4" t="s">
        <v>232</v>
      </c>
      <c r="BS963" s="4" t="s">
        <v>229</v>
      </c>
      <c r="BT963" s="4" t="s">
        <v>232</v>
      </c>
      <c r="BU963" s="4" t="s">
        <v>232</v>
      </c>
      <c r="BV963" s="4" t="s">
        <v>232</v>
      </c>
      <c r="BW963" s="4" t="s">
        <v>232</v>
      </c>
      <c r="BX963" s="4" t="s">
        <v>229</v>
      </c>
      <c r="BY963" s="4" t="s">
        <v>229</v>
      </c>
      <c r="BZ963" s="4" t="s">
        <v>229</v>
      </c>
      <c r="CA963" s="4" t="s">
        <v>232</v>
      </c>
      <c r="CB963" s="4" t="s">
        <v>232</v>
      </c>
      <c r="CC963" s="4" t="s">
        <v>229</v>
      </c>
      <c r="CD963" s="4" t="s">
        <v>229</v>
      </c>
      <c r="CE963" s="4" t="s">
        <v>232</v>
      </c>
      <c r="CF963" s="4" t="s">
        <v>233</v>
      </c>
      <c r="CG963" s="4" t="s">
        <v>229</v>
      </c>
      <c r="CH963" s="4" t="s">
        <v>229</v>
      </c>
      <c r="CI963" s="4" t="s">
        <v>229</v>
      </c>
      <c r="CJ963" s="4" t="s">
        <v>17</v>
      </c>
      <c r="CK963" s="4" t="s">
        <v>18</v>
      </c>
      <c r="CL963" s="4" t="s">
        <v>17</v>
      </c>
      <c r="CM963" s="4" t="s">
        <v>6236</v>
      </c>
      <c r="CN963" s="4" t="s">
        <v>6236</v>
      </c>
      <c r="CO963" s="4" t="s">
        <v>6237</v>
      </c>
      <c r="CP963" s="4" t="s">
        <v>3125</v>
      </c>
      <c r="CQ963" s="4" t="s">
        <v>6238</v>
      </c>
      <c r="CR963" s="4" t="s">
        <v>6239</v>
      </c>
      <c r="CS963" s="4" t="s">
        <v>6240</v>
      </c>
    </row>
    <row r="964" spans="1:97" ht="15.75" customHeight="1">
      <c r="A964" s="3">
        <v>45710.419340277775</v>
      </c>
      <c r="B964" s="3">
        <v>45710.442881944444</v>
      </c>
      <c r="C964" s="4" t="s">
        <v>194</v>
      </c>
      <c r="D964" s="4" t="s">
        <v>6241</v>
      </c>
      <c r="E964" s="1">
        <v>100</v>
      </c>
      <c r="F964" s="1">
        <v>2033</v>
      </c>
      <c r="G964" s="4" t="s">
        <v>219</v>
      </c>
      <c r="H964" s="3">
        <v>45710.442891550927</v>
      </c>
      <c r="I964" s="4" t="s">
        <v>6242</v>
      </c>
      <c r="J964" s="1">
        <v>6.2529000000000003</v>
      </c>
      <c r="K964" s="1">
        <v>-75.564599999999999</v>
      </c>
      <c r="L964" s="4" t="s">
        <v>213</v>
      </c>
      <c r="M964" s="4" t="s">
        <v>199</v>
      </c>
      <c r="N964" s="4" t="s">
        <v>200</v>
      </c>
      <c r="O964" s="4" t="s">
        <v>6243</v>
      </c>
      <c r="P964" s="4" t="s">
        <v>6243</v>
      </c>
      <c r="Q964" s="1">
        <v>20</v>
      </c>
      <c r="R964" s="4" t="s">
        <v>668</v>
      </c>
      <c r="S964" s="4" t="s">
        <v>223</v>
      </c>
      <c r="T964" s="4" t="s">
        <v>531</v>
      </c>
      <c r="U964" s="4" t="s">
        <v>200</v>
      </c>
      <c r="V964" s="4" t="s">
        <v>226</v>
      </c>
      <c r="W964" s="4" t="s">
        <v>226</v>
      </c>
      <c r="X964" s="4" t="s">
        <v>230</v>
      </c>
      <c r="Y964" s="4" t="s">
        <v>230</v>
      </c>
      <c r="Z964" s="4" t="s">
        <v>230</v>
      </c>
      <c r="AA964" s="4" t="s">
        <v>230</v>
      </c>
      <c r="AB964" s="4" t="s">
        <v>228</v>
      </c>
      <c r="AC964" s="4" t="s">
        <v>230</v>
      </c>
      <c r="AD964" s="4" t="s">
        <v>228</v>
      </c>
      <c r="AE964" s="4" t="s">
        <v>228</v>
      </c>
      <c r="AF964" s="4" t="s">
        <v>230</v>
      </c>
      <c r="AG964" s="4" t="s">
        <v>230</v>
      </c>
      <c r="AH964" s="4" t="s">
        <v>229</v>
      </c>
      <c r="AI964" s="4" t="s">
        <v>229</v>
      </c>
      <c r="AJ964" s="4" t="s">
        <v>231</v>
      </c>
      <c r="AK964" s="4" t="s">
        <v>229</v>
      </c>
      <c r="AL964" s="4" t="s">
        <v>230</v>
      </c>
      <c r="AM964" s="4" t="s">
        <v>227</v>
      </c>
      <c r="AN964" s="4" t="s">
        <v>229</v>
      </c>
      <c r="AO964" s="4" t="s">
        <v>230</v>
      </c>
      <c r="AP964" s="4" t="s">
        <v>230</v>
      </c>
      <c r="AQ964" s="4" t="s">
        <v>230</v>
      </c>
      <c r="AR964" s="4" t="s">
        <v>229</v>
      </c>
      <c r="AS964" s="4" t="s">
        <v>230</v>
      </c>
      <c r="AT964" s="4" t="s">
        <v>230</v>
      </c>
      <c r="AU964" s="4" t="s">
        <v>232</v>
      </c>
      <c r="AV964" s="4" t="s">
        <v>232</v>
      </c>
      <c r="AW964" s="4" t="s">
        <v>229</v>
      </c>
      <c r="AX964" s="4" t="s">
        <v>232</v>
      </c>
      <c r="AY964" s="4" t="s">
        <v>231</v>
      </c>
      <c r="AZ964" s="4" t="s">
        <v>229</v>
      </c>
      <c r="BA964" s="4" t="s">
        <v>232</v>
      </c>
      <c r="BB964" s="4" t="s">
        <v>232</v>
      </c>
      <c r="BC964" s="4" t="s">
        <v>231</v>
      </c>
      <c r="BD964" s="4" t="s">
        <v>231</v>
      </c>
      <c r="BE964" s="4" t="s">
        <v>231</v>
      </c>
      <c r="BF964" s="4" t="s">
        <v>232</v>
      </c>
      <c r="BG964" s="4" t="s">
        <v>230</v>
      </c>
      <c r="BH964" s="4" t="s">
        <v>231</v>
      </c>
      <c r="BI964" s="4" t="s">
        <v>231</v>
      </c>
      <c r="BJ964" s="4" t="s">
        <v>231</v>
      </c>
      <c r="BK964" s="4" t="s">
        <v>229</v>
      </c>
      <c r="BL964" s="4" t="s">
        <v>230</v>
      </c>
      <c r="BM964" s="4" t="s">
        <v>230</v>
      </c>
      <c r="BN964" s="4" t="s">
        <v>231</v>
      </c>
      <c r="BO964" s="4" t="s">
        <v>230</v>
      </c>
      <c r="BP964" s="4" t="s">
        <v>232</v>
      </c>
      <c r="BQ964" s="4" t="s">
        <v>231</v>
      </c>
      <c r="BR964" s="4" t="s">
        <v>229</v>
      </c>
      <c r="BS964" s="4" t="s">
        <v>232</v>
      </c>
      <c r="BT964" s="4" t="s">
        <v>232</v>
      </c>
      <c r="BU964" s="4" t="s">
        <v>232</v>
      </c>
      <c r="BV964" s="4" t="s">
        <v>231</v>
      </c>
      <c r="BW964" s="4" t="s">
        <v>231</v>
      </c>
      <c r="BX964" s="4" t="s">
        <v>232</v>
      </c>
      <c r="BY964" s="4" t="s">
        <v>232</v>
      </c>
      <c r="BZ964" s="4" t="s">
        <v>229</v>
      </c>
      <c r="CA964" s="4" t="s">
        <v>232</v>
      </c>
      <c r="CB964" s="4" t="s">
        <v>232</v>
      </c>
      <c r="CC964" s="4" t="s">
        <v>231</v>
      </c>
      <c r="CD964" s="4" t="s">
        <v>232</v>
      </c>
      <c r="CE964" s="4" t="s">
        <v>233</v>
      </c>
      <c r="CF964" s="4" t="s">
        <v>509</v>
      </c>
      <c r="CG964" s="4" t="s">
        <v>509</v>
      </c>
      <c r="CH964" s="4" t="s">
        <v>233</v>
      </c>
      <c r="CI964" s="4" t="s">
        <v>233</v>
      </c>
      <c r="CJ964" s="4" t="s">
        <v>18</v>
      </c>
      <c r="CK964" s="4" t="s">
        <v>234</v>
      </c>
      <c r="CL964" s="4" t="s">
        <v>19</v>
      </c>
      <c r="CM964" s="4" t="s">
        <v>6244</v>
      </c>
      <c r="CN964" s="4" t="s">
        <v>6245</v>
      </c>
      <c r="CO964" s="4" t="s">
        <v>6246</v>
      </c>
      <c r="CP964" s="4" t="s">
        <v>6247</v>
      </c>
      <c r="CQ964" s="4" t="s">
        <v>6248</v>
      </c>
      <c r="CR964" s="4" t="s">
        <v>6249</v>
      </c>
      <c r="CS964" s="4" t="s">
        <v>6250</v>
      </c>
    </row>
    <row r="965" spans="1:97" ht="15.75" customHeight="1">
      <c r="A965" s="3">
        <v>45776.685335648152</v>
      </c>
      <c r="B965" s="3">
        <v>45776.714513888888</v>
      </c>
      <c r="C965" s="4" t="s">
        <v>194</v>
      </c>
      <c r="D965" s="4" t="s">
        <v>346</v>
      </c>
      <c r="E965" s="1">
        <v>100</v>
      </c>
      <c r="F965" s="1">
        <v>2520</v>
      </c>
      <c r="G965" s="4" t="s">
        <v>219</v>
      </c>
      <c r="H965" s="3">
        <v>45776.714528657409</v>
      </c>
      <c r="I965" s="4" t="s">
        <v>6251</v>
      </c>
      <c r="J965" s="1">
        <v>6.2529000000000003</v>
      </c>
      <c r="K965" s="1">
        <v>-75.564599999999999</v>
      </c>
      <c r="L965" s="4" t="s">
        <v>198</v>
      </c>
      <c r="M965" s="4" t="s">
        <v>199</v>
      </c>
      <c r="N965" s="4" t="s">
        <v>200</v>
      </c>
      <c r="O965" s="4" t="s">
        <v>6252</v>
      </c>
      <c r="P965" s="4" t="s">
        <v>6252</v>
      </c>
      <c r="Q965" s="1">
        <v>19</v>
      </c>
      <c r="R965" s="4" t="s">
        <v>668</v>
      </c>
      <c r="S965" s="4" t="s">
        <v>223</v>
      </c>
      <c r="T965" s="4" t="s">
        <v>531</v>
      </c>
      <c r="U965" s="4" t="s">
        <v>200</v>
      </c>
      <c r="V965" s="4" t="s">
        <v>226</v>
      </c>
      <c r="W965" s="4" t="s">
        <v>584</v>
      </c>
      <c r="X965" s="4" t="s">
        <v>231</v>
      </c>
      <c r="Y965" s="4" t="s">
        <v>231</v>
      </c>
      <c r="Z965" s="4" t="s">
        <v>231</v>
      </c>
      <c r="AA965" s="4" t="s">
        <v>231</v>
      </c>
      <c r="AB965" s="4" t="s">
        <v>231</v>
      </c>
      <c r="AC965" s="4" t="s">
        <v>230</v>
      </c>
      <c r="AD965" s="4" t="s">
        <v>229</v>
      </c>
      <c r="AE965" s="4" t="s">
        <v>230</v>
      </c>
      <c r="AF965" s="4" t="s">
        <v>230</v>
      </c>
      <c r="AG965" s="4" t="s">
        <v>231</v>
      </c>
      <c r="AH965" s="4" t="s">
        <v>230</v>
      </c>
      <c r="AI965" s="4" t="s">
        <v>231</v>
      </c>
      <c r="AJ965" s="4" t="s">
        <v>231</v>
      </c>
      <c r="AK965" s="4" t="s">
        <v>229</v>
      </c>
      <c r="AL965" s="4" t="s">
        <v>230</v>
      </c>
      <c r="AM965" s="4" t="s">
        <v>229</v>
      </c>
      <c r="AN965" s="4" t="s">
        <v>231</v>
      </c>
      <c r="AO965" s="4" t="s">
        <v>230</v>
      </c>
      <c r="AP965" s="4" t="s">
        <v>231</v>
      </c>
      <c r="AQ965" s="4" t="s">
        <v>231</v>
      </c>
      <c r="AR965" s="4" t="s">
        <v>231</v>
      </c>
      <c r="AS965" s="4" t="s">
        <v>231</v>
      </c>
      <c r="AT965" s="4" t="s">
        <v>231</v>
      </c>
      <c r="AU965" s="4" t="s">
        <v>231</v>
      </c>
      <c r="AV965" s="4" t="s">
        <v>231</v>
      </c>
      <c r="AW965" s="4" t="s">
        <v>231</v>
      </c>
      <c r="AX965" s="4" t="s">
        <v>231</v>
      </c>
      <c r="AY965" s="4" t="s">
        <v>232</v>
      </c>
      <c r="AZ965" s="4" t="s">
        <v>232</v>
      </c>
      <c r="BA965" s="4" t="s">
        <v>231</v>
      </c>
      <c r="BB965" s="4" t="s">
        <v>231</v>
      </c>
      <c r="BC965" s="4" t="s">
        <v>231</v>
      </c>
      <c r="BD965" s="4" t="s">
        <v>231</v>
      </c>
      <c r="BE965" s="4" t="s">
        <v>231</v>
      </c>
      <c r="BF965" s="4" t="s">
        <v>231</v>
      </c>
      <c r="BG965" s="4" t="s">
        <v>231</v>
      </c>
      <c r="BH965" s="4" t="s">
        <v>231</v>
      </c>
      <c r="BI965" s="4" t="s">
        <v>231</v>
      </c>
      <c r="BJ965" s="4" t="s">
        <v>231</v>
      </c>
      <c r="BK965" s="4" t="s">
        <v>231</v>
      </c>
      <c r="BL965" s="4" t="s">
        <v>231</v>
      </c>
      <c r="BM965" s="4" t="s">
        <v>231</v>
      </c>
      <c r="BN965" s="4" t="s">
        <v>231</v>
      </c>
      <c r="BO965" s="4" t="s">
        <v>231</v>
      </c>
      <c r="BP965" s="4" t="s">
        <v>231</v>
      </c>
      <c r="BQ965" s="4" t="s">
        <v>231</v>
      </c>
      <c r="BR965" s="4" t="s">
        <v>231</v>
      </c>
      <c r="BS965" s="4" t="s">
        <v>231</v>
      </c>
      <c r="BT965" s="4" t="s">
        <v>231</v>
      </c>
      <c r="BU965" s="4" t="s">
        <v>231</v>
      </c>
      <c r="BV965" s="4" t="s">
        <v>231</v>
      </c>
      <c r="BW965" s="4" t="s">
        <v>231</v>
      </c>
      <c r="BX965" s="4" t="s">
        <v>231</v>
      </c>
      <c r="BY965" s="4" t="s">
        <v>231</v>
      </c>
      <c r="BZ965" s="4" t="s">
        <v>231</v>
      </c>
      <c r="CA965" s="4" t="s">
        <v>231</v>
      </c>
      <c r="CB965" s="4" t="s">
        <v>231</v>
      </c>
      <c r="CC965" s="4" t="s">
        <v>231</v>
      </c>
      <c r="CD965" s="4" t="s">
        <v>231</v>
      </c>
      <c r="CE965" s="4" t="s">
        <v>509</v>
      </c>
      <c r="CF965" s="4" t="s">
        <v>509</v>
      </c>
      <c r="CG965" s="4" t="s">
        <v>509</v>
      </c>
      <c r="CH965" s="4" t="s">
        <v>509</v>
      </c>
      <c r="CI965" s="4" t="s">
        <v>509</v>
      </c>
      <c r="CJ965" s="4" t="s">
        <v>18</v>
      </c>
      <c r="CK965" s="4" t="s">
        <v>234</v>
      </c>
      <c r="CL965" s="4" t="s">
        <v>234</v>
      </c>
      <c r="CM965" s="4" t="s">
        <v>6253</v>
      </c>
      <c r="CN965" s="4" t="s">
        <v>6254</v>
      </c>
      <c r="CO965" s="4" t="s">
        <v>6255</v>
      </c>
      <c r="CP965" s="4" t="s">
        <v>6256</v>
      </c>
      <c r="CQ965" s="4" t="s">
        <v>6257</v>
      </c>
      <c r="CR965" s="4" t="s">
        <v>6258</v>
      </c>
      <c r="CS965" s="4" t="s">
        <v>6259</v>
      </c>
    </row>
    <row r="966" spans="1:97" ht="15.75" hidden="1" customHeight="1">
      <c r="A966" s="3">
        <v>45749.484444444446</v>
      </c>
      <c r="B966" s="3">
        <v>45749.510995370372</v>
      </c>
      <c r="C966" s="4" t="s">
        <v>194</v>
      </c>
      <c r="D966" s="4" t="s">
        <v>6260</v>
      </c>
      <c r="E966" s="1">
        <v>64</v>
      </c>
      <c r="F966" s="1">
        <v>2293</v>
      </c>
      <c r="G966" s="4" t="s">
        <v>196</v>
      </c>
      <c r="H966" s="3">
        <v>45756.511034074072</v>
      </c>
      <c r="I966" s="4" t="s">
        <v>6261</v>
      </c>
      <c r="J966" s="1">
        <v>4.6115000000000004</v>
      </c>
      <c r="K966" s="1">
        <v>-74.083299999999994</v>
      </c>
      <c r="L966" s="4" t="s">
        <v>198</v>
      </c>
      <c r="M966" s="4" t="s">
        <v>199</v>
      </c>
      <c r="N966" s="4" t="s">
        <v>200</v>
      </c>
      <c r="O966" s="4" t="s">
        <v>6262</v>
      </c>
      <c r="P966" s="4" t="s">
        <v>6262</v>
      </c>
      <c r="Q966" s="1">
        <v>27</v>
      </c>
      <c r="R966" s="4" t="s">
        <v>222</v>
      </c>
      <c r="S966" s="4" t="s">
        <v>253</v>
      </c>
      <c r="T966" s="4" t="s">
        <v>531</v>
      </c>
      <c r="U966" s="4" t="s">
        <v>225</v>
      </c>
      <c r="V966" s="4" t="s">
        <v>714</v>
      </c>
      <c r="W966" s="4" t="s">
        <v>226</v>
      </c>
      <c r="X966" s="4" t="s">
        <v>231</v>
      </c>
      <c r="Y966" s="4" t="s">
        <v>231</v>
      </c>
      <c r="Z966" s="4" t="s">
        <v>231</v>
      </c>
      <c r="AA966" s="4" t="s">
        <v>231</v>
      </c>
      <c r="AB966" s="4" t="s">
        <v>231</v>
      </c>
      <c r="AC966" s="4" t="s">
        <v>229</v>
      </c>
      <c r="AD966" s="4" t="s">
        <v>228</v>
      </c>
      <c r="AE966" s="4" t="s">
        <v>229</v>
      </c>
      <c r="AF966" s="4" t="s">
        <v>230</v>
      </c>
      <c r="AG966" s="4" t="s">
        <v>229</v>
      </c>
      <c r="AH966" s="4" t="s">
        <v>229</v>
      </c>
      <c r="AI966" s="4" t="s">
        <v>230</v>
      </c>
      <c r="AJ966" s="4" t="s">
        <v>230</v>
      </c>
      <c r="AK966" s="4" t="s">
        <v>230</v>
      </c>
      <c r="AL966" s="4" t="s">
        <v>228</v>
      </c>
      <c r="AM966" s="4" t="s">
        <v>228</v>
      </c>
      <c r="AN966" s="4" t="s">
        <v>228</v>
      </c>
      <c r="AO966" s="4" t="s">
        <v>228</v>
      </c>
      <c r="AP966" s="4" t="s">
        <v>231</v>
      </c>
      <c r="AQ966" s="4" t="s">
        <v>231</v>
      </c>
      <c r="AR966" s="4" t="s">
        <v>231</v>
      </c>
      <c r="AS966" s="4" t="s">
        <v>231</v>
      </c>
      <c r="AT966" s="4" t="s">
        <v>231</v>
      </c>
      <c r="AU966" s="4" t="s">
        <v>233</v>
      </c>
      <c r="AV966" s="4" t="s">
        <v>232</v>
      </c>
      <c r="AW966" s="4" t="s">
        <v>232</v>
      </c>
      <c r="AX966" s="4" t="s">
        <v>229</v>
      </c>
      <c r="AY966" s="4" t="s">
        <v>232</v>
      </c>
      <c r="AZ966" s="4" t="s">
        <v>232</v>
      </c>
      <c r="BA966" s="4" t="s">
        <v>232</v>
      </c>
      <c r="BB966" s="4" t="s">
        <v>229</v>
      </c>
      <c r="BC966" s="4" t="s">
        <v>232</v>
      </c>
      <c r="BD966" s="4" t="s">
        <v>232</v>
      </c>
      <c r="BE966" s="4" t="s">
        <v>232</v>
      </c>
      <c r="BF966" s="4" t="s">
        <v>233</v>
      </c>
      <c r="BG966" s="4" t="s">
        <v>231</v>
      </c>
      <c r="BH966" s="4" t="s">
        <v>231</v>
      </c>
      <c r="BI966" s="4" t="s">
        <v>230</v>
      </c>
      <c r="BJ966" s="4" t="s">
        <v>230</v>
      </c>
      <c r="BK966" s="4" t="s">
        <v>231</v>
      </c>
      <c r="BL966" s="4" t="s">
        <v>231</v>
      </c>
      <c r="BM966" s="4" t="s">
        <v>229</v>
      </c>
      <c r="BN966" s="4" t="s">
        <v>231</v>
      </c>
      <c r="BO966" s="4" t="s">
        <v>231</v>
      </c>
      <c r="BP966" s="4" t="s">
        <v>229</v>
      </c>
      <c r="BQ966" s="4" t="s">
        <v>231</v>
      </c>
      <c r="BR966" s="4" t="s">
        <v>231</v>
      </c>
      <c r="BS966" s="4" t="s">
        <v>231</v>
      </c>
      <c r="BT966" s="4" t="s">
        <v>231</v>
      </c>
      <c r="BU966" s="4" t="s">
        <v>231</v>
      </c>
      <c r="BV966" s="4" t="s">
        <v>231</v>
      </c>
      <c r="BW966" s="4" t="s">
        <v>229</v>
      </c>
      <c r="BX966" s="4" t="s">
        <v>229</v>
      </c>
      <c r="BY966" s="4" t="s">
        <v>229</v>
      </c>
      <c r="BZ966" s="4" t="s">
        <v>229</v>
      </c>
      <c r="CA966" s="4" t="s">
        <v>229</v>
      </c>
      <c r="CB966" s="4" t="s">
        <v>229</v>
      </c>
      <c r="CC966" s="4" t="s">
        <v>231</v>
      </c>
      <c r="CD966" s="4" t="s">
        <v>229</v>
      </c>
      <c r="CE966" s="4" t="s">
        <v>509</v>
      </c>
      <c r="CF966" s="4" t="s">
        <v>509</v>
      </c>
      <c r="CG966" s="4" t="s">
        <v>229</v>
      </c>
      <c r="CH966" s="4" t="s">
        <v>231</v>
      </c>
      <c r="CI966" s="4" t="s">
        <v>232</v>
      </c>
      <c r="CJ966" s="4"/>
      <c r="CK966" s="4"/>
      <c r="CL966" s="4"/>
      <c r="CM966" s="4"/>
      <c r="CN966" s="4"/>
      <c r="CO966" s="4"/>
      <c r="CP966" s="4"/>
      <c r="CQ966" s="4"/>
      <c r="CR966" s="4"/>
      <c r="CS966" s="4"/>
    </row>
    <row r="967" spans="1:97" ht="15.75" customHeight="1">
      <c r="A967" s="3">
        <v>45747.722118055557</v>
      </c>
      <c r="B967" s="3">
        <v>45747.75371527778</v>
      </c>
      <c r="C967" s="4" t="s">
        <v>194</v>
      </c>
      <c r="D967" s="4" t="s">
        <v>6263</v>
      </c>
      <c r="E967" s="1">
        <v>100</v>
      </c>
      <c r="F967" s="1">
        <v>2730</v>
      </c>
      <c r="G967" s="4" t="s">
        <v>219</v>
      </c>
      <c r="H967" s="3">
        <v>45747.753732627316</v>
      </c>
      <c r="I967" s="4" t="s">
        <v>6264</v>
      </c>
      <c r="J967" s="1">
        <v>6.2529000000000003</v>
      </c>
      <c r="K967" s="1">
        <v>-75.564599999999999</v>
      </c>
      <c r="L967" s="4" t="s">
        <v>213</v>
      </c>
      <c r="M967" s="4" t="s">
        <v>199</v>
      </c>
      <c r="N967" s="4" t="s">
        <v>200</v>
      </c>
      <c r="O967" s="4" t="s">
        <v>6265</v>
      </c>
      <c r="P967" s="4" t="s">
        <v>6265</v>
      </c>
      <c r="Q967" s="1">
        <v>19</v>
      </c>
      <c r="R967" s="4" t="s">
        <v>668</v>
      </c>
      <c r="S967" s="4" t="s">
        <v>1084</v>
      </c>
      <c r="T967" s="4" t="s">
        <v>713</v>
      </c>
      <c r="U967" s="4" t="s">
        <v>200</v>
      </c>
      <c r="V967" s="4" t="s">
        <v>714</v>
      </c>
      <c r="W967" s="4" t="s">
        <v>532</v>
      </c>
      <c r="X967" s="4" t="s">
        <v>230</v>
      </c>
      <c r="Y967" s="4" t="s">
        <v>231</v>
      </c>
      <c r="Z967" s="4" t="s">
        <v>231</v>
      </c>
      <c r="AA967" s="4" t="s">
        <v>231</v>
      </c>
      <c r="AB967" s="4" t="s">
        <v>231</v>
      </c>
      <c r="AC967" s="4" t="s">
        <v>229</v>
      </c>
      <c r="AD967" s="4" t="s">
        <v>229</v>
      </c>
      <c r="AE967" s="4" t="s">
        <v>231</v>
      </c>
      <c r="AF967" s="4" t="s">
        <v>231</v>
      </c>
      <c r="AG967" s="4" t="s">
        <v>231</v>
      </c>
      <c r="AH967" s="4" t="s">
        <v>230</v>
      </c>
      <c r="AI967" s="4" t="s">
        <v>230</v>
      </c>
      <c r="AJ967" s="4" t="s">
        <v>231</v>
      </c>
      <c r="AK967" s="4" t="s">
        <v>231</v>
      </c>
      <c r="AL967" s="4" t="s">
        <v>231</v>
      </c>
      <c r="AM967" s="4" t="s">
        <v>229</v>
      </c>
      <c r="AN967" s="4" t="s">
        <v>229</v>
      </c>
      <c r="AO967" s="4" t="s">
        <v>229</v>
      </c>
      <c r="AP967" s="4" t="s">
        <v>230</v>
      </c>
      <c r="AQ967" s="4" t="s">
        <v>230</v>
      </c>
      <c r="AR967" s="4" t="s">
        <v>230</v>
      </c>
      <c r="AS967" s="4" t="s">
        <v>231</v>
      </c>
      <c r="AT967" s="4" t="s">
        <v>230</v>
      </c>
      <c r="AU967" s="4" t="s">
        <v>231</v>
      </c>
      <c r="AV967" s="4" t="s">
        <v>231</v>
      </c>
      <c r="AW967" s="4" t="s">
        <v>231</v>
      </c>
      <c r="AX967" s="4" t="s">
        <v>231</v>
      </c>
      <c r="AY967" s="4" t="s">
        <v>233</v>
      </c>
      <c r="AZ967" s="4" t="s">
        <v>232</v>
      </c>
      <c r="BA967" s="4" t="s">
        <v>232</v>
      </c>
      <c r="BB967" s="4" t="s">
        <v>232</v>
      </c>
      <c r="BC967" s="4" t="s">
        <v>229</v>
      </c>
      <c r="BD967" s="4" t="s">
        <v>233</v>
      </c>
      <c r="BE967" s="4" t="s">
        <v>233</v>
      </c>
      <c r="BF967" s="4" t="s">
        <v>229</v>
      </c>
      <c r="BG967" s="4" t="s">
        <v>231</v>
      </c>
      <c r="BH967" s="4" t="s">
        <v>231</v>
      </c>
      <c r="BI967" s="4" t="s">
        <v>231</v>
      </c>
      <c r="BJ967" s="4" t="s">
        <v>231</v>
      </c>
      <c r="BK967" s="4" t="s">
        <v>231</v>
      </c>
      <c r="BL967" s="4" t="s">
        <v>227</v>
      </c>
      <c r="BM967" s="4" t="s">
        <v>230</v>
      </c>
      <c r="BN967" s="4" t="s">
        <v>230</v>
      </c>
      <c r="BO967" s="4" t="s">
        <v>229</v>
      </c>
      <c r="BP967" s="4" t="s">
        <v>232</v>
      </c>
      <c r="BQ967" s="4" t="s">
        <v>232</v>
      </c>
      <c r="BR967" s="4" t="s">
        <v>232</v>
      </c>
      <c r="BS967" s="4" t="s">
        <v>231</v>
      </c>
      <c r="BT967" s="4" t="s">
        <v>232</v>
      </c>
      <c r="BU967" s="4" t="s">
        <v>232</v>
      </c>
      <c r="BV967" s="4" t="s">
        <v>232</v>
      </c>
      <c r="BW967" s="4" t="s">
        <v>232</v>
      </c>
      <c r="BX967" s="4" t="s">
        <v>232</v>
      </c>
      <c r="BY967" s="4" t="s">
        <v>232</v>
      </c>
      <c r="BZ967" s="4" t="s">
        <v>229</v>
      </c>
      <c r="CA967" s="4" t="s">
        <v>232</v>
      </c>
      <c r="CB967" s="4" t="s">
        <v>232</v>
      </c>
      <c r="CC967" s="4" t="s">
        <v>232</v>
      </c>
      <c r="CD967" s="4" t="s">
        <v>229</v>
      </c>
      <c r="CE967" s="4" t="s">
        <v>232</v>
      </c>
      <c r="CF967" s="4" t="s">
        <v>229</v>
      </c>
      <c r="CG967" s="4" t="s">
        <v>232</v>
      </c>
      <c r="CH967" s="4" t="s">
        <v>232</v>
      </c>
      <c r="CI967" s="4" t="s">
        <v>232</v>
      </c>
      <c r="CJ967" s="4" t="s">
        <v>16</v>
      </c>
      <c r="CK967" s="4" t="s">
        <v>14</v>
      </c>
      <c r="CL967" s="4" t="s">
        <v>15</v>
      </c>
      <c r="CM967" s="4" t="s">
        <v>6266</v>
      </c>
      <c r="CN967" s="4" t="s">
        <v>274</v>
      </c>
      <c r="CO967" s="4" t="s">
        <v>333</v>
      </c>
      <c r="CP967" s="4" t="s">
        <v>6267</v>
      </c>
      <c r="CQ967" s="4" t="s">
        <v>514</v>
      </c>
      <c r="CR967" s="4" t="s">
        <v>6268</v>
      </c>
      <c r="CS967" s="4" t="s">
        <v>4957</v>
      </c>
    </row>
    <row r="968" spans="1:97" ht="15.75" customHeight="1">
      <c r="A968" s="3">
        <v>45771.480868055558</v>
      </c>
      <c r="B968" s="3">
        <v>45771.519421296296</v>
      </c>
      <c r="C968" s="4" t="s">
        <v>194</v>
      </c>
      <c r="D968" s="4" t="s">
        <v>6269</v>
      </c>
      <c r="E968" s="1">
        <v>100</v>
      </c>
      <c r="F968" s="1">
        <v>3331</v>
      </c>
      <c r="G968" s="4" t="s">
        <v>219</v>
      </c>
      <c r="H968" s="3">
        <v>45771.519433576388</v>
      </c>
      <c r="I968" s="4" t="s">
        <v>6270</v>
      </c>
      <c r="J968" s="1">
        <v>6.2529000000000003</v>
      </c>
      <c r="K968" s="1">
        <v>-75.564599999999999</v>
      </c>
      <c r="L968" s="4" t="s">
        <v>213</v>
      </c>
      <c r="M968" s="4" t="s">
        <v>199</v>
      </c>
      <c r="N968" s="4" t="s">
        <v>200</v>
      </c>
      <c r="O968" s="4" t="s">
        <v>6271</v>
      </c>
      <c r="P968" s="4" t="s">
        <v>6271</v>
      </c>
      <c r="Q968" s="1">
        <v>19</v>
      </c>
      <c r="R968" s="4" t="s">
        <v>668</v>
      </c>
      <c r="S968" s="4" t="s">
        <v>223</v>
      </c>
      <c r="T968" s="4" t="s">
        <v>872</v>
      </c>
      <c r="U968" s="4" t="s">
        <v>200</v>
      </c>
      <c r="V968" s="4" t="s">
        <v>714</v>
      </c>
      <c r="W968" s="4" t="s">
        <v>533</v>
      </c>
      <c r="X968" s="4" t="s">
        <v>231</v>
      </c>
      <c r="Y968" s="4" t="s">
        <v>231</v>
      </c>
      <c r="Z968" s="4" t="s">
        <v>229</v>
      </c>
      <c r="AA968" s="4" t="s">
        <v>230</v>
      </c>
      <c r="AB968" s="4" t="s">
        <v>229</v>
      </c>
      <c r="AC968" s="4" t="s">
        <v>230</v>
      </c>
      <c r="AD968" s="4" t="s">
        <v>229</v>
      </c>
      <c r="AE968" s="4" t="s">
        <v>228</v>
      </c>
      <c r="AF968" s="4" t="s">
        <v>230</v>
      </c>
      <c r="AG968" s="4" t="s">
        <v>231</v>
      </c>
      <c r="AH968" s="4" t="s">
        <v>229</v>
      </c>
      <c r="AI968" s="4" t="s">
        <v>231</v>
      </c>
      <c r="AJ968" s="4" t="s">
        <v>230</v>
      </c>
      <c r="AK968" s="4" t="s">
        <v>228</v>
      </c>
      <c r="AL968" s="4" t="s">
        <v>229</v>
      </c>
      <c r="AM968" s="4" t="s">
        <v>231</v>
      </c>
      <c r="AN968" s="4" t="s">
        <v>231</v>
      </c>
      <c r="AO968" s="4" t="s">
        <v>228</v>
      </c>
      <c r="AP968" s="4" t="s">
        <v>230</v>
      </c>
      <c r="AQ968" s="4" t="s">
        <v>230</v>
      </c>
      <c r="AR968" s="4" t="s">
        <v>228</v>
      </c>
      <c r="AS968" s="4" t="s">
        <v>230</v>
      </c>
      <c r="AT968" s="4" t="s">
        <v>229</v>
      </c>
      <c r="AU968" s="4" t="s">
        <v>232</v>
      </c>
      <c r="AV968" s="4" t="s">
        <v>229</v>
      </c>
      <c r="AW968" s="4" t="s">
        <v>231</v>
      </c>
      <c r="AX968" s="4" t="s">
        <v>231</v>
      </c>
      <c r="AY968" s="4" t="s">
        <v>231</v>
      </c>
      <c r="AZ968" s="4" t="s">
        <v>231</v>
      </c>
      <c r="BA968" s="4" t="s">
        <v>231</v>
      </c>
      <c r="BB968" s="4" t="s">
        <v>231</v>
      </c>
      <c r="BC968" s="4" t="s">
        <v>232</v>
      </c>
      <c r="BD968" s="4" t="s">
        <v>229</v>
      </c>
      <c r="BE968" s="4" t="s">
        <v>232</v>
      </c>
      <c r="BF968" s="4" t="s">
        <v>229</v>
      </c>
      <c r="BG968" s="4" t="s">
        <v>231</v>
      </c>
      <c r="BH968" s="4" t="s">
        <v>231</v>
      </c>
      <c r="BI968" s="4" t="s">
        <v>231</v>
      </c>
      <c r="BJ968" s="4" t="s">
        <v>231</v>
      </c>
      <c r="BK968" s="4" t="s">
        <v>231</v>
      </c>
      <c r="BL968" s="4" t="s">
        <v>230</v>
      </c>
      <c r="BM968" s="4" t="s">
        <v>230</v>
      </c>
      <c r="BN968" s="4" t="s">
        <v>231</v>
      </c>
      <c r="BO968" s="4" t="s">
        <v>230</v>
      </c>
      <c r="BP968" s="4" t="s">
        <v>229</v>
      </c>
      <c r="BQ968" s="4" t="s">
        <v>233</v>
      </c>
      <c r="BR968" s="4" t="s">
        <v>232</v>
      </c>
      <c r="BS968" s="4" t="s">
        <v>229</v>
      </c>
      <c r="BT968" s="4" t="s">
        <v>232</v>
      </c>
      <c r="BU968" s="4" t="s">
        <v>229</v>
      </c>
      <c r="BV968" s="4" t="s">
        <v>229</v>
      </c>
      <c r="BW968" s="4" t="s">
        <v>231</v>
      </c>
      <c r="BX968" s="4" t="s">
        <v>231</v>
      </c>
      <c r="BY968" s="4" t="s">
        <v>231</v>
      </c>
      <c r="BZ968" s="4" t="s">
        <v>231</v>
      </c>
      <c r="CA968" s="4" t="s">
        <v>229</v>
      </c>
      <c r="CB968" s="4" t="s">
        <v>232</v>
      </c>
      <c r="CC968" s="4" t="s">
        <v>231</v>
      </c>
      <c r="CD968" s="4" t="s">
        <v>231</v>
      </c>
      <c r="CE968" s="4" t="s">
        <v>233</v>
      </c>
      <c r="CF968" s="4" t="s">
        <v>509</v>
      </c>
      <c r="CG968" s="4" t="s">
        <v>233</v>
      </c>
      <c r="CH968" s="4" t="s">
        <v>233</v>
      </c>
      <c r="CI968" s="4" t="s">
        <v>233</v>
      </c>
      <c r="CJ968" s="4" t="s">
        <v>17</v>
      </c>
      <c r="CK968" s="4" t="s">
        <v>18</v>
      </c>
      <c r="CL968" s="4" t="s">
        <v>17</v>
      </c>
      <c r="CM968" s="4" t="s">
        <v>6272</v>
      </c>
      <c r="CN968" s="4" t="s">
        <v>6273</v>
      </c>
      <c r="CO968" s="4" t="s">
        <v>6274</v>
      </c>
      <c r="CP968" s="4" t="s">
        <v>6275</v>
      </c>
      <c r="CQ968" s="4" t="s">
        <v>6276</v>
      </c>
      <c r="CR968" s="4" t="s">
        <v>6277</v>
      </c>
      <c r="CS968" s="4" t="s">
        <v>6278</v>
      </c>
    </row>
    <row r="969" spans="1:97" ht="15.75" customHeight="1">
      <c r="A969" s="3">
        <v>45711.145752314813</v>
      </c>
      <c r="B969" s="3">
        <v>45711.207418981481</v>
      </c>
      <c r="C969" s="4" t="s">
        <v>194</v>
      </c>
      <c r="D969" s="4" t="s">
        <v>6279</v>
      </c>
      <c r="E969" s="1">
        <v>100</v>
      </c>
      <c r="F969" s="1">
        <v>5327</v>
      </c>
      <c r="G969" s="4" t="s">
        <v>219</v>
      </c>
      <c r="H969" s="3">
        <v>45711.207427384259</v>
      </c>
      <c r="I969" s="4" t="s">
        <v>6280</v>
      </c>
      <c r="J969" s="1">
        <v>6.2529000000000003</v>
      </c>
      <c r="K969" s="1">
        <v>-75.564599999999999</v>
      </c>
      <c r="L969" s="4" t="s">
        <v>213</v>
      </c>
      <c r="M969" s="4" t="s">
        <v>199</v>
      </c>
      <c r="N969" s="4" t="s">
        <v>200</v>
      </c>
      <c r="O969" s="4" t="s">
        <v>6281</v>
      </c>
      <c r="P969" s="4" t="s">
        <v>6281</v>
      </c>
      <c r="Q969" s="1">
        <v>19</v>
      </c>
      <c r="R969" s="4" t="s">
        <v>668</v>
      </c>
      <c r="S969" s="4" t="s">
        <v>223</v>
      </c>
      <c r="T969" s="4" t="s">
        <v>531</v>
      </c>
      <c r="U969" s="4" t="s">
        <v>200</v>
      </c>
      <c r="V969" s="4" t="s">
        <v>226</v>
      </c>
      <c r="W969" s="4" t="s">
        <v>584</v>
      </c>
      <c r="X969" s="4" t="s">
        <v>230</v>
      </c>
      <c r="Y969" s="4" t="s">
        <v>230</v>
      </c>
      <c r="Z969" s="4" t="s">
        <v>230</v>
      </c>
      <c r="AA969" s="4" t="s">
        <v>230</v>
      </c>
      <c r="AB969" s="4" t="s">
        <v>229</v>
      </c>
      <c r="AC969" s="4" t="s">
        <v>228</v>
      </c>
      <c r="AD969" s="4" t="s">
        <v>228</v>
      </c>
      <c r="AE969" s="4" t="s">
        <v>229</v>
      </c>
      <c r="AF969" s="4" t="s">
        <v>230</v>
      </c>
      <c r="AG969" s="4" t="s">
        <v>231</v>
      </c>
      <c r="AH969" s="4" t="s">
        <v>229</v>
      </c>
      <c r="AI969" s="4" t="s">
        <v>229</v>
      </c>
      <c r="AJ969" s="4" t="s">
        <v>231</v>
      </c>
      <c r="AK969" s="4" t="s">
        <v>229</v>
      </c>
      <c r="AL969" s="4" t="s">
        <v>230</v>
      </c>
      <c r="AM969" s="4" t="s">
        <v>230</v>
      </c>
      <c r="AN969" s="4" t="s">
        <v>229</v>
      </c>
      <c r="AO969" s="4" t="s">
        <v>231</v>
      </c>
      <c r="AP969" s="4" t="s">
        <v>229</v>
      </c>
      <c r="AQ969" s="4" t="s">
        <v>229</v>
      </c>
      <c r="AR969" s="4" t="s">
        <v>229</v>
      </c>
      <c r="AS969" s="4" t="s">
        <v>229</v>
      </c>
      <c r="AT969" s="4" t="s">
        <v>229</v>
      </c>
      <c r="AU969" s="4" t="s">
        <v>229</v>
      </c>
      <c r="AV969" s="4" t="s">
        <v>229</v>
      </c>
      <c r="AW969" s="4" t="s">
        <v>233</v>
      </c>
      <c r="AX969" s="4" t="s">
        <v>229</v>
      </c>
      <c r="AY969" s="4" t="s">
        <v>229</v>
      </c>
      <c r="AZ969" s="4" t="s">
        <v>233</v>
      </c>
      <c r="BA969" s="4" t="s">
        <v>229</v>
      </c>
      <c r="BB969" s="4" t="s">
        <v>232</v>
      </c>
      <c r="BC969" s="4" t="s">
        <v>232</v>
      </c>
      <c r="BD969" s="4" t="s">
        <v>229</v>
      </c>
      <c r="BE969" s="4" t="s">
        <v>229</v>
      </c>
      <c r="BF969" s="4" t="s">
        <v>232</v>
      </c>
      <c r="BG969" s="4" t="s">
        <v>231</v>
      </c>
      <c r="BH969" s="4" t="s">
        <v>231</v>
      </c>
      <c r="BI969" s="4" t="s">
        <v>231</v>
      </c>
      <c r="BJ969" s="4" t="s">
        <v>231</v>
      </c>
      <c r="BK969" s="4" t="s">
        <v>231</v>
      </c>
      <c r="BL969" s="4" t="s">
        <v>230</v>
      </c>
      <c r="BM969" s="4" t="s">
        <v>230</v>
      </c>
      <c r="BN969" s="4" t="s">
        <v>230</v>
      </c>
      <c r="BO969" s="4" t="s">
        <v>230</v>
      </c>
      <c r="BP969" s="4" t="s">
        <v>232</v>
      </c>
      <c r="BQ969" s="4" t="s">
        <v>229</v>
      </c>
      <c r="BR969" s="4" t="s">
        <v>232</v>
      </c>
      <c r="BS969" s="4" t="s">
        <v>229</v>
      </c>
      <c r="BT969" s="4" t="s">
        <v>233</v>
      </c>
      <c r="BU969" s="4" t="s">
        <v>233</v>
      </c>
      <c r="BV969" s="4" t="s">
        <v>233</v>
      </c>
      <c r="BW969" s="4" t="s">
        <v>232</v>
      </c>
      <c r="BX969" s="4" t="s">
        <v>232</v>
      </c>
      <c r="BY969" s="4" t="s">
        <v>232</v>
      </c>
      <c r="BZ969" s="4" t="s">
        <v>232</v>
      </c>
      <c r="CA969" s="4" t="s">
        <v>232</v>
      </c>
      <c r="CB969" s="4" t="s">
        <v>232</v>
      </c>
      <c r="CC969" s="4" t="s">
        <v>232</v>
      </c>
      <c r="CD969" s="4" t="s">
        <v>232</v>
      </c>
      <c r="CE969" s="4" t="s">
        <v>233</v>
      </c>
      <c r="CF969" s="4" t="s">
        <v>509</v>
      </c>
      <c r="CG969" s="4" t="s">
        <v>509</v>
      </c>
      <c r="CH969" s="4" t="s">
        <v>509</v>
      </c>
      <c r="CI969" s="4" t="s">
        <v>232</v>
      </c>
      <c r="CJ969" s="4" t="s">
        <v>16</v>
      </c>
      <c r="CK969" s="4" t="s">
        <v>17</v>
      </c>
      <c r="CL969" s="4" t="s">
        <v>18</v>
      </c>
      <c r="CM969" s="4" t="s">
        <v>6282</v>
      </c>
      <c r="CN969" s="4" t="s">
        <v>6283</v>
      </c>
      <c r="CO969" s="4" t="s">
        <v>6284</v>
      </c>
      <c r="CP969" s="4" t="s">
        <v>6285</v>
      </c>
      <c r="CQ969" s="4" t="s">
        <v>6286</v>
      </c>
      <c r="CR969" s="4" t="s">
        <v>6287</v>
      </c>
      <c r="CS969" s="4" t="s">
        <v>6288</v>
      </c>
    </row>
    <row r="970" spans="1:97" ht="15.75" customHeight="1">
      <c r="A970" s="3">
        <v>45757.637557870374</v>
      </c>
      <c r="B970" s="3">
        <v>45757.70385416667</v>
      </c>
      <c r="C970" s="4" t="s">
        <v>194</v>
      </c>
      <c r="D970" s="4" t="s">
        <v>6289</v>
      </c>
      <c r="E970" s="1">
        <v>100</v>
      </c>
      <c r="F970" s="1">
        <v>5727</v>
      </c>
      <c r="G970" s="4" t="s">
        <v>219</v>
      </c>
      <c r="H970" s="3">
        <v>45757.703866759257</v>
      </c>
      <c r="I970" s="4" t="s">
        <v>6290</v>
      </c>
      <c r="J970" s="1">
        <v>6.2529000000000003</v>
      </c>
      <c r="K970" s="1">
        <v>-75.564599999999999</v>
      </c>
      <c r="L970" s="4" t="s">
        <v>213</v>
      </c>
      <c r="M970" s="4" t="s">
        <v>199</v>
      </c>
      <c r="N970" s="4" t="s">
        <v>200</v>
      </c>
      <c r="O970" s="4" t="s">
        <v>6291</v>
      </c>
      <c r="P970" s="4" t="s">
        <v>6291</v>
      </c>
      <c r="Q970" s="1">
        <v>22</v>
      </c>
      <c r="R970" s="4" t="s">
        <v>668</v>
      </c>
      <c r="S970" s="4" t="s">
        <v>223</v>
      </c>
      <c r="T970" s="4" t="s">
        <v>531</v>
      </c>
      <c r="U970" s="4" t="s">
        <v>225</v>
      </c>
      <c r="V970" s="4" t="s">
        <v>714</v>
      </c>
      <c r="W970" s="4" t="s">
        <v>226</v>
      </c>
      <c r="X970" s="4" t="s">
        <v>230</v>
      </c>
      <c r="Y970" s="4" t="s">
        <v>230</v>
      </c>
      <c r="Z970" s="4" t="s">
        <v>231</v>
      </c>
      <c r="AA970" s="4" t="s">
        <v>231</v>
      </c>
      <c r="AB970" s="4" t="s">
        <v>229</v>
      </c>
      <c r="AC970" s="4" t="s">
        <v>230</v>
      </c>
      <c r="AD970" s="4" t="s">
        <v>228</v>
      </c>
      <c r="AE970" s="4" t="s">
        <v>230</v>
      </c>
      <c r="AF970" s="4" t="s">
        <v>230</v>
      </c>
      <c r="AG970" s="4" t="s">
        <v>229</v>
      </c>
      <c r="AH970" s="4" t="s">
        <v>229</v>
      </c>
      <c r="AI970" s="4" t="s">
        <v>230</v>
      </c>
      <c r="AJ970" s="4" t="s">
        <v>230</v>
      </c>
      <c r="AK970" s="4" t="s">
        <v>230</v>
      </c>
      <c r="AL970" s="4" t="s">
        <v>231</v>
      </c>
      <c r="AM970" s="4" t="s">
        <v>231</v>
      </c>
      <c r="AN970" s="4" t="s">
        <v>229</v>
      </c>
      <c r="AO970" s="4" t="s">
        <v>229</v>
      </c>
      <c r="AP970" s="4" t="s">
        <v>231</v>
      </c>
      <c r="AQ970" s="4" t="s">
        <v>231</v>
      </c>
      <c r="AR970" s="4" t="s">
        <v>231</v>
      </c>
      <c r="AS970" s="4" t="s">
        <v>231</v>
      </c>
      <c r="AT970" s="4" t="s">
        <v>231</v>
      </c>
      <c r="AU970" s="4" t="s">
        <v>231</v>
      </c>
      <c r="AV970" s="4" t="s">
        <v>232</v>
      </c>
      <c r="AW970" s="4" t="s">
        <v>231</v>
      </c>
      <c r="AX970" s="4" t="s">
        <v>232</v>
      </c>
      <c r="AY970" s="4" t="s">
        <v>231</v>
      </c>
      <c r="AZ970" s="4" t="s">
        <v>231</v>
      </c>
      <c r="BA970" s="4" t="s">
        <v>232</v>
      </c>
      <c r="BB970" s="4" t="s">
        <v>232</v>
      </c>
      <c r="BC970" s="4" t="s">
        <v>232</v>
      </c>
      <c r="BD970" s="4" t="s">
        <v>232</v>
      </c>
      <c r="BE970" s="4" t="s">
        <v>232</v>
      </c>
      <c r="BF970" s="4" t="s">
        <v>232</v>
      </c>
      <c r="BG970" s="4" t="s">
        <v>231</v>
      </c>
      <c r="BH970" s="4" t="s">
        <v>231</v>
      </c>
      <c r="BI970" s="4" t="s">
        <v>231</v>
      </c>
      <c r="BJ970" s="4" t="s">
        <v>231</v>
      </c>
      <c r="BK970" s="4" t="s">
        <v>231</v>
      </c>
      <c r="BL970" s="4" t="s">
        <v>231</v>
      </c>
      <c r="BM970" s="4" t="s">
        <v>231</v>
      </c>
      <c r="BN970" s="4" t="s">
        <v>231</v>
      </c>
      <c r="BO970" s="4" t="s">
        <v>231</v>
      </c>
      <c r="BP970" s="4" t="s">
        <v>232</v>
      </c>
      <c r="BQ970" s="4" t="s">
        <v>229</v>
      </c>
      <c r="BR970" s="4" t="s">
        <v>231</v>
      </c>
      <c r="BS970" s="4" t="s">
        <v>232</v>
      </c>
      <c r="BT970" s="4" t="s">
        <v>232</v>
      </c>
      <c r="BU970" s="4" t="s">
        <v>232</v>
      </c>
      <c r="BV970" s="4" t="s">
        <v>232</v>
      </c>
      <c r="BW970" s="4" t="s">
        <v>232</v>
      </c>
      <c r="BX970" s="4" t="s">
        <v>232</v>
      </c>
      <c r="BY970" s="4" t="s">
        <v>232</v>
      </c>
      <c r="BZ970" s="4" t="s">
        <v>232</v>
      </c>
      <c r="CA970" s="4" t="s">
        <v>232</v>
      </c>
      <c r="CB970" s="4" t="s">
        <v>232</v>
      </c>
      <c r="CC970" s="4" t="s">
        <v>232</v>
      </c>
      <c r="CD970" s="4" t="s">
        <v>231</v>
      </c>
      <c r="CE970" s="4" t="s">
        <v>509</v>
      </c>
      <c r="CF970" s="4" t="s">
        <v>509</v>
      </c>
      <c r="CG970" s="4" t="s">
        <v>509</v>
      </c>
      <c r="CH970" s="4" t="s">
        <v>509</v>
      </c>
      <c r="CI970" s="4" t="s">
        <v>509</v>
      </c>
      <c r="CJ970" s="4" t="s">
        <v>17</v>
      </c>
      <c r="CK970" s="4" t="s">
        <v>18</v>
      </c>
      <c r="CL970" s="4" t="s">
        <v>17</v>
      </c>
      <c r="CM970" s="4" t="s">
        <v>274</v>
      </c>
      <c r="CN970" s="4" t="s">
        <v>6292</v>
      </c>
      <c r="CO970" s="4" t="s">
        <v>6293</v>
      </c>
      <c r="CP970" s="4" t="s">
        <v>6294</v>
      </c>
      <c r="CQ970" s="4" t="s">
        <v>6295</v>
      </c>
      <c r="CR970" s="4" t="s">
        <v>6296</v>
      </c>
      <c r="CS970" s="4" t="s">
        <v>6297</v>
      </c>
    </row>
    <row r="971" spans="1:97" ht="15.75" customHeight="1">
      <c r="A971" s="3">
        <v>45734.718993055554</v>
      </c>
      <c r="B971" s="3">
        <v>45734.812199074076</v>
      </c>
      <c r="C971" s="4" t="s">
        <v>194</v>
      </c>
      <c r="D971" s="4" t="s">
        <v>6298</v>
      </c>
      <c r="E971" s="1">
        <v>100</v>
      </c>
      <c r="F971" s="1">
        <v>8052</v>
      </c>
      <c r="G971" s="4" t="s">
        <v>219</v>
      </c>
      <c r="H971" s="3">
        <v>45734.812212986108</v>
      </c>
      <c r="I971" s="4" t="s">
        <v>6299</v>
      </c>
      <c r="J971" s="1">
        <v>6.2529000000000003</v>
      </c>
      <c r="K971" s="1">
        <v>-75.564599999999999</v>
      </c>
      <c r="L971" s="4" t="s">
        <v>213</v>
      </c>
      <c r="M971" s="4" t="s">
        <v>199</v>
      </c>
      <c r="N971" s="4" t="s">
        <v>200</v>
      </c>
      <c r="O971" s="4" t="s">
        <v>6300</v>
      </c>
      <c r="P971" s="4" t="s">
        <v>6300</v>
      </c>
      <c r="Q971" s="1">
        <v>19</v>
      </c>
      <c r="R971" s="4" t="s">
        <v>668</v>
      </c>
      <c r="S971" s="4" t="s">
        <v>223</v>
      </c>
      <c r="T971" s="4" t="s">
        <v>713</v>
      </c>
      <c r="U971" s="4" t="s">
        <v>200</v>
      </c>
      <c r="V971" s="4" t="s">
        <v>584</v>
      </c>
      <c r="W971" s="4" t="s">
        <v>584</v>
      </c>
      <c r="X971" s="4" t="s">
        <v>231</v>
      </c>
      <c r="Y971" s="4" t="s">
        <v>231</v>
      </c>
      <c r="Z971" s="4" t="s">
        <v>230</v>
      </c>
      <c r="AA971" s="4" t="s">
        <v>231</v>
      </c>
      <c r="AB971" s="4" t="s">
        <v>230</v>
      </c>
      <c r="AC971" s="4" t="s">
        <v>231</v>
      </c>
      <c r="AD971" s="4" t="s">
        <v>230</v>
      </c>
      <c r="AE971" s="4" t="s">
        <v>228</v>
      </c>
      <c r="AF971" s="4" t="s">
        <v>229</v>
      </c>
      <c r="AG971" s="4" t="s">
        <v>231</v>
      </c>
      <c r="AH971" s="4" t="s">
        <v>230</v>
      </c>
      <c r="AI971" s="4" t="s">
        <v>231</v>
      </c>
      <c r="AJ971" s="4" t="s">
        <v>231</v>
      </c>
      <c r="AK971" s="4" t="s">
        <v>228</v>
      </c>
      <c r="AL971" s="4" t="s">
        <v>231</v>
      </c>
      <c r="AM971" s="4" t="s">
        <v>230</v>
      </c>
      <c r="AN971" s="4" t="s">
        <v>230</v>
      </c>
      <c r="AO971" s="4" t="s">
        <v>228</v>
      </c>
      <c r="AP971" s="4" t="s">
        <v>230</v>
      </c>
      <c r="AQ971" s="4" t="s">
        <v>231</v>
      </c>
      <c r="AR971" s="4" t="s">
        <v>229</v>
      </c>
      <c r="AS971" s="4" t="s">
        <v>229</v>
      </c>
      <c r="AT971" s="4" t="s">
        <v>230</v>
      </c>
      <c r="AU971" s="4" t="s">
        <v>232</v>
      </c>
      <c r="AV971" s="4" t="s">
        <v>232</v>
      </c>
      <c r="AW971" s="4" t="s">
        <v>231</v>
      </c>
      <c r="AX971" s="4" t="s">
        <v>232</v>
      </c>
      <c r="AY971" s="4" t="s">
        <v>231</v>
      </c>
      <c r="AZ971" s="4" t="s">
        <v>231</v>
      </c>
      <c r="BA971" s="4" t="s">
        <v>231</v>
      </c>
      <c r="BB971" s="4" t="s">
        <v>231</v>
      </c>
      <c r="BC971" s="4" t="s">
        <v>231</v>
      </c>
      <c r="BD971" s="4" t="s">
        <v>232</v>
      </c>
      <c r="BE971" s="4" t="s">
        <v>229</v>
      </c>
      <c r="BF971" s="4" t="s">
        <v>229</v>
      </c>
      <c r="BG971" s="4" t="s">
        <v>231</v>
      </c>
      <c r="BH971" s="4" t="s">
        <v>231</v>
      </c>
      <c r="BI971" s="4" t="s">
        <v>231</v>
      </c>
      <c r="BJ971" s="4" t="s">
        <v>231</v>
      </c>
      <c r="BK971" s="4" t="s">
        <v>231</v>
      </c>
      <c r="BL971" s="4" t="s">
        <v>231</v>
      </c>
      <c r="BM971" s="4" t="s">
        <v>231</v>
      </c>
      <c r="BN971" s="4" t="s">
        <v>231</v>
      </c>
      <c r="BO971" s="4" t="s">
        <v>231</v>
      </c>
      <c r="BP971" s="4" t="s">
        <v>231</v>
      </c>
      <c r="BQ971" s="4" t="s">
        <v>231</v>
      </c>
      <c r="BR971" s="4" t="s">
        <v>231</v>
      </c>
      <c r="BS971" s="4" t="s">
        <v>231</v>
      </c>
      <c r="BT971" s="4" t="s">
        <v>231</v>
      </c>
      <c r="BU971" s="4" t="s">
        <v>231</v>
      </c>
      <c r="BV971" s="4" t="s">
        <v>231</v>
      </c>
      <c r="BW971" s="4" t="s">
        <v>231</v>
      </c>
      <c r="BX971" s="4" t="s">
        <v>232</v>
      </c>
      <c r="BY971" s="4" t="s">
        <v>232</v>
      </c>
      <c r="BZ971" s="4" t="s">
        <v>232</v>
      </c>
      <c r="CA971" s="4" t="s">
        <v>232</v>
      </c>
      <c r="CB971" s="4" t="s">
        <v>231</v>
      </c>
      <c r="CC971" s="4" t="s">
        <v>231</v>
      </c>
      <c r="CD971" s="4" t="s">
        <v>231</v>
      </c>
      <c r="CE971" s="4" t="s">
        <v>509</v>
      </c>
      <c r="CF971" s="4" t="s">
        <v>509</v>
      </c>
      <c r="CG971" s="4" t="s">
        <v>509</v>
      </c>
      <c r="CH971" s="4" t="s">
        <v>509</v>
      </c>
      <c r="CI971" s="4" t="s">
        <v>233</v>
      </c>
      <c r="CJ971" s="4" t="s">
        <v>15</v>
      </c>
      <c r="CK971" s="4" t="s">
        <v>234</v>
      </c>
      <c r="CL971" s="4" t="s">
        <v>15</v>
      </c>
      <c r="CM971" s="4" t="s">
        <v>6301</v>
      </c>
      <c r="CN971" s="4" t="s">
        <v>6302</v>
      </c>
      <c r="CO971" s="4" t="s">
        <v>6303</v>
      </c>
      <c r="CP971" s="4" t="s">
        <v>6304</v>
      </c>
      <c r="CQ971" s="4" t="s">
        <v>6305</v>
      </c>
      <c r="CR971" s="4" t="s">
        <v>6306</v>
      </c>
      <c r="CS971" s="4" t="s">
        <v>6307</v>
      </c>
    </row>
    <row r="972" spans="1:97" ht="15.75" customHeight="1">
      <c r="A972" s="3">
        <v>45713.379305555558</v>
      </c>
      <c r="B972" s="3">
        <v>45713.818518518521</v>
      </c>
      <c r="C972" s="4" t="s">
        <v>194</v>
      </c>
      <c r="D972" s="4" t="s">
        <v>6308</v>
      </c>
      <c r="E972" s="1">
        <v>100</v>
      </c>
      <c r="F972" s="1">
        <v>37947</v>
      </c>
      <c r="G972" s="4" t="s">
        <v>219</v>
      </c>
      <c r="H972" s="3">
        <v>45713.818526134259</v>
      </c>
      <c r="I972" s="4" t="s">
        <v>6309</v>
      </c>
      <c r="J972" s="1">
        <v>4.6115000000000004</v>
      </c>
      <c r="K972" s="1">
        <v>-74.083299999999994</v>
      </c>
      <c r="L972" s="4" t="s">
        <v>213</v>
      </c>
      <c r="M972" s="4" t="s">
        <v>199</v>
      </c>
      <c r="N972" s="4" t="s">
        <v>200</v>
      </c>
      <c r="O972" s="4" t="s">
        <v>6310</v>
      </c>
      <c r="P972" s="4" t="s">
        <v>6310</v>
      </c>
      <c r="Q972" s="1">
        <v>20</v>
      </c>
      <c r="R972" s="4" t="s">
        <v>668</v>
      </c>
      <c r="S972" s="4" t="s">
        <v>223</v>
      </c>
      <c r="T972" s="4" t="s">
        <v>531</v>
      </c>
      <c r="U972" s="4" t="s">
        <v>225</v>
      </c>
      <c r="V972" s="4" t="s">
        <v>533</v>
      </c>
      <c r="W972" s="4" t="s">
        <v>714</v>
      </c>
      <c r="X972" s="4" t="s">
        <v>231</v>
      </c>
      <c r="Y972" s="4" t="s">
        <v>231</v>
      </c>
      <c r="Z972" s="4" t="s">
        <v>230</v>
      </c>
      <c r="AA972" s="4" t="s">
        <v>231</v>
      </c>
      <c r="AB972" s="4" t="s">
        <v>230</v>
      </c>
      <c r="AC972" s="4" t="s">
        <v>229</v>
      </c>
      <c r="AD972" s="4" t="s">
        <v>230</v>
      </c>
      <c r="AE972" s="4" t="s">
        <v>230</v>
      </c>
      <c r="AF972" s="4" t="s">
        <v>231</v>
      </c>
      <c r="AG972" s="4" t="s">
        <v>231</v>
      </c>
      <c r="AH972" s="4" t="s">
        <v>229</v>
      </c>
      <c r="AI972" s="4" t="s">
        <v>228</v>
      </c>
      <c r="AJ972" s="4" t="s">
        <v>231</v>
      </c>
      <c r="AK972" s="4" t="s">
        <v>228</v>
      </c>
      <c r="AL972" s="4" t="s">
        <v>231</v>
      </c>
      <c r="AM972" s="4" t="s">
        <v>231</v>
      </c>
      <c r="AN972" s="4" t="s">
        <v>231</v>
      </c>
      <c r="AO972" s="4" t="s">
        <v>231</v>
      </c>
      <c r="AP972" s="4" t="s">
        <v>231</v>
      </c>
      <c r="AQ972" s="4" t="s">
        <v>231</v>
      </c>
      <c r="AR972" s="4" t="s">
        <v>230</v>
      </c>
      <c r="AS972" s="4" t="s">
        <v>229</v>
      </c>
      <c r="AT972" s="4" t="s">
        <v>230</v>
      </c>
      <c r="AU972" s="4" t="s">
        <v>231</v>
      </c>
      <c r="AV972" s="4" t="s">
        <v>231</v>
      </c>
      <c r="AW972" s="4" t="s">
        <v>229</v>
      </c>
      <c r="AX972" s="4" t="s">
        <v>229</v>
      </c>
      <c r="AY972" s="4" t="s">
        <v>232</v>
      </c>
      <c r="AZ972" s="4" t="s">
        <v>232</v>
      </c>
      <c r="BA972" s="4" t="s">
        <v>232</v>
      </c>
      <c r="BB972" s="4" t="s">
        <v>229</v>
      </c>
      <c r="BC972" s="4" t="s">
        <v>231</v>
      </c>
      <c r="BD972" s="4" t="s">
        <v>231</v>
      </c>
      <c r="BE972" s="4" t="s">
        <v>231</v>
      </c>
      <c r="BF972" s="4" t="s">
        <v>231</v>
      </c>
      <c r="BG972" s="4" t="s">
        <v>231</v>
      </c>
      <c r="BH972" s="4" t="s">
        <v>231</v>
      </c>
      <c r="BI972" s="4" t="s">
        <v>231</v>
      </c>
      <c r="BJ972" s="4" t="s">
        <v>231</v>
      </c>
      <c r="BK972" s="4" t="s">
        <v>231</v>
      </c>
      <c r="BL972" s="4" t="s">
        <v>231</v>
      </c>
      <c r="BM972" s="4" t="s">
        <v>231</v>
      </c>
      <c r="BN972" s="4" t="s">
        <v>231</v>
      </c>
      <c r="BO972" s="4" t="s">
        <v>231</v>
      </c>
      <c r="BP972" s="4" t="s">
        <v>231</v>
      </c>
      <c r="BQ972" s="4" t="s">
        <v>231</v>
      </c>
      <c r="BR972" s="4" t="s">
        <v>231</v>
      </c>
      <c r="BS972" s="4" t="s">
        <v>229</v>
      </c>
      <c r="BT972" s="4" t="s">
        <v>229</v>
      </c>
      <c r="BU972" s="4" t="s">
        <v>232</v>
      </c>
      <c r="BV972" s="4" t="s">
        <v>232</v>
      </c>
      <c r="BW972" s="4" t="s">
        <v>231</v>
      </c>
      <c r="BX972" s="4" t="s">
        <v>231</v>
      </c>
      <c r="BY972" s="4" t="s">
        <v>231</v>
      </c>
      <c r="BZ972" s="4" t="s">
        <v>231</v>
      </c>
      <c r="CA972" s="4" t="s">
        <v>231</v>
      </c>
      <c r="CB972" s="4" t="s">
        <v>231</v>
      </c>
      <c r="CC972" s="4" t="s">
        <v>231</v>
      </c>
      <c r="CD972" s="4" t="s">
        <v>231</v>
      </c>
      <c r="CE972" s="4" t="s">
        <v>509</v>
      </c>
      <c r="CF972" s="4" t="s">
        <v>509</v>
      </c>
      <c r="CG972" s="4" t="s">
        <v>509</v>
      </c>
      <c r="CH972" s="4" t="s">
        <v>509</v>
      </c>
      <c r="CI972" s="4" t="s">
        <v>509</v>
      </c>
      <c r="CJ972" s="4" t="s">
        <v>16</v>
      </c>
      <c r="CK972" s="4" t="s">
        <v>19</v>
      </c>
      <c r="CL972" s="4" t="s">
        <v>18</v>
      </c>
      <c r="CM972" s="4" t="s">
        <v>6311</v>
      </c>
      <c r="CN972" s="4" t="s">
        <v>6312</v>
      </c>
      <c r="CO972" s="4" t="s">
        <v>6313</v>
      </c>
      <c r="CP972" s="4" t="s">
        <v>6314</v>
      </c>
      <c r="CQ972" s="4" t="s">
        <v>6315</v>
      </c>
      <c r="CR972" s="4" t="s">
        <v>6316</v>
      </c>
      <c r="CS972" s="4" t="s">
        <v>6317</v>
      </c>
    </row>
    <row r="973" spans="1:97" ht="15.75" customHeight="1">
      <c r="A973" s="3">
        <v>45755.708368055559</v>
      </c>
      <c r="B973" s="3">
        <v>45756.341238425928</v>
      </c>
      <c r="C973" s="4" t="s">
        <v>194</v>
      </c>
      <c r="D973" s="4" t="s">
        <v>6318</v>
      </c>
      <c r="E973" s="1">
        <v>100</v>
      </c>
      <c r="F973" s="1">
        <v>54679</v>
      </c>
      <c r="G973" s="4" t="s">
        <v>219</v>
      </c>
      <c r="H973" s="3">
        <v>45756.34124559028</v>
      </c>
      <c r="I973" s="4" t="s">
        <v>6319</v>
      </c>
      <c r="J973" s="1">
        <v>6.2529000000000003</v>
      </c>
      <c r="K973" s="1">
        <v>-75.564599999999999</v>
      </c>
      <c r="L973" s="4" t="s">
        <v>213</v>
      </c>
      <c r="M973" s="4" t="s">
        <v>199</v>
      </c>
      <c r="N973" s="4" t="s">
        <v>200</v>
      </c>
      <c r="O973" s="4" t="s">
        <v>6320</v>
      </c>
      <c r="P973" s="4" t="s">
        <v>6320</v>
      </c>
      <c r="Q973" s="1">
        <v>21</v>
      </c>
      <c r="R973" s="4" t="s">
        <v>668</v>
      </c>
      <c r="S973" s="4" t="s">
        <v>223</v>
      </c>
      <c r="T973" s="4" t="s">
        <v>531</v>
      </c>
      <c r="U973" s="4" t="s">
        <v>225</v>
      </c>
      <c r="V973" s="4" t="s">
        <v>255</v>
      </c>
      <c r="W973" s="4" t="s">
        <v>532</v>
      </c>
      <c r="X973" s="4" t="s">
        <v>230</v>
      </c>
      <c r="Y973" s="4" t="s">
        <v>230</v>
      </c>
      <c r="Z973" s="4" t="s">
        <v>230</v>
      </c>
      <c r="AA973" s="4" t="s">
        <v>230</v>
      </c>
      <c r="AB973" s="4" t="s">
        <v>228</v>
      </c>
      <c r="AC973" s="4" t="s">
        <v>228</v>
      </c>
      <c r="AD973" s="4" t="s">
        <v>229</v>
      </c>
      <c r="AE973" s="4" t="s">
        <v>230</v>
      </c>
      <c r="AF973" s="4" t="s">
        <v>230</v>
      </c>
      <c r="AG973" s="4" t="s">
        <v>230</v>
      </c>
      <c r="AH973" s="4" t="s">
        <v>230</v>
      </c>
      <c r="AI973" s="4" t="s">
        <v>230</v>
      </c>
      <c r="AJ973" s="4" t="s">
        <v>229</v>
      </c>
      <c r="AK973" s="4" t="s">
        <v>228</v>
      </c>
      <c r="AL973" s="4" t="s">
        <v>231</v>
      </c>
      <c r="AM973" s="4" t="s">
        <v>230</v>
      </c>
      <c r="AN973" s="4" t="s">
        <v>228</v>
      </c>
      <c r="AO973" s="4" t="s">
        <v>230</v>
      </c>
      <c r="AP973" s="4" t="s">
        <v>230</v>
      </c>
      <c r="AQ973" s="4" t="s">
        <v>230</v>
      </c>
      <c r="AR973" s="4" t="s">
        <v>229</v>
      </c>
      <c r="AS973" s="4" t="s">
        <v>228</v>
      </c>
      <c r="AT973" s="4" t="s">
        <v>228</v>
      </c>
      <c r="AU973" s="4" t="s">
        <v>509</v>
      </c>
      <c r="AV973" s="4" t="s">
        <v>509</v>
      </c>
      <c r="AW973" s="4" t="s">
        <v>229</v>
      </c>
      <c r="AX973" s="4" t="s">
        <v>229</v>
      </c>
      <c r="AY973" s="4" t="s">
        <v>232</v>
      </c>
      <c r="AZ973" s="4" t="s">
        <v>232</v>
      </c>
      <c r="BA973" s="4" t="s">
        <v>232</v>
      </c>
      <c r="BB973" s="4" t="s">
        <v>232</v>
      </c>
      <c r="BC973" s="4" t="s">
        <v>233</v>
      </c>
      <c r="BD973" s="4" t="s">
        <v>229</v>
      </c>
      <c r="BE973" s="4" t="s">
        <v>232</v>
      </c>
      <c r="BF973" s="4" t="s">
        <v>233</v>
      </c>
      <c r="BG973" s="4" t="s">
        <v>230</v>
      </c>
      <c r="BH973" s="4" t="s">
        <v>230</v>
      </c>
      <c r="BI973" s="4" t="s">
        <v>230</v>
      </c>
      <c r="BJ973" s="4" t="s">
        <v>230</v>
      </c>
      <c r="BK973" s="4" t="s">
        <v>229</v>
      </c>
      <c r="BL973" s="4" t="s">
        <v>229</v>
      </c>
      <c r="BM973" s="4" t="s">
        <v>229</v>
      </c>
      <c r="BN973" s="4" t="s">
        <v>230</v>
      </c>
      <c r="BO973" s="4" t="s">
        <v>229</v>
      </c>
      <c r="BP973" s="4" t="s">
        <v>229</v>
      </c>
      <c r="BQ973" s="4" t="s">
        <v>232</v>
      </c>
      <c r="BR973" s="4" t="s">
        <v>229</v>
      </c>
      <c r="BS973" s="4" t="s">
        <v>233</v>
      </c>
      <c r="BT973" s="4" t="s">
        <v>233</v>
      </c>
      <c r="BU973" s="4" t="s">
        <v>233</v>
      </c>
      <c r="BV973" s="4" t="s">
        <v>233</v>
      </c>
      <c r="BW973" s="4" t="s">
        <v>229</v>
      </c>
      <c r="BX973" s="4" t="s">
        <v>232</v>
      </c>
      <c r="BY973" s="4" t="s">
        <v>233</v>
      </c>
      <c r="BZ973" s="4" t="s">
        <v>233</v>
      </c>
      <c r="CA973" s="4" t="s">
        <v>233</v>
      </c>
      <c r="CB973" s="4" t="s">
        <v>232</v>
      </c>
      <c r="CC973" s="4" t="s">
        <v>231</v>
      </c>
      <c r="CD973" s="4" t="s">
        <v>231</v>
      </c>
      <c r="CE973" s="4" t="s">
        <v>233</v>
      </c>
      <c r="CF973" s="4" t="s">
        <v>509</v>
      </c>
      <c r="CG973" s="4" t="s">
        <v>509</v>
      </c>
      <c r="CH973" s="4" t="s">
        <v>509</v>
      </c>
      <c r="CI973" s="4" t="s">
        <v>232</v>
      </c>
      <c r="CJ973" s="4" t="s">
        <v>17</v>
      </c>
      <c r="CK973" s="4" t="s">
        <v>14</v>
      </c>
      <c r="CL973" s="4" t="s">
        <v>18</v>
      </c>
      <c r="CM973" s="4" t="s">
        <v>6321</v>
      </c>
      <c r="CN973" s="4" t="s">
        <v>6322</v>
      </c>
      <c r="CO973" s="4" t="s">
        <v>6323</v>
      </c>
      <c r="CP973" s="4" t="s">
        <v>6324</v>
      </c>
      <c r="CQ973" s="4" t="s">
        <v>6325</v>
      </c>
      <c r="CR973" s="4" t="s">
        <v>6326</v>
      </c>
      <c r="CS973" s="4" t="s">
        <v>6327</v>
      </c>
    </row>
    <row r="974" spans="1:97" ht="15.75" customHeight="1">
      <c r="A974" s="3">
        <v>45747.732118055559</v>
      </c>
      <c r="B974" s="3">
        <v>45754.494490740741</v>
      </c>
      <c r="C974" s="4" t="s">
        <v>194</v>
      </c>
      <c r="D974" s="4" t="s">
        <v>6328</v>
      </c>
      <c r="E974" s="1">
        <v>100</v>
      </c>
      <c r="F974" s="1">
        <v>584268</v>
      </c>
      <c r="G974" s="4" t="s">
        <v>219</v>
      </c>
      <c r="H974" s="3">
        <v>45754.494507187497</v>
      </c>
      <c r="I974" s="4" t="s">
        <v>6329</v>
      </c>
      <c r="J974" s="1">
        <v>6.2529000000000003</v>
      </c>
      <c r="K974" s="1">
        <v>-75.564599999999999</v>
      </c>
      <c r="L974" s="4" t="s">
        <v>198</v>
      </c>
      <c r="M974" s="4" t="s">
        <v>199</v>
      </c>
      <c r="N974" s="4" t="s">
        <v>200</v>
      </c>
      <c r="O974" s="4" t="s">
        <v>6330</v>
      </c>
      <c r="P974" s="4" t="s">
        <v>6330</v>
      </c>
      <c r="Q974" s="1">
        <v>18</v>
      </c>
      <c r="R974" s="4" t="s">
        <v>668</v>
      </c>
      <c r="S974" s="4" t="s">
        <v>965</v>
      </c>
      <c r="T974" s="4" t="s">
        <v>272</v>
      </c>
      <c r="U974" s="4" t="s">
        <v>200</v>
      </c>
      <c r="V974" s="4" t="s">
        <v>1147</v>
      </c>
      <c r="W974" s="4" t="s">
        <v>532</v>
      </c>
      <c r="X974" s="4" t="s">
        <v>231</v>
      </c>
      <c r="Y974" s="4" t="s">
        <v>231</v>
      </c>
      <c r="Z974" s="4" t="s">
        <v>231</v>
      </c>
      <c r="AA974" s="4" t="s">
        <v>231</v>
      </c>
      <c r="AB974" s="4" t="s">
        <v>229</v>
      </c>
      <c r="AC974" s="4" t="s">
        <v>230</v>
      </c>
      <c r="AD974" s="4" t="s">
        <v>228</v>
      </c>
      <c r="AE974" s="4" t="s">
        <v>229</v>
      </c>
      <c r="AF974" s="4" t="s">
        <v>230</v>
      </c>
      <c r="AG974" s="4" t="s">
        <v>228</v>
      </c>
      <c r="AH974" s="4" t="s">
        <v>231</v>
      </c>
      <c r="AI974" s="4" t="s">
        <v>231</v>
      </c>
      <c r="AJ974" s="4" t="s">
        <v>231</v>
      </c>
      <c r="AK974" s="4" t="s">
        <v>228</v>
      </c>
      <c r="AL974" s="4" t="s">
        <v>228</v>
      </c>
      <c r="AM974" s="4" t="s">
        <v>231</v>
      </c>
      <c r="AN974" s="4" t="s">
        <v>229</v>
      </c>
      <c r="AO974" s="4" t="s">
        <v>231</v>
      </c>
      <c r="AP974" s="4" t="s">
        <v>231</v>
      </c>
      <c r="AQ974" s="4" t="s">
        <v>230</v>
      </c>
      <c r="AR974" s="4" t="s">
        <v>229</v>
      </c>
      <c r="AS974" s="4" t="s">
        <v>230</v>
      </c>
      <c r="AT974" s="4" t="s">
        <v>229</v>
      </c>
      <c r="AU974" s="4" t="s">
        <v>232</v>
      </c>
      <c r="AV974" s="4" t="s">
        <v>232</v>
      </c>
      <c r="AW974" s="4" t="s">
        <v>232</v>
      </c>
      <c r="AX974" s="4" t="s">
        <v>232</v>
      </c>
      <c r="AY974" s="4" t="s">
        <v>232</v>
      </c>
      <c r="AZ974" s="4" t="s">
        <v>232</v>
      </c>
      <c r="BA974" s="4" t="s">
        <v>232</v>
      </c>
      <c r="BB974" s="4" t="s">
        <v>232</v>
      </c>
      <c r="BC974" s="4" t="s">
        <v>232</v>
      </c>
      <c r="BD974" s="4" t="s">
        <v>232</v>
      </c>
      <c r="BE974" s="4" t="s">
        <v>232</v>
      </c>
      <c r="BF974" s="4" t="s">
        <v>229</v>
      </c>
      <c r="BG974" s="4" t="s">
        <v>231</v>
      </c>
      <c r="BH974" s="4" t="s">
        <v>231</v>
      </c>
      <c r="BI974" s="4" t="s">
        <v>231</v>
      </c>
      <c r="BJ974" s="4" t="s">
        <v>231</v>
      </c>
      <c r="BK974" s="4" t="s">
        <v>229</v>
      </c>
      <c r="BL974" s="4" t="s">
        <v>231</v>
      </c>
      <c r="BM974" s="4" t="s">
        <v>231</v>
      </c>
      <c r="BN974" s="4" t="s">
        <v>231</v>
      </c>
      <c r="BO974" s="4" t="s">
        <v>231</v>
      </c>
      <c r="BP974" s="4" t="s">
        <v>231</v>
      </c>
      <c r="BQ974" s="4" t="s">
        <v>231</v>
      </c>
      <c r="BR974" s="4" t="s">
        <v>231</v>
      </c>
      <c r="BS974" s="4" t="s">
        <v>229</v>
      </c>
      <c r="BT974" s="4" t="s">
        <v>229</v>
      </c>
      <c r="BU974" s="4" t="s">
        <v>229</v>
      </c>
      <c r="BV974" s="4" t="s">
        <v>229</v>
      </c>
      <c r="BW974" s="4" t="s">
        <v>231</v>
      </c>
      <c r="BX974" s="4" t="s">
        <v>231</v>
      </c>
      <c r="BY974" s="4" t="s">
        <v>231</v>
      </c>
      <c r="BZ974" s="4" t="s">
        <v>231</v>
      </c>
      <c r="CA974" s="4" t="s">
        <v>231</v>
      </c>
      <c r="CB974" s="4" t="s">
        <v>231</v>
      </c>
      <c r="CC974" s="4" t="s">
        <v>231</v>
      </c>
      <c r="CD974" s="4" t="s">
        <v>231</v>
      </c>
      <c r="CE974" s="4" t="s">
        <v>229</v>
      </c>
      <c r="CF974" s="4" t="s">
        <v>509</v>
      </c>
      <c r="CG974" s="4" t="s">
        <v>229</v>
      </c>
      <c r="CH974" s="4" t="s">
        <v>229</v>
      </c>
      <c r="CI974" s="4" t="s">
        <v>232</v>
      </c>
      <c r="CJ974" s="4" t="s">
        <v>19</v>
      </c>
      <c r="CK974" s="4" t="s">
        <v>18</v>
      </c>
      <c r="CL974" s="4" t="s">
        <v>18</v>
      </c>
      <c r="CM974" s="4" t="s">
        <v>6331</v>
      </c>
      <c r="CN974" s="4" t="s">
        <v>1370</v>
      </c>
      <c r="CO974" s="4" t="s">
        <v>1246</v>
      </c>
      <c r="CP974" s="4" t="s">
        <v>6332</v>
      </c>
      <c r="CQ974" s="4" t="s">
        <v>6333</v>
      </c>
      <c r="CR974" s="4" t="s">
        <v>1250</v>
      </c>
      <c r="CS974" s="4" t="s">
        <v>3248</v>
      </c>
    </row>
    <row r="975" spans="1:97" ht="15.75" hidden="1" customHeight="1">
      <c r="A975" s="3">
        <v>45715.526712962965</v>
      </c>
      <c r="B975" s="3">
        <v>45715.562881944446</v>
      </c>
      <c r="C975" s="4" t="s">
        <v>194</v>
      </c>
      <c r="D975" s="4" t="s">
        <v>3249</v>
      </c>
      <c r="E975" s="1">
        <v>30</v>
      </c>
      <c r="F975" s="1">
        <v>3124</v>
      </c>
      <c r="G975" s="4" t="s">
        <v>196</v>
      </c>
      <c r="H975" s="3">
        <v>45722.562936504626</v>
      </c>
      <c r="I975" s="4" t="s">
        <v>6334</v>
      </c>
      <c r="J975" s="1">
        <v>6.2529000000000003</v>
      </c>
      <c r="K975" s="1">
        <v>-75.564599999999999</v>
      </c>
      <c r="L975" s="4" t="s">
        <v>198</v>
      </c>
      <c r="M975" s="4" t="s">
        <v>199</v>
      </c>
      <c r="N975" s="4" t="s">
        <v>200</v>
      </c>
      <c r="O975" s="4" t="s">
        <v>6335</v>
      </c>
      <c r="P975" s="4" t="s">
        <v>6335</v>
      </c>
      <c r="Q975" s="1">
        <v>18</v>
      </c>
      <c r="R975" s="4" t="s">
        <v>222</v>
      </c>
      <c r="S975" s="4" t="s">
        <v>223</v>
      </c>
      <c r="T975" s="4" t="s">
        <v>480</v>
      </c>
      <c r="U975" s="4" t="s">
        <v>200</v>
      </c>
      <c r="V975" s="4" t="s">
        <v>533</v>
      </c>
      <c r="W975" s="4" t="s">
        <v>533</v>
      </c>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row>
    <row r="976" spans="1:97" ht="15.75" customHeight="1">
      <c r="A976" s="3">
        <v>45714.600266203706</v>
      </c>
      <c r="B976" s="3">
        <v>45714.606874999998</v>
      </c>
      <c r="C976" s="4" t="s">
        <v>194</v>
      </c>
      <c r="D976" s="4" t="s">
        <v>551</v>
      </c>
      <c r="E976" s="1">
        <v>100</v>
      </c>
      <c r="F976" s="1">
        <v>570</v>
      </c>
      <c r="G976" s="4" t="s">
        <v>219</v>
      </c>
      <c r="H976" s="3">
        <v>45714.606885543981</v>
      </c>
      <c r="I976" s="4" t="s">
        <v>6336</v>
      </c>
      <c r="J976" s="1">
        <v>6.2529000000000003</v>
      </c>
      <c r="K976" s="1">
        <v>-75.564599999999999</v>
      </c>
      <c r="L976" s="4" t="s">
        <v>198</v>
      </c>
      <c r="M976" s="4" t="s">
        <v>199</v>
      </c>
      <c r="N976" s="4" t="s">
        <v>200</v>
      </c>
      <c r="O976" s="4" t="s">
        <v>6337</v>
      </c>
      <c r="P976" s="4" t="s">
        <v>6337</v>
      </c>
      <c r="Q976" s="1">
        <v>21</v>
      </c>
      <c r="R976" s="4" t="s">
        <v>774</v>
      </c>
      <c r="S976" s="4" t="s">
        <v>253</v>
      </c>
      <c r="T976" s="4" t="s">
        <v>571</v>
      </c>
      <c r="U976" s="4" t="s">
        <v>225</v>
      </c>
      <c r="V976" s="4" t="s">
        <v>255</v>
      </c>
      <c r="W976" s="4" t="s">
        <v>255</v>
      </c>
      <c r="X976" s="4" t="s">
        <v>231</v>
      </c>
      <c r="Y976" s="4" t="s">
        <v>231</v>
      </c>
      <c r="Z976" s="4" t="s">
        <v>231</v>
      </c>
      <c r="AA976" s="4" t="s">
        <v>231</v>
      </c>
      <c r="AB976" s="4" t="s">
        <v>231</v>
      </c>
      <c r="AC976" s="4" t="s">
        <v>231</v>
      </c>
      <c r="AD976" s="4" t="s">
        <v>231</v>
      </c>
      <c r="AE976" s="4" t="s">
        <v>231</v>
      </c>
      <c r="AF976" s="4" t="s">
        <v>231</v>
      </c>
      <c r="AG976" s="4" t="s">
        <v>231</v>
      </c>
      <c r="AH976" s="4" t="s">
        <v>231</v>
      </c>
      <c r="AI976" s="4" t="s">
        <v>231</v>
      </c>
      <c r="AJ976" s="4" t="s">
        <v>231</v>
      </c>
      <c r="AK976" s="4" t="s">
        <v>231</v>
      </c>
      <c r="AL976" s="4" t="s">
        <v>231</v>
      </c>
      <c r="AM976" s="4" t="s">
        <v>231</v>
      </c>
      <c r="AN976" s="4" t="s">
        <v>231</v>
      </c>
      <c r="AO976" s="4" t="s">
        <v>231</v>
      </c>
      <c r="AP976" s="4" t="s">
        <v>231</v>
      </c>
      <c r="AQ976" s="4" t="s">
        <v>231</v>
      </c>
      <c r="AR976" s="4" t="s">
        <v>231</v>
      </c>
      <c r="AS976" s="4" t="s">
        <v>231</v>
      </c>
      <c r="AT976" s="4" t="s">
        <v>231</v>
      </c>
      <c r="AU976" s="4" t="s">
        <v>231</v>
      </c>
      <c r="AV976" s="4" t="s">
        <v>231</v>
      </c>
      <c r="AW976" s="4" t="s">
        <v>231</v>
      </c>
      <c r="AX976" s="4" t="s">
        <v>231</v>
      </c>
      <c r="AY976" s="4" t="s">
        <v>231</v>
      </c>
      <c r="AZ976" s="4" t="s">
        <v>231</v>
      </c>
      <c r="BA976" s="4" t="s">
        <v>231</v>
      </c>
      <c r="BB976" s="4" t="s">
        <v>231</v>
      </c>
      <c r="BC976" s="4" t="s">
        <v>231</v>
      </c>
      <c r="BD976" s="4" t="s">
        <v>231</v>
      </c>
      <c r="BE976" s="4" t="s">
        <v>231</v>
      </c>
      <c r="BF976" s="4" t="s">
        <v>231</v>
      </c>
      <c r="BG976" s="4" t="s">
        <v>231</v>
      </c>
      <c r="BH976" s="4" t="s">
        <v>231</v>
      </c>
      <c r="BI976" s="4" t="s">
        <v>231</v>
      </c>
      <c r="BJ976" s="4" t="s">
        <v>231</v>
      </c>
      <c r="BK976" s="4" t="s">
        <v>231</v>
      </c>
      <c r="BL976" s="4" t="s">
        <v>231</v>
      </c>
      <c r="BM976" s="4" t="s">
        <v>231</v>
      </c>
      <c r="BN976" s="4" t="s">
        <v>231</v>
      </c>
      <c r="BO976" s="4" t="s">
        <v>231</v>
      </c>
      <c r="BP976" s="4" t="s">
        <v>231</v>
      </c>
      <c r="BQ976" s="4" t="s">
        <v>231</v>
      </c>
      <c r="BR976" s="4" t="s">
        <v>231</v>
      </c>
      <c r="BS976" s="4" t="s">
        <v>231</v>
      </c>
      <c r="BT976" s="4" t="s">
        <v>231</v>
      </c>
      <c r="BU976" s="4" t="s">
        <v>231</v>
      </c>
      <c r="BV976" s="4" t="s">
        <v>231</v>
      </c>
      <c r="BW976" s="4" t="s">
        <v>231</v>
      </c>
      <c r="BX976" s="4" t="s">
        <v>231</v>
      </c>
      <c r="BY976" s="4" t="s">
        <v>231</v>
      </c>
      <c r="BZ976" s="4" t="s">
        <v>231</v>
      </c>
      <c r="CA976" s="4" t="s">
        <v>231</v>
      </c>
      <c r="CB976" s="4" t="s">
        <v>231</v>
      </c>
      <c r="CC976" s="4" t="s">
        <v>231</v>
      </c>
      <c r="CD976" s="4" t="s">
        <v>231</v>
      </c>
      <c r="CE976" s="4" t="s">
        <v>231</v>
      </c>
      <c r="CF976" s="4" t="s">
        <v>231</v>
      </c>
      <c r="CG976" s="4" t="s">
        <v>231</v>
      </c>
      <c r="CH976" s="4" t="s">
        <v>231</v>
      </c>
      <c r="CI976" s="4" t="s">
        <v>231</v>
      </c>
      <c r="CJ976" s="4" t="s">
        <v>19</v>
      </c>
      <c r="CK976" s="4" t="s">
        <v>19</v>
      </c>
      <c r="CL976" s="4" t="s">
        <v>19</v>
      </c>
      <c r="CM976" s="4" t="s">
        <v>6338</v>
      </c>
      <c r="CN976" s="4" t="s">
        <v>6338</v>
      </c>
      <c r="CO976" s="4" t="s">
        <v>6339</v>
      </c>
      <c r="CP976" s="4" t="s">
        <v>6340</v>
      </c>
      <c r="CQ976" s="4" t="s">
        <v>1147</v>
      </c>
      <c r="CR976" s="4" t="s">
        <v>1147</v>
      </c>
      <c r="CS976" s="4" t="s">
        <v>6341</v>
      </c>
    </row>
    <row r="977" spans="1:97" ht="15.75" hidden="1" customHeight="1">
      <c r="A977" s="3">
        <v>45747.595439814817</v>
      </c>
      <c r="B977" s="3">
        <v>45747.639537037037</v>
      </c>
      <c r="C977" s="4" t="s">
        <v>194</v>
      </c>
      <c r="D977" s="4" t="s">
        <v>1114</v>
      </c>
      <c r="E977" s="1">
        <v>0</v>
      </c>
      <c r="F977" s="1">
        <v>3809</v>
      </c>
      <c r="G977" s="4" t="s">
        <v>196</v>
      </c>
      <c r="H977" s="3">
        <v>45754.639558402778</v>
      </c>
      <c r="I977" s="4" t="s">
        <v>6342</v>
      </c>
      <c r="J977" s="1">
        <v>6.2529000000000003</v>
      </c>
      <c r="K977" s="1">
        <v>-75.564599999999999</v>
      </c>
      <c r="L977" s="4" t="s">
        <v>213</v>
      </c>
      <c r="M977" s="4" t="s">
        <v>199</v>
      </c>
      <c r="N977" s="4" t="s">
        <v>200</v>
      </c>
      <c r="O977" s="4" t="s">
        <v>6343</v>
      </c>
      <c r="P977" s="4" t="s">
        <v>6343</v>
      </c>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row>
    <row r="978" spans="1:97" ht="15.75" customHeight="1">
      <c r="A978" s="3">
        <v>45758.720625000002</v>
      </c>
      <c r="B978" s="3">
        <v>45758.727800925924</v>
      </c>
      <c r="C978" s="4" t="s">
        <v>194</v>
      </c>
      <c r="D978" s="4" t="s">
        <v>2470</v>
      </c>
      <c r="E978" s="1">
        <v>100</v>
      </c>
      <c r="F978" s="1">
        <v>619</v>
      </c>
      <c r="G978" s="4" t="s">
        <v>219</v>
      </c>
      <c r="H978" s="3">
        <v>45758.727806539355</v>
      </c>
      <c r="I978" s="4" t="s">
        <v>6344</v>
      </c>
      <c r="J978" s="1">
        <v>6.2529000000000003</v>
      </c>
      <c r="K978" s="1">
        <v>-75.564599999999999</v>
      </c>
      <c r="L978" s="4" t="s">
        <v>198</v>
      </c>
      <c r="M978" s="4" t="s">
        <v>199</v>
      </c>
      <c r="N978" s="4" t="s">
        <v>200</v>
      </c>
      <c r="O978" s="4" t="s">
        <v>6345</v>
      </c>
      <c r="P978" s="4" t="s">
        <v>6345</v>
      </c>
      <c r="Q978" s="1">
        <v>26</v>
      </c>
      <c r="R978" s="4" t="s">
        <v>774</v>
      </c>
      <c r="S978" s="4" t="s">
        <v>723</v>
      </c>
      <c r="T978" s="4" t="s">
        <v>480</v>
      </c>
      <c r="U978" s="4" t="s">
        <v>225</v>
      </c>
      <c r="V978" s="4" t="s">
        <v>226</v>
      </c>
      <c r="W978" s="4" t="s">
        <v>714</v>
      </c>
      <c r="X978" s="4" t="s">
        <v>230</v>
      </c>
      <c r="Y978" s="4" t="s">
        <v>230</v>
      </c>
      <c r="Z978" s="4" t="s">
        <v>229</v>
      </c>
      <c r="AA978" s="4" t="s">
        <v>229</v>
      </c>
      <c r="AB978" s="4" t="s">
        <v>229</v>
      </c>
      <c r="AC978" s="4" t="s">
        <v>230</v>
      </c>
      <c r="AD978" s="4" t="s">
        <v>227</v>
      </c>
      <c r="AE978" s="4" t="s">
        <v>230</v>
      </c>
      <c r="AF978" s="4" t="s">
        <v>227</v>
      </c>
      <c r="AG978" s="4" t="s">
        <v>230</v>
      </c>
      <c r="AH978" s="4" t="s">
        <v>230</v>
      </c>
      <c r="AI978" s="4" t="s">
        <v>229</v>
      </c>
      <c r="AJ978" s="4" t="s">
        <v>230</v>
      </c>
      <c r="AK978" s="4" t="s">
        <v>230</v>
      </c>
      <c r="AL978" s="4" t="s">
        <v>230</v>
      </c>
      <c r="AM978" s="4" t="s">
        <v>230</v>
      </c>
      <c r="AN978" s="4" t="s">
        <v>227</v>
      </c>
      <c r="AO978" s="4" t="s">
        <v>230</v>
      </c>
      <c r="AP978" s="4" t="s">
        <v>230</v>
      </c>
      <c r="AQ978" s="4" t="s">
        <v>230</v>
      </c>
      <c r="AR978" s="4" t="s">
        <v>230</v>
      </c>
      <c r="AS978" s="4" t="s">
        <v>229</v>
      </c>
      <c r="AT978" s="4" t="s">
        <v>229</v>
      </c>
      <c r="AU978" s="4" t="s">
        <v>231</v>
      </c>
      <c r="AV978" s="4" t="s">
        <v>229</v>
      </c>
      <c r="AW978" s="4" t="s">
        <v>229</v>
      </c>
      <c r="AX978" s="4" t="s">
        <v>232</v>
      </c>
      <c r="AY978" s="4" t="s">
        <v>231</v>
      </c>
      <c r="AZ978" s="4" t="s">
        <v>231</v>
      </c>
      <c r="BA978" s="4" t="s">
        <v>231</v>
      </c>
      <c r="BB978" s="4" t="s">
        <v>231</v>
      </c>
      <c r="BC978" s="4" t="s">
        <v>229</v>
      </c>
      <c r="BD978" s="4" t="s">
        <v>233</v>
      </c>
      <c r="BE978" s="4" t="s">
        <v>229</v>
      </c>
      <c r="BF978" s="4" t="s">
        <v>229</v>
      </c>
      <c r="BG978" s="4" t="s">
        <v>230</v>
      </c>
      <c r="BH978" s="4" t="s">
        <v>230</v>
      </c>
      <c r="BI978" s="4" t="s">
        <v>230</v>
      </c>
      <c r="BJ978" s="4" t="s">
        <v>230</v>
      </c>
      <c r="BK978" s="4" t="s">
        <v>229</v>
      </c>
      <c r="BL978" s="4" t="s">
        <v>231</v>
      </c>
      <c r="BM978" s="4" t="s">
        <v>229</v>
      </c>
      <c r="BN978" s="4" t="s">
        <v>229</v>
      </c>
      <c r="BO978" s="4" t="s">
        <v>229</v>
      </c>
      <c r="BP978" s="4" t="s">
        <v>232</v>
      </c>
      <c r="BQ978" s="4" t="s">
        <v>232</v>
      </c>
      <c r="BR978" s="4" t="s">
        <v>232</v>
      </c>
      <c r="BS978" s="4" t="s">
        <v>229</v>
      </c>
      <c r="BT978" s="4" t="s">
        <v>229</v>
      </c>
      <c r="BU978" s="4" t="s">
        <v>229</v>
      </c>
      <c r="BV978" s="4" t="s">
        <v>232</v>
      </c>
      <c r="BW978" s="4" t="s">
        <v>232</v>
      </c>
      <c r="BX978" s="4" t="s">
        <v>229</v>
      </c>
      <c r="BY978" s="4" t="s">
        <v>232</v>
      </c>
      <c r="BZ978" s="4" t="s">
        <v>229</v>
      </c>
      <c r="CA978" s="4" t="s">
        <v>232</v>
      </c>
      <c r="CB978" s="4" t="s">
        <v>232</v>
      </c>
      <c r="CC978" s="4" t="s">
        <v>232</v>
      </c>
      <c r="CD978" s="4" t="s">
        <v>229</v>
      </c>
      <c r="CE978" s="4" t="s">
        <v>229</v>
      </c>
      <c r="CF978" s="4" t="s">
        <v>232</v>
      </c>
      <c r="CG978" s="4" t="s">
        <v>229</v>
      </c>
      <c r="CH978" s="4" t="s">
        <v>229</v>
      </c>
      <c r="CI978" s="4" t="s">
        <v>229</v>
      </c>
      <c r="CJ978" s="4" t="s">
        <v>234</v>
      </c>
      <c r="CK978" s="4" t="s">
        <v>16</v>
      </c>
      <c r="CL978" s="4" t="s">
        <v>17</v>
      </c>
      <c r="CM978" s="4" t="s">
        <v>1276</v>
      </c>
      <c r="CN978" s="4" t="s">
        <v>1246</v>
      </c>
      <c r="CO978" s="4" t="s">
        <v>6346</v>
      </c>
      <c r="CP978" s="4" t="s">
        <v>6347</v>
      </c>
      <c r="CQ978" s="4" t="s">
        <v>6348</v>
      </c>
      <c r="CR978" s="4" t="s">
        <v>6349</v>
      </c>
      <c r="CS978" s="4" t="s">
        <v>6350</v>
      </c>
    </row>
    <row r="979" spans="1:97" ht="15.75" hidden="1" customHeight="1">
      <c r="A979" s="3">
        <v>45775.737071759257</v>
      </c>
      <c r="B979" s="3">
        <v>45775.788437499999</v>
      </c>
      <c r="C979" s="4" t="s">
        <v>194</v>
      </c>
      <c r="D979" s="4" t="s">
        <v>6351</v>
      </c>
      <c r="E979" s="1">
        <v>12</v>
      </c>
      <c r="F979" s="1">
        <v>4438</v>
      </c>
      <c r="G979" s="4" t="s">
        <v>196</v>
      </c>
      <c r="H979" s="3">
        <v>45782.788461168981</v>
      </c>
      <c r="I979" s="4" t="s">
        <v>6352</v>
      </c>
      <c r="J979" s="1">
        <v>6.2529000000000003</v>
      </c>
      <c r="K979" s="1">
        <v>-75.564599999999999</v>
      </c>
      <c r="L979" s="4" t="s">
        <v>213</v>
      </c>
      <c r="M979" s="4" t="s">
        <v>199</v>
      </c>
      <c r="N979" s="4" t="s">
        <v>200</v>
      </c>
      <c r="O979" s="4" t="s">
        <v>6353</v>
      </c>
      <c r="P979" s="4" t="s">
        <v>6353</v>
      </c>
      <c r="Q979" s="1">
        <v>40</v>
      </c>
      <c r="R979" s="4" t="s">
        <v>668</v>
      </c>
      <c r="S979" s="4" t="s">
        <v>223</v>
      </c>
      <c r="T979" s="4" t="s">
        <v>272</v>
      </c>
      <c r="U979" s="4" t="s">
        <v>200</v>
      </c>
      <c r="V979" s="4" t="s">
        <v>226</v>
      </c>
      <c r="W979" s="4" t="s">
        <v>584</v>
      </c>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row>
    <row r="980" spans="1:97" ht="15.75" hidden="1" customHeight="1">
      <c r="A980" s="3">
        <v>45747.739884259259</v>
      </c>
      <c r="B980" s="3">
        <v>45747.792615740742</v>
      </c>
      <c r="C980" s="4" t="s">
        <v>194</v>
      </c>
      <c r="D980" s="4" t="s">
        <v>6354</v>
      </c>
      <c r="E980" s="1">
        <v>3</v>
      </c>
      <c r="F980" s="1">
        <v>4555</v>
      </c>
      <c r="G980" s="4" t="s">
        <v>196</v>
      </c>
      <c r="H980" s="3">
        <v>45754.792721377315</v>
      </c>
      <c r="I980" s="4" t="s">
        <v>6355</v>
      </c>
      <c r="J980" s="1">
        <v>6.2529000000000003</v>
      </c>
      <c r="K980" s="1">
        <v>-75.564599999999999</v>
      </c>
      <c r="L980" s="4" t="s">
        <v>198</v>
      </c>
      <c r="M980" s="4" t="s">
        <v>199</v>
      </c>
      <c r="N980" s="4" t="s">
        <v>200</v>
      </c>
      <c r="O980" s="4" t="s">
        <v>6356</v>
      </c>
      <c r="P980" s="4" t="s">
        <v>6356</v>
      </c>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row>
    <row r="981" spans="1:97" ht="15.75" customHeight="1">
      <c r="A981" s="3">
        <v>45776.779178240744</v>
      </c>
      <c r="B981" s="3">
        <v>45776.83792824074</v>
      </c>
      <c r="C981" s="4" t="s">
        <v>194</v>
      </c>
      <c r="D981" s="4" t="s">
        <v>6357</v>
      </c>
      <c r="E981" s="1">
        <v>76</v>
      </c>
      <c r="F981" s="1">
        <v>5075</v>
      </c>
      <c r="G981" s="4" t="s">
        <v>196</v>
      </c>
      <c r="H981" s="3">
        <v>45783.837947118052</v>
      </c>
      <c r="I981" s="4" t="s">
        <v>6358</v>
      </c>
      <c r="J981" s="1">
        <v>6.2529000000000003</v>
      </c>
      <c r="K981" s="1">
        <v>-75.564599999999999</v>
      </c>
      <c r="L981" s="4" t="s">
        <v>198</v>
      </c>
      <c r="M981" s="4" t="s">
        <v>199</v>
      </c>
      <c r="N981" s="4" t="s">
        <v>200</v>
      </c>
      <c r="O981" s="4" t="s">
        <v>6359</v>
      </c>
      <c r="P981" s="4" t="s">
        <v>6359</v>
      </c>
      <c r="Q981" s="1">
        <v>21</v>
      </c>
      <c r="R981" s="4" t="s">
        <v>668</v>
      </c>
      <c r="S981" s="4" t="s">
        <v>223</v>
      </c>
      <c r="T981" s="4" t="s">
        <v>531</v>
      </c>
      <c r="U981" s="4" t="s">
        <v>200</v>
      </c>
      <c r="V981" s="4" t="s">
        <v>532</v>
      </c>
      <c r="W981" s="4" t="s">
        <v>532</v>
      </c>
      <c r="X981" s="4" t="s">
        <v>229</v>
      </c>
      <c r="Y981" s="4" t="s">
        <v>230</v>
      </c>
      <c r="Z981" s="4" t="s">
        <v>229</v>
      </c>
      <c r="AA981" s="4" t="s">
        <v>229</v>
      </c>
      <c r="AB981" s="4" t="s">
        <v>229</v>
      </c>
      <c r="AC981" s="4" t="s">
        <v>229</v>
      </c>
      <c r="AD981" s="4" t="s">
        <v>228</v>
      </c>
      <c r="AE981" s="4" t="s">
        <v>228</v>
      </c>
      <c r="AF981" s="4" t="s">
        <v>228</v>
      </c>
      <c r="AG981" s="4" t="s">
        <v>230</v>
      </c>
      <c r="AH981" s="4" t="s">
        <v>230</v>
      </c>
      <c r="AI981" s="4" t="s">
        <v>229</v>
      </c>
      <c r="AJ981" s="4" t="s">
        <v>230</v>
      </c>
      <c r="AK981" s="4" t="s">
        <v>227</v>
      </c>
      <c r="AL981" s="4" t="s">
        <v>231</v>
      </c>
      <c r="AM981" s="4" t="s">
        <v>230</v>
      </c>
      <c r="AN981" s="4" t="s">
        <v>228</v>
      </c>
      <c r="AO981" s="4" t="s">
        <v>227</v>
      </c>
      <c r="AP981" s="4" t="s">
        <v>229</v>
      </c>
      <c r="AQ981" s="4" t="s">
        <v>228</v>
      </c>
      <c r="AR981" s="4" t="s">
        <v>228</v>
      </c>
      <c r="AS981" s="4" t="s">
        <v>228</v>
      </c>
      <c r="AT981" s="4" t="s">
        <v>228</v>
      </c>
      <c r="AU981" s="4" t="s">
        <v>229</v>
      </c>
      <c r="AV981" s="4" t="s">
        <v>233</v>
      </c>
      <c r="AW981" s="4" t="s">
        <v>229</v>
      </c>
      <c r="AX981" s="4" t="s">
        <v>233</v>
      </c>
      <c r="AY981" s="4" t="s">
        <v>233</v>
      </c>
      <c r="AZ981" s="4" t="s">
        <v>233</v>
      </c>
      <c r="BA981" s="4" t="s">
        <v>229</v>
      </c>
      <c r="BB981" s="4" t="s">
        <v>233</v>
      </c>
      <c r="BC981" s="4" t="s">
        <v>232</v>
      </c>
      <c r="BD981" s="4" t="s">
        <v>229</v>
      </c>
      <c r="BE981" s="4" t="s">
        <v>232</v>
      </c>
      <c r="BF981" s="4" t="s">
        <v>233</v>
      </c>
      <c r="BG981" s="4" t="s">
        <v>231</v>
      </c>
      <c r="BH981" s="4" t="s">
        <v>231</v>
      </c>
      <c r="BI981" s="4" t="s">
        <v>231</v>
      </c>
      <c r="BJ981" s="4" t="s">
        <v>231</v>
      </c>
      <c r="BK981" s="4" t="s">
        <v>231</v>
      </c>
      <c r="BL981" s="4" t="s">
        <v>230</v>
      </c>
      <c r="BM981" s="4" t="s">
        <v>230</v>
      </c>
      <c r="BN981" s="4" t="s">
        <v>231</v>
      </c>
      <c r="BO981" s="4" t="s">
        <v>231</v>
      </c>
      <c r="BP981" s="4" t="s">
        <v>232</v>
      </c>
      <c r="BQ981" s="4" t="s">
        <v>231</v>
      </c>
      <c r="BR981" s="4" t="s">
        <v>231</v>
      </c>
      <c r="BS981" s="4" t="s">
        <v>231</v>
      </c>
      <c r="BT981" s="4" t="s">
        <v>232</v>
      </c>
      <c r="BU981" s="4" t="s">
        <v>232</v>
      </c>
      <c r="BV981" s="4" t="s">
        <v>232</v>
      </c>
      <c r="BW981" s="4" t="s">
        <v>231</v>
      </c>
      <c r="BX981" s="4" t="s">
        <v>231</v>
      </c>
      <c r="BY981" s="4" t="s">
        <v>232</v>
      </c>
      <c r="BZ981" s="4" t="s">
        <v>232</v>
      </c>
      <c r="CA981" s="4" t="s">
        <v>232</v>
      </c>
      <c r="CB981" s="4" t="s">
        <v>232</v>
      </c>
      <c r="CC981" s="4" t="s">
        <v>231</v>
      </c>
      <c r="CD981" s="4" t="s">
        <v>231</v>
      </c>
      <c r="CE981" s="4" t="s">
        <v>509</v>
      </c>
      <c r="CF981" s="4" t="s">
        <v>509</v>
      </c>
      <c r="CG981" s="4" t="s">
        <v>509</v>
      </c>
      <c r="CH981" s="4" t="s">
        <v>509</v>
      </c>
      <c r="CI981" s="4" t="s">
        <v>509</v>
      </c>
      <c r="CJ981" s="4" t="s">
        <v>15</v>
      </c>
      <c r="CK981" s="4" t="s">
        <v>17</v>
      </c>
      <c r="CL981" s="4" t="s">
        <v>234</v>
      </c>
      <c r="CM981" s="4"/>
      <c r="CN981" s="4"/>
      <c r="CO981" s="4"/>
      <c r="CP981" s="4"/>
      <c r="CQ981" s="4"/>
      <c r="CR981" s="4"/>
      <c r="CS981" s="4"/>
    </row>
    <row r="982" spans="1:97" ht="15.75" customHeight="1">
      <c r="A982" s="3">
        <v>45727.428587962961</v>
      </c>
      <c r="B982" s="3">
        <v>45727.436412037037</v>
      </c>
      <c r="C982" s="4" t="s">
        <v>194</v>
      </c>
      <c r="D982" s="4" t="s">
        <v>5243</v>
      </c>
      <c r="E982" s="1">
        <v>100</v>
      </c>
      <c r="F982" s="1">
        <v>676</v>
      </c>
      <c r="G982" s="4" t="s">
        <v>219</v>
      </c>
      <c r="H982" s="3">
        <v>45727.436423842591</v>
      </c>
      <c r="I982" s="4" t="s">
        <v>6360</v>
      </c>
      <c r="J982" s="1">
        <v>6.2529000000000003</v>
      </c>
      <c r="K982" s="1">
        <v>-75.564599999999999</v>
      </c>
      <c r="L982" s="4" t="s">
        <v>198</v>
      </c>
      <c r="M982" s="4" t="s">
        <v>199</v>
      </c>
      <c r="N982" s="4" t="s">
        <v>200</v>
      </c>
      <c r="O982" s="4" t="s">
        <v>6361</v>
      </c>
      <c r="P982" s="4" t="s">
        <v>6361</v>
      </c>
      <c r="Q982" s="1">
        <v>19</v>
      </c>
      <c r="R982" s="4" t="s">
        <v>774</v>
      </c>
      <c r="S982" s="4" t="s">
        <v>1084</v>
      </c>
      <c r="T982" s="4" t="s">
        <v>272</v>
      </c>
      <c r="U982" s="4" t="s">
        <v>200</v>
      </c>
      <c r="V982" s="4" t="s">
        <v>226</v>
      </c>
      <c r="W982" s="4" t="s">
        <v>226</v>
      </c>
      <c r="X982" s="4" t="s">
        <v>230</v>
      </c>
      <c r="Y982" s="4" t="s">
        <v>230</v>
      </c>
      <c r="Z982" s="4" t="s">
        <v>230</v>
      </c>
      <c r="AA982" s="4" t="s">
        <v>230</v>
      </c>
      <c r="AB982" s="4" t="s">
        <v>230</v>
      </c>
      <c r="AC982" s="4" t="s">
        <v>227</v>
      </c>
      <c r="AD982" s="4" t="s">
        <v>229</v>
      </c>
      <c r="AE982" s="4" t="s">
        <v>230</v>
      </c>
      <c r="AF982" s="4" t="s">
        <v>230</v>
      </c>
      <c r="AG982" s="4" t="s">
        <v>231</v>
      </c>
      <c r="AH982" s="4" t="s">
        <v>230</v>
      </c>
      <c r="AI982" s="4" t="s">
        <v>230</v>
      </c>
      <c r="AJ982" s="4" t="s">
        <v>230</v>
      </c>
      <c r="AK982" s="4" t="s">
        <v>229</v>
      </c>
      <c r="AL982" s="4" t="s">
        <v>231</v>
      </c>
      <c r="AM982" s="4" t="s">
        <v>231</v>
      </c>
      <c r="AN982" s="4" t="s">
        <v>231</v>
      </c>
      <c r="AO982" s="4" t="s">
        <v>231</v>
      </c>
      <c r="AP982" s="4" t="s">
        <v>230</v>
      </c>
      <c r="AQ982" s="4" t="s">
        <v>230</v>
      </c>
      <c r="AR982" s="4" t="s">
        <v>229</v>
      </c>
      <c r="AS982" s="4" t="s">
        <v>230</v>
      </c>
      <c r="AT982" s="4" t="s">
        <v>230</v>
      </c>
      <c r="AU982" s="4" t="s">
        <v>231</v>
      </c>
      <c r="AV982" s="4" t="s">
        <v>231</v>
      </c>
      <c r="AW982" s="4" t="s">
        <v>231</v>
      </c>
      <c r="AX982" s="4" t="s">
        <v>231</v>
      </c>
      <c r="AY982" s="4" t="s">
        <v>231</v>
      </c>
      <c r="AZ982" s="4" t="s">
        <v>231</v>
      </c>
      <c r="BA982" s="4" t="s">
        <v>232</v>
      </c>
      <c r="BB982" s="4" t="s">
        <v>229</v>
      </c>
      <c r="BC982" s="4" t="s">
        <v>229</v>
      </c>
      <c r="BD982" s="4" t="s">
        <v>229</v>
      </c>
      <c r="BE982" s="4" t="s">
        <v>229</v>
      </c>
      <c r="BF982" s="4" t="s">
        <v>229</v>
      </c>
      <c r="BG982" s="4" t="s">
        <v>231</v>
      </c>
      <c r="BH982" s="4" t="s">
        <v>231</v>
      </c>
      <c r="BI982" s="4" t="s">
        <v>231</v>
      </c>
      <c r="BJ982" s="4" t="s">
        <v>231</v>
      </c>
      <c r="BK982" s="4" t="s">
        <v>231</v>
      </c>
      <c r="BL982" s="4" t="s">
        <v>229</v>
      </c>
      <c r="BM982" s="4" t="s">
        <v>229</v>
      </c>
      <c r="BN982" s="4" t="s">
        <v>229</v>
      </c>
      <c r="BO982" s="4" t="s">
        <v>229</v>
      </c>
      <c r="BP982" s="4" t="s">
        <v>232</v>
      </c>
      <c r="BQ982" s="4" t="s">
        <v>232</v>
      </c>
      <c r="BR982" s="4" t="s">
        <v>232</v>
      </c>
      <c r="BS982" s="4" t="s">
        <v>229</v>
      </c>
      <c r="BT982" s="4" t="s">
        <v>232</v>
      </c>
      <c r="BU982" s="4" t="s">
        <v>232</v>
      </c>
      <c r="BV982" s="4" t="s">
        <v>232</v>
      </c>
      <c r="BW982" s="4" t="s">
        <v>233</v>
      </c>
      <c r="BX982" s="4" t="s">
        <v>233</v>
      </c>
      <c r="BY982" s="4" t="s">
        <v>232</v>
      </c>
      <c r="BZ982" s="4" t="s">
        <v>232</v>
      </c>
      <c r="CA982" s="4" t="s">
        <v>232</v>
      </c>
      <c r="CB982" s="4" t="s">
        <v>232</v>
      </c>
      <c r="CC982" s="4" t="s">
        <v>229</v>
      </c>
      <c r="CD982" s="4" t="s">
        <v>232</v>
      </c>
      <c r="CE982" s="4" t="s">
        <v>232</v>
      </c>
      <c r="CF982" s="4" t="s">
        <v>509</v>
      </c>
      <c r="CG982" s="4" t="s">
        <v>509</v>
      </c>
      <c r="CH982" s="4" t="s">
        <v>509</v>
      </c>
      <c r="CI982" s="4" t="s">
        <v>509</v>
      </c>
      <c r="CJ982" s="4" t="s">
        <v>19</v>
      </c>
      <c r="CK982" s="4" t="s">
        <v>18</v>
      </c>
      <c r="CL982" s="4" t="s">
        <v>18</v>
      </c>
      <c r="CM982" s="4" t="s">
        <v>6362</v>
      </c>
      <c r="CN982" s="4" t="s">
        <v>2430</v>
      </c>
      <c r="CO982" s="4" t="s">
        <v>6363</v>
      </c>
      <c r="CP982" s="4" t="s">
        <v>6364</v>
      </c>
      <c r="CQ982" s="4" t="s">
        <v>6365</v>
      </c>
      <c r="CR982" s="4" t="s">
        <v>6366</v>
      </c>
      <c r="CS982" s="4" t="s">
        <v>3248</v>
      </c>
    </row>
    <row r="983" spans="1:97" ht="15.75" customHeight="1">
      <c r="A983" s="3">
        <v>45769.804884259262</v>
      </c>
      <c r="B983" s="3">
        <v>45769.817326388889</v>
      </c>
      <c r="C983" s="4" t="s">
        <v>194</v>
      </c>
      <c r="D983" s="4" t="s">
        <v>6367</v>
      </c>
      <c r="E983" s="1">
        <v>100</v>
      </c>
      <c r="F983" s="1">
        <v>1075</v>
      </c>
      <c r="G983" s="4" t="s">
        <v>219</v>
      </c>
      <c r="H983" s="3">
        <v>45769.817339456022</v>
      </c>
      <c r="I983" s="4" t="s">
        <v>6368</v>
      </c>
      <c r="J983" s="1">
        <v>6.2529000000000003</v>
      </c>
      <c r="K983" s="1">
        <v>-75.564599999999999</v>
      </c>
      <c r="L983" s="4" t="s">
        <v>198</v>
      </c>
      <c r="M983" s="4" t="s">
        <v>199</v>
      </c>
      <c r="N983" s="4" t="s">
        <v>200</v>
      </c>
      <c r="O983" s="4" t="s">
        <v>6369</v>
      </c>
      <c r="P983" s="4" t="s">
        <v>6369</v>
      </c>
      <c r="Q983" s="1">
        <v>20</v>
      </c>
      <c r="R983" s="4" t="s">
        <v>774</v>
      </c>
      <c r="S983" s="4" t="s">
        <v>271</v>
      </c>
      <c r="T983" s="4" t="s">
        <v>713</v>
      </c>
      <c r="U983" s="4" t="s">
        <v>200</v>
      </c>
      <c r="V983" s="4" t="s">
        <v>226</v>
      </c>
      <c r="W983" s="4" t="s">
        <v>273</v>
      </c>
      <c r="X983" s="4" t="s">
        <v>231</v>
      </c>
      <c r="Y983" s="4" t="s">
        <v>231</v>
      </c>
      <c r="Z983" s="4" t="s">
        <v>231</v>
      </c>
      <c r="AA983" s="4" t="s">
        <v>231</v>
      </c>
      <c r="AB983" s="4" t="s">
        <v>231</v>
      </c>
      <c r="AC983" s="4" t="s">
        <v>230</v>
      </c>
      <c r="AD983" s="4" t="s">
        <v>230</v>
      </c>
      <c r="AE983" s="4" t="s">
        <v>229</v>
      </c>
      <c r="AF983" s="4" t="s">
        <v>230</v>
      </c>
      <c r="AG983" s="4" t="s">
        <v>231</v>
      </c>
      <c r="AH983" s="4" t="s">
        <v>230</v>
      </c>
      <c r="AI983" s="4" t="s">
        <v>231</v>
      </c>
      <c r="AJ983" s="4" t="s">
        <v>229</v>
      </c>
      <c r="AK983" s="4" t="s">
        <v>228</v>
      </c>
      <c r="AL983" s="4" t="s">
        <v>229</v>
      </c>
      <c r="AM983" s="4" t="s">
        <v>230</v>
      </c>
      <c r="AN983" s="4" t="s">
        <v>231</v>
      </c>
      <c r="AO983" s="4" t="s">
        <v>229</v>
      </c>
      <c r="AP983" s="4" t="s">
        <v>231</v>
      </c>
      <c r="AQ983" s="4" t="s">
        <v>231</v>
      </c>
      <c r="AR983" s="4" t="s">
        <v>230</v>
      </c>
      <c r="AS983" s="4" t="s">
        <v>230</v>
      </c>
      <c r="AT983" s="4" t="s">
        <v>231</v>
      </c>
      <c r="AU983" s="4" t="s">
        <v>232</v>
      </c>
      <c r="AV983" s="4" t="s">
        <v>229</v>
      </c>
      <c r="AW983" s="4" t="s">
        <v>232</v>
      </c>
      <c r="AX983" s="4" t="s">
        <v>232</v>
      </c>
      <c r="AY983" s="4" t="s">
        <v>232</v>
      </c>
      <c r="AZ983" s="4" t="s">
        <v>232</v>
      </c>
      <c r="BA983" s="4" t="s">
        <v>232</v>
      </c>
      <c r="BB983" s="4" t="s">
        <v>229</v>
      </c>
      <c r="BC983" s="4" t="s">
        <v>232</v>
      </c>
      <c r="BD983" s="4" t="s">
        <v>229</v>
      </c>
      <c r="BE983" s="4" t="s">
        <v>232</v>
      </c>
      <c r="BF983" s="4" t="s">
        <v>233</v>
      </c>
      <c r="BG983" s="4" t="s">
        <v>231</v>
      </c>
      <c r="BH983" s="4" t="s">
        <v>231</v>
      </c>
      <c r="BI983" s="4" t="s">
        <v>231</v>
      </c>
      <c r="BJ983" s="4" t="s">
        <v>231</v>
      </c>
      <c r="BK983" s="4" t="s">
        <v>230</v>
      </c>
      <c r="BL983" s="4" t="s">
        <v>230</v>
      </c>
      <c r="BM983" s="4" t="s">
        <v>230</v>
      </c>
      <c r="BN983" s="4" t="s">
        <v>231</v>
      </c>
      <c r="BO983" s="4" t="s">
        <v>230</v>
      </c>
      <c r="BP983" s="4" t="s">
        <v>231</v>
      </c>
      <c r="BQ983" s="4" t="s">
        <v>229</v>
      </c>
      <c r="BR983" s="4" t="s">
        <v>232</v>
      </c>
      <c r="BS983" s="4" t="s">
        <v>231</v>
      </c>
      <c r="BT983" s="4" t="s">
        <v>232</v>
      </c>
      <c r="BU983" s="4" t="s">
        <v>229</v>
      </c>
      <c r="BV983" s="4" t="s">
        <v>231</v>
      </c>
      <c r="BW983" s="4" t="s">
        <v>232</v>
      </c>
      <c r="BX983" s="4" t="s">
        <v>231</v>
      </c>
      <c r="BY983" s="4" t="s">
        <v>231</v>
      </c>
      <c r="BZ983" s="4" t="s">
        <v>232</v>
      </c>
      <c r="CA983" s="4" t="s">
        <v>232</v>
      </c>
      <c r="CB983" s="4" t="s">
        <v>232</v>
      </c>
      <c r="CC983" s="4" t="s">
        <v>232</v>
      </c>
      <c r="CD983" s="4" t="s">
        <v>231</v>
      </c>
      <c r="CE983" s="4" t="s">
        <v>233</v>
      </c>
      <c r="CF983" s="4" t="s">
        <v>509</v>
      </c>
      <c r="CG983" s="4" t="s">
        <v>233</v>
      </c>
      <c r="CH983" s="4" t="s">
        <v>509</v>
      </c>
      <c r="CI983" s="4" t="s">
        <v>229</v>
      </c>
      <c r="CJ983" s="4" t="s">
        <v>234</v>
      </c>
      <c r="CK983" s="4" t="s">
        <v>17</v>
      </c>
      <c r="CL983" s="4" t="s">
        <v>17</v>
      </c>
      <c r="CM983" s="4" t="s">
        <v>6370</v>
      </c>
      <c r="CN983" s="4" t="s">
        <v>6371</v>
      </c>
      <c r="CO983" s="4" t="s">
        <v>6372</v>
      </c>
      <c r="CP983" s="4" t="s">
        <v>6373</v>
      </c>
      <c r="CQ983" s="4" t="s">
        <v>6374</v>
      </c>
      <c r="CR983" s="4" t="s">
        <v>6375</v>
      </c>
      <c r="CS983" s="4" t="s">
        <v>6376</v>
      </c>
    </row>
    <row r="984" spans="1:97" ht="15.75" customHeight="1">
      <c r="A984" s="3">
        <v>45713.372534722221</v>
      </c>
      <c r="B984" s="3">
        <v>45713.386157407411</v>
      </c>
      <c r="C984" s="4" t="s">
        <v>194</v>
      </c>
      <c r="D984" s="4" t="s">
        <v>450</v>
      </c>
      <c r="E984" s="1">
        <v>100</v>
      </c>
      <c r="F984" s="1">
        <v>1177</v>
      </c>
      <c r="G984" s="4" t="s">
        <v>219</v>
      </c>
      <c r="H984" s="3">
        <v>45713.386172407409</v>
      </c>
      <c r="I984" s="4" t="s">
        <v>6377</v>
      </c>
      <c r="J984" s="1">
        <v>6.2529000000000003</v>
      </c>
      <c r="K984" s="1">
        <v>-75.564599999999999</v>
      </c>
      <c r="L984" s="4" t="s">
        <v>198</v>
      </c>
      <c r="M984" s="4" t="s">
        <v>199</v>
      </c>
      <c r="N984" s="4" t="s">
        <v>200</v>
      </c>
      <c r="O984" s="4" t="s">
        <v>6378</v>
      </c>
      <c r="P984" s="4" t="s">
        <v>6378</v>
      </c>
      <c r="Q984" s="1">
        <v>20</v>
      </c>
      <c r="R984" s="4" t="s">
        <v>774</v>
      </c>
      <c r="S984" s="4" t="s">
        <v>253</v>
      </c>
      <c r="T984" s="4" t="s">
        <v>531</v>
      </c>
      <c r="U984" s="4" t="s">
        <v>200</v>
      </c>
      <c r="V984" s="4" t="s">
        <v>533</v>
      </c>
      <c r="W984" s="4" t="s">
        <v>532</v>
      </c>
      <c r="X984" s="4" t="s">
        <v>230</v>
      </c>
      <c r="Y984" s="4" t="s">
        <v>230</v>
      </c>
      <c r="Z984" s="4" t="s">
        <v>230</v>
      </c>
      <c r="AA984" s="4" t="s">
        <v>230</v>
      </c>
      <c r="AB984" s="4" t="s">
        <v>230</v>
      </c>
      <c r="AC984" s="4" t="s">
        <v>230</v>
      </c>
      <c r="AD984" s="4" t="s">
        <v>230</v>
      </c>
      <c r="AE984" s="4" t="s">
        <v>230</v>
      </c>
      <c r="AF984" s="4" t="s">
        <v>230</v>
      </c>
      <c r="AG984" s="4" t="s">
        <v>230</v>
      </c>
      <c r="AH984" s="4" t="s">
        <v>227</v>
      </c>
      <c r="AI984" s="4" t="s">
        <v>227</v>
      </c>
      <c r="AJ984" s="4" t="s">
        <v>227</v>
      </c>
      <c r="AK984" s="4" t="s">
        <v>229</v>
      </c>
      <c r="AL984" s="4" t="s">
        <v>229</v>
      </c>
      <c r="AM984" s="4" t="s">
        <v>229</v>
      </c>
      <c r="AN984" s="4" t="s">
        <v>229</v>
      </c>
      <c r="AO984" s="4" t="s">
        <v>229</v>
      </c>
      <c r="AP984" s="4" t="s">
        <v>230</v>
      </c>
      <c r="AQ984" s="4" t="s">
        <v>230</v>
      </c>
      <c r="AR984" s="4" t="s">
        <v>230</v>
      </c>
      <c r="AS984" s="4" t="s">
        <v>230</v>
      </c>
      <c r="AT984" s="4" t="s">
        <v>230</v>
      </c>
      <c r="AU984" s="4" t="s">
        <v>229</v>
      </c>
      <c r="AV984" s="4" t="s">
        <v>232</v>
      </c>
      <c r="AW984" s="4" t="s">
        <v>232</v>
      </c>
      <c r="AX984" s="4" t="s">
        <v>232</v>
      </c>
      <c r="AY984" s="4" t="s">
        <v>232</v>
      </c>
      <c r="AZ984" s="4" t="s">
        <v>232</v>
      </c>
      <c r="BA984" s="4" t="s">
        <v>229</v>
      </c>
      <c r="BB984" s="4" t="s">
        <v>229</v>
      </c>
      <c r="BC984" s="4" t="s">
        <v>229</v>
      </c>
      <c r="BD984" s="4" t="s">
        <v>232</v>
      </c>
      <c r="BE984" s="4" t="s">
        <v>232</v>
      </c>
      <c r="BF984" s="4" t="s">
        <v>232</v>
      </c>
      <c r="BG984" s="4" t="s">
        <v>231</v>
      </c>
      <c r="BH984" s="4" t="s">
        <v>231</v>
      </c>
      <c r="BI984" s="4" t="s">
        <v>230</v>
      </c>
      <c r="BJ984" s="4" t="s">
        <v>230</v>
      </c>
      <c r="BK984" s="4" t="s">
        <v>231</v>
      </c>
      <c r="BL984" s="4" t="s">
        <v>230</v>
      </c>
      <c r="BM984" s="4" t="s">
        <v>230</v>
      </c>
      <c r="BN984" s="4" t="s">
        <v>230</v>
      </c>
      <c r="BO984" s="4" t="s">
        <v>230</v>
      </c>
      <c r="BP984" s="4" t="s">
        <v>232</v>
      </c>
      <c r="BQ984" s="4" t="s">
        <v>232</v>
      </c>
      <c r="BR984" s="4" t="s">
        <v>232</v>
      </c>
      <c r="BS984" s="4" t="s">
        <v>232</v>
      </c>
      <c r="BT984" s="4" t="s">
        <v>232</v>
      </c>
      <c r="BU984" s="4" t="s">
        <v>232</v>
      </c>
      <c r="BV984" s="4" t="s">
        <v>232</v>
      </c>
      <c r="BW984" s="4" t="s">
        <v>232</v>
      </c>
      <c r="BX984" s="4" t="s">
        <v>232</v>
      </c>
      <c r="BY984" s="4" t="s">
        <v>232</v>
      </c>
      <c r="BZ984" s="4" t="s">
        <v>232</v>
      </c>
      <c r="CA984" s="4" t="s">
        <v>232</v>
      </c>
      <c r="CB984" s="4" t="s">
        <v>232</v>
      </c>
      <c r="CC984" s="4" t="s">
        <v>232</v>
      </c>
      <c r="CD984" s="4" t="s">
        <v>232</v>
      </c>
      <c r="CE984" s="4" t="s">
        <v>229</v>
      </c>
      <c r="CF984" s="4" t="s">
        <v>509</v>
      </c>
      <c r="CG984" s="4" t="s">
        <v>233</v>
      </c>
      <c r="CH984" s="4" t="s">
        <v>509</v>
      </c>
      <c r="CI984" s="4" t="s">
        <v>233</v>
      </c>
      <c r="CJ984" s="4" t="s">
        <v>18</v>
      </c>
      <c r="CK984" s="4" t="s">
        <v>18</v>
      </c>
      <c r="CL984" s="4" t="s">
        <v>18</v>
      </c>
      <c r="CM984" s="4" t="s">
        <v>6379</v>
      </c>
      <c r="CN984" s="4" t="s">
        <v>6380</v>
      </c>
      <c r="CO984" s="4" t="s">
        <v>6381</v>
      </c>
      <c r="CP984" s="4" t="s">
        <v>6382</v>
      </c>
      <c r="CQ984" s="4" t="s">
        <v>6383</v>
      </c>
      <c r="CR984" s="4" t="s">
        <v>6384</v>
      </c>
      <c r="CS984" s="4" t="s">
        <v>6385</v>
      </c>
    </row>
    <row r="985" spans="1:97" ht="15.75" hidden="1" customHeight="1">
      <c r="A985" s="3">
        <v>45781.878032407411</v>
      </c>
      <c r="B985" s="3">
        <v>45781.878148148149</v>
      </c>
      <c r="C985" s="4" t="s">
        <v>194</v>
      </c>
      <c r="D985" s="4" t="s">
        <v>6386</v>
      </c>
      <c r="E985" s="1">
        <v>100</v>
      </c>
      <c r="F985" s="1">
        <v>10</v>
      </c>
      <c r="G985" s="4" t="s">
        <v>219</v>
      </c>
      <c r="H985" s="3">
        <v>45781.878161562498</v>
      </c>
      <c r="I985" s="4" t="s">
        <v>6387</v>
      </c>
      <c r="J985" s="1">
        <v>6.2529000000000003</v>
      </c>
      <c r="K985" s="1">
        <v>-75.564599999999999</v>
      </c>
      <c r="L985" s="4" t="s">
        <v>213</v>
      </c>
      <c r="M985" s="4" t="s">
        <v>199</v>
      </c>
      <c r="N985" s="4" t="s">
        <v>225</v>
      </c>
      <c r="O985" s="4" t="s">
        <v>6388</v>
      </c>
      <c r="P985" s="4" t="s">
        <v>6388</v>
      </c>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row>
    <row r="986" spans="1:97" ht="15.75" customHeight="1">
      <c r="A986" s="3">
        <v>45776.714421296296</v>
      </c>
      <c r="B986" s="3">
        <v>45776.784513888888</v>
      </c>
      <c r="C986" s="4" t="s">
        <v>194</v>
      </c>
      <c r="D986" s="4" t="s">
        <v>6389</v>
      </c>
      <c r="E986" s="1">
        <v>76</v>
      </c>
      <c r="F986" s="1">
        <v>6055</v>
      </c>
      <c r="G986" s="4" t="s">
        <v>196</v>
      </c>
      <c r="H986" s="3">
        <v>45783.784531666664</v>
      </c>
      <c r="I986" s="4" t="s">
        <v>6390</v>
      </c>
      <c r="J986" s="1">
        <v>6.2529000000000003</v>
      </c>
      <c r="K986" s="1">
        <v>-75.564599999999999</v>
      </c>
      <c r="L986" s="4" t="s">
        <v>198</v>
      </c>
      <c r="M986" s="4" t="s">
        <v>199</v>
      </c>
      <c r="N986" s="4" t="s">
        <v>200</v>
      </c>
      <c r="O986" s="4" t="s">
        <v>6391</v>
      </c>
      <c r="P986" s="4" t="s">
        <v>6391</v>
      </c>
      <c r="Q986" s="1">
        <v>20</v>
      </c>
      <c r="R986" s="4" t="s">
        <v>668</v>
      </c>
      <c r="S986" s="4" t="s">
        <v>223</v>
      </c>
      <c r="T986" s="4" t="s">
        <v>531</v>
      </c>
      <c r="U986" s="4" t="s">
        <v>200</v>
      </c>
      <c r="V986" s="4" t="s">
        <v>226</v>
      </c>
      <c r="W986" s="4" t="s">
        <v>532</v>
      </c>
      <c r="X986" s="4" t="s">
        <v>230</v>
      </c>
      <c r="Y986" s="4" t="s">
        <v>230</v>
      </c>
      <c r="Z986" s="4" t="s">
        <v>230</v>
      </c>
      <c r="AA986" s="4" t="s">
        <v>231</v>
      </c>
      <c r="AB986" s="4" t="s">
        <v>228</v>
      </c>
      <c r="AC986" s="4" t="s">
        <v>229</v>
      </c>
      <c r="AD986" s="4" t="s">
        <v>228</v>
      </c>
      <c r="AE986" s="4" t="s">
        <v>230</v>
      </c>
      <c r="AF986" s="4" t="s">
        <v>230</v>
      </c>
      <c r="AG986" s="4" t="s">
        <v>230</v>
      </c>
      <c r="AH986" s="4" t="s">
        <v>229</v>
      </c>
      <c r="AI986" s="4" t="s">
        <v>230</v>
      </c>
      <c r="AJ986" s="4" t="s">
        <v>229</v>
      </c>
      <c r="AK986" s="4" t="s">
        <v>228</v>
      </c>
      <c r="AL986" s="4" t="s">
        <v>228</v>
      </c>
      <c r="AM986" s="4" t="s">
        <v>229</v>
      </c>
      <c r="AN986" s="4" t="s">
        <v>229</v>
      </c>
      <c r="AO986" s="4" t="s">
        <v>228</v>
      </c>
      <c r="AP986" s="4" t="s">
        <v>228</v>
      </c>
      <c r="AQ986" s="4" t="s">
        <v>230</v>
      </c>
      <c r="AR986" s="4" t="s">
        <v>230</v>
      </c>
      <c r="AS986" s="4" t="s">
        <v>230</v>
      </c>
      <c r="AT986" s="4" t="s">
        <v>230</v>
      </c>
      <c r="AU986" s="4" t="s">
        <v>232</v>
      </c>
      <c r="AV986" s="4" t="s">
        <v>232</v>
      </c>
      <c r="AW986" s="4" t="s">
        <v>232</v>
      </c>
      <c r="AX986" s="4" t="s">
        <v>232</v>
      </c>
      <c r="AY986" s="4" t="s">
        <v>232</v>
      </c>
      <c r="AZ986" s="4" t="s">
        <v>232</v>
      </c>
      <c r="BA986" s="4" t="s">
        <v>229</v>
      </c>
      <c r="BB986" s="4" t="s">
        <v>229</v>
      </c>
      <c r="BC986" s="4" t="s">
        <v>232</v>
      </c>
      <c r="BD986" s="4" t="s">
        <v>232</v>
      </c>
      <c r="BE986" s="4" t="s">
        <v>233</v>
      </c>
      <c r="BF986" s="4" t="s">
        <v>232</v>
      </c>
      <c r="BG986" s="4" t="s">
        <v>230</v>
      </c>
      <c r="BH986" s="4" t="s">
        <v>231</v>
      </c>
      <c r="BI986" s="4" t="s">
        <v>231</v>
      </c>
      <c r="BJ986" s="4" t="s">
        <v>231</v>
      </c>
      <c r="BK986" s="4" t="s">
        <v>231</v>
      </c>
      <c r="BL986" s="4" t="s">
        <v>231</v>
      </c>
      <c r="BM986" s="4" t="s">
        <v>231</v>
      </c>
      <c r="BN986" s="4" t="s">
        <v>231</v>
      </c>
      <c r="BO986" s="4" t="s">
        <v>231</v>
      </c>
      <c r="BP986" s="4" t="s">
        <v>231</v>
      </c>
      <c r="BQ986" s="4" t="s">
        <v>231</v>
      </c>
      <c r="BR986" s="4" t="s">
        <v>231</v>
      </c>
      <c r="BS986" s="4" t="s">
        <v>232</v>
      </c>
      <c r="BT986" s="4" t="s">
        <v>232</v>
      </c>
      <c r="BU986" s="4" t="s">
        <v>232</v>
      </c>
      <c r="BV986" s="4" t="s">
        <v>231</v>
      </c>
      <c r="BW986" s="4" t="s">
        <v>231</v>
      </c>
      <c r="BX986" s="4" t="s">
        <v>231</v>
      </c>
      <c r="BY986" s="4" t="s">
        <v>231</v>
      </c>
      <c r="BZ986" s="4" t="s">
        <v>231</v>
      </c>
      <c r="CA986" s="4" t="s">
        <v>231</v>
      </c>
      <c r="CB986" s="4" t="s">
        <v>231</v>
      </c>
      <c r="CC986" s="4" t="s">
        <v>231</v>
      </c>
      <c r="CD986" s="4" t="s">
        <v>231</v>
      </c>
      <c r="CE986" s="4" t="s">
        <v>509</v>
      </c>
      <c r="CF986" s="4" t="s">
        <v>509</v>
      </c>
      <c r="CG986" s="4" t="s">
        <v>509</v>
      </c>
      <c r="CH986" s="4" t="s">
        <v>509</v>
      </c>
      <c r="CI986" s="4" t="s">
        <v>509</v>
      </c>
      <c r="CJ986" s="4" t="s">
        <v>16</v>
      </c>
      <c r="CK986" s="4" t="s">
        <v>234</v>
      </c>
      <c r="CL986" s="4" t="s">
        <v>18</v>
      </c>
      <c r="CM986" s="4"/>
      <c r="CN986" s="4"/>
      <c r="CO986" s="4"/>
      <c r="CP986" s="4"/>
      <c r="CQ986" s="4"/>
      <c r="CR986" s="4"/>
      <c r="CS986" s="4"/>
    </row>
    <row r="987" spans="1:97" ht="15.75" hidden="1" customHeight="1">
      <c r="A987" s="3">
        <v>45747.734201388892</v>
      </c>
      <c r="B987" s="3">
        <v>45747.734351851854</v>
      </c>
      <c r="C987" s="4" t="s">
        <v>194</v>
      </c>
      <c r="D987" s="4" t="s">
        <v>427</v>
      </c>
      <c r="E987" s="1">
        <v>100</v>
      </c>
      <c r="F987" s="1">
        <v>13</v>
      </c>
      <c r="G987" s="4" t="s">
        <v>219</v>
      </c>
      <c r="H987" s="3">
        <v>45747.734363553238</v>
      </c>
      <c r="I987" s="4" t="s">
        <v>6392</v>
      </c>
      <c r="J987" s="1">
        <v>6.2529000000000003</v>
      </c>
      <c r="K987" s="1">
        <v>-75.564599999999999</v>
      </c>
      <c r="L987" s="4" t="s">
        <v>198</v>
      </c>
      <c r="M987" s="4" t="s">
        <v>199</v>
      </c>
      <c r="N987" s="4" t="s">
        <v>225</v>
      </c>
      <c r="O987" s="4" t="s">
        <v>6393</v>
      </c>
      <c r="P987" s="4" t="s">
        <v>6393</v>
      </c>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row>
    <row r="988" spans="1:97" ht="15.75" hidden="1" customHeight="1">
      <c r="A988" s="3">
        <v>45714.386099537034</v>
      </c>
      <c r="B988" s="3">
        <v>45714.469953703701</v>
      </c>
      <c r="C988" s="4" t="s">
        <v>194</v>
      </c>
      <c r="D988" s="4" t="s">
        <v>6015</v>
      </c>
      <c r="E988" s="1">
        <v>30</v>
      </c>
      <c r="F988" s="1">
        <v>7245</v>
      </c>
      <c r="G988" s="4" t="s">
        <v>196</v>
      </c>
      <c r="H988" s="3">
        <v>45721.469985682874</v>
      </c>
      <c r="I988" s="4" t="s">
        <v>6394</v>
      </c>
      <c r="J988" s="1">
        <v>6.2529000000000003</v>
      </c>
      <c r="K988" s="1">
        <v>-75.564599999999999</v>
      </c>
      <c r="L988" s="4" t="s">
        <v>198</v>
      </c>
      <c r="M988" s="4" t="s">
        <v>199</v>
      </c>
      <c r="N988" s="4" t="s">
        <v>200</v>
      </c>
      <c r="O988" s="4" t="s">
        <v>6395</v>
      </c>
      <c r="P988" s="4" t="s">
        <v>6395</v>
      </c>
      <c r="Q988" s="1">
        <v>18</v>
      </c>
      <c r="R988" s="4" t="s">
        <v>668</v>
      </c>
      <c r="S988" s="4" t="s">
        <v>1084</v>
      </c>
      <c r="T988" s="4" t="s">
        <v>480</v>
      </c>
      <c r="U988" s="4" t="s">
        <v>200</v>
      </c>
      <c r="V988" s="4" t="s">
        <v>533</v>
      </c>
      <c r="W988" s="4" t="s">
        <v>533</v>
      </c>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row>
    <row r="989" spans="1:97" ht="15.75" hidden="1" customHeight="1">
      <c r="A989" s="3">
        <v>45748.616863425923</v>
      </c>
      <c r="B989" s="3">
        <v>45748.617037037038</v>
      </c>
      <c r="C989" s="4" t="s">
        <v>194</v>
      </c>
      <c r="D989" s="4" t="s">
        <v>2792</v>
      </c>
      <c r="E989" s="1">
        <v>100</v>
      </c>
      <c r="F989" s="1">
        <v>15</v>
      </c>
      <c r="G989" s="4" t="s">
        <v>219</v>
      </c>
      <c r="H989" s="3">
        <v>45748.617048206019</v>
      </c>
      <c r="I989" s="4" t="s">
        <v>6396</v>
      </c>
      <c r="J989" s="1">
        <v>6.2529000000000003</v>
      </c>
      <c r="K989" s="1">
        <v>-75.564599999999999</v>
      </c>
      <c r="L989" s="4" t="s">
        <v>198</v>
      </c>
      <c r="M989" s="4" t="s">
        <v>199</v>
      </c>
      <c r="N989" s="4" t="s">
        <v>225</v>
      </c>
      <c r="O989" s="4" t="s">
        <v>6397</v>
      </c>
      <c r="P989" s="4" t="s">
        <v>6397</v>
      </c>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row>
    <row r="990" spans="1:97" ht="15.75" hidden="1" customHeight="1">
      <c r="A990" s="3">
        <v>45728.359259259261</v>
      </c>
      <c r="B990" s="3">
        <v>45728.359502314815</v>
      </c>
      <c r="C990" s="4" t="s">
        <v>194</v>
      </c>
      <c r="D990" s="4" t="s">
        <v>3591</v>
      </c>
      <c r="E990" s="1">
        <v>100</v>
      </c>
      <c r="F990" s="1">
        <v>20</v>
      </c>
      <c r="G990" s="4" t="s">
        <v>219</v>
      </c>
      <c r="H990" s="3">
        <v>45728.359508321759</v>
      </c>
      <c r="I990" s="4" t="s">
        <v>6398</v>
      </c>
      <c r="J990" s="1">
        <v>6.2529000000000003</v>
      </c>
      <c r="K990" s="1">
        <v>-75.564599999999999</v>
      </c>
      <c r="L990" s="4" t="s">
        <v>198</v>
      </c>
      <c r="M990" s="4" t="s">
        <v>199</v>
      </c>
      <c r="N990" s="4" t="s">
        <v>225</v>
      </c>
      <c r="O990" s="4" t="s">
        <v>6399</v>
      </c>
      <c r="P990" s="4" t="s">
        <v>6399</v>
      </c>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row>
    <row r="991" spans="1:97" ht="15.75" hidden="1" customHeight="1">
      <c r="A991" s="3">
        <v>45709.44263888889</v>
      </c>
      <c r="B991" s="3">
        <v>45709.592881944445</v>
      </c>
      <c r="C991" s="4" t="s">
        <v>194</v>
      </c>
      <c r="D991" s="4" t="s">
        <v>6400</v>
      </c>
      <c r="E991" s="1">
        <v>12</v>
      </c>
      <c r="F991" s="1">
        <v>12981</v>
      </c>
      <c r="G991" s="4" t="s">
        <v>196</v>
      </c>
      <c r="H991" s="3">
        <v>45716.59294771991</v>
      </c>
      <c r="I991" s="4" t="s">
        <v>6401</v>
      </c>
      <c r="J991" s="1">
        <v>6.2529000000000003</v>
      </c>
      <c r="K991" s="1">
        <v>-75.564599999999999</v>
      </c>
      <c r="L991" s="4" t="s">
        <v>198</v>
      </c>
      <c r="M991" s="4" t="s">
        <v>199</v>
      </c>
      <c r="N991" s="4" t="s">
        <v>200</v>
      </c>
      <c r="O991" s="4" t="s">
        <v>6402</v>
      </c>
      <c r="P991" s="4" t="s">
        <v>6402</v>
      </c>
      <c r="Q991" s="1">
        <v>20</v>
      </c>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row>
    <row r="992" spans="1:97" ht="15.75" hidden="1" customHeight="1">
      <c r="A992" s="3">
        <v>45715.482986111114</v>
      </c>
      <c r="B992" s="3">
        <v>45715.757106481484</v>
      </c>
      <c r="C992" s="4" t="s">
        <v>194</v>
      </c>
      <c r="D992" s="4" t="s">
        <v>1936</v>
      </c>
      <c r="E992" s="1">
        <v>12</v>
      </c>
      <c r="F992" s="1">
        <v>23684</v>
      </c>
      <c r="G992" s="4" t="s">
        <v>196</v>
      </c>
      <c r="H992" s="3">
        <v>45722.757147939818</v>
      </c>
      <c r="I992" s="4" t="s">
        <v>6403</v>
      </c>
      <c r="J992" s="1">
        <v>6.2529000000000003</v>
      </c>
      <c r="K992" s="1">
        <v>-75.564599999999999</v>
      </c>
      <c r="L992" s="4" t="s">
        <v>213</v>
      </c>
      <c r="M992" s="4" t="s">
        <v>199</v>
      </c>
      <c r="N992" s="4" t="s">
        <v>200</v>
      </c>
      <c r="O992" s="4" t="s">
        <v>6404</v>
      </c>
      <c r="P992" s="4" t="s">
        <v>6404</v>
      </c>
      <c r="Q992" s="1">
        <v>20</v>
      </c>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row>
    <row r="993" spans="1:97" ht="15.75" customHeight="1">
      <c r="A993" s="3">
        <v>45716.401863425926</v>
      </c>
      <c r="B993" s="3">
        <v>45716.704444444447</v>
      </c>
      <c r="C993" s="4" t="s">
        <v>194</v>
      </c>
      <c r="D993" s="4" t="s">
        <v>6405</v>
      </c>
      <c r="E993" s="1">
        <v>76</v>
      </c>
      <c r="F993" s="1">
        <v>26143</v>
      </c>
      <c r="G993" s="4" t="s">
        <v>196</v>
      </c>
      <c r="H993" s="3">
        <v>45723.704460416666</v>
      </c>
      <c r="I993" s="4" t="s">
        <v>6406</v>
      </c>
      <c r="J993" s="1">
        <v>6.2529000000000003</v>
      </c>
      <c r="K993" s="1">
        <v>-75.564599999999999</v>
      </c>
      <c r="L993" s="4" t="s">
        <v>198</v>
      </c>
      <c r="M993" s="4" t="s">
        <v>199</v>
      </c>
      <c r="N993" s="4" t="s">
        <v>200</v>
      </c>
      <c r="O993" s="4" t="s">
        <v>6407</v>
      </c>
      <c r="P993" s="4" t="s">
        <v>6407</v>
      </c>
      <c r="Q993" s="1">
        <v>20</v>
      </c>
      <c r="R993" s="4" t="s">
        <v>222</v>
      </c>
      <c r="S993" s="4" t="s">
        <v>223</v>
      </c>
      <c r="T993" s="4" t="s">
        <v>224</v>
      </c>
      <c r="U993" s="4" t="s">
        <v>200</v>
      </c>
      <c r="V993" s="4" t="s">
        <v>226</v>
      </c>
      <c r="W993" s="4" t="s">
        <v>423</v>
      </c>
      <c r="X993" s="4" t="s">
        <v>231</v>
      </c>
      <c r="Y993" s="4" t="s">
        <v>231</v>
      </c>
      <c r="Z993" s="4" t="s">
        <v>230</v>
      </c>
      <c r="AA993" s="4" t="s">
        <v>231</v>
      </c>
      <c r="AB993" s="4" t="s">
        <v>231</v>
      </c>
      <c r="AC993" s="4" t="s">
        <v>230</v>
      </c>
      <c r="AD993" s="4" t="s">
        <v>231</v>
      </c>
      <c r="AE993" s="4" t="s">
        <v>231</v>
      </c>
      <c r="AF993" s="4" t="s">
        <v>229</v>
      </c>
      <c r="AG993" s="4" t="s">
        <v>231</v>
      </c>
      <c r="AH993" s="4" t="s">
        <v>229</v>
      </c>
      <c r="AI993" s="4" t="s">
        <v>231</v>
      </c>
      <c r="AJ993" s="4" t="s">
        <v>231</v>
      </c>
      <c r="AK993" s="4" t="s">
        <v>229</v>
      </c>
      <c r="AL993" s="4" t="s">
        <v>228</v>
      </c>
      <c r="AM993" s="4" t="s">
        <v>227</v>
      </c>
      <c r="AN993" s="4" t="s">
        <v>229</v>
      </c>
      <c r="AO993" s="4" t="s">
        <v>230</v>
      </c>
      <c r="AP993" s="4" t="s">
        <v>231</v>
      </c>
      <c r="AQ993" s="4" t="s">
        <v>231</v>
      </c>
      <c r="AR993" s="4" t="s">
        <v>231</v>
      </c>
      <c r="AS993" s="4" t="s">
        <v>230</v>
      </c>
      <c r="AT993" s="4" t="s">
        <v>229</v>
      </c>
      <c r="AU993" s="4" t="s">
        <v>232</v>
      </c>
      <c r="AV993" s="4" t="s">
        <v>232</v>
      </c>
      <c r="AW993" s="4" t="s">
        <v>229</v>
      </c>
      <c r="AX993" s="4" t="s">
        <v>232</v>
      </c>
      <c r="AY993" s="4" t="s">
        <v>229</v>
      </c>
      <c r="AZ993" s="4" t="s">
        <v>232</v>
      </c>
      <c r="BA993" s="4" t="s">
        <v>232</v>
      </c>
      <c r="BB993" s="4" t="s">
        <v>231</v>
      </c>
      <c r="BC993" s="4" t="s">
        <v>231</v>
      </c>
      <c r="BD993" s="4" t="s">
        <v>231</v>
      </c>
      <c r="BE993" s="4" t="s">
        <v>229</v>
      </c>
      <c r="BF993" s="4" t="s">
        <v>231</v>
      </c>
      <c r="BG993" s="4" t="s">
        <v>231</v>
      </c>
      <c r="BH993" s="4" t="s">
        <v>231</v>
      </c>
      <c r="BI993" s="4" t="s">
        <v>231</v>
      </c>
      <c r="BJ993" s="4" t="s">
        <v>231</v>
      </c>
      <c r="BK993" s="4" t="s">
        <v>228</v>
      </c>
      <c r="BL993" s="4" t="s">
        <v>231</v>
      </c>
      <c r="BM993" s="4" t="s">
        <v>229</v>
      </c>
      <c r="BN993" s="4" t="s">
        <v>230</v>
      </c>
      <c r="BO993" s="4" t="s">
        <v>231</v>
      </c>
      <c r="BP993" s="4" t="s">
        <v>232</v>
      </c>
      <c r="BQ993" s="4" t="s">
        <v>231</v>
      </c>
      <c r="BR993" s="4" t="s">
        <v>229</v>
      </c>
      <c r="BS993" s="4" t="s">
        <v>232</v>
      </c>
      <c r="BT993" s="4" t="s">
        <v>232</v>
      </c>
      <c r="BU993" s="4" t="s">
        <v>232</v>
      </c>
      <c r="BV993" s="4" t="s">
        <v>231</v>
      </c>
      <c r="BW993" s="4" t="s">
        <v>232</v>
      </c>
      <c r="BX993" s="4" t="s">
        <v>231</v>
      </c>
      <c r="BY993" s="4" t="s">
        <v>231</v>
      </c>
      <c r="BZ993" s="4" t="s">
        <v>231</v>
      </c>
      <c r="CA993" s="4" t="s">
        <v>231</v>
      </c>
      <c r="CB993" s="4" t="s">
        <v>231</v>
      </c>
      <c r="CC993" s="4" t="s">
        <v>229</v>
      </c>
      <c r="CD993" s="4" t="s">
        <v>231</v>
      </c>
      <c r="CE993" s="4" t="s">
        <v>509</v>
      </c>
      <c r="CF993" s="4" t="s">
        <v>509</v>
      </c>
      <c r="CG993" s="4" t="s">
        <v>509</v>
      </c>
      <c r="CH993" s="4" t="s">
        <v>509</v>
      </c>
      <c r="CI993" s="4" t="s">
        <v>509</v>
      </c>
      <c r="CJ993" s="4" t="s">
        <v>19</v>
      </c>
      <c r="CK993" s="4" t="s">
        <v>19</v>
      </c>
      <c r="CL993" s="4" t="s">
        <v>19</v>
      </c>
      <c r="CM993" s="4"/>
      <c r="CN993" s="4"/>
      <c r="CO993" s="4"/>
      <c r="CP993" s="4"/>
      <c r="CQ993" s="4"/>
      <c r="CR993" s="4"/>
      <c r="CS993" s="4"/>
    </row>
    <row r="994" spans="1:97" ht="15.75" customHeight="1">
      <c r="A994" s="3">
        <v>45727.428159722222</v>
      </c>
      <c r="B994" s="3">
        <v>45727.731840277775</v>
      </c>
      <c r="C994" s="4" t="s">
        <v>194</v>
      </c>
      <c r="D994" s="4" t="s">
        <v>6408</v>
      </c>
      <c r="E994" s="1">
        <v>76</v>
      </c>
      <c r="F994" s="1">
        <v>26237</v>
      </c>
      <c r="G994" s="4" t="s">
        <v>196</v>
      </c>
      <c r="H994" s="3">
        <v>45734.7318790625</v>
      </c>
      <c r="I994" s="4" t="s">
        <v>6409</v>
      </c>
      <c r="J994" s="1">
        <v>4.6115000000000004</v>
      </c>
      <c r="K994" s="1">
        <v>-74.083299999999994</v>
      </c>
      <c r="L994" s="4" t="s">
        <v>198</v>
      </c>
      <c r="M994" s="4" t="s">
        <v>199</v>
      </c>
      <c r="N994" s="4" t="s">
        <v>200</v>
      </c>
      <c r="O994" s="4" t="s">
        <v>6410</v>
      </c>
      <c r="P994" s="4" t="s">
        <v>6410</v>
      </c>
      <c r="Q994" s="1">
        <v>20</v>
      </c>
      <c r="R994" s="4" t="s">
        <v>222</v>
      </c>
      <c r="S994" s="4" t="s">
        <v>223</v>
      </c>
      <c r="T994" s="4" t="s">
        <v>224</v>
      </c>
      <c r="U994" s="4" t="s">
        <v>200</v>
      </c>
      <c r="V994" s="4" t="s">
        <v>532</v>
      </c>
      <c r="W994" s="4" t="s">
        <v>533</v>
      </c>
      <c r="X994" s="4" t="s">
        <v>230</v>
      </c>
      <c r="Y994" s="4" t="s">
        <v>230</v>
      </c>
      <c r="Z994" s="4" t="s">
        <v>231</v>
      </c>
      <c r="AA994" s="4" t="s">
        <v>230</v>
      </c>
      <c r="AB994" s="4" t="s">
        <v>229</v>
      </c>
      <c r="AC994" s="4" t="s">
        <v>230</v>
      </c>
      <c r="AD994" s="4" t="s">
        <v>229</v>
      </c>
      <c r="AE994" s="4" t="s">
        <v>230</v>
      </c>
      <c r="AF994" s="4" t="s">
        <v>231</v>
      </c>
      <c r="AG994" s="4" t="s">
        <v>230</v>
      </c>
      <c r="AH994" s="4" t="s">
        <v>231</v>
      </c>
      <c r="AI994" s="4" t="s">
        <v>231</v>
      </c>
      <c r="AJ994" s="4" t="s">
        <v>230</v>
      </c>
      <c r="AK994" s="4" t="s">
        <v>229</v>
      </c>
      <c r="AL994" s="4" t="s">
        <v>230</v>
      </c>
      <c r="AM994" s="4" t="s">
        <v>230</v>
      </c>
      <c r="AN994" s="4" t="s">
        <v>230</v>
      </c>
      <c r="AO994" s="4" t="s">
        <v>227</v>
      </c>
      <c r="AP994" s="4" t="s">
        <v>231</v>
      </c>
      <c r="AQ994" s="4" t="s">
        <v>231</v>
      </c>
      <c r="AR994" s="4" t="s">
        <v>228</v>
      </c>
      <c r="AS994" s="4" t="s">
        <v>229</v>
      </c>
      <c r="AT994" s="4" t="s">
        <v>231</v>
      </c>
      <c r="AU994" s="4" t="s">
        <v>232</v>
      </c>
      <c r="AV994" s="4" t="s">
        <v>232</v>
      </c>
      <c r="AW994" s="4" t="s">
        <v>232</v>
      </c>
      <c r="AX994" s="4" t="s">
        <v>231</v>
      </c>
      <c r="AY994" s="4" t="s">
        <v>231</v>
      </c>
      <c r="AZ994" s="4" t="s">
        <v>232</v>
      </c>
      <c r="BA994" s="4" t="s">
        <v>229</v>
      </c>
      <c r="BB994" s="4" t="s">
        <v>229</v>
      </c>
      <c r="BC994" s="4" t="s">
        <v>231</v>
      </c>
      <c r="BD994" s="4" t="s">
        <v>232</v>
      </c>
      <c r="BE994" s="4" t="s">
        <v>232</v>
      </c>
      <c r="BF994" s="4" t="s">
        <v>231</v>
      </c>
      <c r="BG994" s="4" t="s">
        <v>231</v>
      </c>
      <c r="BH994" s="4" t="s">
        <v>230</v>
      </c>
      <c r="BI994" s="4" t="s">
        <v>230</v>
      </c>
      <c r="BJ994" s="4" t="s">
        <v>231</v>
      </c>
      <c r="BK994" s="4" t="s">
        <v>231</v>
      </c>
      <c r="BL994" s="4" t="s">
        <v>231</v>
      </c>
      <c r="BM994" s="4" t="s">
        <v>231</v>
      </c>
      <c r="BN994" s="4" t="s">
        <v>231</v>
      </c>
      <c r="BO994" s="4" t="s">
        <v>231</v>
      </c>
      <c r="BP994" s="4" t="s">
        <v>232</v>
      </c>
      <c r="BQ994" s="4" t="s">
        <v>232</v>
      </c>
      <c r="BR994" s="4" t="s">
        <v>231</v>
      </c>
      <c r="BS994" s="4" t="s">
        <v>231</v>
      </c>
      <c r="BT994" s="4" t="s">
        <v>232</v>
      </c>
      <c r="BU994" s="4" t="s">
        <v>231</v>
      </c>
      <c r="BV994" s="4" t="s">
        <v>232</v>
      </c>
      <c r="BW994" s="4" t="s">
        <v>231</v>
      </c>
      <c r="BX994" s="4" t="s">
        <v>232</v>
      </c>
      <c r="BY994" s="4" t="s">
        <v>232</v>
      </c>
      <c r="BZ994" s="4" t="s">
        <v>231</v>
      </c>
      <c r="CA994" s="4" t="s">
        <v>232</v>
      </c>
      <c r="CB994" s="4" t="s">
        <v>231</v>
      </c>
      <c r="CC994" s="4" t="s">
        <v>232</v>
      </c>
      <c r="CD994" s="4" t="s">
        <v>231</v>
      </c>
      <c r="CE994" s="4" t="s">
        <v>232</v>
      </c>
      <c r="CF994" s="4" t="s">
        <v>232</v>
      </c>
      <c r="CG994" s="4" t="s">
        <v>232</v>
      </c>
      <c r="CH994" s="4" t="s">
        <v>229</v>
      </c>
      <c r="CI994" s="4" t="s">
        <v>231</v>
      </c>
      <c r="CJ994" s="4" t="s">
        <v>19</v>
      </c>
      <c r="CK994" s="4" t="s">
        <v>19</v>
      </c>
      <c r="CL994" s="4" t="s">
        <v>234</v>
      </c>
      <c r="CM994" s="4"/>
      <c r="CN994" s="4"/>
      <c r="CO994" s="4"/>
      <c r="CP994" s="4"/>
      <c r="CQ994" s="4"/>
      <c r="CR994" s="4"/>
      <c r="CS994" s="4"/>
    </row>
    <row r="995" spans="1:97" ht="15.75" hidden="1" customHeight="1">
      <c r="A995" s="3">
        <v>45714.593032407407</v>
      </c>
      <c r="B995" s="3">
        <v>45714.593425925923</v>
      </c>
      <c r="C995" s="4" t="s">
        <v>194</v>
      </c>
      <c r="D995" s="4" t="s">
        <v>2708</v>
      </c>
      <c r="E995" s="1">
        <v>100</v>
      </c>
      <c r="F995" s="1">
        <v>33</v>
      </c>
      <c r="G995" s="4" t="s">
        <v>219</v>
      </c>
      <c r="H995" s="3">
        <v>45714.5934331713</v>
      </c>
      <c r="I995" s="4" t="s">
        <v>6411</v>
      </c>
      <c r="J995" s="1">
        <v>6.2529000000000003</v>
      </c>
      <c r="K995" s="1">
        <v>-75.564599999999999</v>
      </c>
      <c r="L995" s="4" t="s">
        <v>198</v>
      </c>
      <c r="M995" s="4" t="s">
        <v>199</v>
      </c>
      <c r="N995" s="4" t="s">
        <v>225</v>
      </c>
      <c r="O995" s="4" t="s">
        <v>6412</v>
      </c>
      <c r="P995" s="4" t="s">
        <v>6412</v>
      </c>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row>
    <row r="996" spans="1:97" ht="15.75" hidden="1" customHeight="1">
      <c r="A996" s="3">
        <v>45719.969270833331</v>
      </c>
      <c r="B996" s="3">
        <v>45720.286932870367</v>
      </c>
      <c r="C996" s="4" t="s">
        <v>194</v>
      </c>
      <c r="D996" s="4" t="s">
        <v>6413</v>
      </c>
      <c r="E996" s="1">
        <v>0</v>
      </c>
      <c r="F996" s="1">
        <v>27446</v>
      </c>
      <c r="G996" s="4" t="s">
        <v>196</v>
      </c>
      <c r="H996" s="3">
        <v>45727.328663298613</v>
      </c>
      <c r="I996" s="4" t="s">
        <v>6414</v>
      </c>
      <c r="J996" s="1">
        <v>6.2529000000000003</v>
      </c>
      <c r="K996" s="1">
        <v>-75.564599999999999</v>
      </c>
      <c r="L996" s="4" t="s">
        <v>198</v>
      </c>
      <c r="M996" s="4" t="s">
        <v>199</v>
      </c>
      <c r="N996" s="4" t="s">
        <v>200</v>
      </c>
      <c r="O996" s="4" t="s">
        <v>6415</v>
      </c>
      <c r="P996" s="4" t="s">
        <v>6415</v>
      </c>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row>
    <row r="997" spans="1:97" ht="15.75" hidden="1" customHeight="1">
      <c r="A997" s="3">
        <v>45747.73296296296</v>
      </c>
      <c r="B997" s="3">
        <v>45747.733472222222</v>
      </c>
      <c r="C997" s="4" t="s">
        <v>194</v>
      </c>
      <c r="D997" s="4" t="s">
        <v>6416</v>
      </c>
      <c r="E997" s="1">
        <v>100</v>
      </c>
      <c r="F997" s="1">
        <v>43</v>
      </c>
      <c r="G997" s="4" t="s">
        <v>219</v>
      </c>
      <c r="H997" s="3">
        <v>45747.733484247685</v>
      </c>
      <c r="I997" s="4" t="s">
        <v>6417</v>
      </c>
      <c r="J997" s="1">
        <v>6.2529000000000003</v>
      </c>
      <c r="K997" s="1">
        <v>-75.564599999999999</v>
      </c>
      <c r="L997" s="4" t="s">
        <v>198</v>
      </c>
      <c r="M997" s="4" t="s">
        <v>199</v>
      </c>
      <c r="N997" s="4" t="s">
        <v>225</v>
      </c>
      <c r="O997" s="4" t="s">
        <v>6418</v>
      </c>
      <c r="P997" s="4" t="s">
        <v>6418</v>
      </c>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row>
    <row r="998" spans="1:97" ht="15.75" hidden="1" customHeight="1">
      <c r="A998" s="3">
        <v>45777.745775462965</v>
      </c>
      <c r="B998" s="3">
        <v>45778.365266203706</v>
      </c>
      <c r="C998" s="4" t="s">
        <v>194</v>
      </c>
      <c r="D998" s="4" t="s">
        <v>6419</v>
      </c>
      <c r="E998" s="1">
        <v>42</v>
      </c>
      <c r="F998" s="1">
        <v>53523</v>
      </c>
      <c r="G998" s="4" t="s">
        <v>196</v>
      </c>
      <c r="H998" s="3">
        <v>45785.365312488429</v>
      </c>
      <c r="I998" s="4" t="s">
        <v>6420</v>
      </c>
      <c r="J998" s="1">
        <v>6.2529000000000003</v>
      </c>
      <c r="K998" s="1">
        <v>-75.564599999999999</v>
      </c>
      <c r="L998" s="4" t="s">
        <v>198</v>
      </c>
      <c r="M998" s="4" t="s">
        <v>199</v>
      </c>
      <c r="N998" s="4" t="s">
        <v>200</v>
      </c>
      <c r="O998" s="4" t="s">
        <v>6421</v>
      </c>
      <c r="P998" s="4" t="s">
        <v>6421</v>
      </c>
      <c r="Q998" s="1">
        <v>19</v>
      </c>
      <c r="R998" s="4" t="s">
        <v>668</v>
      </c>
      <c r="S998" s="4" t="s">
        <v>223</v>
      </c>
      <c r="T998" s="4" t="s">
        <v>594</v>
      </c>
      <c r="U998" s="4" t="s">
        <v>225</v>
      </c>
      <c r="V998" s="4" t="s">
        <v>273</v>
      </c>
      <c r="W998" s="4" t="s">
        <v>273</v>
      </c>
      <c r="X998" s="4" t="s">
        <v>228</v>
      </c>
      <c r="Y998" s="4" t="s">
        <v>230</v>
      </c>
      <c r="Z998" s="4" t="s">
        <v>228</v>
      </c>
      <c r="AA998" s="4" t="s">
        <v>229</v>
      </c>
      <c r="AB998" s="4" t="s">
        <v>230</v>
      </c>
      <c r="AC998" s="4" t="s">
        <v>229</v>
      </c>
      <c r="AD998" s="4" t="s">
        <v>228</v>
      </c>
      <c r="AE998" s="4" t="s">
        <v>230</v>
      </c>
      <c r="AF998" s="4" t="s">
        <v>231</v>
      </c>
      <c r="AG998" s="4" t="s">
        <v>229</v>
      </c>
      <c r="AH998" s="4" t="s">
        <v>229</v>
      </c>
      <c r="AI998" s="4" t="s">
        <v>230</v>
      </c>
      <c r="AJ998" s="4" t="s">
        <v>230</v>
      </c>
      <c r="AK998" s="4" t="s">
        <v>227</v>
      </c>
      <c r="AL998" s="4" t="s">
        <v>231</v>
      </c>
      <c r="AM998" s="4" t="s">
        <v>231</v>
      </c>
      <c r="AN998" s="4" t="s">
        <v>231</v>
      </c>
      <c r="AO998" s="4" t="s">
        <v>231</v>
      </c>
      <c r="AP998" s="4" t="s">
        <v>230</v>
      </c>
      <c r="AQ998" s="4" t="s">
        <v>229</v>
      </c>
      <c r="AR998" s="4" t="s">
        <v>228</v>
      </c>
      <c r="AS998" s="4" t="s">
        <v>228</v>
      </c>
      <c r="AT998" s="4" t="s">
        <v>228</v>
      </c>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row>
    <row r="999" spans="1:97" ht="15.75" hidden="1" customHeight="1">
      <c r="A999" s="3">
        <v>45714.704942129632</v>
      </c>
      <c r="B999" s="3">
        <v>45715.330474537041</v>
      </c>
      <c r="C999" s="4" t="s">
        <v>194</v>
      </c>
      <c r="D999" s="4" t="s">
        <v>6422</v>
      </c>
      <c r="E999" s="1">
        <v>52</v>
      </c>
      <c r="F999" s="1">
        <v>54045</v>
      </c>
      <c r="G999" s="4" t="s">
        <v>196</v>
      </c>
      <c r="H999" s="3">
        <v>45722.330491168985</v>
      </c>
      <c r="I999" s="4" t="s">
        <v>6423</v>
      </c>
      <c r="J999" s="1">
        <v>4.6115000000000004</v>
      </c>
      <c r="K999" s="1">
        <v>-74.083299999999994</v>
      </c>
      <c r="L999" s="4" t="s">
        <v>213</v>
      </c>
      <c r="M999" s="4" t="s">
        <v>199</v>
      </c>
      <c r="N999" s="4" t="s">
        <v>200</v>
      </c>
      <c r="O999" s="4" t="s">
        <v>6424</v>
      </c>
      <c r="P999" s="4" t="s">
        <v>6424</v>
      </c>
      <c r="Q999" s="1">
        <v>23</v>
      </c>
      <c r="R999" s="4" t="s">
        <v>222</v>
      </c>
      <c r="S999" s="4" t="s">
        <v>223</v>
      </c>
      <c r="T999" s="4" t="s">
        <v>1489</v>
      </c>
      <c r="U999" s="4" t="s">
        <v>225</v>
      </c>
      <c r="V999" s="4" t="s">
        <v>226</v>
      </c>
      <c r="W999" s="4" t="s">
        <v>226</v>
      </c>
      <c r="X999" s="4" t="s">
        <v>230</v>
      </c>
      <c r="Y999" s="4" t="s">
        <v>230</v>
      </c>
      <c r="Z999" s="4" t="s">
        <v>230</v>
      </c>
      <c r="AA999" s="4" t="s">
        <v>229</v>
      </c>
      <c r="AB999" s="4" t="s">
        <v>230</v>
      </c>
      <c r="AC999" s="4" t="s">
        <v>229</v>
      </c>
      <c r="AD999" s="4" t="s">
        <v>229</v>
      </c>
      <c r="AE999" s="4" t="s">
        <v>228</v>
      </c>
      <c r="AF999" s="4" t="s">
        <v>230</v>
      </c>
      <c r="AG999" s="4" t="s">
        <v>229</v>
      </c>
      <c r="AH999" s="4" t="s">
        <v>229</v>
      </c>
      <c r="AI999" s="4" t="s">
        <v>230</v>
      </c>
      <c r="AJ999" s="4" t="s">
        <v>229</v>
      </c>
      <c r="AK999" s="4" t="s">
        <v>227</v>
      </c>
      <c r="AL999" s="4" t="s">
        <v>230</v>
      </c>
      <c r="AM999" s="4" t="s">
        <v>228</v>
      </c>
      <c r="AN999" s="4" t="s">
        <v>229</v>
      </c>
      <c r="AO999" s="4" t="s">
        <v>228</v>
      </c>
      <c r="AP999" s="4" t="s">
        <v>230</v>
      </c>
      <c r="AQ999" s="4" t="s">
        <v>229</v>
      </c>
      <c r="AR999" s="4" t="s">
        <v>229</v>
      </c>
      <c r="AS999" s="4" t="s">
        <v>229</v>
      </c>
      <c r="AT999" s="4" t="s">
        <v>229</v>
      </c>
      <c r="AU999" s="4" t="s">
        <v>509</v>
      </c>
      <c r="AV999" s="4" t="s">
        <v>509</v>
      </c>
      <c r="AW999" s="4" t="s">
        <v>509</v>
      </c>
      <c r="AX999" s="4" t="s">
        <v>509</v>
      </c>
      <c r="AY999" s="4" t="s">
        <v>509</v>
      </c>
      <c r="AZ999" s="4" t="s">
        <v>509</v>
      </c>
      <c r="BA999" s="4" t="s">
        <v>232</v>
      </c>
      <c r="BB999" s="4" t="s">
        <v>232</v>
      </c>
      <c r="BC999" s="4" t="s">
        <v>233</v>
      </c>
      <c r="BD999" s="4" t="s">
        <v>233</v>
      </c>
      <c r="BE999" s="4" t="s">
        <v>233</v>
      </c>
      <c r="BF999" s="4" t="s">
        <v>233</v>
      </c>
      <c r="BG999" s="4" t="s">
        <v>228</v>
      </c>
      <c r="BH999" s="4" t="s">
        <v>230</v>
      </c>
      <c r="BI999" s="4" t="s">
        <v>230</v>
      </c>
      <c r="BJ999" s="4" t="s">
        <v>230</v>
      </c>
      <c r="BK999" s="4" t="s">
        <v>227</v>
      </c>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row>
    <row r="1000" spans="1:97" ht="15.75" hidden="1" customHeight="1">
      <c r="A1000" s="3">
        <v>45716.713194444441</v>
      </c>
      <c r="B1000" s="3">
        <v>45716.713761574072</v>
      </c>
      <c r="C1000" s="4" t="s">
        <v>194</v>
      </c>
      <c r="D1000" s="4" t="s">
        <v>289</v>
      </c>
      <c r="E1000" s="1">
        <v>100</v>
      </c>
      <c r="F1000" s="1">
        <v>48</v>
      </c>
      <c r="G1000" s="4" t="s">
        <v>219</v>
      </c>
      <c r="H1000" s="3">
        <v>45716.713769189817</v>
      </c>
      <c r="I1000" s="4" t="s">
        <v>6425</v>
      </c>
      <c r="J1000" s="1">
        <v>6.2529000000000003</v>
      </c>
      <c r="K1000" s="1">
        <v>-75.564599999999999</v>
      </c>
      <c r="L1000" s="4" t="s">
        <v>213</v>
      </c>
      <c r="M1000" s="4" t="s">
        <v>199</v>
      </c>
      <c r="N1000" s="4" t="s">
        <v>225</v>
      </c>
      <c r="O1000" s="4" t="s">
        <v>6426</v>
      </c>
      <c r="P1000" s="4" t="s">
        <v>6426</v>
      </c>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row>
    <row r="1001" spans="1:97" ht="15.75" hidden="1" customHeight="1">
      <c r="A1001" s="3">
        <v>45747.764502314814</v>
      </c>
      <c r="B1001" s="3">
        <v>45748.525011574071</v>
      </c>
      <c r="C1001" s="4" t="s">
        <v>194</v>
      </c>
      <c r="D1001" s="4" t="s">
        <v>6427</v>
      </c>
      <c r="E1001" s="1">
        <v>30</v>
      </c>
      <c r="F1001" s="1">
        <v>65708</v>
      </c>
      <c r="G1001" s="4" t="s">
        <v>196</v>
      </c>
      <c r="H1001" s="3">
        <v>45755.525032303238</v>
      </c>
      <c r="I1001" s="4" t="s">
        <v>6428</v>
      </c>
      <c r="J1001" s="1">
        <v>6.2529000000000003</v>
      </c>
      <c r="K1001" s="1">
        <v>-75.564599999999999</v>
      </c>
      <c r="L1001" s="4" t="s">
        <v>213</v>
      </c>
      <c r="M1001" s="4" t="s">
        <v>199</v>
      </c>
      <c r="N1001" s="4" t="s">
        <v>200</v>
      </c>
      <c r="O1001" s="4" t="s">
        <v>6429</v>
      </c>
      <c r="P1001" s="4" t="s">
        <v>6429</v>
      </c>
      <c r="Q1001" s="1">
        <v>20</v>
      </c>
      <c r="R1001" s="4" t="s">
        <v>668</v>
      </c>
      <c r="S1001" s="4" t="s">
        <v>223</v>
      </c>
      <c r="T1001" s="4" t="s">
        <v>531</v>
      </c>
      <c r="U1001" s="4" t="s">
        <v>200</v>
      </c>
      <c r="V1001" s="4" t="s">
        <v>226</v>
      </c>
      <c r="W1001" s="4" t="s">
        <v>273</v>
      </c>
      <c r="X1001" s="4"/>
      <c r="Y1001" s="4"/>
      <c r="Z1001" s="4"/>
      <c r="AA1001" s="4"/>
      <c r="AB1001" s="4"/>
      <c r="AC1001" s="4"/>
      <c r="AD1001" s="4"/>
      <c r="AE1001" s="4"/>
      <c r="AF1001" s="4"/>
      <c r="AG1001" s="4"/>
      <c r="AH1001" s="4"/>
      <c r="AI1001" s="4"/>
      <c r="AJ1001" s="4"/>
      <c r="AK1001" s="4"/>
      <c r="AL1001" s="4"/>
      <c r="AM1001" s="4"/>
      <c r="AN1001" s="4"/>
      <c r="AO1001" s="4"/>
      <c r="AP1001" s="4"/>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4"/>
      <c r="BQ1001" s="4"/>
      <c r="BR1001" s="4"/>
      <c r="BS1001" s="4"/>
      <c r="BT1001" s="4"/>
      <c r="BU1001" s="4"/>
      <c r="BV1001" s="4"/>
      <c r="BW1001" s="4"/>
      <c r="BX1001" s="4"/>
      <c r="BY1001" s="4"/>
      <c r="BZ1001" s="4"/>
      <c r="CA1001" s="4"/>
      <c r="CB1001" s="4"/>
      <c r="CC1001" s="4"/>
      <c r="CD1001" s="4"/>
      <c r="CE1001" s="4"/>
      <c r="CF1001" s="4"/>
      <c r="CG1001" s="4"/>
      <c r="CH1001" s="4"/>
      <c r="CI1001" s="4"/>
      <c r="CJ1001" s="4"/>
      <c r="CK1001" s="4"/>
      <c r="CL1001" s="4"/>
      <c r="CM1001" s="4"/>
      <c r="CN1001" s="4"/>
      <c r="CO1001" s="4"/>
      <c r="CP1001" s="4"/>
      <c r="CQ1001" s="4"/>
      <c r="CR1001" s="4"/>
      <c r="CS1001" s="4"/>
    </row>
    <row r="1002" spans="1:97" ht="15.75" hidden="1" customHeight="1">
      <c r="A1002" s="3">
        <v>45715.562824074077</v>
      </c>
      <c r="B1002" s="3">
        <v>45716.400289351855</v>
      </c>
      <c r="C1002" s="4" t="s">
        <v>194</v>
      </c>
      <c r="D1002" s="4" t="s">
        <v>6430</v>
      </c>
      <c r="E1002" s="1">
        <v>100</v>
      </c>
      <c r="F1002" s="1">
        <v>72356</v>
      </c>
      <c r="G1002" s="4" t="s">
        <v>219</v>
      </c>
      <c r="H1002" s="3">
        <v>45716.400298923611</v>
      </c>
      <c r="I1002" s="4" t="s">
        <v>6431</v>
      </c>
      <c r="J1002" s="1">
        <v>6.2529000000000003</v>
      </c>
      <c r="K1002" s="1">
        <v>-75.564599999999999</v>
      </c>
      <c r="L1002" s="4" t="s">
        <v>198</v>
      </c>
      <c r="M1002" s="4" t="s">
        <v>199</v>
      </c>
      <c r="N1002" s="4" t="s">
        <v>200</v>
      </c>
      <c r="O1002" s="4" t="s">
        <v>6432</v>
      </c>
      <c r="P1002" s="4" t="s">
        <v>6432</v>
      </c>
      <c r="Q1002" s="1">
        <v>17</v>
      </c>
      <c r="R1002" s="4"/>
      <c r="S1002" s="4"/>
      <c r="T1002" s="4"/>
      <c r="U1002" s="4"/>
      <c r="V1002" s="4"/>
      <c r="W1002" s="4"/>
      <c r="X1002" s="4"/>
      <c r="Y1002" s="4"/>
      <c r="Z1002" s="4"/>
      <c r="AA1002" s="4"/>
      <c r="AB1002" s="4"/>
      <c r="AC1002" s="4"/>
      <c r="AD1002" s="4"/>
      <c r="AE1002" s="4"/>
      <c r="AF1002" s="4"/>
      <c r="AG1002" s="4"/>
      <c r="AH1002" s="4"/>
      <c r="AI1002" s="4"/>
      <c r="AJ1002" s="4"/>
      <c r="AK1002" s="4"/>
      <c r="AL1002" s="4"/>
      <c r="AM1002" s="4"/>
      <c r="AN1002" s="4"/>
      <c r="AO1002" s="4"/>
      <c r="AP1002" s="4"/>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4"/>
      <c r="BQ1002" s="4"/>
      <c r="BR1002" s="4"/>
      <c r="BS1002" s="4"/>
      <c r="BT1002" s="4"/>
      <c r="BU1002" s="4"/>
      <c r="BV1002" s="4"/>
      <c r="BW1002" s="4"/>
      <c r="BX1002" s="4"/>
      <c r="BY1002" s="4"/>
      <c r="BZ1002" s="4"/>
      <c r="CA1002" s="4"/>
      <c r="CB1002" s="4"/>
      <c r="CC1002" s="4"/>
      <c r="CD1002" s="4"/>
      <c r="CE1002" s="4"/>
      <c r="CF1002" s="4"/>
      <c r="CG1002" s="4"/>
      <c r="CH1002" s="4"/>
      <c r="CI1002" s="4"/>
      <c r="CJ1002" s="4"/>
      <c r="CK1002" s="4"/>
      <c r="CL1002" s="4"/>
      <c r="CM1002" s="4"/>
      <c r="CN1002" s="4"/>
      <c r="CO1002" s="4"/>
      <c r="CP1002" s="4"/>
      <c r="CQ1002" s="4"/>
      <c r="CR1002" s="4"/>
      <c r="CS1002" s="4"/>
    </row>
    <row r="1003" spans="1:97" ht="15.75" hidden="1" customHeight="1">
      <c r="A1003" s="3">
        <v>45749.485011574077</v>
      </c>
      <c r="B1003" s="3">
        <v>45750.391435185185</v>
      </c>
      <c r="C1003" s="4" t="s">
        <v>194</v>
      </c>
      <c r="D1003" s="4" t="s">
        <v>469</v>
      </c>
      <c r="E1003" s="1">
        <v>64</v>
      </c>
      <c r="F1003" s="1">
        <v>78315</v>
      </c>
      <c r="G1003" s="4" t="s">
        <v>196</v>
      </c>
      <c r="H1003" s="3">
        <v>45757.391443715278</v>
      </c>
      <c r="I1003" s="4" t="s">
        <v>6433</v>
      </c>
      <c r="J1003" s="1">
        <v>6.2529000000000003</v>
      </c>
      <c r="K1003" s="1">
        <v>-75.564599999999999</v>
      </c>
      <c r="L1003" s="4" t="s">
        <v>198</v>
      </c>
      <c r="M1003" s="4" t="s">
        <v>199</v>
      </c>
      <c r="N1003" s="4" t="s">
        <v>200</v>
      </c>
      <c r="O1003" s="4" t="s">
        <v>6434</v>
      </c>
      <c r="P1003" s="4" t="s">
        <v>6434</v>
      </c>
      <c r="Q1003" s="1">
        <v>26</v>
      </c>
      <c r="R1003" s="4" t="s">
        <v>222</v>
      </c>
      <c r="S1003" s="4" t="s">
        <v>253</v>
      </c>
      <c r="T1003" s="4" t="s">
        <v>571</v>
      </c>
      <c r="U1003" s="4" t="s">
        <v>225</v>
      </c>
      <c r="V1003" s="4" t="s">
        <v>423</v>
      </c>
      <c r="W1003" s="4" t="s">
        <v>1064</v>
      </c>
      <c r="X1003" s="4" t="s">
        <v>231</v>
      </c>
      <c r="Y1003" s="4" t="s">
        <v>231</v>
      </c>
      <c r="Z1003" s="4" t="s">
        <v>231</v>
      </c>
      <c r="AA1003" s="4" t="s">
        <v>231</v>
      </c>
      <c r="AB1003" s="4" t="s">
        <v>231</v>
      </c>
      <c r="AC1003" s="4" t="s">
        <v>231</v>
      </c>
      <c r="AD1003" s="4" t="s">
        <v>229</v>
      </c>
      <c r="AE1003" s="4" t="s">
        <v>229</v>
      </c>
      <c r="AF1003" s="4" t="s">
        <v>229</v>
      </c>
      <c r="AG1003" s="4" t="s">
        <v>229</v>
      </c>
      <c r="AH1003" s="4" t="s">
        <v>230</v>
      </c>
      <c r="AI1003" s="4" t="s">
        <v>230</v>
      </c>
      <c r="AJ1003" s="4" t="s">
        <v>230</v>
      </c>
      <c r="AK1003" s="4" t="s">
        <v>230</v>
      </c>
      <c r="AL1003" s="4" t="s">
        <v>230</v>
      </c>
      <c r="AM1003" s="4" t="s">
        <v>230</v>
      </c>
      <c r="AN1003" s="4" t="s">
        <v>230</v>
      </c>
      <c r="AO1003" s="4" t="s">
        <v>230</v>
      </c>
      <c r="AP1003" s="4" t="s">
        <v>231</v>
      </c>
      <c r="AQ1003" s="4" t="s">
        <v>231</v>
      </c>
      <c r="AR1003" s="4" t="s">
        <v>231</v>
      </c>
      <c r="AS1003" s="4" t="s">
        <v>231</v>
      </c>
      <c r="AT1003" s="4" t="s">
        <v>231</v>
      </c>
      <c r="AU1003" s="4" t="s">
        <v>229</v>
      </c>
      <c r="AV1003" s="4" t="s">
        <v>229</v>
      </c>
      <c r="AW1003" s="4" t="s">
        <v>229</v>
      </c>
      <c r="AX1003" s="4" t="s">
        <v>229</v>
      </c>
      <c r="AY1003" s="4" t="s">
        <v>229</v>
      </c>
      <c r="AZ1003" s="4" t="s">
        <v>229</v>
      </c>
      <c r="BA1003" s="4" t="s">
        <v>229</v>
      </c>
      <c r="BB1003" s="4" t="s">
        <v>229</v>
      </c>
      <c r="BC1003" s="4" t="s">
        <v>231</v>
      </c>
      <c r="BD1003" s="4" t="s">
        <v>231</v>
      </c>
      <c r="BE1003" s="4" t="s">
        <v>231</v>
      </c>
      <c r="BF1003" s="4" t="s">
        <v>231</v>
      </c>
      <c r="BG1003" s="4" t="s">
        <v>231</v>
      </c>
      <c r="BH1003" s="4" t="s">
        <v>231</v>
      </c>
      <c r="BI1003" s="4" t="s">
        <v>231</v>
      </c>
      <c r="BJ1003" s="4" t="s">
        <v>231</v>
      </c>
      <c r="BK1003" s="4" t="s">
        <v>231</v>
      </c>
      <c r="BL1003" s="4" t="s">
        <v>231</v>
      </c>
      <c r="BM1003" s="4" t="s">
        <v>231</v>
      </c>
      <c r="BN1003" s="4" t="s">
        <v>231</v>
      </c>
      <c r="BO1003" s="4" t="s">
        <v>231</v>
      </c>
      <c r="BP1003" s="4" t="s">
        <v>231</v>
      </c>
      <c r="BQ1003" s="4" t="s">
        <v>231</v>
      </c>
      <c r="BR1003" s="4" t="s">
        <v>231</v>
      </c>
      <c r="BS1003" s="4" t="s">
        <v>231</v>
      </c>
      <c r="BT1003" s="4" t="s">
        <v>231</v>
      </c>
      <c r="BU1003" s="4" t="s">
        <v>231</v>
      </c>
      <c r="BV1003" s="4" t="s">
        <v>231</v>
      </c>
      <c r="BW1003" s="4" t="s">
        <v>232</v>
      </c>
      <c r="BX1003" s="4" t="s">
        <v>232</v>
      </c>
      <c r="BY1003" s="4" t="s">
        <v>232</v>
      </c>
      <c r="BZ1003" s="4" t="s">
        <v>232</v>
      </c>
      <c r="CA1003" s="4" t="s">
        <v>232</v>
      </c>
      <c r="CB1003" s="4" t="s">
        <v>232</v>
      </c>
      <c r="CC1003" s="4" t="s">
        <v>232</v>
      </c>
      <c r="CD1003" s="4" t="s">
        <v>232</v>
      </c>
      <c r="CE1003" s="4" t="s">
        <v>232</v>
      </c>
      <c r="CF1003" s="4" t="s">
        <v>232</v>
      </c>
      <c r="CG1003" s="4" t="s">
        <v>232</v>
      </c>
      <c r="CH1003" s="4" t="s">
        <v>232</v>
      </c>
      <c r="CI1003" s="4" t="s">
        <v>232</v>
      </c>
      <c r="CJ1003" s="4"/>
      <c r="CK1003" s="4"/>
      <c r="CL1003" s="4"/>
      <c r="CM1003" s="4"/>
      <c r="CN1003" s="4"/>
      <c r="CO1003" s="4"/>
      <c r="CP1003" s="4"/>
      <c r="CQ1003" s="4"/>
      <c r="CR1003" s="4"/>
      <c r="CS1003" s="4"/>
    </row>
    <row r="1004" spans="1:97" ht="15.75" hidden="1" customHeight="1">
      <c r="A1004" s="3">
        <v>45747.647141203706</v>
      </c>
      <c r="B1004" s="3">
        <v>45748.581979166665</v>
      </c>
      <c r="C1004" s="4" t="s">
        <v>194</v>
      </c>
      <c r="D1004" s="4" t="s">
        <v>1040</v>
      </c>
      <c r="E1004" s="1">
        <v>30</v>
      </c>
      <c r="F1004" s="1">
        <v>80770</v>
      </c>
      <c r="G1004" s="4" t="s">
        <v>196</v>
      </c>
      <c r="H1004" s="3">
        <v>45755.582058726854</v>
      </c>
      <c r="I1004" s="4" t="s">
        <v>6435</v>
      </c>
      <c r="J1004" s="1">
        <v>6.2529000000000003</v>
      </c>
      <c r="K1004" s="1">
        <v>-75.564599999999999</v>
      </c>
      <c r="L1004" s="4" t="s">
        <v>198</v>
      </c>
      <c r="M1004" s="4" t="s">
        <v>199</v>
      </c>
      <c r="N1004" s="4" t="s">
        <v>200</v>
      </c>
      <c r="O1004" s="4" t="s">
        <v>6436</v>
      </c>
      <c r="P1004" s="4" t="s">
        <v>6436</v>
      </c>
      <c r="Q1004" s="1">
        <v>34</v>
      </c>
      <c r="R1004" s="4" t="s">
        <v>668</v>
      </c>
      <c r="S1004" s="4" t="s">
        <v>1080</v>
      </c>
      <c r="T1004" s="4" t="s">
        <v>1489</v>
      </c>
      <c r="U1004" s="4" t="s">
        <v>225</v>
      </c>
      <c r="V1004" s="4" t="s">
        <v>533</v>
      </c>
      <c r="W1004" s="4" t="s">
        <v>532</v>
      </c>
      <c r="X1004" s="4"/>
      <c r="Y1004" s="4"/>
      <c r="Z1004" s="4"/>
      <c r="AA1004" s="4"/>
      <c r="AB1004" s="4"/>
      <c r="AC1004" s="4"/>
      <c r="AD1004" s="4"/>
      <c r="AE1004" s="4"/>
      <c r="AF1004" s="4"/>
      <c r="AG1004" s="4"/>
      <c r="AH1004" s="4"/>
      <c r="AI1004" s="4"/>
      <c r="AJ1004" s="4"/>
      <c r="AK1004" s="4"/>
      <c r="AL1004" s="4"/>
      <c r="AM1004" s="4"/>
      <c r="AN1004" s="4"/>
      <c r="AO1004" s="4"/>
      <c r="AP1004" s="4"/>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4"/>
      <c r="BQ1004" s="4"/>
      <c r="BR1004" s="4"/>
      <c r="BS1004" s="4"/>
      <c r="BT1004" s="4"/>
      <c r="BU1004" s="4"/>
      <c r="BV1004" s="4"/>
      <c r="BW1004" s="4"/>
      <c r="BX1004" s="4"/>
      <c r="BY1004" s="4"/>
      <c r="BZ1004" s="4"/>
      <c r="CA1004" s="4"/>
      <c r="CB1004" s="4"/>
      <c r="CC1004" s="4"/>
      <c r="CD1004" s="4"/>
      <c r="CE1004" s="4"/>
      <c r="CF1004" s="4"/>
      <c r="CG1004" s="4"/>
      <c r="CH1004" s="4"/>
      <c r="CI1004" s="4"/>
      <c r="CJ1004" s="4"/>
      <c r="CK1004" s="4"/>
      <c r="CL1004" s="4"/>
      <c r="CM1004" s="4"/>
      <c r="CN1004" s="4"/>
      <c r="CO1004" s="4"/>
      <c r="CP1004" s="4"/>
      <c r="CQ1004" s="4"/>
      <c r="CR1004" s="4"/>
      <c r="CS1004" s="4"/>
    </row>
    <row r="1005" spans="1:97" ht="15.75" hidden="1" customHeight="1">
      <c r="A1005" s="3">
        <v>45747.732928240737</v>
      </c>
      <c r="B1005" s="3">
        <v>45747.733726851853</v>
      </c>
      <c r="C1005" s="4" t="s">
        <v>194</v>
      </c>
      <c r="D1005" s="4" t="s">
        <v>6437</v>
      </c>
      <c r="E1005" s="1">
        <v>100</v>
      </c>
      <c r="F1005" s="1">
        <v>69</v>
      </c>
      <c r="G1005" s="4" t="s">
        <v>219</v>
      </c>
      <c r="H1005" s="3">
        <v>45747.733733692126</v>
      </c>
      <c r="I1005" s="4" t="s">
        <v>6438</v>
      </c>
      <c r="J1005" s="1">
        <v>6.2529000000000003</v>
      </c>
      <c r="K1005" s="1">
        <v>-75.564599999999999</v>
      </c>
      <c r="L1005" s="4" t="s">
        <v>198</v>
      </c>
      <c r="M1005" s="4" t="s">
        <v>199</v>
      </c>
      <c r="N1005" s="4" t="s">
        <v>225</v>
      </c>
      <c r="O1005" s="4" t="s">
        <v>6439</v>
      </c>
      <c r="P1005" s="4" t="s">
        <v>6439</v>
      </c>
      <c r="Q1005" s="4"/>
      <c r="R1005" s="4"/>
      <c r="S1005" s="4"/>
      <c r="T1005" s="4"/>
      <c r="U1005" s="4"/>
      <c r="V1005" s="4"/>
      <c r="W1005" s="4"/>
      <c r="X1005" s="4"/>
      <c r="Y1005" s="4"/>
      <c r="Z1005" s="4"/>
      <c r="AA1005" s="4"/>
      <c r="AB1005" s="4"/>
      <c r="AC1005" s="4"/>
      <c r="AD1005" s="4"/>
      <c r="AE1005" s="4"/>
      <c r="AF1005" s="4"/>
      <c r="AG1005" s="4"/>
      <c r="AH1005" s="4"/>
      <c r="AI1005" s="4"/>
      <c r="AJ1005" s="4"/>
      <c r="AK1005" s="4"/>
      <c r="AL1005" s="4"/>
      <c r="AM1005" s="4"/>
      <c r="AN1005" s="4"/>
      <c r="AO1005" s="4"/>
      <c r="AP1005" s="4"/>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4"/>
      <c r="BQ1005" s="4"/>
      <c r="BR1005" s="4"/>
      <c r="BS1005" s="4"/>
      <c r="BT1005" s="4"/>
      <c r="BU1005" s="4"/>
      <c r="BV1005" s="4"/>
      <c r="BW1005" s="4"/>
      <c r="BX1005" s="4"/>
      <c r="BY1005" s="4"/>
      <c r="BZ1005" s="4"/>
      <c r="CA1005" s="4"/>
      <c r="CB1005" s="4"/>
      <c r="CC1005" s="4"/>
      <c r="CD1005" s="4"/>
      <c r="CE1005" s="4"/>
      <c r="CF1005" s="4"/>
      <c r="CG1005" s="4"/>
      <c r="CH1005" s="4"/>
      <c r="CI1005" s="4"/>
      <c r="CJ1005" s="4"/>
      <c r="CK1005" s="4"/>
      <c r="CL1005" s="4"/>
      <c r="CM1005" s="4"/>
      <c r="CN1005" s="4"/>
      <c r="CO1005" s="4"/>
      <c r="CP1005" s="4"/>
      <c r="CQ1005" s="4"/>
      <c r="CR1005" s="4"/>
      <c r="CS1005" s="4"/>
    </row>
    <row r="1006" spans="1:97" ht="15.75" hidden="1" customHeight="1">
      <c r="A1006" s="3">
        <v>45756.568506944444</v>
      </c>
      <c r="B1006" s="3">
        <v>45756.569571759261</v>
      </c>
      <c r="C1006" s="4" t="s">
        <v>194</v>
      </c>
      <c r="D1006" s="4" t="s">
        <v>6440</v>
      </c>
      <c r="E1006" s="1">
        <v>100</v>
      </c>
      <c r="F1006" s="1">
        <v>92</v>
      </c>
      <c r="G1006" s="4" t="s">
        <v>219</v>
      </c>
      <c r="H1006" s="3">
        <v>45756.569589189814</v>
      </c>
      <c r="I1006" s="4" t="s">
        <v>6441</v>
      </c>
      <c r="J1006" s="1">
        <v>6.2529000000000003</v>
      </c>
      <c r="K1006" s="1">
        <v>-75.564599999999999</v>
      </c>
      <c r="L1006" s="4" t="s">
        <v>198</v>
      </c>
      <c r="M1006" s="4" t="s">
        <v>199</v>
      </c>
      <c r="N1006" s="4" t="s">
        <v>225</v>
      </c>
      <c r="O1006" s="4" t="s">
        <v>6442</v>
      </c>
      <c r="P1006" s="4" t="s">
        <v>6442</v>
      </c>
      <c r="Q1006" s="4"/>
      <c r="R1006" s="4"/>
      <c r="S1006" s="4"/>
      <c r="T1006" s="4"/>
      <c r="U1006" s="4"/>
      <c r="V1006" s="4"/>
      <c r="W1006" s="4"/>
      <c r="X1006" s="4"/>
      <c r="Y1006" s="4"/>
      <c r="Z1006" s="4"/>
      <c r="AA1006" s="4"/>
      <c r="AB1006" s="4"/>
      <c r="AC1006" s="4"/>
      <c r="AD1006" s="4"/>
      <c r="AE1006" s="4"/>
      <c r="AF1006" s="4"/>
      <c r="AG1006" s="4"/>
      <c r="AH1006" s="4"/>
      <c r="AI1006" s="4"/>
      <c r="AJ1006" s="4"/>
      <c r="AK1006" s="4"/>
      <c r="AL1006" s="4"/>
      <c r="AM1006" s="4"/>
      <c r="AN1006" s="4"/>
      <c r="AO1006" s="4"/>
      <c r="AP1006" s="4"/>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4"/>
      <c r="BQ1006" s="4"/>
      <c r="BR1006" s="4"/>
      <c r="BS1006" s="4"/>
      <c r="BT1006" s="4"/>
      <c r="BU1006" s="4"/>
      <c r="BV1006" s="4"/>
      <c r="BW1006" s="4"/>
      <c r="BX1006" s="4"/>
      <c r="BY1006" s="4"/>
      <c r="BZ1006" s="4"/>
      <c r="CA1006" s="4"/>
      <c r="CB1006" s="4"/>
      <c r="CC1006" s="4"/>
      <c r="CD1006" s="4"/>
      <c r="CE1006" s="4"/>
      <c r="CF1006" s="4"/>
      <c r="CG1006" s="4"/>
      <c r="CH1006" s="4"/>
      <c r="CI1006" s="4"/>
      <c r="CJ1006" s="4"/>
      <c r="CK1006" s="4"/>
      <c r="CL1006" s="4"/>
      <c r="CM1006" s="4"/>
      <c r="CN1006" s="4"/>
      <c r="CO1006" s="4"/>
      <c r="CP1006" s="4"/>
      <c r="CQ1006" s="4"/>
      <c r="CR1006" s="4"/>
      <c r="CS1006" s="4"/>
    </row>
    <row r="1007" spans="1:97" ht="15.75" hidden="1" customHeight="1">
      <c r="A1007" s="3">
        <v>45714.714236111111</v>
      </c>
      <c r="B1007" s="3">
        <v>45716.732430555552</v>
      </c>
      <c r="C1007" s="4" t="s">
        <v>194</v>
      </c>
      <c r="D1007" s="4" t="s">
        <v>6443</v>
      </c>
      <c r="E1007" s="1">
        <v>42</v>
      </c>
      <c r="F1007" s="1">
        <v>174372</v>
      </c>
      <c r="G1007" s="4" t="s">
        <v>196</v>
      </c>
      <c r="H1007" s="3">
        <v>45723.732466956018</v>
      </c>
      <c r="I1007" s="4" t="s">
        <v>6444</v>
      </c>
      <c r="J1007" s="1">
        <v>6.2529000000000003</v>
      </c>
      <c r="K1007" s="1">
        <v>-75.564599999999999</v>
      </c>
      <c r="L1007" s="4" t="s">
        <v>213</v>
      </c>
      <c r="M1007" s="4" t="s">
        <v>199</v>
      </c>
      <c r="N1007" s="4" t="s">
        <v>200</v>
      </c>
      <c r="O1007" s="4" t="s">
        <v>6445</v>
      </c>
      <c r="P1007" s="4" t="s">
        <v>6445</v>
      </c>
      <c r="Q1007" s="1">
        <v>30</v>
      </c>
      <c r="R1007" s="4" t="s">
        <v>668</v>
      </c>
      <c r="S1007" s="4" t="s">
        <v>223</v>
      </c>
      <c r="T1007" s="4" t="s">
        <v>571</v>
      </c>
      <c r="U1007" s="4" t="s">
        <v>200</v>
      </c>
      <c r="V1007" s="4" t="s">
        <v>533</v>
      </c>
      <c r="W1007" s="4" t="s">
        <v>533</v>
      </c>
      <c r="X1007" s="4" t="s">
        <v>231</v>
      </c>
      <c r="Y1007" s="4" t="s">
        <v>231</v>
      </c>
      <c r="Z1007" s="4" t="s">
        <v>231</v>
      </c>
      <c r="AA1007" s="4" t="s">
        <v>231</v>
      </c>
      <c r="AB1007" s="4" t="s">
        <v>230</v>
      </c>
      <c r="AC1007" s="4" t="s">
        <v>230</v>
      </c>
      <c r="AD1007" s="4" t="s">
        <v>229</v>
      </c>
      <c r="AE1007" s="4" t="s">
        <v>229</v>
      </c>
      <c r="AF1007" s="4" t="s">
        <v>229</v>
      </c>
      <c r="AG1007" s="4" t="s">
        <v>231</v>
      </c>
      <c r="AH1007" s="4" t="s">
        <v>231</v>
      </c>
      <c r="AI1007" s="4" t="s">
        <v>231</v>
      </c>
      <c r="AJ1007" s="4" t="s">
        <v>231</v>
      </c>
      <c r="AK1007" s="4" t="s">
        <v>231</v>
      </c>
      <c r="AL1007" s="4" t="s">
        <v>229</v>
      </c>
      <c r="AM1007" s="4" t="s">
        <v>229</v>
      </c>
      <c r="AN1007" s="4" t="s">
        <v>229</v>
      </c>
      <c r="AO1007" s="4" t="s">
        <v>229</v>
      </c>
      <c r="AP1007" s="4" t="s">
        <v>231</v>
      </c>
      <c r="AQ1007" s="4" t="s">
        <v>231</v>
      </c>
      <c r="AR1007" s="4" t="s">
        <v>231</v>
      </c>
      <c r="AS1007" s="4" t="s">
        <v>231</v>
      </c>
      <c r="AT1007" s="4" t="s">
        <v>231</v>
      </c>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4"/>
      <c r="BQ1007" s="4"/>
      <c r="BR1007" s="4"/>
      <c r="BS1007" s="4"/>
      <c r="BT1007" s="4"/>
      <c r="BU1007" s="4"/>
      <c r="BV1007" s="4"/>
      <c r="BW1007" s="4"/>
      <c r="BX1007" s="4"/>
      <c r="BY1007" s="4"/>
      <c r="BZ1007" s="4"/>
      <c r="CA1007" s="4"/>
      <c r="CB1007" s="4"/>
      <c r="CC1007" s="4"/>
      <c r="CD1007" s="4"/>
      <c r="CE1007" s="4"/>
      <c r="CF1007" s="4"/>
      <c r="CG1007" s="4"/>
      <c r="CH1007" s="4"/>
      <c r="CI1007" s="4"/>
      <c r="CJ1007" s="4"/>
      <c r="CK1007" s="4"/>
      <c r="CL1007" s="4"/>
      <c r="CM1007" s="4"/>
      <c r="CN1007" s="4"/>
      <c r="CO1007" s="4"/>
      <c r="CP1007" s="4"/>
      <c r="CQ1007" s="4"/>
      <c r="CR1007" s="4"/>
      <c r="CS1007" s="4"/>
    </row>
    <row r="1008" spans="1:97" ht="15.75" hidden="1" customHeight="1">
      <c r="A1008" s="3">
        <v>45714.700706018521</v>
      </c>
      <c r="B1008" s="3">
        <v>45719.645416666666</v>
      </c>
      <c r="C1008" s="4" t="s">
        <v>194</v>
      </c>
      <c r="D1008" s="4" t="s">
        <v>6446</v>
      </c>
      <c r="E1008" s="1">
        <v>42</v>
      </c>
      <c r="F1008" s="1">
        <v>427222</v>
      </c>
      <c r="G1008" s="4" t="s">
        <v>196</v>
      </c>
      <c r="H1008" s="3">
        <v>45726.687107106482</v>
      </c>
      <c r="I1008" s="4" t="s">
        <v>6447</v>
      </c>
      <c r="J1008" s="1">
        <v>6.2529000000000003</v>
      </c>
      <c r="K1008" s="1">
        <v>-75.564599999999999</v>
      </c>
      <c r="L1008" s="4" t="s">
        <v>213</v>
      </c>
      <c r="M1008" s="4" t="s">
        <v>199</v>
      </c>
      <c r="N1008" s="4" t="s">
        <v>200</v>
      </c>
      <c r="O1008" s="4" t="s">
        <v>6448</v>
      </c>
      <c r="P1008" s="4" t="s">
        <v>6448</v>
      </c>
      <c r="Q1008" s="1">
        <v>44</v>
      </c>
      <c r="R1008" s="4" t="s">
        <v>222</v>
      </c>
      <c r="S1008" s="4" t="s">
        <v>223</v>
      </c>
      <c r="T1008" s="4" t="s">
        <v>254</v>
      </c>
      <c r="U1008" s="4" t="s">
        <v>225</v>
      </c>
      <c r="V1008" s="4" t="s">
        <v>423</v>
      </c>
      <c r="W1008" s="4" t="s">
        <v>273</v>
      </c>
      <c r="X1008" s="4" t="s">
        <v>231</v>
      </c>
      <c r="Y1008" s="4" t="s">
        <v>231</v>
      </c>
      <c r="Z1008" s="4" t="s">
        <v>231</v>
      </c>
      <c r="AA1008" s="4" t="s">
        <v>231</v>
      </c>
      <c r="AB1008" s="4" t="s">
        <v>231</v>
      </c>
      <c r="AC1008" s="4" t="s">
        <v>231</v>
      </c>
      <c r="AD1008" s="4" t="s">
        <v>231</v>
      </c>
      <c r="AE1008" s="4" t="s">
        <v>231</v>
      </c>
      <c r="AF1008" s="4" t="s">
        <v>231</v>
      </c>
      <c r="AG1008" s="4" t="s">
        <v>231</v>
      </c>
      <c r="AH1008" s="4" t="s">
        <v>231</v>
      </c>
      <c r="AI1008" s="4" t="s">
        <v>231</v>
      </c>
      <c r="AJ1008" s="4" t="s">
        <v>231</v>
      </c>
      <c r="AK1008" s="4" t="s">
        <v>231</v>
      </c>
      <c r="AL1008" s="4" t="s">
        <v>231</v>
      </c>
      <c r="AM1008" s="4" t="s">
        <v>231</v>
      </c>
      <c r="AN1008" s="4" t="s">
        <v>231</v>
      </c>
      <c r="AO1008" s="4" t="s">
        <v>231</v>
      </c>
      <c r="AP1008" s="4" t="s">
        <v>231</v>
      </c>
      <c r="AQ1008" s="4" t="s">
        <v>231</v>
      </c>
      <c r="AR1008" s="4" t="s">
        <v>231</v>
      </c>
      <c r="AS1008" s="4" t="s">
        <v>231</v>
      </c>
      <c r="AT1008" s="4" t="s">
        <v>231</v>
      </c>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4"/>
      <c r="BQ1008" s="4"/>
      <c r="BR1008" s="4"/>
      <c r="BS1008" s="4"/>
      <c r="BT1008" s="4"/>
      <c r="BU1008" s="4"/>
      <c r="BV1008" s="4"/>
      <c r="BW1008" s="4"/>
      <c r="BX1008" s="4"/>
      <c r="BY1008" s="4"/>
      <c r="BZ1008" s="4"/>
      <c r="CA1008" s="4"/>
      <c r="CB1008" s="4"/>
      <c r="CC1008" s="4"/>
      <c r="CD1008" s="4"/>
      <c r="CE1008" s="4"/>
      <c r="CF1008" s="4"/>
      <c r="CG1008" s="4"/>
      <c r="CH1008" s="4"/>
      <c r="CI1008" s="4"/>
      <c r="CJ1008" s="4"/>
      <c r="CK1008" s="4"/>
      <c r="CL1008" s="4"/>
      <c r="CM1008" s="4"/>
      <c r="CN1008" s="4"/>
      <c r="CO1008" s="4"/>
      <c r="CP1008" s="4"/>
      <c r="CQ1008" s="4"/>
      <c r="CR1008" s="4"/>
      <c r="CS1008" s="4"/>
    </row>
    <row r="1009" spans="1:97" ht="15.75" customHeight="1">
      <c r="A1009" s="3">
        <v>45713.847418981481</v>
      </c>
      <c r="B1009" s="3">
        <v>45718.793587962966</v>
      </c>
      <c r="C1009" s="4" t="s">
        <v>194</v>
      </c>
      <c r="D1009" s="4" t="s">
        <v>6449</v>
      </c>
      <c r="E1009" s="1">
        <v>76</v>
      </c>
      <c r="F1009" s="1">
        <v>427349</v>
      </c>
      <c r="G1009" s="4" t="s">
        <v>196</v>
      </c>
      <c r="H1009" s="3">
        <v>45725.835339189813</v>
      </c>
      <c r="I1009" s="4" t="s">
        <v>6450</v>
      </c>
      <c r="J1009" s="1">
        <v>6.2529000000000003</v>
      </c>
      <c r="K1009" s="1">
        <v>-75.564599999999999</v>
      </c>
      <c r="L1009" s="4" t="s">
        <v>213</v>
      </c>
      <c r="M1009" s="4" t="s">
        <v>199</v>
      </c>
      <c r="N1009" s="4" t="s">
        <v>200</v>
      </c>
      <c r="O1009" s="4" t="s">
        <v>6451</v>
      </c>
      <c r="P1009" s="4" t="s">
        <v>6451</v>
      </c>
      <c r="Q1009" s="1">
        <v>24</v>
      </c>
      <c r="R1009" s="4" t="s">
        <v>222</v>
      </c>
      <c r="S1009" s="4" t="s">
        <v>223</v>
      </c>
      <c r="T1009" s="4" t="s">
        <v>254</v>
      </c>
      <c r="U1009" s="4" t="s">
        <v>200</v>
      </c>
      <c r="V1009" s="4" t="s">
        <v>584</v>
      </c>
      <c r="W1009" s="4" t="s">
        <v>1064</v>
      </c>
      <c r="X1009" s="4" t="s">
        <v>231</v>
      </c>
      <c r="Y1009" s="4" t="s">
        <v>231</v>
      </c>
      <c r="Z1009" s="4" t="s">
        <v>231</v>
      </c>
      <c r="AA1009" s="4" t="s">
        <v>231</v>
      </c>
      <c r="AB1009" s="4" t="s">
        <v>229</v>
      </c>
      <c r="AC1009" s="4" t="s">
        <v>229</v>
      </c>
      <c r="AD1009" s="4" t="s">
        <v>228</v>
      </c>
      <c r="AE1009" s="4" t="s">
        <v>229</v>
      </c>
      <c r="AF1009" s="4" t="s">
        <v>230</v>
      </c>
      <c r="AG1009" s="4" t="s">
        <v>228</v>
      </c>
      <c r="AH1009" s="4" t="s">
        <v>230</v>
      </c>
      <c r="AI1009" s="4" t="s">
        <v>230</v>
      </c>
      <c r="AJ1009" s="4" t="s">
        <v>229</v>
      </c>
      <c r="AK1009" s="4" t="s">
        <v>228</v>
      </c>
      <c r="AL1009" s="4" t="s">
        <v>230</v>
      </c>
      <c r="AM1009" s="4" t="s">
        <v>228</v>
      </c>
      <c r="AN1009" s="4" t="s">
        <v>231</v>
      </c>
      <c r="AO1009" s="4" t="s">
        <v>228</v>
      </c>
      <c r="AP1009" s="4" t="s">
        <v>231</v>
      </c>
      <c r="AQ1009" s="4" t="s">
        <v>231</v>
      </c>
      <c r="AR1009" s="4" t="s">
        <v>231</v>
      </c>
      <c r="AS1009" s="4" t="s">
        <v>231</v>
      </c>
      <c r="AT1009" s="4" t="s">
        <v>231</v>
      </c>
      <c r="AU1009" s="4" t="s">
        <v>231</v>
      </c>
      <c r="AV1009" s="4" t="s">
        <v>231</v>
      </c>
      <c r="AW1009" s="4" t="s">
        <v>231</v>
      </c>
      <c r="AX1009" s="4" t="s">
        <v>231</v>
      </c>
      <c r="AY1009" s="4" t="s">
        <v>232</v>
      </c>
      <c r="AZ1009" s="4" t="s">
        <v>232</v>
      </c>
      <c r="BA1009" s="4" t="s">
        <v>229</v>
      </c>
      <c r="BB1009" s="4" t="s">
        <v>232</v>
      </c>
      <c r="BC1009" s="4" t="s">
        <v>231</v>
      </c>
      <c r="BD1009" s="4" t="s">
        <v>232</v>
      </c>
      <c r="BE1009" s="4" t="s">
        <v>232</v>
      </c>
      <c r="BF1009" s="4" t="s">
        <v>231</v>
      </c>
      <c r="BG1009" s="4" t="s">
        <v>229</v>
      </c>
      <c r="BH1009" s="4" t="s">
        <v>231</v>
      </c>
      <c r="BI1009" s="4" t="s">
        <v>231</v>
      </c>
      <c r="BJ1009" s="4" t="s">
        <v>231</v>
      </c>
      <c r="BK1009" s="4" t="s">
        <v>227</v>
      </c>
      <c r="BL1009" s="4" t="s">
        <v>231</v>
      </c>
      <c r="BM1009" s="4" t="s">
        <v>231</v>
      </c>
      <c r="BN1009" s="4" t="s">
        <v>231</v>
      </c>
      <c r="BO1009" s="4" t="s">
        <v>231</v>
      </c>
      <c r="BP1009" s="4" t="s">
        <v>231</v>
      </c>
      <c r="BQ1009" s="4" t="s">
        <v>231</v>
      </c>
      <c r="BR1009" s="4" t="s">
        <v>231</v>
      </c>
      <c r="BS1009" s="4" t="s">
        <v>231</v>
      </c>
      <c r="BT1009" s="4" t="s">
        <v>231</v>
      </c>
      <c r="BU1009" s="4" t="s">
        <v>231</v>
      </c>
      <c r="BV1009" s="4" t="s">
        <v>231</v>
      </c>
      <c r="BW1009" s="4" t="s">
        <v>231</v>
      </c>
      <c r="BX1009" s="4" t="s">
        <v>229</v>
      </c>
      <c r="BY1009" s="4" t="s">
        <v>231</v>
      </c>
      <c r="BZ1009" s="4" t="s">
        <v>232</v>
      </c>
      <c r="CA1009" s="4" t="s">
        <v>232</v>
      </c>
      <c r="CB1009" s="4" t="s">
        <v>231</v>
      </c>
      <c r="CC1009" s="4" t="s">
        <v>231</v>
      </c>
      <c r="CD1009" s="4" t="s">
        <v>231</v>
      </c>
      <c r="CE1009" s="4" t="s">
        <v>233</v>
      </c>
      <c r="CF1009" s="4" t="s">
        <v>229</v>
      </c>
      <c r="CG1009" s="4" t="s">
        <v>232</v>
      </c>
      <c r="CH1009" s="4" t="s">
        <v>509</v>
      </c>
      <c r="CI1009" s="4" t="s">
        <v>231</v>
      </c>
      <c r="CJ1009" s="4" t="s">
        <v>19</v>
      </c>
      <c r="CK1009" s="4" t="s">
        <v>19</v>
      </c>
      <c r="CL1009" s="4" t="s">
        <v>19</v>
      </c>
      <c r="CM1009" s="4"/>
      <c r="CN1009" s="4"/>
      <c r="CO1009" s="4"/>
      <c r="CP1009" s="4"/>
      <c r="CQ1009" s="4"/>
      <c r="CR1009" s="4"/>
      <c r="CS1009" s="4"/>
    </row>
    <row r="1010" spans="1:97" ht="15.75" hidden="1" customHeight="1">
      <c r="A1010" s="3">
        <v>45727.4296412037</v>
      </c>
      <c r="B1010" s="3">
        <v>45727.430856481478</v>
      </c>
      <c r="C1010" s="4" t="s">
        <v>194</v>
      </c>
      <c r="D1010" s="4" t="s">
        <v>6452</v>
      </c>
      <c r="E1010" s="1">
        <v>100</v>
      </c>
      <c r="F1010" s="1">
        <v>105</v>
      </c>
      <c r="G1010" s="4" t="s">
        <v>219</v>
      </c>
      <c r="H1010" s="3">
        <v>45727.430871412034</v>
      </c>
      <c r="I1010" s="4" t="s">
        <v>6453</v>
      </c>
      <c r="J1010" s="1">
        <v>6.2529000000000003</v>
      </c>
      <c r="K1010" s="1">
        <v>-75.564599999999999</v>
      </c>
      <c r="L1010" s="4" t="s">
        <v>198</v>
      </c>
      <c r="M1010" s="4" t="s">
        <v>199</v>
      </c>
      <c r="N1010" s="4" t="s">
        <v>225</v>
      </c>
      <c r="O1010" s="4" t="s">
        <v>6454</v>
      </c>
      <c r="P1010" s="4" t="s">
        <v>6454</v>
      </c>
      <c r="Q1010" s="4"/>
      <c r="R1010" s="4"/>
      <c r="S1010" s="4"/>
      <c r="T1010" s="4"/>
      <c r="U1010" s="4"/>
      <c r="V1010" s="4"/>
      <c r="W1010" s="4"/>
      <c r="X1010" s="4"/>
      <c r="Y1010" s="4"/>
      <c r="Z1010" s="4"/>
      <c r="AA1010" s="4"/>
      <c r="AB1010" s="4"/>
      <c r="AC1010" s="4"/>
      <c r="AD1010" s="4"/>
      <c r="AE1010" s="4"/>
      <c r="AF1010" s="4"/>
      <c r="AG1010" s="4"/>
      <c r="AH1010" s="4"/>
      <c r="AI1010" s="4"/>
      <c r="AJ1010" s="4"/>
      <c r="AK1010" s="4"/>
      <c r="AL1010" s="4"/>
      <c r="AM1010" s="4"/>
      <c r="AN1010" s="4"/>
      <c r="AO1010" s="4"/>
      <c r="AP1010" s="4"/>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4"/>
      <c r="BQ1010" s="4"/>
      <c r="BR1010" s="4"/>
      <c r="BS1010" s="4"/>
      <c r="BT1010" s="4"/>
      <c r="BU1010" s="4"/>
      <c r="BV1010" s="4"/>
      <c r="BW1010" s="4"/>
      <c r="BX1010" s="4"/>
      <c r="BY1010" s="4"/>
      <c r="BZ1010" s="4"/>
      <c r="CA1010" s="4"/>
      <c r="CB1010" s="4"/>
      <c r="CC1010" s="4"/>
      <c r="CD1010" s="4"/>
      <c r="CE1010" s="4"/>
      <c r="CF1010" s="4"/>
      <c r="CG1010" s="4"/>
      <c r="CH1010" s="4"/>
      <c r="CI1010" s="4"/>
      <c r="CJ1010" s="4"/>
      <c r="CK1010" s="4"/>
      <c r="CL1010" s="4"/>
      <c r="CM1010" s="4"/>
      <c r="CN1010" s="4"/>
      <c r="CO1010" s="4"/>
      <c r="CP1010" s="4"/>
      <c r="CQ1010" s="4"/>
      <c r="CR1010" s="4"/>
      <c r="CS1010" s="4"/>
    </row>
  </sheetData>
  <autoFilter ref="A3:CS1010" xr:uid="{00000000-0009-0000-0000-000000000000}">
    <filterColumn colId="88">
      <customFilters>
        <customFilter operator="notEqual" val=" "/>
      </customFilters>
    </filterColumn>
    <sortState xmlns:xlrd2="http://schemas.microsoft.com/office/spreadsheetml/2017/richdata2" ref="A3:CS1010">
      <sortCondition ref="R3:R1010"/>
    </sortState>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0"/>
  <sheetViews>
    <sheetView topLeftCell="A13" workbookViewId="0">
      <selection activeCell="E132" sqref="E132"/>
    </sheetView>
  </sheetViews>
  <sheetFormatPr baseColWidth="10" defaultColWidth="12.5703125" defaultRowHeight="15" customHeight="1"/>
  <cols>
    <col min="1" max="4" width="11.42578125" customWidth="1"/>
    <col min="5" max="5" width="23.7109375" customWidth="1"/>
    <col min="6" max="26" width="11.42578125" customWidth="1"/>
  </cols>
  <sheetData>
    <row r="1" spans="1:20">
      <c r="A1" s="58"/>
      <c r="B1" s="59"/>
      <c r="C1" s="5"/>
      <c r="D1" s="5"/>
      <c r="E1" s="5"/>
      <c r="F1" s="6" t="s">
        <v>6455</v>
      </c>
      <c r="G1" s="7"/>
      <c r="H1" s="8"/>
      <c r="I1" s="9"/>
      <c r="J1" s="60" t="s">
        <v>6456</v>
      </c>
      <c r="K1" s="61"/>
      <c r="L1" s="61"/>
      <c r="M1" s="62"/>
      <c r="N1" s="63" t="s">
        <v>6457</v>
      </c>
      <c r="O1" s="61"/>
      <c r="P1" s="64"/>
      <c r="Q1" s="6" t="s">
        <v>6458</v>
      </c>
      <c r="R1" s="7"/>
      <c r="S1" s="8"/>
      <c r="T1" s="9"/>
    </row>
    <row r="2" spans="1:20">
      <c r="A2" s="65"/>
      <c r="B2" s="66"/>
      <c r="C2" s="5"/>
      <c r="D2" s="5"/>
      <c r="E2" s="5"/>
      <c r="F2" s="10" t="s">
        <v>6459</v>
      </c>
      <c r="G2" s="11" t="s">
        <v>6460</v>
      </c>
      <c r="H2" s="11" t="s">
        <v>6461</v>
      </c>
      <c r="I2" s="12"/>
      <c r="J2" s="10" t="s">
        <v>6459</v>
      </c>
      <c r="K2" s="11" t="s">
        <v>6460</v>
      </c>
      <c r="L2" s="11" t="s">
        <v>6461</v>
      </c>
      <c r="M2" s="12" t="s">
        <v>6462</v>
      </c>
      <c r="N2" s="13" t="s">
        <v>6459</v>
      </c>
      <c r="O2" s="13" t="s">
        <v>6460</v>
      </c>
      <c r="P2" s="13" t="s">
        <v>6461</v>
      </c>
      <c r="Q2" s="10" t="s">
        <v>6459</v>
      </c>
      <c r="R2" s="11" t="s">
        <v>6460</v>
      </c>
      <c r="S2" s="11" t="s">
        <v>6461</v>
      </c>
      <c r="T2" s="12"/>
    </row>
    <row r="3" spans="1:20">
      <c r="A3" s="14" t="s">
        <v>6463</v>
      </c>
      <c r="B3" s="14" t="s">
        <v>6464</v>
      </c>
      <c r="C3" s="15" t="s">
        <v>6465</v>
      </c>
      <c r="D3" s="15" t="s">
        <v>6466</v>
      </c>
      <c r="E3" s="15" t="s">
        <v>6467</v>
      </c>
      <c r="F3" s="15" t="s">
        <v>6468</v>
      </c>
      <c r="G3" s="15" t="s">
        <v>6469</v>
      </c>
      <c r="H3" s="15" t="s">
        <v>6470</v>
      </c>
      <c r="I3" s="15" t="s">
        <v>6471</v>
      </c>
      <c r="J3" s="16" t="s">
        <v>6468</v>
      </c>
      <c r="K3" s="16" t="s">
        <v>222</v>
      </c>
      <c r="L3" s="16" t="s">
        <v>668</v>
      </c>
      <c r="M3" s="17" t="s">
        <v>774</v>
      </c>
      <c r="N3" s="18" t="s">
        <v>6468</v>
      </c>
      <c r="O3" s="18" t="s">
        <v>222</v>
      </c>
      <c r="P3" s="18" t="s">
        <v>668</v>
      </c>
      <c r="Q3" s="15" t="s">
        <v>6468</v>
      </c>
      <c r="R3" s="15" t="s">
        <v>6469</v>
      </c>
      <c r="S3" s="15" t="s">
        <v>6470</v>
      </c>
      <c r="T3" s="15" t="s">
        <v>6471</v>
      </c>
    </row>
    <row r="4" spans="1:20">
      <c r="A4" s="14">
        <v>1</v>
      </c>
      <c r="B4" s="14" t="s">
        <v>6472</v>
      </c>
      <c r="C4" s="19"/>
      <c r="D4" s="19" t="s">
        <v>6473</v>
      </c>
      <c r="E4" s="20"/>
      <c r="F4" s="20">
        <f t="shared" ref="F4:F97" si="0">SUM(G4:H4)</f>
        <v>3163</v>
      </c>
      <c r="G4" s="20">
        <v>2132</v>
      </c>
      <c r="H4" s="20">
        <v>1031</v>
      </c>
      <c r="I4" s="21">
        <v>0.32</v>
      </c>
      <c r="J4" s="22">
        <f>COUNTA(Sheet0!A:A)-3</f>
        <v>1007</v>
      </c>
      <c r="K4" s="22">
        <f>COUNTIFS(Sheet0!$R:$R,PorcParticipa!K$3)</f>
        <v>493</v>
      </c>
      <c r="L4" s="22">
        <f>COUNTIFS(Sheet0!$R:$R,PorcParticipa!L$3)</f>
        <v>253</v>
      </c>
      <c r="M4" s="22">
        <f>COUNTIFS(Sheet0!$R:$R,PorcParticipa!M$3,Sheet0!$Q:$Q,"&gt;=18")</f>
        <v>6</v>
      </c>
      <c r="N4" s="23">
        <f t="shared" ref="N4:P4" si="1">J4/F4</f>
        <v>0.31836863736958582</v>
      </c>
      <c r="O4" s="23">
        <f t="shared" si="1"/>
        <v>0.23123827392120075</v>
      </c>
      <c r="P4" s="23">
        <f t="shared" si="1"/>
        <v>0.24539282250242483</v>
      </c>
      <c r="Q4" s="20">
        <v>3141</v>
      </c>
      <c r="R4" s="20">
        <v>2136</v>
      </c>
      <c r="S4" s="20">
        <v>1005</v>
      </c>
      <c r="T4" s="21">
        <v>0.32</v>
      </c>
    </row>
    <row r="5" spans="1:20">
      <c r="A5" s="14">
        <v>2</v>
      </c>
      <c r="B5" s="14" t="s">
        <v>6472</v>
      </c>
      <c r="C5" s="19" t="s">
        <v>6474</v>
      </c>
      <c r="D5" s="19" t="s">
        <v>6475</v>
      </c>
      <c r="E5" s="20"/>
      <c r="F5" s="20">
        <f t="shared" si="0"/>
        <v>3163</v>
      </c>
      <c r="G5" s="20">
        <v>2132</v>
      </c>
      <c r="H5" s="20">
        <v>1031</v>
      </c>
      <c r="I5" s="21">
        <v>0.32</v>
      </c>
      <c r="J5" s="22">
        <f>COUNTIFS(Sheet0!$Q:$Q,"&gt;=18")</f>
        <v>768</v>
      </c>
      <c r="K5" s="22">
        <f>COUNTIFS(Sheet0!$R:$R,PorcParticipa!K$3,Sheet0!$Q:$Q,"&gt;=18")</f>
        <v>493</v>
      </c>
      <c r="L5" s="22">
        <f>COUNTIFS(Sheet0!$R:$R,PorcParticipa!L$3,Sheet0!$Q:$Q,"&gt;=18")</f>
        <v>253</v>
      </c>
      <c r="M5" s="22">
        <f>COUNTIFS(Sheet0!$R:$R,PorcParticipa!M$3,Sheet0!$Q:$Q,"&gt;=18")</f>
        <v>6</v>
      </c>
      <c r="N5" s="23">
        <f t="shared" ref="N5:P5" si="2">J5/F5</f>
        <v>0.2428074612709453</v>
      </c>
      <c r="O5" s="23">
        <f t="shared" si="2"/>
        <v>0.23123827392120075</v>
      </c>
      <c r="P5" s="23">
        <f t="shared" si="2"/>
        <v>0.24539282250242483</v>
      </c>
      <c r="Q5" s="20">
        <v>3141</v>
      </c>
      <c r="R5" s="20">
        <v>2136</v>
      </c>
      <c r="S5" s="20">
        <v>1005</v>
      </c>
      <c r="T5" s="21">
        <v>0.32</v>
      </c>
    </row>
    <row r="6" spans="1:20">
      <c r="A6" s="14"/>
      <c r="B6" s="14" t="s">
        <v>6472</v>
      </c>
      <c r="C6" s="19" t="s">
        <v>6474</v>
      </c>
      <c r="D6" s="19" t="s">
        <v>6475</v>
      </c>
      <c r="E6" s="20" t="s">
        <v>6476</v>
      </c>
      <c r="F6" s="20">
        <f t="shared" si="0"/>
        <v>3163</v>
      </c>
      <c r="G6" s="20">
        <v>2132</v>
      </c>
      <c r="H6" s="20">
        <v>1031</v>
      </c>
      <c r="I6" s="21">
        <v>0.32</v>
      </c>
      <c r="J6" s="22">
        <f>COUNTIFS(Sheet0!$Q:$Q,"&gt;=18",Sheet0!CS:CS,"&lt;&gt;")</f>
        <v>564</v>
      </c>
      <c r="K6" s="22">
        <f>COUNTIFS(Sheet0!$R:$R,PorcParticipa!K$3,Sheet0!$Q:$Q,"&gt;=18",Sheet0!CS:CS,"&lt;&gt;")</f>
        <v>374</v>
      </c>
      <c r="L6" s="22">
        <f>COUNTIFS(Sheet0!$R:$R,PorcParticipa!L$3,Sheet0!$Q:$Q,"&gt;=18",Sheet0!CS:CS,"&lt;&gt;")</f>
        <v>184</v>
      </c>
      <c r="M6" s="22">
        <f>COUNTIFS(Sheet0!$R:$R,PorcParticipa!M$3,Sheet0!$Q:$Q,"&gt;=18",Sheet0!CS:CS,"&lt;&gt;")</f>
        <v>5</v>
      </c>
      <c r="N6" s="23">
        <f t="shared" ref="N6:P6" si="3">J6/F6</f>
        <v>0.17831172937085046</v>
      </c>
      <c r="O6" s="23">
        <f t="shared" si="3"/>
        <v>0.17542213883677299</v>
      </c>
      <c r="P6" s="23">
        <f t="shared" si="3"/>
        <v>0.17846750727449079</v>
      </c>
      <c r="Q6" s="20">
        <v>3141</v>
      </c>
      <c r="R6" s="20">
        <v>2136</v>
      </c>
      <c r="S6" s="20">
        <v>1005</v>
      </c>
      <c r="T6" s="21">
        <v>0.32</v>
      </c>
    </row>
    <row r="7" spans="1:20">
      <c r="A7" s="24">
        <v>40</v>
      </c>
      <c r="B7" s="24" t="s">
        <v>6472</v>
      </c>
      <c r="C7" s="19" t="s">
        <v>6474</v>
      </c>
      <c r="D7" s="25" t="s">
        <v>4290</v>
      </c>
      <c r="E7" s="25" t="s">
        <v>253</v>
      </c>
      <c r="F7" s="25">
        <f t="shared" si="0"/>
        <v>406</v>
      </c>
      <c r="G7" s="25">
        <v>299</v>
      </c>
      <c r="H7" s="25">
        <v>107</v>
      </c>
      <c r="I7" s="26">
        <v>0.28000000000000003</v>
      </c>
      <c r="J7" s="27">
        <f>COUNTIFS(Sheet0!S:S,PorcParticipa!E7,Sheet0!$Q:$Q,"&gt;=18")</f>
        <v>162</v>
      </c>
      <c r="K7" s="27">
        <f>COUNTIFS(Sheet0!$S:$S,PorcParticipa!$E7,Sheet0!$R:$R,PorcParticipa!K$3,Sheet0!$Q:$Q,"&gt;=18")</f>
        <v>114</v>
      </c>
      <c r="L7" s="27">
        <f>COUNTIFS(Sheet0!$S:$S,PorcParticipa!$E7,Sheet0!$R:$R,PorcParticipa!L$3,Sheet0!$Q:$Q,"&gt;=18")</f>
        <v>46</v>
      </c>
      <c r="M7" s="27">
        <f>COUNTIFS(Sheet0!$S:$S,PorcParticipa!$E7,Sheet0!$R:$R,PorcParticipa!M$3,Sheet0!$Q:$Q,"&gt;=18")</f>
        <v>2</v>
      </c>
      <c r="N7" s="28">
        <f t="shared" ref="N7:P7" si="4">J7/F7</f>
        <v>0.39901477832512317</v>
      </c>
      <c r="O7" s="28">
        <f t="shared" si="4"/>
        <v>0.38127090301003347</v>
      </c>
      <c r="P7" s="28">
        <f t="shared" si="4"/>
        <v>0.42990654205607476</v>
      </c>
      <c r="Q7" s="25">
        <v>426</v>
      </c>
      <c r="R7" s="25">
        <v>308</v>
      </c>
      <c r="S7" s="25">
        <v>118</v>
      </c>
      <c r="T7" s="26">
        <v>0.28000000000000003</v>
      </c>
    </row>
    <row r="8" spans="1:20">
      <c r="A8" s="14">
        <v>41</v>
      </c>
      <c r="B8" s="14" t="s">
        <v>6472</v>
      </c>
      <c r="C8" s="19" t="s">
        <v>6474</v>
      </c>
      <c r="D8" s="29" t="s">
        <v>480</v>
      </c>
      <c r="E8" s="25" t="s">
        <v>253</v>
      </c>
      <c r="F8" s="29">
        <f t="shared" si="0"/>
        <v>59</v>
      </c>
      <c r="G8" s="30">
        <v>45</v>
      </c>
      <c r="H8" s="30">
        <v>14</v>
      </c>
      <c r="I8" s="21">
        <v>0.31</v>
      </c>
      <c r="J8" s="22">
        <f>COUNTIFS(Sheet0!S:S,PorcParticipa!E8,Sheet0!$Q:$Q,"&gt;=18",Sheet0!$T:$T,PorcParticipa!D8)</f>
        <v>10</v>
      </c>
      <c r="K8" s="22">
        <f>COUNTIFS(Sheet0!$S:$S,PorcParticipa!$E8,Sheet0!$R:$R,PorcParticipa!K$3,Sheet0!$Q:$Q,"&gt;=18",Sheet0!$T:$T,PorcParticipa!D8)</f>
        <v>9</v>
      </c>
      <c r="L8" s="22">
        <f>COUNTIFS(Sheet0!$S:$S,PorcParticipa!$E8,Sheet0!$R:$R,PorcParticipa!L$3,Sheet0!$Q:$Q,"&gt;=18",Sheet0!$T:$T,PorcParticipa!D8)</f>
        <v>1</v>
      </c>
      <c r="M8" s="22">
        <f>COUNTIFS(Sheet0!$S:$S,PorcParticipa!$E8,Sheet0!$R:$R,PorcParticipa!M$3,Sheet0!$Q:$Q,"&gt;=18",Sheet0!$T:$T,PorcParticipa!D8)</f>
        <v>0</v>
      </c>
      <c r="N8" s="31">
        <f t="shared" ref="N8:P8" si="5">J8/F8</f>
        <v>0.16949152542372881</v>
      </c>
      <c r="O8" s="31">
        <f t="shared" si="5"/>
        <v>0.2</v>
      </c>
      <c r="P8" s="31">
        <f t="shared" si="5"/>
        <v>7.1428571428571425E-2</v>
      </c>
      <c r="Q8" s="29">
        <v>127</v>
      </c>
      <c r="R8" s="30">
        <v>88</v>
      </c>
      <c r="S8" s="30">
        <v>39</v>
      </c>
      <c r="T8" s="21">
        <v>0.31</v>
      </c>
    </row>
    <row r="9" spans="1:20">
      <c r="A9" s="14">
        <v>42</v>
      </c>
      <c r="B9" s="14" t="s">
        <v>6472</v>
      </c>
      <c r="C9" s="19" t="s">
        <v>6474</v>
      </c>
      <c r="D9" s="29" t="s">
        <v>872</v>
      </c>
      <c r="E9" s="25" t="s">
        <v>253</v>
      </c>
      <c r="F9" s="29">
        <f t="shared" si="0"/>
        <v>40</v>
      </c>
      <c r="G9" s="30">
        <v>31</v>
      </c>
      <c r="H9" s="30">
        <v>9</v>
      </c>
      <c r="I9" s="21">
        <v>0</v>
      </c>
      <c r="J9" s="22">
        <f>COUNTIFS(Sheet0!S:S,PorcParticipa!E9,Sheet0!$Q:$Q,"&gt;=18",Sheet0!$T:$T,PorcParticipa!D9)</f>
        <v>3</v>
      </c>
      <c r="K9" s="22">
        <f>COUNTIFS(Sheet0!$S:$S,PorcParticipa!$E9,Sheet0!$R:$R,PorcParticipa!K$3,Sheet0!$Q:$Q,"&gt;=18",Sheet0!$T:$T,PorcParticipa!D9)</f>
        <v>0</v>
      </c>
      <c r="L9" s="22">
        <f>COUNTIFS(Sheet0!$S:$S,PorcParticipa!$E9,Sheet0!$R:$R,PorcParticipa!L$3,Sheet0!$Q:$Q,"&gt;=18",Sheet0!$T:$T,PorcParticipa!D9)</f>
        <v>3</v>
      </c>
      <c r="M9" s="22">
        <f>COUNTIFS(Sheet0!$S:$S,PorcParticipa!$E9,Sheet0!$R:$R,PorcParticipa!M$3,Sheet0!$Q:$Q,"&gt;=18",Sheet0!$T:$T,PorcParticipa!D9)</f>
        <v>0</v>
      </c>
      <c r="N9" s="31">
        <f t="shared" ref="N9:P9" si="6">J9/F9</f>
        <v>7.4999999999999997E-2</v>
      </c>
      <c r="O9" s="31">
        <f t="shared" si="6"/>
        <v>0</v>
      </c>
      <c r="P9" s="31">
        <f t="shared" si="6"/>
        <v>0.33333333333333331</v>
      </c>
      <c r="Q9" s="29">
        <v>1</v>
      </c>
      <c r="R9" s="30">
        <v>1</v>
      </c>
      <c r="S9" s="30">
        <v>0</v>
      </c>
      <c r="T9" s="21">
        <v>0</v>
      </c>
    </row>
    <row r="10" spans="1:20">
      <c r="A10" s="14">
        <v>43</v>
      </c>
      <c r="B10" s="14" t="s">
        <v>6472</v>
      </c>
      <c r="C10" s="19" t="s">
        <v>6474</v>
      </c>
      <c r="D10" s="29" t="s">
        <v>272</v>
      </c>
      <c r="E10" s="25" t="s">
        <v>253</v>
      </c>
      <c r="F10" s="29">
        <f t="shared" si="0"/>
        <v>40</v>
      </c>
      <c r="G10" s="30">
        <v>29</v>
      </c>
      <c r="H10" s="30">
        <v>11</v>
      </c>
      <c r="I10" s="21">
        <v>0.11</v>
      </c>
      <c r="J10" s="22">
        <f>COUNTIFS(Sheet0!S:S,PorcParticipa!E10,Sheet0!$Q:$Q,"&gt;=18",Sheet0!$T:$T,PorcParticipa!D10)</f>
        <v>12</v>
      </c>
      <c r="K10" s="22">
        <f>COUNTIFS(Sheet0!$S:$S,PorcParticipa!$E10,Sheet0!$R:$R,PorcParticipa!K$3,Sheet0!$Q:$Q,"&gt;=18",Sheet0!$T:$T,PorcParticipa!D10)</f>
        <v>10</v>
      </c>
      <c r="L10" s="22">
        <f>COUNTIFS(Sheet0!$S:$S,PorcParticipa!$E10,Sheet0!$R:$R,PorcParticipa!L$3,Sheet0!$Q:$Q,"&gt;=18",Sheet0!$T:$T,PorcParticipa!D10)</f>
        <v>2</v>
      </c>
      <c r="M10" s="22">
        <f>COUNTIFS(Sheet0!$S:$S,PorcParticipa!$E10,Sheet0!$R:$R,PorcParticipa!M$3,Sheet0!$Q:$Q,"&gt;=18",Sheet0!$T:$T,PorcParticipa!D10)</f>
        <v>0</v>
      </c>
      <c r="N10" s="31">
        <f t="shared" ref="N10:P10" si="7">J10/F10</f>
        <v>0.3</v>
      </c>
      <c r="O10" s="31">
        <f t="shared" si="7"/>
        <v>0.34482758620689657</v>
      </c>
      <c r="P10" s="31">
        <f t="shared" si="7"/>
        <v>0.18181818181818182</v>
      </c>
      <c r="Q10" s="29">
        <v>9</v>
      </c>
      <c r="R10" s="30">
        <v>8</v>
      </c>
      <c r="S10" s="30">
        <v>1</v>
      </c>
      <c r="T10" s="21">
        <v>0.11</v>
      </c>
    </row>
    <row r="11" spans="1:20">
      <c r="A11" s="14">
        <v>44</v>
      </c>
      <c r="B11" s="14" t="s">
        <v>6472</v>
      </c>
      <c r="C11" s="19" t="s">
        <v>6474</v>
      </c>
      <c r="D11" s="29" t="s">
        <v>594</v>
      </c>
      <c r="E11" s="25" t="s">
        <v>253</v>
      </c>
      <c r="F11" s="29">
        <f t="shared" si="0"/>
        <v>44</v>
      </c>
      <c r="G11" s="30">
        <v>30</v>
      </c>
      <c r="H11" s="30">
        <v>14</v>
      </c>
      <c r="I11" s="21">
        <v>0.2</v>
      </c>
      <c r="J11" s="22">
        <f>COUNTIFS(Sheet0!S:S,PorcParticipa!E11,Sheet0!$Q:$Q,"&gt;=18",Sheet0!$T:$T,PorcParticipa!D11)</f>
        <v>13</v>
      </c>
      <c r="K11" s="22">
        <f>COUNTIFS(Sheet0!$S:$S,PorcParticipa!$E11,Sheet0!$R:$R,PorcParticipa!K$3,Sheet0!$Q:$Q,"&gt;=18",Sheet0!$T:$T,PorcParticipa!D11)</f>
        <v>7</v>
      </c>
      <c r="L11" s="22">
        <f>COUNTIFS(Sheet0!$S:$S,PorcParticipa!$E11,Sheet0!$R:$R,PorcParticipa!L$3,Sheet0!$Q:$Q,"&gt;=18",Sheet0!$T:$T,PorcParticipa!D11)</f>
        <v>6</v>
      </c>
      <c r="M11" s="22">
        <f>COUNTIFS(Sheet0!$S:$S,PorcParticipa!$E11,Sheet0!$R:$R,PorcParticipa!M$3,Sheet0!$Q:$Q,"&gt;=18",Sheet0!$T:$T,PorcParticipa!D11)</f>
        <v>0</v>
      </c>
      <c r="N11" s="31">
        <f t="shared" ref="N11:P11" si="8">J11/F11</f>
        <v>0.29545454545454547</v>
      </c>
      <c r="O11" s="31">
        <f t="shared" si="8"/>
        <v>0.23333333333333334</v>
      </c>
      <c r="P11" s="31">
        <f t="shared" si="8"/>
        <v>0.42857142857142855</v>
      </c>
      <c r="Q11" s="29">
        <v>25</v>
      </c>
      <c r="R11" s="30">
        <v>20</v>
      </c>
      <c r="S11" s="30">
        <v>5</v>
      </c>
      <c r="T11" s="21">
        <v>0.2</v>
      </c>
    </row>
    <row r="12" spans="1:20">
      <c r="A12" s="14">
        <v>45</v>
      </c>
      <c r="B12" s="14" t="s">
        <v>6472</v>
      </c>
      <c r="C12" s="19" t="s">
        <v>6474</v>
      </c>
      <c r="D12" s="29" t="s">
        <v>713</v>
      </c>
      <c r="E12" s="25" t="s">
        <v>253</v>
      </c>
      <c r="F12" s="29">
        <f t="shared" si="0"/>
        <v>30</v>
      </c>
      <c r="G12" s="30">
        <v>19</v>
      </c>
      <c r="H12" s="30">
        <v>11</v>
      </c>
      <c r="I12" s="21">
        <v>0.38</v>
      </c>
      <c r="J12" s="22">
        <f>COUNTIFS(Sheet0!S:S,PorcParticipa!E12,Sheet0!$Q:$Q,"&gt;=18",Sheet0!$T:$T,PorcParticipa!D12)</f>
        <v>19</v>
      </c>
      <c r="K12" s="22">
        <f>COUNTIFS(Sheet0!$S:$S,PorcParticipa!$E12,Sheet0!$R:$R,PorcParticipa!K$3,Sheet0!$Q:$Q,"&gt;=18",Sheet0!$T:$T,PorcParticipa!D12)</f>
        <v>13</v>
      </c>
      <c r="L12" s="22">
        <f>COUNTIFS(Sheet0!$S:$S,PorcParticipa!$E12,Sheet0!$R:$R,PorcParticipa!L$3,Sheet0!$Q:$Q,"&gt;=18",Sheet0!$T:$T,PorcParticipa!D12)</f>
        <v>6</v>
      </c>
      <c r="M12" s="22">
        <f>COUNTIFS(Sheet0!$S:$S,PorcParticipa!$E12,Sheet0!$R:$R,PorcParticipa!M$3,Sheet0!$Q:$Q,"&gt;=18",Sheet0!$T:$T,PorcParticipa!D12)</f>
        <v>0</v>
      </c>
      <c r="N12" s="31">
        <f t="shared" ref="N12:P12" si="9">J12/F12</f>
        <v>0.6333333333333333</v>
      </c>
      <c r="O12" s="31">
        <f t="shared" si="9"/>
        <v>0.68421052631578949</v>
      </c>
      <c r="P12" s="31">
        <f t="shared" si="9"/>
        <v>0.54545454545454541</v>
      </c>
      <c r="Q12" s="29">
        <v>29</v>
      </c>
      <c r="R12" s="30">
        <v>18</v>
      </c>
      <c r="S12" s="30">
        <v>11</v>
      </c>
      <c r="T12" s="21">
        <v>0.38</v>
      </c>
    </row>
    <row r="13" spans="1:20">
      <c r="A13" s="14">
        <v>46</v>
      </c>
      <c r="B13" s="14" t="s">
        <v>6472</v>
      </c>
      <c r="C13" s="19" t="s">
        <v>6474</v>
      </c>
      <c r="D13" s="29" t="s">
        <v>224</v>
      </c>
      <c r="E13" s="25" t="s">
        <v>253</v>
      </c>
      <c r="F13" s="29">
        <f t="shared" si="0"/>
        <v>48</v>
      </c>
      <c r="G13" s="30">
        <v>37</v>
      </c>
      <c r="H13" s="30">
        <v>11</v>
      </c>
      <c r="I13" s="21">
        <v>0.17</v>
      </c>
      <c r="J13" s="22">
        <f>COUNTIFS(Sheet0!S:S,PorcParticipa!E13,Sheet0!$Q:$Q,"&gt;=18",Sheet0!$T:$T,PorcParticipa!D13)</f>
        <v>12</v>
      </c>
      <c r="K13" s="22">
        <f>COUNTIFS(Sheet0!$S:$S,PorcParticipa!$E13,Sheet0!$R:$R,PorcParticipa!K$3,Sheet0!$Q:$Q,"&gt;=18",Sheet0!$T:$T,PorcParticipa!D13)</f>
        <v>10</v>
      </c>
      <c r="L13" s="22">
        <f>COUNTIFS(Sheet0!$S:$S,PorcParticipa!$E13,Sheet0!$R:$R,PorcParticipa!L$3,Sheet0!$Q:$Q,"&gt;=18",Sheet0!$T:$T,PorcParticipa!D13)</f>
        <v>2</v>
      </c>
      <c r="M13" s="22">
        <f>COUNTIFS(Sheet0!$S:$S,PorcParticipa!$E13,Sheet0!$R:$R,PorcParticipa!M$3,Sheet0!$Q:$Q,"&gt;=18",Sheet0!$T:$T,PorcParticipa!D13)</f>
        <v>0</v>
      </c>
      <c r="N13" s="31">
        <f t="shared" ref="N13:P13" si="10">J13/F13</f>
        <v>0.25</v>
      </c>
      <c r="O13" s="31">
        <f t="shared" si="10"/>
        <v>0.27027027027027029</v>
      </c>
      <c r="P13" s="31">
        <f t="shared" si="10"/>
        <v>0.18181818181818182</v>
      </c>
      <c r="Q13" s="29">
        <v>47</v>
      </c>
      <c r="R13" s="30">
        <v>39</v>
      </c>
      <c r="S13" s="30">
        <v>8</v>
      </c>
      <c r="T13" s="21">
        <v>0.17</v>
      </c>
    </row>
    <row r="14" spans="1:20">
      <c r="A14" s="14">
        <v>47</v>
      </c>
      <c r="B14" s="14" t="s">
        <v>6472</v>
      </c>
      <c r="C14" s="19" t="s">
        <v>6474</v>
      </c>
      <c r="D14" s="29" t="s">
        <v>531</v>
      </c>
      <c r="E14" s="25" t="s">
        <v>253</v>
      </c>
      <c r="F14" s="29">
        <f t="shared" si="0"/>
        <v>49</v>
      </c>
      <c r="G14" s="30">
        <v>36</v>
      </c>
      <c r="H14" s="30">
        <v>13</v>
      </c>
      <c r="I14" s="21">
        <v>0.3</v>
      </c>
      <c r="J14" s="22">
        <f>COUNTIFS(Sheet0!S:S,PorcParticipa!E14,Sheet0!$Q:$Q,"&gt;=18",Sheet0!$T:$T,PorcParticipa!D14)</f>
        <v>42</v>
      </c>
      <c r="K14" s="22">
        <f>COUNTIFS(Sheet0!$S:$S,PorcParticipa!$E14,Sheet0!$R:$R,PorcParticipa!K$3,Sheet0!$Q:$Q,"&gt;=18",Sheet0!$T:$T,PorcParticipa!D14)</f>
        <v>28</v>
      </c>
      <c r="L14" s="22">
        <f>COUNTIFS(Sheet0!$S:$S,PorcParticipa!$E14,Sheet0!$R:$R,PorcParticipa!L$3,Sheet0!$Q:$Q,"&gt;=18",Sheet0!$T:$T,PorcParticipa!D14)</f>
        <v>13</v>
      </c>
      <c r="M14" s="22">
        <f>COUNTIFS(Sheet0!$S:$S,PorcParticipa!$E14,Sheet0!$R:$R,PorcParticipa!M$3,Sheet0!$Q:$Q,"&gt;=18",Sheet0!$T:$T,PorcParticipa!D14)</f>
        <v>1</v>
      </c>
      <c r="N14" s="31">
        <f t="shared" ref="N14:P14" si="11">J14/F14</f>
        <v>0.8571428571428571</v>
      </c>
      <c r="O14" s="31">
        <f t="shared" si="11"/>
        <v>0.77777777777777779</v>
      </c>
      <c r="P14" s="31">
        <f t="shared" si="11"/>
        <v>1</v>
      </c>
      <c r="Q14" s="29">
        <v>37</v>
      </c>
      <c r="R14" s="30">
        <v>26</v>
      </c>
      <c r="S14" s="30">
        <v>11</v>
      </c>
      <c r="T14" s="21">
        <v>0.3</v>
      </c>
    </row>
    <row r="15" spans="1:20">
      <c r="A15" s="14">
        <v>48</v>
      </c>
      <c r="B15" s="14" t="s">
        <v>6472</v>
      </c>
      <c r="C15" s="19" t="s">
        <v>6474</v>
      </c>
      <c r="D15" s="29" t="s">
        <v>571</v>
      </c>
      <c r="E15" s="25" t="s">
        <v>253</v>
      </c>
      <c r="F15" s="29">
        <f t="shared" si="0"/>
        <v>25</v>
      </c>
      <c r="G15" s="30">
        <v>22</v>
      </c>
      <c r="H15" s="30">
        <v>3</v>
      </c>
      <c r="I15" s="21">
        <v>0.28000000000000003</v>
      </c>
      <c r="J15" s="22">
        <f>COUNTIFS(Sheet0!S:S,PorcParticipa!E15,Sheet0!$Q:$Q,"&gt;=18",Sheet0!$T:$T,PorcParticipa!D15)</f>
        <v>35</v>
      </c>
      <c r="K15" s="22">
        <f>COUNTIFS(Sheet0!$S:$S,PorcParticipa!$E15,Sheet0!$R:$R,PorcParticipa!K$3,Sheet0!$Q:$Q,"&gt;=18",Sheet0!$T:$T,PorcParticipa!D15)</f>
        <v>26</v>
      </c>
      <c r="L15" s="22">
        <f>COUNTIFS(Sheet0!$S:$S,PorcParticipa!$E15,Sheet0!$R:$R,PorcParticipa!L$3,Sheet0!$Q:$Q,"&gt;=18",Sheet0!$T:$T,PorcParticipa!D15)</f>
        <v>8</v>
      </c>
      <c r="M15" s="22">
        <f>COUNTIFS(Sheet0!$S:$S,PorcParticipa!$E15,Sheet0!$R:$R,PorcParticipa!M$3,Sheet0!$Q:$Q,"&gt;=18",Sheet0!$T:$T,PorcParticipa!D15)</f>
        <v>1</v>
      </c>
      <c r="N15" s="31">
        <f t="shared" ref="N15:P15" si="12">J15/F15</f>
        <v>1.4</v>
      </c>
      <c r="O15" s="31">
        <f t="shared" si="12"/>
        <v>1.1818181818181819</v>
      </c>
      <c r="P15" s="31">
        <f t="shared" si="12"/>
        <v>2.6666666666666665</v>
      </c>
      <c r="Q15" s="29">
        <v>46</v>
      </c>
      <c r="R15" s="30">
        <v>33</v>
      </c>
      <c r="S15" s="30">
        <v>13</v>
      </c>
      <c r="T15" s="21">
        <v>0.28000000000000003</v>
      </c>
    </row>
    <row r="16" spans="1:20">
      <c r="A16" s="14">
        <v>49</v>
      </c>
      <c r="B16" s="14" t="s">
        <v>6472</v>
      </c>
      <c r="C16" s="19" t="s">
        <v>6474</v>
      </c>
      <c r="D16" s="29" t="s">
        <v>1489</v>
      </c>
      <c r="E16" s="25" t="s">
        <v>253</v>
      </c>
      <c r="F16" s="29">
        <f t="shared" si="0"/>
        <v>36</v>
      </c>
      <c r="G16" s="30">
        <v>25</v>
      </c>
      <c r="H16" s="30">
        <v>11</v>
      </c>
      <c r="I16" s="21">
        <v>0.28999999999999998</v>
      </c>
      <c r="J16" s="22">
        <f>COUNTIFS(Sheet0!S:S,PorcParticipa!E16,Sheet0!$Q:$Q,"&gt;=18",Sheet0!$T:$T,PorcParticipa!D16)</f>
        <v>6</v>
      </c>
      <c r="K16" s="22">
        <f>COUNTIFS(Sheet0!$S:$S,PorcParticipa!$E16,Sheet0!$R:$R,PorcParticipa!K$3,Sheet0!$Q:$Q,"&gt;=18",Sheet0!$T:$T,PorcParticipa!D16)</f>
        <v>4</v>
      </c>
      <c r="L16" s="22">
        <f>COUNTIFS(Sheet0!$S:$S,PorcParticipa!$E16,Sheet0!$R:$R,PorcParticipa!L$3,Sheet0!$Q:$Q,"&gt;=18",Sheet0!$T:$T,PorcParticipa!D16)</f>
        <v>2</v>
      </c>
      <c r="M16" s="22">
        <f>COUNTIFS(Sheet0!$S:$S,PorcParticipa!$E16,Sheet0!$R:$R,PorcParticipa!M$3,Sheet0!$Q:$Q,"&gt;=18",Sheet0!$T:$T,PorcParticipa!D16)</f>
        <v>0</v>
      </c>
      <c r="N16" s="31">
        <f t="shared" ref="N16:P16" si="13">J16/F16</f>
        <v>0.16666666666666666</v>
      </c>
      <c r="O16" s="31">
        <f t="shared" si="13"/>
        <v>0.16</v>
      </c>
      <c r="P16" s="31">
        <f t="shared" si="13"/>
        <v>0.18181818181818182</v>
      </c>
      <c r="Q16" s="29">
        <v>45</v>
      </c>
      <c r="R16" s="30">
        <v>32</v>
      </c>
      <c r="S16" s="30">
        <v>13</v>
      </c>
      <c r="T16" s="21">
        <v>0.28999999999999998</v>
      </c>
    </row>
    <row r="17" spans="1:20">
      <c r="A17" s="14">
        <v>50</v>
      </c>
      <c r="B17" s="14" t="s">
        <v>6472</v>
      </c>
      <c r="C17" s="19" t="s">
        <v>6474</v>
      </c>
      <c r="D17" s="29" t="s">
        <v>254</v>
      </c>
      <c r="E17" s="25" t="s">
        <v>253</v>
      </c>
      <c r="F17" s="29">
        <f t="shared" si="0"/>
        <v>32</v>
      </c>
      <c r="G17" s="30">
        <v>23</v>
      </c>
      <c r="H17" s="30">
        <v>9</v>
      </c>
      <c r="I17" s="21">
        <v>0.28000000000000003</v>
      </c>
      <c r="J17" s="22">
        <f>COUNTIFS(Sheet0!S:S,PorcParticipa!E17,Sheet0!$Q:$Q,"&gt;=18",Sheet0!$T:$T,PorcParticipa!D17)</f>
        <v>10</v>
      </c>
      <c r="K17" s="22">
        <f>COUNTIFS(Sheet0!$S:$S,PorcParticipa!$E17,Sheet0!$R:$R,PorcParticipa!K$3,Sheet0!$Q:$Q,"&gt;=18",Sheet0!$T:$T,PorcParticipa!D17)</f>
        <v>7</v>
      </c>
      <c r="L17" s="22">
        <f>COUNTIFS(Sheet0!$S:$S,PorcParticipa!$E17,Sheet0!$R:$R,PorcParticipa!L$3,Sheet0!$Q:$Q,"&gt;=18",Sheet0!$T:$T,PorcParticipa!D17)</f>
        <v>3</v>
      </c>
      <c r="M17" s="22">
        <f>COUNTIFS(Sheet0!$S:$S,PorcParticipa!$E17,Sheet0!$R:$R,PorcParticipa!M$3,Sheet0!$Q:$Q,"&gt;=18",Sheet0!$T:$T,PorcParticipa!D17)</f>
        <v>0</v>
      </c>
      <c r="N17" s="31">
        <f t="shared" ref="N17:P17" si="14">J17/F17</f>
        <v>0.3125</v>
      </c>
      <c r="O17" s="31">
        <f t="shared" si="14"/>
        <v>0.30434782608695654</v>
      </c>
      <c r="P17" s="31">
        <f t="shared" si="14"/>
        <v>0.33333333333333331</v>
      </c>
      <c r="Q17" s="29">
        <v>60</v>
      </c>
      <c r="R17" s="30">
        <v>43</v>
      </c>
      <c r="S17" s="30">
        <v>17</v>
      </c>
      <c r="T17" s="21">
        <v>0.28000000000000003</v>
      </c>
    </row>
    <row r="18" spans="1:20">
      <c r="A18" s="14">
        <v>51</v>
      </c>
      <c r="B18" s="14" t="s">
        <v>6472</v>
      </c>
      <c r="C18" s="19" t="s">
        <v>6474</v>
      </c>
      <c r="D18" s="29" t="s">
        <v>6477</v>
      </c>
      <c r="E18" s="25" t="s">
        <v>253</v>
      </c>
      <c r="F18" s="29">
        <f t="shared" si="0"/>
        <v>3</v>
      </c>
      <c r="G18" s="30">
        <v>2</v>
      </c>
      <c r="H18" s="30">
        <v>1</v>
      </c>
      <c r="I18" s="21">
        <v>0.28000000000000003</v>
      </c>
      <c r="J18" s="22">
        <f>COUNTIFS(Sheet0!S:S,PorcParticipa!E18,Sheet0!$Q:$Q,"&gt;=18",Sheet0!$T:$T,PorcParticipa!D18)</f>
        <v>0</v>
      </c>
      <c r="K18" s="22">
        <f>COUNTIFS(Sheet0!$S:$S,PorcParticipa!$E18,Sheet0!$R:$R,PorcParticipa!K$3,Sheet0!$Q:$Q,"&gt;=18",Sheet0!$T:$T,PorcParticipa!D18)</f>
        <v>0</v>
      </c>
      <c r="L18" s="22">
        <f>COUNTIFS(Sheet0!$S:$S,PorcParticipa!$E18,Sheet0!$R:$R,PorcParticipa!L$3,Sheet0!$Q:$Q,"&gt;=18",Sheet0!$T:$T,PorcParticipa!D18)</f>
        <v>0</v>
      </c>
      <c r="M18" s="22">
        <f>COUNTIFS(Sheet0!$S:$S,PorcParticipa!$E18,Sheet0!$R:$R,PorcParticipa!M$3,Sheet0!$Q:$Q,"&gt;=18",Sheet0!$T:$T,PorcParticipa!D18)</f>
        <v>0</v>
      </c>
      <c r="N18" s="31">
        <f t="shared" ref="N18:P18" si="15">J18/F18</f>
        <v>0</v>
      </c>
      <c r="O18" s="31">
        <f t="shared" si="15"/>
        <v>0</v>
      </c>
      <c r="P18" s="31">
        <f t="shared" si="15"/>
        <v>0</v>
      </c>
      <c r="Q18" s="29"/>
      <c r="R18" s="30"/>
      <c r="S18" s="30"/>
      <c r="T18" s="21"/>
    </row>
    <row r="19" spans="1:20">
      <c r="A19" s="24">
        <v>74</v>
      </c>
      <c r="B19" s="24" t="s">
        <v>6472</v>
      </c>
      <c r="C19" s="19" t="s">
        <v>6474</v>
      </c>
      <c r="D19" s="25" t="s">
        <v>4290</v>
      </c>
      <c r="E19" s="25" t="s">
        <v>223</v>
      </c>
      <c r="F19" s="25">
        <f t="shared" si="0"/>
        <v>1020</v>
      </c>
      <c r="G19" s="25">
        <v>842</v>
      </c>
      <c r="H19" s="25">
        <v>178</v>
      </c>
      <c r="I19" s="26">
        <v>0.17</v>
      </c>
      <c r="J19" s="27">
        <f>COUNTIFS(Sheet0!S:S,PorcParticipa!E19,Sheet0!$Q:$Q,"&gt;=18")</f>
        <v>316</v>
      </c>
      <c r="K19" s="27">
        <f>COUNTIFS(Sheet0!$S:$S,PorcParticipa!$E19,Sheet0!$R:$R,PorcParticipa!K$3,Sheet0!$Q:$Q,"&gt;=18")</f>
        <v>228</v>
      </c>
      <c r="L19" s="27">
        <f>COUNTIFS(Sheet0!$S:$S,PorcParticipa!$E19,Sheet0!$R:$R,PorcParticipa!L$3,Sheet0!$Q:$Q,"&gt;=18")</f>
        <v>88</v>
      </c>
      <c r="M19" s="27">
        <f>COUNTIFS(Sheet0!$S:$S,PorcParticipa!$E19,Sheet0!$R:$R,PorcParticipa!M$3,Sheet0!$Q:$Q,"&gt;=18")</f>
        <v>0</v>
      </c>
      <c r="N19" s="28">
        <f t="shared" ref="N19:P19" si="16">J19/F19</f>
        <v>0.30980392156862746</v>
      </c>
      <c r="O19" s="28">
        <f t="shared" si="16"/>
        <v>0.27078384798099764</v>
      </c>
      <c r="P19" s="28">
        <f t="shared" si="16"/>
        <v>0.4943820224719101</v>
      </c>
      <c r="Q19" s="25">
        <v>944</v>
      </c>
      <c r="R19" s="25">
        <v>787</v>
      </c>
      <c r="S19" s="25">
        <v>157</v>
      </c>
      <c r="T19" s="26">
        <v>0.17</v>
      </c>
    </row>
    <row r="20" spans="1:20">
      <c r="A20" s="14">
        <v>75</v>
      </c>
      <c r="B20" s="14" t="s">
        <v>6472</v>
      </c>
      <c r="C20" s="19" t="s">
        <v>6474</v>
      </c>
      <c r="D20" s="29" t="s">
        <v>480</v>
      </c>
      <c r="E20" s="25" t="s">
        <v>223</v>
      </c>
      <c r="F20" s="29">
        <f t="shared" si="0"/>
        <v>281</v>
      </c>
      <c r="G20" s="30">
        <v>234</v>
      </c>
      <c r="H20" s="30">
        <v>47</v>
      </c>
      <c r="I20" s="21">
        <v>0.16</v>
      </c>
      <c r="J20" s="22">
        <f>COUNTIFS(Sheet0!S:S,PorcParticipa!E20,Sheet0!$Q:$Q,"&gt;=18",Sheet0!$T:$T,PorcParticipa!D20)</f>
        <v>14</v>
      </c>
      <c r="K20" s="22">
        <f>COUNTIFS(Sheet0!$S:$S,PorcParticipa!$E20,Sheet0!$R:$R,PorcParticipa!K$3,Sheet0!$Q:$Q,"&gt;=18",Sheet0!$T:$T,PorcParticipa!D20)</f>
        <v>11</v>
      </c>
      <c r="L20" s="22">
        <f>COUNTIFS(Sheet0!$S:$S,PorcParticipa!$E20,Sheet0!$R:$R,PorcParticipa!L$3,Sheet0!$Q:$Q,"&gt;=18",Sheet0!$T:$T,PorcParticipa!D20)</f>
        <v>3</v>
      </c>
      <c r="M20" s="22">
        <f>COUNTIFS(Sheet0!$S:$S,PorcParticipa!$E20,Sheet0!$R:$R,PorcParticipa!M$3,Sheet0!$Q:$Q,"&gt;=18",Sheet0!$T:$T,PorcParticipa!D20)</f>
        <v>0</v>
      </c>
      <c r="N20" s="31">
        <f t="shared" ref="N20:P20" si="17">J20/F20</f>
        <v>4.9822064056939501E-2</v>
      </c>
      <c r="O20" s="31">
        <f t="shared" si="17"/>
        <v>4.7008547008547008E-2</v>
      </c>
      <c r="P20" s="31">
        <f t="shared" si="17"/>
        <v>6.3829787234042548E-2</v>
      </c>
      <c r="Q20" s="29">
        <v>174</v>
      </c>
      <c r="R20" s="30">
        <v>146</v>
      </c>
      <c r="S20" s="30">
        <v>28</v>
      </c>
      <c r="T20" s="21">
        <v>0.16</v>
      </c>
    </row>
    <row r="21" spans="1:20" ht="15.75" customHeight="1">
      <c r="A21" s="14">
        <v>76</v>
      </c>
      <c r="B21" s="14" t="s">
        <v>6472</v>
      </c>
      <c r="C21" s="19" t="s">
        <v>6474</v>
      </c>
      <c r="D21" s="29" t="s">
        <v>872</v>
      </c>
      <c r="E21" s="25" t="s">
        <v>223</v>
      </c>
      <c r="F21" s="29">
        <f t="shared" si="0"/>
        <v>161</v>
      </c>
      <c r="G21" s="30">
        <v>127</v>
      </c>
      <c r="H21" s="30">
        <v>34</v>
      </c>
      <c r="I21" s="21">
        <v>0.2</v>
      </c>
      <c r="J21" s="22">
        <f>COUNTIFS(Sheet0!S:S,PorcParticipa!E21,Sheet0!$Q:$Q,"&gt;=18",Sheet0!$T:$T,PorcParticipa!D21)</f>
        <v>21</v>
      </c>
      <c r="K21" s="22">
        <f>COUNTIFS(Sheet0!$S:$S,PorcParticipa!$E21,Sheet0!$R:$R,PorcParticipa!K$3,Sheet0!$Q:$Q,"&gt;=18",Sheet0!$T:$T,PorcParticipa!D21)</f>
        <v>15</v>
      </c>
      <c r="L21" s="22">
        <f>COUNTIFS(Sheet0!$S:$S,PorcParticipa!$E21,Sheet0!$R:$R,PorcParticipa!L$3,Sheet0!$Q:$Q,"&gt;=18",Sheet0!$T:$T,PorcParticipa!D21)</f>
        <v>6</v>
      </c>
      <c r="M21" s="22">
        <f>COUNTIFS(Sheet0!$S:$S,PorcParticipa!$E21,Sheet0!$R:$R,PorcParticipa!M$3,Sheet0!$Q:$Q,"&gt;=18",Sheet0!$T:$T,PorcParticipa!D21)</f>
        <v>0</v>
      </c>
      <c r="N21" s="31">
        <f t="shared" ref="N21:P21" si="18">J21/F21</f>
        <v>0.13043478260869565</v>
      </c>
      <c r="O21" s="31">
        <f t="shared" si="18"/>
        <v>0.11811023622047244</v>
      </c>
      <c r="P21" s="31">
        <f t="shared" si="18"/>
        <v>0.17647058823529413</v>
      </c>
      <c r="Q21" s="29">
        <v>183</v>
      </c>
      <c r="R21" s="30">
        <v>147</v>
      </c>
      <c r="S21" s="30">
        <v>36</v>
      </c>
      <c r="T21" s="21">
        <v>0.2</v>
      </c>
    </row>
    <row r="22" spans="1:20" ht="15.75" customHeight="1">
      <c r="A22" s="14">
        <v>77</v>
      </c>
      <c r="B22" s="14" t="s">
        <v>6472</v>
      </c>
      <c r="C22" s="19" t="s">
        <v>6474</v>
      </c>
      <c r="D22" s="29" t="s">
        <v>272</v>
      </c>
      <c r="E22" s="25" t="s">
        <v>223</v>
      </c>
      <c r="F22" s="29">
        <f t="shared" si="0"/>
        <v>132</v>
      </c>
      <c r="G22" s="30">
        <v>107</v>
      </c>
      <c r="H22" s="30">
        <v>25</v>
      </c>
      <c r="I22" s="21">
        <v>0.17</v>
      </c>
      <c r="J22" s="22">
        <f>COUNTIFS(Sheet0!S:S,PorcParticipa!E22,Sheet0!$Q:$Q,"&gt;=18",Sheet0!$T:$T,PorcParticipa!D22)</f>
        <v>30</v>
      </c>
      <c r="K22" s="22">
        <f>COUNTIFS(Sheet0!$S:$S,PorcParticipa!$E22,Sheet0!$R:$R,PorcParticipa!K$3,Sheet0!$Q:$Q,"&gt;=18",Sheet0!$T:$T,PorcParticipa!D22)</f>
        <v>18</v>
      </c>
      <c r="L22" s="22">
        <f>COUNTIFS(Sheet0!$S:$S,PorcParticipa!$E22,Sheet0!$R:$R,PorcParticipa!L$3,Sheet0!$Q:$Q,"&gt;=18",Sheet0!$T:$T,PorcParticipa!D22)</f>
        <v>12</v>
      </c>
      <c r="M22" s="22">
        <f>COUNTIFS(Sheet0!$S:$S,PorcParticipa!$E22,Sheet0!$R:$R,PorcParticipa!M$3,Sheet0!$Q:$Q,"&gt;=18",Sheet0!$T:$T,PorcParticipa!D22)</f>
        <v>0</v>
      </c>
      <c r="N22" s="31">
        <f t="shared" ref="N22:P22" si="19">J22/F22</f>
        <v>0.22727272727272727</v>
      </c>
      <c r="O22" s="31">
        <f t="shared" si="19"/>
        <v>0.16822429906542055</v>
      </c>
      <c r="P22" s="31">
        <f t="shared" si="19"/>
        <v>0.48</v>
      </c>
      <c r="Q22" s="29">
        <v>149</v>
      </c>
      <c r="R22" s="30">
        <v>124</v>
      </c>
      <c r="S22" s="30">
        <v>25</v>
      </c>
      <c r="T22" s="21">
        <v>0.17</v>
      </c>
    </row>
    <row r="23" spans="1:20" ht="15.75" customHeight="1">
      <c r="A23" s="14">
        <v>78</v>
      </c>
      <c r="B23" s="14" t="s">
        <v>6472</v>
      </c>
      <c r="C23" s="19" t="s">
        <v>6474</v>
      </c>
      <c r="D23" s="29" t="s">
        <v>594</v>
      </c>
      <c r="E23" s="25" t="s">
        <v>223</v>
      </c>
      <c r="F23" s="29">
        <f t="shared" si="0"/>
        <v>75</v>
      </c>
      <c r="G23" s="30">
        <v>64</v>
      </c>
      <c r="H23" s="30">
        <v>11</v>
      </c>
      <c r="I23" s="21">
        <v>0.16</v>
      </c>
      <c r="J23" s="22">
        <f>COUNTIFS(Sheet0!S:S,PorcParticipa!E23,Sheet0!$Q:$Q,"&gt;=18",Sheet0!$T:$T,PorcParticipa!D23)</f>
        <v>53</v>
      </c>
      <c r="K23" s="22">
        <f>COUNTIFS(Sheet0!$S:$S,PorcParticipa!$E23,Sheet0!$R:$R,PorcParticipa!K$3,Sheet0!$Q:$Q,"&gt;=18",Sheet0!$T:$T,PorcParticipa!D23)</f>
        <v>36</v>
      </c>
      <c r="L23" s="22">
        <f>COUNTIFS(Sheet0!$S:$S,PorcParticipa!$E23,Sheet0!$R:$R,PorcParticipa!L$3,Sheet0!$Q:$Q,"&gt;=18",Sheet0!$T:$T,PorcParticipa!D23)</f>
        <v>17</v>
      </c>
      <c r="M23" s="22">
        <f>COUNTIFS(Sheet0!$S:$S,PorcParticipa!$E23,Sheet0!$R:$R,PorcParticipa!M$3,Sheet0!$Q:$Q,"&gt;=18",Sheet0!$T:$T,PorcParticipa!D23)</f>
        <v>0</v>
      </c>
      <c r="N23" s="31">
        <f t="shared" ref="N23:P23" si="20">J23/F23</f>
        <v>0.70666666666666667</v>
      </c>
      <c r="O23" s="31">
        <f t="shared" si="20"/>
        <v>0.5625</v>
      </c>
      <c r="P23" s="31">
        <f t="shared" si="20"/>
        <v>1.5454545454545454</v>
      </c>
      <c r="Q23" s="29">
        <v>98</v>
      </c>
      <c r="R23" s="30">
        <v>82</v>
      </c>
      <c r="S23" s="30">
        <v>16</v>
      </c>
      <c r="T23" s="21">
        <v>0.16</v>
      </c>
    </row>
    <row r="24" spans="1:20" ht="15.75" customHeight="1">
      <c r="A24" s="14">
        <v>79</v>
      </c>
      <c r="B24" s="14" t="s">
        <v>6472</v>
      </c>
      <c r="C24" s="19" t="s">
        <v>6474</v>
      </c>
      <c r="D24" s="29" t="s">
        <v>713</v>
      </c>
      <c r="E24" s="25" t="s">
        <v>223</v>
      </c>
      <c r="F24" s="29">
        <f t="shared" si="0"/>
        <v>88</v>
      </c>
      <c r="G24" s="30">
        <v>73</v>
      </c>
      <c r="H24" s="30">
        <v>15</v>
      </c>
      <c r="I24" s="21">
        <v>0.18</v>
      </c>
      <c r="J24" s="22">
        <f>COUNTIFS(Sheet0!S:S,PorcParticipa!E24,Sheet0!$Q:$Q,"&gt;=18",Sheet0!$T:$T,PorcParticipa!D24)</f>
        <v>47</v>
      </c>
      <c r="K24" s="22">
        <f>COUNTIFS(Sheet0!$S:$S,PorcParticipa!$E24,Sheet0!$R:$R,PorcParticipa!K$3,Sheet0!$Q:$Q,"&gt;=18",Sheet0!$T:$T,PorcParticipa!D24)</f>
        <v>36</v>
      </c>
      <c r="L24" s="22">
        <f>COUNTIFS(Sheet0!$S:$S,PorcParticipa!$E24,Sheet0!$R:$R,PorcParticipa!L$3,Sheet0!$Q:$Q,"&gt;=18",Sheet0!$T:$T,PorcParticipa!D24)</f>
        <v>11</v>
      </c>
      <c r="M24" s="22">
        <f>COUNTIFS(Sheet0!$S:$S,PorcParticipa!$E24,Sheet0!$R:$R,PorcParticipa!M$3,Sheet0!$Q:$Q,"&gt;=18",Sheet0!$T:$T,PorcParticipa!D24)</f>
        <v>0</v>
      </c>
      <c r="N24" s="31">
        <f t="shared" ref="N24:P24" si="21">J24/F24</f>
        <v>0.53409090909090906</v>
      </c>
      <c r="O24" s="31">
        <f t="shared" si="21"/>
        <v>0.49315068493150682</v>
      </c>
      <c r="P24" s="31">
        <f t="shared" si="21"/>
        <v>0.73333333333333328</v>
      </c>
      <c r="Q24" s="29">
        <v>85</v>
      </c>
      <c r="R24" s="30">
        <v>70</v>
      </c>
      <c r="S24" s="30">
        <v>15</v>
      </c>
      <c r="T24" s="21">
        <v>0.18</v>
      </c>
    </row>
    <row r="25" spans="1:20" ht="15.75" customHeight="1">
      <c r="A25" s="14">
        <v>80</v>
      </c>
      <c r="B25" s="14" t="s">
        <v>6472</v>
      </c>
      <c r="C25" s="19" t="s">
        <v>6474</v>
      </c>
      <c r="D25" s="29" t="s">
        <v>224</v>
      </c>
      <c r="E25" s="25" t="s">
        <v>223</v>
      </c>
      <c r="F25" s="29">
        <f t="shared" si="0"/>
        <v>87</v>
      </c>
      <c r="G25" s="30">
        <v>70</v>
      </c>
      <c r="H25" s="30">
        <v>17</v>
      </c>
      <c r="I25" s="21">
        <v>0.21</v>
      </c>
      <c r="J25" s="22">
        <f>COUNTIFS(Sheet0!S:S,PorcParticipa!E25,Sheet0!$Q:$Q,"&gt;=18",Sheet0!$T:$T,PorcParticipa!D25)</f>
        <v>45</v>
      </c>
      <c r="K25" s="22">
        <f>COUNTIFS(Sheet0!$S:$S,PorcParticipa!$E25,Sheet0!$R:$R,PorcParticipa!K$3,Sheet0!$Q:$Q,"&gt;=18",Sheet0!$T:$T,PorcParticipa!D25)</f>
        <v>41</v>
      </c>
      <c r="L25" s="22">
        <f>COUNTIFS(Sheet0!$S:$S,PorcParticipa!$E25,Sheet0!$R:$R,PorcParticipa!L$3,Sheet0!$Q:$Q,"&gt;=18",Sheet0!$T:$T,PorcParticipa!D25)</f>
        <v>4</v>
      </c>
      <c r="M25" s="22">
        <f>COUNTIFS(Sheet0!$S:$S,PorcParticipa!$E25,Sheet0!$R:$R,PorcParticipa!M$3,Sheet0!$Q:$Q,"&gt;=18",Sheet0!$T:$T,PorcParticipa!D25)</f>
        <v>0</v>
      </c>
      <c r="N25" s="31">
        <f t="shared" ref="N25:P25" si="22">J25/F25</f>
        <v>0.51724137931034486</v>
      </c>
      <c r="O25" s="31">
        <f t="shared" si="22"/>
        <v>0.58571428571428574</v>
      </c>
      <c r="P25" s="31">
        <f t="shared" si="22"/>
        <v>0.23529411764705882</v>
      </c>
      <c r="Q25" s="29">
        <v>76</v>
      </c>
      <c r="R25" s="30">
        <v>60</v>
      </c>
      <c r="S25" s="30">
        <v>16</v>
      </c>
      <c r="T25" s="21">
        <v>0.21</v>
      </c>
    </row>
    <row r="26" spans="1:20" ht="15.75" customHeight="1">
      <c r="A26" s="14">
        <v>81</v>
      </c>
      <c r="B26" s="14" t="s">
        <v>6472</v>
      </c>
      <c r="C26" s="19" t="s">
        <v>6474</v>
      </c>
      <c r="D26" s="29" t="s">
        <v>531</v>
      </c>
      <c r="E26" s="25" t="s">
        <v>223</v>
      </c>
      <c r="F26" s="29">
        <f t="shared" si="0"/>
        <v>75</v>
      </c>
      <c r="G26" s="30">
        <v>62</v>
      </c>
      <c r="H26" s="30">
        <v>13</v>
      </c>
      <c r="I26" s="21">
        <v>0.1</v>
      </c>
      <c r="J26" s="22">
        <f>COUNTIFS(Sheet0!S:S,PorcParticipa!E26,Sheet0!$Q:$Q,"&gt;=18",Sheet0!$T:$T,PorcParticipa!D26)</f>
        <v>82</v>
      </c>
      <c r="K26" s="22">
        <f>COUNTIFS(Sheet0!$S:$S,PorcParticipa!$E26,Sheet0!$R:$R,PorcParticipa!K$3,Sheet0!$Q:$Q,"&gt;=18",Sheet0!$T:$T,PorcParticipa!D26)</f>
        <v>56</v>
      </c>
      <c r="L26" s="22">
        <f>COUNTIFS(Sheet0!$S:$S,PorcParticipa!$E26,Sheet0!$R:$R,PorcParticipa!L$3,Sheet0!$Q:$Q,"&gt;=18",Sheet0!$T:$T,PorcParticipa!D26)</f>
        <v>26</v>
      </c>
      <c r="M26" s="22">
        <f>COUNTIFS(Sheet0!$S:$S,PorcParticipa!$E26,Sheet0!$R:$R,PorcParticipa!M$3,Sheet0!$Q:$Q,"&gt;=18",Sheet0!$T:$T,PorcParticipa!D26)</f>
        <v>0</v>
      </c>
      <c r="N26" s="31">
        <f t="shared" ref="N26:P26" si="23">J26/F26</f>
        <v>1.0933333333333333</v>
      </c>
      <c r="O26" s="31">
        <f t="shared" si="23"/>
        <v>0.90322580645161288</v>
      </c>
      <c r="P26" s="31">
        <f t="shared" si="23"/>
        <v>2</v>
      </c>
      <c r="Q26" s="29">
        <v>73</v>
      </c>
      <c r="R26" s="30">
        <v>66</v>
      </c>
      <c r="S26" s="30">
        <v>7</v>
      </c>
      <c r="T26" s="21">
        <v>0.1</v>
      </c>
    </row>
    <row r="27" spans="1:20" ht="15.75" customHeight="1">
      <c r="A27" s="14">
        <v>82</v>
      </c>
      <c r="B27" s="14" t="s">
        <v>6472</v>
      </c>
      <c r="C27" s="19" t="s">
        <v>6474</v>
      </c>
      <c r="D27" s="29" t="s">
        <v>571</v>
      </c>
      <c r="E27" s="25" t="s">
        <v>223</v>
      </c>
      <c r="F27" s="29">
        <f t="shared" si="0"/>
        <v>66</v>
      </c>
      <c r="G27" s="30">
        <v>58</v>
      </c>
      <c r="H27" s="30">
        <v>8</v>
      </c>
      <c r="I27" s="21">
        <v>0.16</v>
      </c>
      <c r="J27" s="22">
        <f>COUNTIFS(Sheet0!S:S,PorcParticipa!E27,Sheet0!$Q:$Q,"&gt;=18",Sheet0!$T:$T,PorcParticipa!D27)</f>
        <v>13</v>
      </c>
      <c r="K27" s="22">
        <f>COUNTIFS(Sheet0!$S:$S,PorcParticipa!$E27,Sheet0!$R:$R,PorcParticipa!K$3,Sheet0!$Q:$Q,"&gt;=18",Sheet0!$T:$T,PorcParticipa!D27)</f>
        <v>7</v>
      </c>
      <c r="L27" s="22">
        <f>COUNTIFS(Sheet0!$S:$S,PorcParticipa!$E27,Sheet0!$R:$R,PorcParticipa!L$3,Sheet0!$Q:$Q,"&gt;=18",Sheet0!$T:$T,PorcParticipa!D27)</f>
        <v>6</v>
      </c>
      <c r="M27" s="22">
        <f>COUNTIFS(Sheet0!$S:$S,PorcParticipa!$E27,Sheet0!$R:$R,PorcParticipa!M$3,Sheet0!$Q:$Q,"&gt;=18",Sheet0!$T:$T,PorcParticipa!D27)</f>
        <v>0</v>
      </c>
      <c r="N27" s="31">
        <f t="shared" ref="N27:P27" si="24">J27/F27</f>
        <v>0.19696969696969696</v>
      </c>
      <c r="O27" s="31">
        <f t="shared" si="24"/>
        <v>0.1206896551724138</v>
      </c>
      <c r="P27" s="31">
        <f t="shared" si="24"/>
        <v>0.75</v>
      </c>
      <c r="Q27" s="29">
        <v>49</v>
      </c>
      <c r="R27" s="30">
        <v>41</v>
      </c>
      <c r="S27" s="30">
        <v>8</v>
      </c>
      <c r="T27" s="21">
        <v>0.16</v>
      </c>
    </row>
    <row r="28" spans="1:20" ht="15.75" customHeight="1">
      <c r="A28" s="14">
        <v>83</v>
      </c>
      <c r="B28" s="14" t="s">
        <v>6472</v>
      </c>
      <c r="C28" s="19" t="s">
        <v>6474</v>
      </c>
      <c r="D28" s="29" t="s">
        <v>1489</v>
      </c>
      <c r="E28" s="25" t="s">
        <v>223</v>
      </c>
      <c r="F28" s="29">
        <f t="shared" si="0"/>
        <v>51</v>
      </c>
      <c r="G28" s="30">
        <v>44</v>
      </c>
      <c r="H28" s="30">
        <v>7</v>
      </c>
      <c r="I28" s="21">
        <v>0.11</v>
      </c>
      <c r="J28" s="22">
        <f>COUNTIFS(Sheet0!S:S,PorcParticipa!E28,Sheet0!$Q:$Q,"&gt;=18",Sheet0!$T:$T,PorcParticipa!D28)</f>
        <v>5</v>
      </c>
      <c r="K28" s="22">
        <f>COUNTIFS(Sheet0!$S:$S,PorcParticipa!$E28,Sheet0!$R:$R,PorcParticipa!K$3,Sheet0!$Q:$Q,"&gt;=18",Sheet0!$T:$T,PorcParticipa!D28)</f>
        <v>3</v>
      </c>
      <c r="L28" s="22">
        <f>COUNTIFS(Sheet0!$S:$S,PorcParticipa!$E28,Sheet0!$R:$R,PorcParticipa!L$3,Sheet0!$Q:$Q,"&gt;=18",Sheet0!$T:$T,PorcParticipa!D28)</f>
        <v>2</v>
      </c>
      <c r="M28" s="22">
        <f>COUNTIFS(Sheet0!$S:$S,PorcParticipa!$E28,Sheet0!$R:$R,PorcParticipa!M$3,Sheet0!$Q:$Q,"&gt;=18",Sheet0!$T:$T,PorcParticipa!D28)</f>
        <v>0</v>
      </c>
      <c r="N28" s="31">
        <f t="shared" ref="N28:P28" si="25">J28/F28</f>
        <v>9.8039215686274508E-2</v>
      </c>
      <c r="O28" s="31">
        <f t="shared" si="25"/>
        <v>6.8181818181818177E-2</v>
      </c>
      <c r="P28" s="31">
        <f t="shared" si="25"/>
        <v>0.2857142857142857</v>
      </c>
      <c r="Q28" s="29">
        <v>54</v>
      </c>
      <c r="R28" s="30">
        <v>48</v>
      </c>
      <c r="S28" s="30">
        <v>6</v>
      </c>
      <c r="T28" s="21">
        <v>0.11</v>
      </c>
    </row>
    <row r="29" spans="1:20" ht="15.75" customHeight="1">
      <c r="A29" s="14">
        <v>84</v>
      </c>
      <c r="B29" s="14" t="s">
        <v>6472</v>
      </c>
      <c r="C29" s="19" t="s">
        <v>6474</v>
      </c>
      <c r="D29" s="29" t="s">
        <v>6477</v>
      </c>
      <c r="E29" s="25" t="s">
        <v>223</v>
      </c>
      <c r="F29" s="29">
        <f t="shared" si="0"/>
        <v>4</v>
      </c>
      <c r="G29" s="30">
        <v>3</v>
      </c>
      <c r="H29" s="30">
        <v>1</v>
      </c>
      <c r="I29" s="21">
        <v>0</v>
      </c>
      <c r="J29" s="22">
        <f>COUNTIFS(Sheet0!S:S,PorcParticipa!E29,Sheet0!$Q:$Q,"&gt;=18",Sheet0!$T:$T,PorcParticipa!D29)</f>
        <v>0</v>
      </c>
      <c r="K29" s="22">
        <f>COUNTIFS(Sheet0!$S:$S,PorcParticipa!$E29,Sheet0!$R:$R,PorcParticipa!K$3,Sheet0!$Q:$Q,"&gt;=18",Sheet0!$T:$T,PorcParticipa!D29)</f>
        <v>0</v>
      </c>
      <c r="L29" s="22">
        <f>COUNTIFS(Sheet0!$S:$S,PorcParticipa!$E29,Sheet0!$R:$R,PorcParticipa!L$3,Sheet0!$Q:$Q,"&gt;=18",Sheet0!$T:$T,PorcParticipa!D29)</f>
        <v>0</v>
      </c>
      <c r="M29" s="22">
        <f>COUNTIFS(Sheet0!$S:$S,PorcParticipa!$E29,Sheet0!$R:$R,PorcParticipa!M$3,Sheet0!$Q:$Q,"&gt;=18",Sheet0!$T:$T,PorcParticipa!D29)</f>
        <v>0</v>
      </c>
      <c r="N29" s="31">
        <f t="shared" ref="N29:P29" si="26">J29/F29</f>
        <v>0</v>
      </c>
      <c r="O29" s="31">
        <f t="shared" si="26"/>
        <v>0</v>
      </c>
      <c r="P29" s="31">
        <f t="shared" si="26"/>
        <v>0</v>
      </c>
      <c r="Q29" s="29">
        <v>3</v>
      </c>
      <c r="R29" s="30">
        <v>3</v>
      </c>
      <c r="S29" s="30"/>
      <c r="T29" s="21">
        <v>0</v>
      </c>
    </row>
    <row r="30" spans="1:20" ht="15.75" customHeight="1">
      <c r="A30" s="24">
        <v>118</v>
      </c>
      <c r="B30" s="24" t="s">
        <v>6472</v>
      </c>
      <c r="C30" s="19" t="s">
        <v>6474</v>
      </c>
      <c r="D30" s="25" t="s">
        <v>4290</v>
      </c>
      <c r="E30" s="25" t="s">
        <v>723</v>
      </c>
      <c r="F30" s="25">
        <f t="shared" si="0"/>
        <v>304</v>
      </c>
      <c r="G30" s="25">
        <f t="shared" ref="G30:H30" si="27">SUM(G31:G40)</f>
        <v>269</v>
      </c>
      <c r="H30" s="25">
        <f t="shared" si="27"/>
        <v>35</v>
      </c>
      <c r="I30" s="26">
        <v>0.1</v>
      </c>
      <c r="J30" s="27">
        <f>COUNTIFS(Sheet0!S:S,PorcParticipa!E30,Sheet0!$Q:$Q,"&gt;=18")</f>
        <v>52</v>
      </c>
      <c r="K30" s="27">
        <f>COUNTIFS(Sheet0!$S:$S,PorcParticipa!$E30,Sheet0!$R:$R,PorcParticipa!K$3,Sheet0!$Q:$Q,"&gt;=18")</f>
        <v>46</v>
      </c>
      <c r="L30" s="27">
        <f>COUNTIFS(Sheet0!$S:$S,PorcParticipa!$E30,Sheet0!$R:$R,PorcParticipa!L$3,Sheet0!$Q:$Q,"&gt;=18")</f>
        <v>5</v>
      </c>
      <c r="M30" s="27">
        <f>COUNTIFS(Sheet0!$S:$S,PorcParticipa!$E30,Sheet0!$R:$R,PorcParticipa!M$3,Sheet0!$Q:$Q,"&gt;=18")</f>
        <v>1</v>
      </c>
      <c r="N30" s="28">
        <f t="shared" ref="N30:P30" si="28">J30/F30</f>
        <v>0.17105263157894737</v>
      </c>
      <c r="O30" s="28">
        <f t="shared" si="28"/>
        <v>0.17100371747211895</v>
      </c>
      <c r="P30" s="28">
        <f t="shared" si="28"/>
        <v>0.14285714285714285</v>
      </c>
      <c r="Q30" s="25">
        <v>333</v>
      </c>
      <c r="R30" s="25">
        <v>299</v>
      </c>
      <c r="S30" s="25">
        <v>34</v>
      </c>
      <c r="T30" s="26">
        <v>0.1</v>
      </c>
    </row>
    <row r="31" spans="1:20" ht="15.75" customHeight="1">
      <c r="A31" s="14">
        <v>119</v>
      </c>
      <c r="B31" s="14" t="s">
        <v>6472</v>
      </c>
      <c r="C31" s="19" t="s">
        <v>6474</v>
      </c>
      <c r="D31" s="29" t="s">
        <v>480</v>
      </c>
      <c r="E31" s="25" t="s">
        <v>723</v>
      </c>
      <c r="F31" s="29">
        <f t="shared" si="0"/>
        <v>47</v>
      </c>
      <c r="G31" s="30">
        <v>39</v>
      </c>
      <c r="H31" s="30">
        <v>8</v>
      </c>
      <c r="I31" s="21">
        <v>0.16</v>
      </c>
      <c r="J31" s="22">
        <f>COUNTIFS(Sheet0!S:S,PorcParticipa!E31,Sheet0!$Q:$Q,"&gt;=18",Sheet0!$T:$T,PorcParticipa!D31)</f>
        <v>7</v>
      </c>
      <c r="K31" s="22">
        <f>COUNTIFS(Sheet0!$S:$S,PorcParticipa!$E31,Sheet0!$R:$R,PorcParticipa!K$3,Sheet0!$Q:$Q,"&gt;=18",Sheet0!$T:$T,PorcParticipa!D31)</f>
        <v>6</v>
      </c>
      <c r="L31" s="22">
        <f>COUNTIFS(Sheet0!$S:$S,PorcParticipa!$E31,Sheet0!$R:$R,PorcParticipa!L$3,Sheet0!$Q:$Q,"&gt;=18",Sheet0!$T:$T,PorcParticipa!D31)</f>
        <v>0</v>
      </c>
      <c r="M31" s="22">
        <f>COUNTIFS(Sheet0!$S:$S,PorcParticipa!$E31,Sheet0!$R:$R,PorcParticipa!M$3,Sheet0!$Q:$Q,"&gt;=18",Sheet0!$T:$T,PorcParticipa!D31)</f>
        <v>1</v>
      </c>
      <c r="N31" s="31">
        <f t="shared" ref="N31:P31" si="29">J31/F31</f>
        <v>0.14893617021276595</v>
      </c>
      <c r="O31" s="31">
        <f t="shared" si="29"/>
        <v>0.15384615384615385</v>
      </c>
      <c r="P31" s="31">
        <f t="shared" si="29"/>
        <v>0</v>
      </c>
      <c r="Q31" s="29">
        <v>106</v>
      </c>
      <c r="R31" s="30">
        <v>89</v>
      </c>
      <c r="S31" s="30">
        <v>17</v>
      </c>
      <c r="T31" s="21">
        <v>0.16</v>
      </c>
    </row>
    <row r="32" spans="1:20" ht="15.75" customHeight="1">
      <c r="A32" s="14">
        <v>120</v>
      </c>
      <c r="B32" s="14" t="s">
        <v>6472</v>
      </c>
      <c r="C32" s="19" t="s">
        <v>6474</v>
      </c>
      <c r="D32" s="29" t="s">
        <v>872</v>
      </c>
      <c r="E32" s="25" t="s">
        <v>723</v>
      </c>
      <c r="F32" s="29">
        <f t="shared" si="0"/>
        <v>45</v>
      </c>
      <c r="G32" s="30">
        <v>35</v>
      </c>
      <c r="H32" s="30">
        <v>10</v>
      </c>
      <c r="I32" s="21">
        <v>0.09</v>
      </c>
      <c r="J32" s="22">
        <f>COUNTIFS(Sheet0!S:S,PorcParticipa!E32,Sheet0!$Q:$Q,"&gt;=18",Sheet0!$T:$T,PorcParticipa!D32)</f>
        <v>1</v>
      </c>
      <c r="K32" s="22">
        <f>COUNTIFS(Sheet0!$S:$S,PorcParticipa!$E32,Sheet0!$R:$R,PorcParticipa!K$3,Sheet0!$Q:$Q,"&gt;=18",Sheet0!$T:$T,PorcParticipa!D32)</f>
        <v>0</v>
      </c>
      <c r="L32" s="22">
        <f>COUNTIFS(Sheet0!$S:$S,PorcParticipa!$E32,Sheet0!$R:$R,PorcParticipa!L$3,Sheet0!$Q:$Q,"&gt;=18",Sheet0!$T:$T,PorcParticipa!D32)</f>
        <v>1</v>
      </c>
      <c r="M32" s="22">
        <f>COUNTIFS(Sheet0!$S:$S,PorcParticipa!$E32,Sheet0!$R:$R,PorcParticipa!M$3,Sheet0!$Q:$Q,"&gt;=18",Sheet0!$T:$T,PorcParticipa!D32)</f>
        <v>0</v>
      </c>
      <c r="N32" s="31">
        <f t="shared" ref="N32:P32" si="30">J32/F32</f>
        <v>2.2222222222222223E-2</v>
      </c>
      <c r="O32" s="31">
        <f t="shared" si="30"/>
        <v>0</v>
      </c>
      <c r="P32" s="31">
        <f t="shared" si="30"/>
        <v>0.1</v>
      </c>
      <c r="Q32" s="29">
        <v>44</v>
      </c>
      <c r="R32" s="30">
        <v>40</v>
      </c>
      <c r="S32" s="30">
        <v>4</v>
      </c>
      <c r="T32" s="21">
        <v>0.09</v>
      </c>
    </row>
    <row r="33" spans="1:20" ht="15.75" customHeight="1">
      <c r="A33" s="14">
        <v>121</v>
      </c>
      <c r="B33" s="14" t="s">
        <v>6472</v>
      </c>
      <c r="C33" s="19" t="s">
        <v>6474</v>
      </c>
      <c r="D33" s="29" t="s">
        <v>272</v>
      </c>
      <c r="E33" s="25" t="s">
        <v>723</v>
      </c>
      <c r="F33" s="29">
        <f t="shared" si="0"/>
        <v>28</v>
      </c>
      <c r="G33" s="30">
        <v>23</v>
      </c>
      <c r="H33" s="30">
        <v>5</v>
      </c>
      <c r="I33" s="21">
        <v>7.0000000000000007E-2</v>
      </c>
      <c r="J33" s="22">
        <f>COUNTIFS(Sheet0!S:S,PorcParticipa!E33,Sheet0!$Q:$Q,"&gt;=18",Sheet0!$T:$T,PorcParticipa!D33)</f>
        <v>12</v>
      </c>
      <c r="K33" s="22">
        <f>COUNTIFS(Sheet0!$S:$S,PorcParticipa!$E33,Sheet0!$R:$R,PorcParticipa!K$3,Sheet0!$Q:$Q,"&gt;=18",Sheet0!$T:$T,PorcParticipa!D33)</f>
        <v>8</v>
      </c>
      <c r="L33" s="22">
        <f>COUNTIFS(Sheet0!$S:$S,PorcParticipa!$E33,Sheet0!$R:$R,PorcParticipa!L$3,Sheet0!$Q:$Q,"&gt;=18",Sheet0!$T:$T,PorcParticipa!D33)</f>
        <v>4</v>
      </c>
      <c r="M33" s="22">
        <f>COUNTIFS(Sheet0!$S:$S,PorcParticipa!$E33,Sheet0!$R:$R,PorcParticipa!M$3,Sheet0!$Q:$Q,"&gt;=18",Sheet0!$T:$T,PorcParticipa!D33)</f>
        <v>0</v>
      </c>
      <c r="N33" s="31">
        <f t="shared" ref="N33:P33" si="31">J33/F33</f>
        <v>0.42857142857142855</v>
      </c>
      <c r="O33" s="31">
        <f t="shared" si="31"/>
        <v>0.34782608695652173</v>
      </c>
      <c r="P33" s="31">
        <f t="shared" si="31"/>
        <v>0.8</v>
      </c>
      <c r="Q33" s="29">
        <v>27</v>
      </c>
      <c r="R33" s="30">
        <v>25</v>
      </c>
      <c r="S33" s="30">
        <v>2</v>
      </c>
      <c r="T33" s="21">
        <v>7.0000000000000007E-2</v>
      </c>
    </row>
    <row r="34" spans="1:20" ht="15.75" customHeight="1">
      <c r="A34" s="14">
        <v>122</v>
      </c>
      <c r="B34" s="14" t="s">
        <v>6472</v>
      </c>
      <c r="C34" s="19" t="s">
        <v>6474</v>
      </c>
      <c r="D34" s="29" t="s">
        <v>594</v>
      </c>
      <c r="E34" s="25" t="s">
        <v>723</v>
      </c>
      <c r="F34" s="29">
        <f t="shared" si="0"/>
        <v>31</v>
      </c>
      <c r="G34" s="30">
        <v>30</v>
      </c>
      <c r="H34" s="30">
        <v>1</v>
      </c>
      <c r="I34" s="21">
        <v>0</v>
      </c>
      <c r="J34" s="22">
        <f>COUNTIFS(Sheet0!S:S,PorcParticipa!E34,Sheet0!$Q:$Q,"&gt;=18",Sheet0!$T:$T,PorcParticipa!D34)</f>
        <v>3</v>
      </c>
      <c r="K34" s="22">
        <f>COUNTIFS(Sheet0!$S:$S,PorcParticipa!$E34,Sheet0!$R:$R,PorcParticipa!K$3,Sheet0!$Q:$Q,"&gt;=18",Sheet0!$T:$T,PorcParticipa!D34)</f>
        <v>3</v>
      </c>
      <c r="L34" s="22">
        <f>COUNTIFS(Sheet0!$S:$S,PorcParticipa!$E34,Sheet0!$R:$R,PorcParticipa!L$3,Sheet0!$Q:$Q,"&gt;=18",Sheet0!$T:$T,PorcParticipa!D34)</f>
        <v>0</v>
      </c>
      <c r="M34" s="22">
        <f>COUNTIFS(Sheet0!$S:$S,PorcParticipa!$E34,Sheet0!$R:$R,PorcParticipa!M$3,Sheet0!$Q:$Q,"&gt;=18",Sheet0!$T:$T,PorcParticipa!D34)</f>
        <v>0</v>
      </c>
      <c r="N34" s="31">
        <f t="shared" ref="N34:P34" si="32">J34/F34</f>
        <v>9.6774193548387094E-2</v>
      </c>
      <c r="O34" s="31">
        <f t="shared" si="32"/>
        <v>0.1</v>
      </c>
      <c r="P34" s="31">
        <f t="shared" si="32"/>
        <v>0</v>
      </c>
      <c r="Q34" s="29">
        <v>7</v>
      </c>
      <c r="R34" s="30">
        <v>7</v>
      </c>
      <c r="S34" s="30"/>
      <c r="T34" s="21">
        <v>0</v>
      </c>
    </row>
    <row r="35" spans="1:20" ht="15.75" customHeight="1">
      <c r="A35" s="14">
        <v>123</v>
      </c>
      <c r="B35" s="14" t="s">
        <v>6472</v>
      </c>
      <c r="C35" s="19" t="s">
        <v>6474</v>
      </c>
      <c r="D35" s="29" t="s">
        <v>713</v>
      </c>
      <c r="E35" s="25" t="s">
        <v>723</v>
      </c>
      <c r="F35" s="29">
        <f t="shared" si="0"/>
        <v>43</v>
      </c>
      <c r="G35" s="30">
        <v>41</v>
      </c>
      <c r="H35" s="30">
        <v>2</v>
      </c>
      <c r="I35" s="21">
        <v>0</v>
      </c>
      <c r="J35" s="22">
        <f>COUNTIFS(Sheet0!S:S,PorcParticipa!E35,Sheet0!$Q:$Q,"&gt;=18",Sheet0!$T:$T,PorcParticipa!D35)</f>
        <v>6</v>
      </c>
      <c r="K35" s="22">
        <f>COUNTIFS(Sheet0!$S:$S,PorcParticipa!$E35,Sheet0!$R:$R,PorcParticipa!K$3,Sheet0!$Q:$Q,"&gt;=18",Sheet0!$T:$T,PorcParticipa!D35)</f>
        <v>6</v>
      </c>
      <c r="L35" s="22">
        <f>COUNTIFS(Sheet0!$S:$S,PorcParticipa!$E35,Sheet0!$R:$R,PorcParticipa!L$3,Sheet0!$Q:$Q,"&gt;=18",Sheet0!$T:$T,PorcParticipa!D35)</f>
        <v>0</v>
      </c>
      <c r="M35" s="22">
        <f>COUNTIFS(Sheet0!$S:$S,PorcParticipa!$E35,Sheet0!$R:$R,PorcParticipa!M$3,Sheet0!$Q:$Q,"&gt;=18",Sheet0!$T:$T,PorcParticipa!D35)</f>
        <v>0</v>
      </c>
      <c r="N35" s="31">
        <f t="shared" ref="N35:P35" si="33">J35/F35</f>
        <v>0.13953488372093023</v>
      </c>
      <c r="O35" s="31">
        <f t="shared" si="33"/>
        <v>0.14634146341463414</v>
      </c>
      <c r="P35" s="31">
        <f t="shared" si="33"/>
        <v>0</v>
      </c>
      <c r="Q35" s="29">
        <v>8</v>
      </c>
      <c r="R35" s="30">
        <v>8</v>
      </c>
      <c r="S35" s="30"/>
      <c r="T35" s="21">
        <v>0</v>
      </c>
    </row>
    <row r="36" spans="1:20" ht="15.75" customHeight="1">
      <c r="A36" s="14">
        <v>124</v>
      </c>
      <c r="B36" s="14" t="s">
        <v>6472</v>
      </c>
      <c r="C36" s="19" t="s">
        <v>6474</v>
      </c>
      <c r="D36" s="29" t="s">
        <v>224</v>
      </c>
      <c r="E36" s="25" t="s">
        <v>723</v>
      </c>
      <c r="F36" s="29">
        <f t="shared" si="0"/>
        <v>19</v>
      </c>
      <c r="G36" s="30">
        <v>17</v>
      </c>
      <c r="H36" s="30">
        <v>2</v>
      </c>
      <c r="I36" s="21">
        <v>7.0000000000000007E-2</v>
      </c>
      <c r="J36" s="22">
        <f>COUNTIFS(Sheet0!S:S,PorcParticipa!E36,Sheet0!$Q:$Q,"&gt;=18",Sheet0!$T:$T,PorcParticipa!D36)</f>
        <v>5</v>
      </c>
      <c r="K36" s="22">
        <f>COUNTIFS(Sheet0!$S:$S,PorcParticipa!$E36,Sheet0!$R:$R,PorcParticipa!K$3,Sheet0!$Q:$Q,"&gt;=18",Sheet0!$T:$T,PorcParticipa!D36)</f>
        <v>5</v>
      </c>
      <c r="L36" s="22">
        <f>COUNTIFS(Sheet0!$S:$S,PorcParticipa!$E36,Sheet0!$R:$R,PorcParticipa!L$3,Sheet0!$Q:$Q,"&gt;=18",Sheet0!$T:$T,PorcParticipa!D36)</f>
        <v>0</v>
      </c>
      <c r="M36" s="22">
        <f>COUNTIFS(Sheet0!$S:$S,PorcParticipa!$E36,Sheet0!$R:$R,PorcParticipa!M$3,Sheet0!$Q:$Q,"&gt;=18",Sheet0!$T:$T,PorcParticipa!D36)</f>
        <v>0</v>
      </c>
      <c r="N36" s="31">
        <f t="shared" ref="N36:P36" si="34">J36/F36</f>
        <v>0.26315789473684209</v>
      </c>
      <c r="O36" s="31">
        <f t="shared" si="34"/>
        <v>0.29411764705882354</v>
      </c>
      <c r="P36" s="31">
        <f t="shared" si="34"/>
        <v>0</v>
      </c>
      <c r="Q36" s="29">
        <v>15</v>
      </c>
      <c r="R36" s="30">
        <v>14</v>
      </c>
      <c r="S36" s="30">
        <v>1</v>
      </c>
      <c r="T36" s="21">
        <v>7.0000000000000007E-2</v>
      </c>
    </row>
    <row r="37" spans="1:20" ht="15.75" customHeight="1">
      <c r="A37" s="14">
        <v>125</v>
      </c>
      <c r="B37" s="14" t="s">
        <v>6472</v>
      </c>
      <c r="C37" s="19" t="s">
        <v>6474</v>
      </c>
      <c r="D37" s="29" t="s">
        <v>531</v>
      </c>
      <c r="E37" s="25" t="s">
        <v>723</v>
      </c>
      <c r="F37" s="29">
        <f t="shared" si="0"/>
        <v>20</v>
      </c>
      <c r="G37" s="30">
        <v>18</v>
      </c>
      <c r="H37" s="30">
        <v>2</v>
      </c>
      <c r="I37" s="21">
        <v>0.08</v>
      </c>
      <c r="J37" s="22">
        <f>COUNTIFS(Sheet0!S:S,PorcParticipa!E37,Sheet0!$Q:$Q,"&gt;=18",Sheet0!$T:$T,PorcParticipa!D37)</f>
        <v>2</v>
      </c>
      <c r="K37" s="22">
        <f>COUNTIFS(Sheet0!$S:$S,PorcParticipa!$E37,Sheet0!$R:$R,PorcParticipa!K$3,Sheet0!$Q:$Q,"&gt;=18",Sheet0!$T:$T,PorcParticipa!D37)</f>
        <v>2</v>
      </c>
      <c r="L37" s="22">
        <f>COUNTIFS(Sheet0!$S:$S,PorcParticipa!$E37,Sheet0!$R:$R,PorcParticipa!L$3,Sheet0!$Q:$Q,"&gt;=18",Sheet0!$T:$T,PorcParticipa!D37)</f>
        <v>0</v>
      </c>
      <c r="M37" s="22">
        <f>COUNTIFS(Sheet0!$S:$S,PorcParticipa!$E37,Sheet0!$R:$R,PorcParticipa!M$3,Sheet0!$Q:$Q,"&gt;=18",Sheet0!$T:$T,PorcParticipa!D37)</f>
        <v>0</v>
      </c>
      <c r="N37" s="31">
        <f t="shared" ref="N37:P37" si="35">J37/F37</f>
        <v>0.1</v>
      </c>
      <c r="O37" s="31">
        <f t="shared" si="35"/>
        <v>0.1111111111111111</v>
      </c>
      <c r="P37" s="31">
        <f t="shared" si="35"/>
        <v>0</v>
      </c>
      <c r="Q37" s="29">
        <v>25</v>
      </c>
      <c r="R37" s="30">
        <v>23</v>
      </c>
      <c r="S37" s="30">
        <v>2</v>
      </c>
      <c r="T37" s="21">
        <v>0.08</v>
      </c>
    </row>
    <row r="38" spans="1:20" ht="15.75" customHeight="1">
      <c r="A38" s="14">
        <v>126</v>
      </c>
      <c r="B38" s="14" t="s">
        <v>6472</v>
      </c>
      <c r="C38" s="19" t="s">
        <v>6474</v>
      </c>
      <c r="D38" s="29" t="s">
        <v>571</v>
      </c>
      <c r="E38" s="25" t="s">
        <v>723</v>
      </c>
      <c r="F38" s="29">
        <f t="shared" si="0"/>
        <v>32</v>
      </c>
      <c r="G38" s="30">
        <v>29</v>
      </c>
      <c r="H38" s="30">
        <v>3</v>
      </c>
      <c r="I38" s="21">
        <v>7.0000000000000007E-2</v>
      </c>
      <c r="J38" s="22">
        <f>COUNTIFS(Sheet0!S:S,PorcParticipa!E38,Sheet0!$Q:$Q,"&gt;=18",Sheet0!$T:$T,PorcParticipa!D38)</f>
        <v>9</v>
      </c>
      <c r="K38" s="22">
        <f>COUNTIFS(Sheet0!$S:$S,PorcParticipa!$E38,Sheet0!$R:$R,PorcParticipa!K$3,Sheet0!$Q:$Q,"&gt;=18",Sheet0!$T:$T,PorcParticipa!D38)</f>
        <v>9</v>
      </c>
      <c r="L38" s="22">
        <f>COUNTIFS(Sheet0!$S:$S,PorcParticipa!$E38,Sheet0!$R:$R,PorcParticipa!L$3,Sheet0!$Q:$Q,"&gt;=18",Sheet0!$T:$T,PorcParticipa!D38)</f>
        <v>0</v>
      </c>
      <c r="M38" s="22">
        <f>COUNTIFS(Sheet0!$S:$S,PorcParticipa!$E38,Sheet0!$R:$R,PorcParticipa!M$3,Sheet0!$Q:$Q,"&gt;=18",Sheet0!$T:$T,PorcParticipa!D38)</f>
        <v>0</v>
      </c>
      <c r="N38" s="31">
        <f t="shared" ref="N38:P38" si="36">J38/F38</f>
        <v>0.28125</v>
      </c>
      <c r="O38" s="31">
        <f t="shared" si="36"/>
        <v>0.31034482758620691</v>
      </c>
      <c r="P38" s="31">
        <f t="shared" si="36"/>
        <v>0</v>
      </c>
      <c r="Q38" s="29">
        <v>28</v>
      </c>
      <c r="R38" s="30">
        <v>26</v>
      </c>
      <c r="S38" s="30">
        <v>2</v>
      </c>
      <c r="T38" s="21">
        <v>7.0000000000000007E-2</v>
      </c>
    </row>
    <row r="39" spans="1:20" ht="15.75" customHeight="1">
      <c r="A39" s="14">
        <v>127</v>
      </c>
      <c r="B39" s="14" t="s">
        <v>6472</v>
      </c>
      <c r="C39" s="19" t="s">
        <v>6474</v>
      </c>
      <c r="D39" s="29" t="s">
        <v>1489</v>
      </c>
      <c r="E39" s="25" t="s">
        <v>723</v>
      </c>
      <c r="F39" s="29">
        <f t="shared" si="0"/>
        <v>27</v>
      </c>
      <c r="G39" s="30">
        <v>26</v>
      </c>
      <c r="H39" s="30">
        <v>1</v>
      </c>
      <c r="I39" s="21">
        <v>0.03</v>
      </c>
      <c r="J39" s="22">
        <f>COUNTIFS(Sheet0!S:S,PorcParticipa!E39,Sheet0!$Q:$Q,"&gt;=18",Sheet0!$T:$T,PorcParticipa!D39)</f>
        <v>5</v>
      </c>
      <c r="K39" s="22">
        <f>COUNTIFS(Sheet0!$S:$S,PorcParticipa!$E39,Sheet0!$R:$R,PorcParticipa!K$3,Sheet0!$Q:$Q,"&gt;=18",Sheet0!$T:$T,PorcParticipa!D39)</f>
        <v>5</v>
      </c>
      <c r="L39" s="22">
        <f>COUNTIFS(Sheet0!$S:$S,PorcParticipa!$E39,Sheet0!$R:$R,PorcParticipa!L$3,Sheet0!$Q:$Q,"&gt;=18",Sheet0!$T:$T,PorcParticipa!D39)</f>
        <v>0</v>
      </c>
      <c r="M39" s="22">
        <f>COUNTIFS(Sheet0!$S:$S,PorcParticipa!$E39,Sheet0!$R:$R,PorcParticipa!M$3,Sheet0!$Q:$Q,"&gt;=18",Sheet0!$T:$T,PorcParticipa!D39)</f>
        <v>0</v>
      </c>
      <c r="N39" s="31">
        <f t="shared" ref="N39:P39" si="37">J39/F39</f>
        <v>0.18518518518518517</v>
      </c>
      <c r="O39" s="31">
        <f t="shared" si="37"/>
        <v>0.19230769230769232</v>
      </c>
      <c r="P39" s="31">
        <f t="shared" si="37"/>
        <v>0</v>
      </c>
      <c r="Q39" s="29">
        <v>30</v>
      </c>
      <c r="R39" s="30">
        <v>29</v>
      </c>
      <c r="S39" s="30">
        <v>1</v>
      </c>
      <c r="T39" s="21">
        <v>0.03</v>
      </c>
    </row>
    <row r="40" spans="1:20" ht="15.75" customHeight="1">
      <c r="A40" s="14">
        <v>128</v>
      </c>
      <c r="B40" s="14" t="s">
        <v>6472</v>
      </c>
      <c r="C40" s="19" t="s">
        <v>6474</v>
      </c>
      <c r="D40" s="29" t="s">
        <v>254</v>
      </c>
      <c r="E40" s="25" t="s">
        <v>723</v>
      </c>
      <c r="F40" s="29">
        <f t="shared" si="0"/>
        <v>12</v>
      </c>
      <c r="G40" s="30">
        <v>11</v>
      </c>
      <c r="H40" s="30">
        <v>1</v>
      </c>
      <c r="I40" s="21">
        <v>0.12</v>
      </c>
      <c r="J40" s="22">
        <f>COUNTIFS(Sheet0!S:S,PorcParticipa!E40,Sheet0!$Q:$Q,"&gt;=18",Sheet0!$T:$T,PorcParticipa!D40)</f>
        <v>2</v>
      </c>
      <c r="K40" s="22">
        <f>COUNTIFS(Sheet0!$S:$S,PorcParticipa!$E40,Sheet0!$R:$R,PorcParticipa!K$3,Sheet0!$Q:$Q,"&gt;=18",Sheet0!$T:$T,PorcParticipa!D40)</f>
        <v>2</v>
      </c>
      <c r="L40" s="22">
        <f>COUNTIFS(Sheet0!$S:$S,PorcParticipa!$E40,Sheet0!$R:$R,PorcParticipa!L$3,Sheet0!$Q:$Q,"&gt;=18",Sheet0!$T:$T,PorcParticipa!D40)</f>
        <v>0</v>
      </c>
      <c r="M40" s="22">
        <f>COUNTIFS(Sheet0!$S:$S,PorcParticipa!$E40,Sheet0!$R:$R,PorcParticipa!M$3,Sheet0!$Q:$Q,"&gt;=18",Sheet0!$T:$T,PorcParticipa!D40)</f>
        <v>0</v>
      </c>
      <c r="N40" s="31">
        <f t="shared" ref="N40:P40" si="38">J40/F40</f>
        <v>0.16666666666666666</v>
      </c>
      <c r="O40" s="31">
        <f t="shared" si="38"/>
        <v>0.18181818181818182</v>
      </c>
      <c r="P40" s="31">
        <f t="shared" si="38"/>
        <v>0</v>
      </c>
      <c r="Q40" s="29">
        <v>43</v>
      </c>
      <c r="R40" s="30">
        <v>38</v>
      </c>
      <c r="S40" s="30">
        <v>5</v>
      </c>
      <c r="T40" s="21">
        <v>0.12</v>
      </c>
    </row>
    <row r="41" spans="1:20" ht="15.75" customHeight="1">
      <c r="A41" s="24">
        <v>63</v>
      </c>
      <c r="B41" s="24" t="s">
        <v>6472</v>
      </c>
      <c r="C41" s="19" t="s">
        <v>6474</v>
      </c>
      <c r="D41" s="25" t="s">
        <v>4290</v>
      </c>
      <c r="E41" s="25" t="s">
        <v>661</v>
      </c>
      <c r="F41" s="25">
        <f t="shared" si="0"/>
        <v>120</v>
      </c>
      <c r="G41" s="25">
        <v>64</v>
      </c>
      <c r="H41" s="25">
        <v>56</v>
      </c>
      <c r="I41" s="26">
        <v>0.47</v>
      </c>
      <c r="J41" s="27">
        <f>COUNTIFS(Sheet0!S:S,PorcParticipa!E41,Sheet0!$Q:$Q,"&gt;=18")</f>
        <v>17</v>
      </c>
      <c r="K41" s="27">
        <f>COUNTIFS(Sheet0!$S:$S,PorcParticipa!$E41,Sheet0!$R:$R,PorcParticipa!K$3,Sheet0!$Q:$Q,"&gt;=18")</f>
        <v>11</v>
      </c>
      <c r="L41" s="27">
        <f>COUNTIFS(Sheet0!$S:$S,PorcParticipa!$E41,Sheet0!$R:$R,PorcParticipa!L$3,Sheet0!$Q:$Q,"&gt;=18")</f>
        <v>6</v>
      </c>
      <c r="M41" s="27">
        <f>COUNTIFS(Sheet0!$S:$S,PorcParticipa!$E41,Sheet0!$R:$R,PorcParticipa!M$3,Sheet0!$Q:$Q,"&gt;=18")</f>
        <v>0</v>
      </c>
      <c r="N41" s="28">
        <f t="shared" ref="N41:P41" si="39">J41/F41</f>
        <v>0.14166666666666666</v>
      </c>
      <c r="O41" s="28">
        <f t="shared" si="39"/>
        <v>0.171875</v>
      </c>
      <c r="P41" s="28">
        <f t="shared" si="39"/>
        <v>0.10714285714285714</v>
      </c>
      <c r="Q41" s="25">
        <v>142</v>
      </c>
      <c r="R41" s="25">
        <v>75</v>
      </c>
      <c r="S41" s="25">
        <v>67</v>
      </c>
      <c r="T41" s="26">
        <v>0.47</v>
      </c>
    </row>
    <row r="42" spans="1:20" ht="15.75" customHeight="1">
      <c r="A42" s="14">
        <v>64</v>
      </c>
      <c r="B42" s="14" t="s">
        <v>6472</v>
      </c>
      <c r="C42" s="19" t="s">
        <v>6474</v>
      </c>
      <c r="D42" s="29" t="s">
        <v>480</v>
      </c>
      <c r="E42" s="25" t="s">
        <v>661</v>
      </c>
      <c r="F42" s="29">
        <f t="shared" si="0"/>
        <v>14</v>
      </c>
      <c r="G42" s="30">
        <v>8</v>
      </c>
      <c r="H42" s="30">
        <v>6</v>
      </c>
      <c r="I42" s="21">
        <v>0.33</v>
      </c>
      <c r="J42" s="22">
        <f>COUNTIFS(Sheet0!S:S,PorcParticipa!E42,Sheet0!$Q:$Q,"&gt;=18",Sheet0!$T:$T,PorcParticipa!D42)</f>
        <v>0</v>
      </c>
      <c r="K42" s="22">
        <f>COUNTIFS(Sheet0!$S:$S,PorcParticipa!$E42,Sheet0!$R:$R,PorcParticipa!K$3,Sheet0!$Q:$Q,"&gt;=18",Sheet0!$T:$T,PorcParticipa!D42)</f>
        <v>0</v>
      </c>
      <c r="L42" s="22">
        <f>COUNTIFS(Sheet0!$S:$S,PorcParticipa!$E42,Sheet0!$R:$R,PorcParticipa!L$3,Sheet0!$Q:$Q,"&gt;=18",Sheet0!$T:$T,PorcParticipa!D42)</f>
        <v>0</v>
      </c>
      <c r="M42" s="22">
        <f>COUNTIFS(Sheet0!$S:$S,PorcParticipa!$E42,Sheet0!$R:$R,PorcParticipa!M$3,Sheet0!$Q:$Q,"&gt;=18",Sheet0!$T:$T,PorcParticipa!D42)</f>
        <v>0</v>
      </c>
      <c r="N42" s="31">
        <f t="shared" ref="N42:P42" si="40">J42/F42</f>
        <v>0</v>
      </c>
      <c r="O42" s="31">
        <f t="shared" si="40"/>
        <v>0</v>
      </c>
      <c r="P42" s="31">
        <f t="shared" si="40"/>
        <v>0</v>
      </c>
      <c r="Q42" s="29">
        <v>15</v>
      </c>
      <c r="R42" s="30">
        <v>10</v>
      </c>
      <c r="S42" s="30">
        <v>5</v>
      </c>
      <c r="T42" s="21">
        <v>0.33</v>
      </c>
    </row>
    <row r="43" spans="1:20" ht="15.75" customHeight="1">
      <c r="A43" s="14">
        <v>65</v>
      </c>
      <c r="B43" s="14" t="s">
        <v>6472</v>
      </c>
      <c r="C43" s="19" t="s">
        <v>6474</v>
      </c>
      <c r="D43" s="29" t="s">
        <v>872</v>
      </c>
      <c r="E43" s="25" t="s">
        <v>661</v>
      </c>
      <c r="F43" s="29">
        <f t="shared" si="0"/>
        <v>13</v>
      </c>
      <c r="G43" s="30">
        <v>7</v>
      </c>
      <c r="H43" s="30">
        <v>6</v>
      </c>
      <c r="I43" s="21">
        <v>0.33</v>
      </c>
      <c r="J43" s="22">
        <f>COUNTIFS(Sheet0!S:S,PorcParticipa!E43,Sheet0!$Q:$Q,"&gt;=18",Sheet0!$T:$T,PorcParticipa!D43)</f>
        <v>2</v>
      </c>
      <c r="K43" s="22">
        <f>COUNTIFS(Sheet0!$S:$S,PorcParticipa!$E43,Sheet0!$R:$R,PorcParticipa!K$3,Sheet0!$Q:$Q,"&gt;=18",Sheet0!$T:$T,PorcParticipa!D43)</f>
        <v>2</v>
      </c>
      <c r="L43" s="22">
        <f>COUNTIFS(Sheet0!$S:$S,PorcParticipa!$E43,Sheet0!$R:$R,PorcParticipa!L$3,Sheet0!$Q:$Q,"&gt;=18",Sheet0!$T:$T,PorcParticipa!D43)</f>
        <v>0</v>
      </c>
      <c r="M43" s="22">
        <f>COUNTIFS(Sheet0!$S:$S,PorcParticipa!$E43,Sheet0!$R:$R,PorcParticipa!M$3,Sheet0!$Q:$Q,"&gt;=18",Sheet0!$T:$T,PorcParticipa!D43)</f>
        <v>0</v>
      </c>
      <c r="N43" s="31">
        <f t="shared" ref="N43:P43" si="41">J43/F43</f>
        <v>0.15384615384615385</v>
      </c>
      <c r="O43" s="31">
        <f t="shared" si="41"/>
        <v>0.2857142857142857</v>
      </c>
      <c r="P43" s="31">
        <f t="shared" si="41"/>
        <v>0</v>
      </c>
      <c r="Q43" s="29">
        <v>18</v>
      </c>
      <c r="R43" s="30">
        <v>12</v>
      </c>
      <c r="S43" s="30">
        <v>6</v>
      </c>
      <c r="T43" s="21">
        <v>0.33</v>
      </c>
    </row>
    <row r="44" spans="1:20" ht="15.75" customHeight="1">
      <c r="A44" s="14">
        <v>66</v>
      </c>
      <c r="B44" s="14" t="s">
        <v>6472</v>
      </c>
      <c r="C44" s="19" t="s">
        <v>6474</v>
      </c>
      <c r="D44" s="29" t="s">
        <v>272</v>
      </c>
      <c r="E44" s="25" t="s">
        <v>661</v>
      </c>
      <c r="F44" s="29">
        <f t="shared" si="0"/>
        <v>16</v>
      </c>
      <c r="G44" s="30">
        <v>10</v>
      </c>
      <c r="H44" s="30">
        <v>6</v>
      </c>
      <c r="I44" s="21">
        <v>0.71</v>
      </c>
      <c r="J44" s="22">
        <f>COUNTIFS(Sheet0!S:S,PorcParticipa!E44,Sheet0!$Q:$Q,"&gt;=18",Sheet0!$T:$T,PorcParticipa!D44)</f>
        <v>4</v>
      </c>
      <c r="K44" s="22">
        <f>COUNTIFS(Sheet0!$S:$S,PorcParticipa!$E44,Sheet0!$R:$R,PorcParticipa!K$3,Sheet0!$Q:$Q,"&gt;=18",Sheet0!$T:$T,PorcParticipa!D44)</f>
        <v>4</v>
      </c>
      <c r="L44" s="22">
        <f>COUNTIFS(Sheet0!$S:$S,PorcParticipa!$E44,Sheet0!$R:$R,PorcParticipa!L$3,Sheet0!$Q:$Q,"&gt;=18",Sheet0!$T:$T,PorcParticipa!D44)</f>
        <v>0</v>
      </c>
      <c r="M44" s="22">
        <f>COUNTIFS(Sheet0!$S:$S,PorcParticipa!$E44,Sheet0!$R:$R,PorcParticipa!M$3,Sheet0!$Q:$Q,"&gt;=18",Sheet0!$T:$T,PorcParticipa!D44)</f>
        <v>0</v>
      </c>
      <c r="N44" s="31">
        <f t="shared" ref="N44:P44" si="42">J44/F44</f>
        <v>0.25</v>
      </c>
      <c r="O44" s="31">
        <f t="shared" si="42"/>
        <v>0.4</v>
      </c>
      <c r="P44" s="31">
        <f t="shared" si="42"/>
        <v>0</v>
      </c>
      <c r="Q44" s="29">
        <v>17</v>
      </c>
      <c r="R44" s="30">
        <v>5</v>
      </c>
      <c r="S44" s="30">
        <v>12</v>
      </c>
      <c r="T44" s="21">
        <v>0.71</v>
      </c>
    </row>
    <row r="45" spans="1:20" ht="15.75" customHeight="1">
      <c r="A45" s="14">
        <v>67</v>
      </c>
      <c r="B45" s="14" t="s">
        <v>6472</v>
      </c>
      <c r="C45" s="19" t="s">
        <v>6474</v>
      </c>
      <c r="D45" s="29" t="s">
        <v>594</v>
      </c>
      <c r="E45" s="25" t="s">
        <v>661</v>
      </c>
      <c r="F45" s="29">
        <f t="shared" si="0"/>
        <v>18</v>
      </c>
      <c r="G45" s="30">
        <v>6</v>
      </c>
      <c r="H45" s="30">
        <v>12</v>
      </c>
      <c r="I45" s="21">
        <v>0.13</v>
      </c>
      <c r="J45" s="22">
        <f>COUNTIFS(Sheet0!S:S,PorcParticipa!E45,Sheet0!$Q:$Q,"&gt;=18",Sheet0!$T:$T,PorcParticipa!D45)</f>
        <v>8</v>
      </c>
      <c r="K45" s="22">
        <f>COUNTIFS(Sheet0!$S:$S,PorcParticipa!$E45,Sheet0!$R:$R,PorcParticipa!K$3,Sheet0!$Q:$Q,"&gt;=18",Sheet0!$T:$T,PorcParticipa!D45)</f>
        <v>3</v>
      </c>
      <c r="L45" s="22">
        <f>COUNTIFS(Sheet0!$S:$S,PorcParticipa!$E45,Sheet0!$R:$R,PorcParticipa!L$3,Sheet0!$Q:$Q,"&gt;=18",Sheet0!$T:$T,PorcParticipa!D45)</f>
        <v>5</v>
      </c>
      <c r="M45" s="22">
        <f>COUNTIFS(Sheet0!$S:$S,PorcParticipa!$E45,Sheet0!$R:$R,PorcParticipa!M$3,Sheet0!$Q:$Q,"&gt;=18",Sheet0!$T:$T,PorcParticipa!D45)</f>
        <v>0</v>
      </c>
      <c r="N45" s="31">
        <f t="shared" ref="N45:P45" si="43">J45/F45</f>
        <v>0.44444444444444442</v>
      </c>
      <c r="O45" s="31">
        <f t="shared" si="43"/>
        <v>0.5</v>
      </c>
      <c r="P45" s="31">
        <f t="shared" si="43"/>
        <v>0.41666666666666669</v>
      </c>
      <c r="Q45" s="29">
        <v>8</v>
      </c>
      <c r="R45" s="30">
        <v>7</v>
      </c>
      <c r="S45" s="30">
        <v>1</v>
      </c>
      <c r="T45" s="21">
        <v>0.13</v>
      </c>
    </row>
    <row r="46" spans="1:20" ht="15.75" customHeight="1">
      <c r="A46" s="14">
        <v>68</v>
      </c>
      <c r="B46" s="14" t="s">
        <v>6472</v>
      </c>
      <c r="C46" s="19" t="s">
        <v>6474</v>
      </c>
      <c r="D46" s="29" t="s">
        <v>713</v>
      </c>
      <c r="E46" s="25" t="s">
        <v>661</v>
      </c>
      <c r="F46" s="29">
        <f t="shared" si="0"/>
        <v>14</v>
      </c>
      <c r="G46" s="30">
        <v>8</v>
      </c>
      <c r="H46" s="30">
        <v>6</v>
      </c>
      <c r="I46" s="21">
        <v>0.5</v>
      </c>
      <c r="J46" s="22">
        <f>COUNTIFS(Sheet0!S:S,PorcParticipa!E46,Sheet0!$Q:$Q,"&gt;=18",Sheet0!$T:$T,PorcParticipa!D46)</f>
        <v>3</v>
      </c>
      <c r="K46" s="22">
        <f>COUNTIFS(Sheet0!$S:$S,PorcParticipa!$E46,Sheet0!$R:$R,PorcParticipa!K$3,Sheet0!$Q:$Q,"&gt;=18",Sheet0!$T:$T,PorcParticipa!D46)</f>
        <v>2</v>
      </c>
      <c r="L46" s="22">
        <f>COUNTIFS(Sheet0!$S:$S,PorcParticipa!$E46,Sheet0!$R:$R,PorcParticipa!L$3,Sheet0!$Q:$Q,"&gt;=18",Sheet0!$T:$T,PorcParticipa!D46)</f>
        <v>1</v>
      </c>
      <c r="M46" s="22">
        <f>COUNTIFS(Sheet0!$S:$S,PorcParticipa!$E46,Sheet0!$R:$R,PorcParticipa!M$3,Sheet0!$Q:$Q,"&gt;=18",Sheet0!$T:$T,PorcParticipa!D46)</f>
        <v>0</v>
      </c>
      <c r="N46" s="31">
        <f t="shared" ref="N46:P46" si="44">J46/F46</f>
        <v>0.21428571428571427</v>
      </c>
      <c r="O46" s="31">
        <f t="shared" si="44"/>
        <v>0.25</v>
      </c>
      <c r="P46" s="31">
        <f t="shared" si="44"/>
        <v>0.16666666666666666</v>
      </c>
      <c r="Q46" s="29">
        <v>4</v>
      </c>
      <c r="R46" s="30">
        <v>2</v>
      </c>
      <c r="S46" s="30">
        <v>2</v>
      </c>
      <c r="T46" s="21">
        <v>0.5</v>
      </c>
    </row>
    <row r="47" spans="1:20" ht="15.75" customHeight="1">
      <c r="A47" s="14">
        <v>69</v>
      </c>
      <c r="B47" s="14" t="s">
        <v>6472</v>
      </c>
      <c r="C47" s="19" t="s">
        <v>6474</v>
      </c>
      <c r="D47" s="29" t="s">
        <v>224</v>
      </c>
      <c r="E47" s="25" t="s">
        <v>661</v>
      </c>
      <c r="F47" s="29">
        <f t="shared" si="0"/>
        <v>4</v>
      </c>
      <c r="G47" s="30">
        <v>4</v>
      </c>
      <c r="H47" s="30"/>
      <c r="I47" s="21">
        <v>0.45</v>
      </c>
      <c r="J47" s="22">
        <f>COUNTIFS(Sheet0!S:S,PorcParticipa!E47,Sheet0!$Q:$Q,"&gt;=18",Sheet0!$T:$T,PorcParticipa!D47)</f>
        <v>0</v>
      </c>
      <c r="K47" s="22">
        <f>COUNTIFS(Sheet0!$S:$S,PorcParticipa!$E47,Sheet0!$R:$R,PorcParticipa!K$3,Sheet0!$Q:$Q,"&gt;=18",Sheet0!$T:$T,PorcParticipa!D47)</f>
        <v>0</v>
      </c>
      <c r="L47" s="22">
        <f>COUNTIFS(Sheet0!$S:$S,PorcParticipa!$E47,Sheet0!$R:$R,PorcParticipa!L$3,Sheet0!$Q:$Q,"&gt;=18",Sheet0!$T:$T,PorcParticipa!D47)</f>
        <v>0</v>
      </c>
      <c r="M47" s="22">
        <f>COUNTIFS(Sheet0!$S:$S,PorcParticipa!$E47,Sheet0!$R:$R,PorcParticipa!M$3,Sheet0!$Q:$Q,"&gt;=18",Sheet0!$T:$T,PorcParticipa!D47)</f>
        <v>0</v>
      </c>
      <c r="N47" s="31">
        <f t="shared" ref="N47:P47" si="45">J47/F47</f>
        <v>0</v>
      </c>
      <c r="O47" s="31">
        <f t="shared" si="45"/>
        <v>0</v>
      </c>
      <c r="P47" s="31" t="e">
        <f t="shared" si="45"/>
        <v>#DIV/0!</v>
      </c>
      <c r="Q47" s="29">
        <v>11</v>
      </c>
      <c r="R47" s="30">
        <v>6</v>
      </c>
      <c r="S47" s="30">
        <v>5</v>
      </c>
      <c r="T47" s="21">
        <v>0.45</v>
      </c>
    </row>
    <row r="48" spans="1:20" ht="15.75" customHeight="1">
      <c r="A48" s="14">
        <v>70</v>
      </c>
      <c r="B48" s="14" t="s">
        <v>6472</v>
      </c>
      <c r="C48" s="19" t="s">
        <v>6474</v>
      </c>
      <c r="D48" s="29" t="s">
        <v>531</v>
      </c>
      <c r="E48" s="25" t="s">
        <v>661</v>
      </c>
      <c r="F48" s="29">
        <f t="shared" si="0"/>
        <v>6</v>
      </c>
      <c r="G48" s="30">
        <v>3</v>
      </c>
      <c r="H48" s="30">
        <v>3</v>
      </c>
      <c r="I48" s="21">
        <v>0.33</v>
      </c>
      <c r="J48" s="22">
        <f>COUNTIFS(Sheet0!S:S,PorcParticipa!E48,Sheet0!$Q:$Q,"&gt;=18",Sheet0!$T:$T,PorcParticipa!D48)</f>
        <v>0</v>
      </c>
      <c r="K48" s="22">
        <f>COUNTIFS(Sheet0!$S:$S,PorcParticipa!$E48,Sheet0!$R:$R,PorcParticipa!K$3,Sheet0!$Q:$Q,"&gt;=18",Sheet0!$T:$T,PorcParticipa!D48)</f>
        <v>0</v>
      </c>
      <c r="L48" s="22">
        <f>COUNTIFS(Sheet0!$S:$S,PorcParticipa!$E48,Sheet0!$R:$R,PorcParticipa!L$3,Sheet0!$Q:$Q,"&gt;=18",Sheet0!$T:$T,PorcParticipa!D48)</f>
        <v>0</v>
      </c>
      <c r="M48" s="22">
        <f>COUNTIFS(Sheet0!$S:$S,PorcParticipa!$E48,Sheet0!$R:$R,PorcParticipa!M$3,Sheet0!$Q:$Q,"&gt;=18",Sheet0!$T:$T,PorcParticipa!D48)</f>
        <v>0</v>
      </c>
      <c r="N48" s="31">
        <f t="shared" ref="N48:P48" si="46">J48/F48</f>
        <v>0</v>
      </c>
      <c r="O48" s="31">
        <f t="shared" si="46"/>
        <v>0</v>
      </c>
      <c r="P48" s="31">
        <f t="shared" si="46"/>
        <v>0</v>
      </c>
      <c r="Q48" s="29">
        <v>9</v>
      </c>
      <c r="R48" s="30">
        <v>6</v>
      </c>
      <c r="S48" s="30">
        <v>3</v>
      </c>
      <c r="T48" s="21">
        <v>0.33</v>
      </c>
    </row>
    <row r="49" spans="1:20" ht="15.75" customHeight="1">
      <c r="A49" s="14">
        <v>71</v>
      </c>
      <c r="B49" s="14" t="s">
        <v>6472</v>
      </c>
      <c r="C49" s="19" t="s">
        <v>6474</v>
      </c>
      <c r="D49" s="29" t="s">
        <v>571</v>
      </c>
      <c r="E49" s="25" t="s">
        <v>661</v>
      </c>
      <c r="F49" s="29">
        <f t="shared" si="0"/>
        <v>12</v>
      </c>
      <c r="G49" s="30">
        <v>8</v>
      </c>
      <c r="H49" s="30">
        <v>4</v>
      </c>
      <c r="I49" s="21">
        <v>0.62</v>
      </c>
      <c r="J49" s="22">
        <f>COUNTIFS(Sheet0!S:S,PorcParticipa!E49,Sheet0!$Q:$Q,"&gt;=18",Sheet0!$T:$T,PorcParticipa!D49)</f>
        <v>0</v>
      </c>
      <c r="K49" s="22">
        <f>COUNTIFS(Sheet0!$S:$S,PorcParticipa!$E49,Sheet0!$R:$R,PorcParticipa!K$3,Sheet0!$Q:$Q,"&gt;=18",Sheet0!$T:$T,PorcParticipa!D49)</f>
        <v>0</v>
      </c>
      <c r="L49" s="22">
        <f>COUNTIFS(Sheet0!$S:$S,PorcParticipa!$E49,Sheet0!$R:$R,PorcParticipa!L$3,Sheet0!$Q:$Q,"&gt;=18",Sheet0!$T:$T,PorcParticipa!D49)</f>
        <v>0</v>
      </c>
      <c r="M49" s="22">
        <f>COUNTIFS(Sheet0!$S:$S,PorcParticipa!$E49,Sheet0!$R:$R,PorcParticipa!M$3,Sheet0!$Q:$Q,"&gt;=18",Sheet0!$T:$T,PorcParticipa!D49)</f>
        <v>0</v>
      </c>
      <c r="N49" s="31">
        <f t="shared" ref="N49:P49" si="47">J49/F49</f>
        <v>0</v>
      </c>
      <c r="O49" s="31">
        <f t="shared" si="47"/>
        <v>0</v>
      </c>
      <c r="P49" s="31">
        <f t="shared" si="47"/>
        <v>0</v>
      </c>
      <c r="Q49" s="29">
        <v>13</v>
      </c>
      <c r="R49" s="30">
        <v>5</v>
      </c>
      <c r="S49" s="30">
        <v>8</v>
      </c>
      <c r="T49" s="21">
        <v>0.62</v>
      </c>
    </row>
    <row r="50" spans="1:20" ht="15.75" customHeight="1">
      <c r="A50" s="14">
        <v>72</v>
      </c>
      <c r="B50" s="14" t="s">
        <v>6472</v>
      </c>
      <c r="C50" s="19" t="s">
        <v>6474</v>
      </c>
      <c r="D50" s="29" t="s">
        <v>1489</v>
      </c>
      <c r="E50" s="25" t="s">
        <v>661</v>
      </c>
      <c r="F50" s="29">
        <f t="shared" si="0"/>
        <v>11</v>
      </c>
      <c r="G50" s="30">
        <v>3</v>
      </c>
      <c r="H50" s="30">
        <v>8</v>
      </c>
      <c r="I50" s="21">
        <v>0.35</v>
      </c>
      <c r="J50" s="22">
        <f>COUNTIFS(Sheet0!S:S,PorcParticipa!E50,Sheet0!$Q:$Q,"&gt;=18",Sheet0!$T:$T,PorcParticipa!D50)</f>
        <v>0</v>
      </c>
      <c r="K50" s="22">
        <f>COUNTIFS(Sheet0!$S:$S,PorcParticipa!$E50,Sheet0!$R:$R,PorcParticipa!K$3,Sheet0!$Q:$Q,"&gt;=18",Sheet0!$T:$T,PorcParticipa!D50)</f>
        <v>0</v>
      </c>
      <c r="L50" s="22">
        <f>COUNTIFS(Sheet0!$S:$S,PorcParticipa!$E50,Sheet0!$R:$R,PorcParticipa!L$3,Sheet0!$Q:$Q,"&gt;=18",Sheet0!$T:$T,PorcParticipa!D50)</f>
        <v>0</v>
      </c>
      <c r="M50" s="22">
        <f>COUNTIFS(Sheet0!$S:$S,PorcParticipa!$E50,Sheet0!$R:$R,PorcParticipa!M$3,Sheet0!$Q:$Q,"&gt;=18",Sheet0!$T:$T,PorcParticipa!D50)</f>
        <v>0</v>
      </c>
      <c r="N50" s="31">
        <f t="shared" ref="N50:P50" si="48">J50/F50</f>
        <v>0</v>
      </c>
      <c r="O50" s="31">
        <f t="shared" si="48"/>
        <v>0</v>
      </c>
      <c r="P50" s="31">
        <f t="shared" si="48"/>
        <v>0</v>
      </c>
      <c r="Q50" s="29">
        <v>17</v>
      </c>
      <c r="R50" s="30">
        <v>11</v>
      </c>
      <c r="S50" s="30">
        <v>6</v>
      </c>
      <c r="T50" s="21">
        <v>0.35</v>
      </c>
    </row>
    <row r="51" spans="1:20" ht="15.75" customHeight="1">
      <c r="A51" s="14">
        <v>73</v>
      </c>
      <c r="B51" s="14" t="s">
        <v>6472</v>
      </c>
      <c r="C51" s="19" t="s">
        <v>6474</v>
      </c>
      <c r="D51" s="29" t="s">
        <v>254</v>
      </c>
      <c r="E51" s="25" t="s">
        <v>661</v>
      </c>
      <c r="F51" s="29">
        <f t="shared" si="0"/>
        <v>10</v>
      </c>
      <c r="G51" s="30">
        <v>6</v>
      </c>
      <c r="H51" s="30">
        <v>4</v>
      </c>
      <c r="I51" s="21">
        <v>0.63</v>
      </c>
      <c r="J51" s="22">
        <f>COUNTIFS(Sheet0!S:S,PorcParticipa!E51,Sheet0!$Q:$Q,"&gt;=18",Sheet0!$T:$T,PorcParticipa!D51)</f>
        <v>0</v>
      </c>
      <c r="K51" s="22">
        <f>COUNTIFS(Sheet0!$S:$S,PorcParticipa!$E51,Sheet0!$R:$R,PorcParticipa!K$3,Sheet0!$Q:$Q,"&gt;=18",Sheet0!$T:$T,PorcParticipa!D51)</f>
        <v>0</v>
      </c>
      <c r="L51" s="22">
        <f>COUNTIFS(Sheet0!$S:$S,PorcParticipa!$E51,Sheet0!$R:$R,PorcParticipa!L$3,Sheet0!$Q:$Q,"&gt;=18",Sheet0!$T:$T,PorcParticipa!D51)</f>
        <v>0</v>
      </c>
      <c r="M51" s="22">
        <f>COUNTIFS(Sheet0!$S:$S,PorcParticipa!$E51,Sheet0!$R:$R,PorcParticipa!M$3,Sheet0!$Q:$Q,"&gt;=18",Sheet0!$T:$T,PorcParticipa!D51)</f>
        <v>0</v>
      </c>
      <c r="N51" s="31">
        <f t="shared" ref="N51:P51" si="49">J51/F51</f>
        <v>0</v>
      </c>
      <c r="O51" s="31">
        <f t="shared" si="49"/>
        <v>0</v>
      </c>
      <c r="P51" s="31">
        <f t="shared" si="49"/>
        <v>0</v>
      </c>
      <c r="Q51" s="29">
        <v>30</v>
      </c>
      <c r="R51" s="30">
        <v>11</v>
      </c>
      <c r="S51" s="30">
        <v>19</v>
      </c>
      <c r="T51" s="21">
        <v>0.63</v>
      </c>
    </row>
    <row r="52" spans="1:20" ht="15.75" customHeight="1">
      <c r="A52" s="14">
        <v>73</v>
      </c>
      <c r="B52" s="14" t="s">
        <v>6472</v>
      </c>
      <c r="C52" s="19" t="s">
        <v>6474</v>
      </c>
      <c r="D52" s="29" t="s">
        <v>6477</v>
      </c>
      <c r="E52" s="25" t="s">
        <v>661</v>
      </c>
      <c r="F52" s="29">
        <f t="shared" si="0"/>
        <v>1</v>
      </c>
      <c r="G52" s="30">
        <v>1</v>
      </c>
      <c r="H52" s="30"/>
      <c r="I52" s="21">
        <v>0.63</v>
      </c>
      <c r="J52" s="22">
        <f>COUNTIFS(Sheet0!S:S,PorcParticipa!E52,Sheet0!$Q:$Q,"&gt;=18",Sheet0!$T:$T,PorcParticipa!D52)</f>
        <v>0</v>
      </c>
      <c r="K52" s="22">
        <f>COUNTIFS(Sheet0!$S:$S,PorcParticipa!$E52,Sheet0!$R:$R,PorcParticipa!K$3,Sheet0!$Q:$Q,"&gt;=18",Sheet0!$T:$T,PorcParticipa!D52)</f>
        <v>0</v>
      </c>
      <c r="L52" s="22">
        <f>COUNTIFS(Sheet0!$S:$S,PorcParticipa!$E52,Sheet0!$R:$R,PorcParticipa!L$3,Sheet0!$Q:$Q,"&gt;=18",Sheet0!$T:$T,PorcParticipa!D52)</f>
        <v>0</v>
      </c>
      <c r="M52" s="22">
        <f>COUNTIFS(Sheet0!$S:$S,PorcParticipa!$E52,Sheet0!$R:$R,PorcParticipa!M$3,Sheet0!$Q:$Q,"&gt;=18",Sheet0!$T:$T,PorcParticipa!D52)</f>
        <v>0</v>
      </c>
      <c r="N52" s="31">
        <f t="shared" ref="N52:P52" si="50">J52/F52</f>
        <v>0</v>
      </c>
      <c r="O52" s="31">
        <f t="shared" si="50"/>
        <v>0</v>
      </c>
      <c r="P52" s="31" t="e">
        <f t="shared" si="50"/>
        <v>#DIV/0!</v>
      </c>
      <c r="Q52" s="29"/>
      <c r="R52" s="30"/>
      <c r="S52" s="30"/>
      <c r="T52" s="21"/>
    </row>
    <row r="53" spans="1:20" ht="15.75" customHeight="1">
      <c r="A53" s="24">
        <v>108</v>
      </c>
      <c r="B53" s="24" t="s">
        <v>6472</v>
      </c>
      <c r="C53" s="19" t="s">
        <v>6474</v>
      </c>
      <c r="D53" s="25" t="s">
        <v>4290</v>
      </c>
      <c r="E53" s="25" t="s">
        <v>271</v>
      </c>
      <c r="F53" s="25">
        <f t="shared" si="0"/>
        <v>180</v>
      </c>
      <c r="G53" s="25">
        <v>126</v>
      </c>
      <c r="H53" s="25">
        <v>54</v>
      </c>
      <c r="I53" s="26">
        <v>0.26</v>
      </c>
      <c r="J53" s="27">
        <f>COUNTIFS(Sheet0!S:S,PorcParticipa!E53,Sheet0!$Q:$Q,"&gt;=18")</f>
        <v>60</v>
      </c>
      <c r="K53" s="27">
        <f>COUNTIFS(Sheet0!$S:$S,PorcParticipa!$E53,Sheet0!$R:$R,PorcParticipa!K$3,Sheet0!$Q:$Q,"&gt;=18")</f>
        <v>36</v>
      </c>
      <c r="L53" s="27">
        <f>COUNTIFS(Sheet0!$S:$S,PorcParticipa!$E53,Sheet0!$R:$R,PorcParticipa!L$3,Sheet0!$Q:$Q,"&gt;=18")</f>
        <v>23</v>
      </c>
      <c r="M53" s="27">
        <f>COUNTIFS(Sheet0!$S:$S,PorcParticipa!$E53,Sheet0!$R:$R,PorcParticipa!M$3,Sheet0!$Q:$Q,"&gt;=18")</f>
        <v>1</v>
      </c>
      <c r="N53" s="28">
        <f t="shared" ref="N53:P53" si="51">J53/F53</f>
        <v>0.33333333333333331</v>
      </c>
      <c r="O53" s="28">
        <f t="shared" si="51"/>
        <v>0.2857142857142857</v>
      </c>
      <c r="P53" s="28">
        <f t="shared" si="51"/>
        <v>0.42592592592592593</v>
      </c>
      <c r="Q53" s="25">
        <v>165</v>
      </c>
      <c r="R53" s="25">
        <v>122</v>
      </c>
      <c r="S53" s="25">
        <v>43</v>
      </c>
      <c r="T53" s="26">
        <v>0.26</v>
      </c>
    </row>
    <row r="54" spans="1:20" ht="15.75" customHeight="1">
      <c r="A54" s="14">
        <v>109</v>
      </c>
      <c r="B54" s="14" t="s">
        <v>6472</v>
      </c>
      <c r="C54" s="19" t="s">
        <v>6474</v>
      </c>
      <c r="D54" s="29" t="s">
        <v>480</v>
      </c>
      <c r="E54" s="25" t="s">
        <v>271</v>
      </c>
      <c r="F54" s="29">
        <f t="shared" si="0"/>
        <v>32</v>
      </c>
      <c r="G54" s="30">
        <v>17</v>
      </c>
      <c r="H54" s="30">
        <v>15</v>
      </c>
      <c r="I54" s="21">
        <v>0.18</v>
      </c>
      <c r="J54" s="22">
        <f>COUNTIFS(Sheet0!S:S,PorcParticipa!E54,Sheet0!$Q:$Q,"&gt;=18",Sheet0!$T:$T,PorcParticipa!D54)</f>
        <v>26</v>
      </c>
      <c r="K54" s="22">
        <f>COUNTIFS(Sheet0!$S:$S,PorcParticipa!$E54,Sheet0!$R:$R,PorcParticipa!K$3,Sheet0!$Q:$Q,"&gt;=18",Sheet0!$T:$T,PorcParticipa!D54)</f>
        <v>14</v>
      </c>
      <c r="L54" s="22">
        <f>COUNTIFS(Sheet0!$S:$S,PorcParticipa!$E54,Sheet0!$R:$R,PorcParticipa!L$3,Sheet0!$Q:$Q,"&gt;=18",Sheet0!$T:$T,PorcParticipa!D54)</f>
        <v>12</v>
      </c>
      <c r="M54" s="22">
        <f>COUNTIFS(Sheet0!$S:$S,PorcParticipa!$E54,Sheet0!$R:$R,PorcParticipa!M$3,Sheet0!$Q:$Q,"&gt;=18",Sheet0!$T:$T,PorcParticipa!D54)</f>
        <v>0</v>
      </c>
      <c r="N54" s="31">
        <f t="shared" ref="N54:P54" si="52">J54/F54</f>
        <v>0.8125</v>
      </c>
      <c r="O54" s="31">
        <f t="shared" si="52"/>
        <v>0.82352941176470584</v>
      </c>
      <c r="P54" s="31">
        <f t="shared" si="52"/>
        <v>0.8</v>
      </c>
      <c r="Q54" s="29">
        <v>11</v>
      </c>
      <c r="R54" s="30">
        <v>9</v>
      </c>
      <c r="S54" s="30">
        <v>2</v>
      </c>
      <c r="T54" s="21">
        <v>0.18</v>
      </c>
    </row>
    <row r="55" spans="1:20" ht="15.75" customHeight="1">
      <c r="A55" s="14">
        <v>110</v>
      </c>
      <c r="B55" s="14" t="s">
        <v>6472</v>
      </c>
      <c r="C55" s="19" t="s">
        <v>6474</v>
      </c>
      <c r="D55" s="29" t="s">
        <v>872</v>
      </c>
      <c r="E55" s="25" t="s">
        <v>271</v>
      </c>
      <c r="F55" s="29">
        <f t="shared" si="0"/>
        <v>10</v>
      </c>
      <c r="G55" s="30">
        <v>7</v>
      </c>
      <c r="H55" s="30">
        <v>3</v>
      </c>
      <c r="I55" s="21">
        <v>0.22</v>
      </c>
      <c r="J55" s="22">
        <f>COUNTIFS(Sheet0!S:S,PorcParticipa!E55,Sheet0!$Q:$Q,"&gt;=18",Sheet0!$T:$T,PorcParticipa!D55)</f>
        <v>2</v>
      </c>
      <c r="K55" s="22">
        <f>COUNTIFS(Sheet0!$S:$S,PorcParticipa!$E55,Sheet0!$R:$R,PorcParticipa!K$3,Sheet0!$Q:$Q,"&gt;=18",Sheet0!$T:$T,PorcParticipa!D55)</f>
        <v>1</v>
      </c>
      <c r="L55" s="22">
        <f>COUNTIFS(Sheet0!$S:$S,PorcParticipa!$E55,Sheet0!$R:$R,PorcParticipa!L$3,Sheet0!$Q:$Q,"&gt;=18",Sheet0!$T:$T,PorcParticipa!D55)</f>
        <v>1</v>
      </c>
      <c r="M55" s="22">
        <f>COUNTIFS(Sheet0!$S:$S,PorcParticipa!$E55,Sheet0!$R:$R,PorcParticipa!M$3,Sheet0!$Q:$Q,"&gt;=18",Sheet0!$T:$T,PorcParticipa!D55)</f>
        <v>0</v>
      </c>
      <c r="N55" s="31">
        <f t="shared" ref="N55:P55" si="53">J55/F55</f>
        <v>0.2</v>
      </c>
      <c r="O55" s="31">
        <f t="shared" si="53"/>
        <v>0.14285714285714285</v>
      </c>
      <c r="P55" s="31">
        <f t="shared" si="53"/>
        <v>0.33333333333333331</v>
      </c>
      <c r="Q55" s="29">
        <v>23</v>
      </c>
      <c r="R55" s="30">
        <v>18</v>
      </c>
      <c r="S55" s="30">
        <v>5</v>
      </c>
      <c r="T55" s="21">
        <v>0.22</v>
      </c>
    </row>
    <row r="56" spans="1:20" ht="15.75" customHeight="1">
      <c r="A56" s="14">
        <v>111</v>
      </c>
      <c r="B56" s="14" t="s">
        <v>6472</v>
      </c>
      <c r="C56" s="19" t="s">
        <v>6474</v>
      </c>
      <c r="D56" s="29" t="s">
        <v>272</v>
      </c>
      <c r="E56" s="25" t="s">
        <v>271</v>
      </c>
      <c r="F56" s="29">
        <f t="shared" si="0"/>
        <v>17</v>
      </c>
      <c r="G56" s="30">
        <v>14</v>
      </c>
      <c r="H56" s="30">
        <v>3</v>
      </c>
      <c r="I56" s="21">
        <v>0.33</v>
      </c>
      <c r="J56" s="22">
        <f>COUNTIFS(Sheet0!S:S,PorcParticipa!E56,Sheet0!$Q:$Q,"&gt;=18",Sheet0!$T:$T,PorcParticipa!D56)</f>
        <v>18</v>
      </c>
      <c r="K56" s="22">
        <f>COUNTIFS(Sheet0!$S:$S,PorcParticipa!$E56,Sheet0!$R:$R,PorcParticipa!K$3,Sheet0!$Q:$Q,"&gt;=18",Sheet0!$T:$T,PorcParticipa!D56)</f>
        <v>13</v>
      </c>
      <c r="L56" s="22">
        <f>COUNTIFS(Sheet0!$S:$S,PorcParticipa!$E56,Sheet0!$R:$R,PorcParticipa!L$3,Sheet0!$Q:$Q,"&gt;=18",Sheet0!$T:$T,PorcParticipa!D56)</f>
        <v>5</v>
      </c>
      <c r="M56" s="22">
        <f>COUNTIFS(Sheet0!$S:$S,PorcParticipa!$E56,Sheet0!$R:$R,PorcParticipa!M$3,Sheet0!$Q:$Q,"&gt;=18",Sheet0!$T:$T,PorcParticipa!D56)</f>
        <v>0</v>
      </c>
      <c r="N56" s="31">
        <f t="shared" ref="N56:P56" si="54">J56/F56</f>
        <v>1.0588235294117647</v>
      </c>
      <c r="O56" s="31">
        <f t="shared" si="54"/>
        <v>0.9285714285714286</v>
      </c>
      <c r="P56" s="31">
        <f t="shared" si="54"/>
        <v>1.6666666666666667</v>
      </c>
      <c r="Q56" s="29">
        <v>21</v>
      </c>
      <c r="R56" s="30">
        <v>14</v>
      </c>
      <c r="S56" s="30">
        <v>7</v>
      </c>
      <c r="T56" s="21">
        <v>0.33</v>
      </c>
    </row>
    <row r="57" spans="1:20" ht="15.75" customHeight="1">
      <c r="A57" s="14">
        <v>112</v>
      </c>
      <c r="B57" s="14" t="s">
        <v>6472</v>
      </c>
      <c r="C57" s="19" t="s">
        <v>6474</v>
      </c>
      <c r="D57" s="29" t="s">
        <v>594</v>
      </c>
      <c r="E57" s="25" t="s">
        <v>271</v>
      </c>
      <c r="F57" s="29">
        <f t="shared" si="0"/>
        <v>23</v>
      </c>
      <c r="G57" s="30">
        <v>16</v>
      </c>
      <c r="H57" s="30">
        <v>7</v>
      </c>
      <c r="I57" s="21">
        <v>0.2</v>
      </c>
      <c r="J57" s="22">
        <f>COUNTIFS(Sheet0!S:S,PorcParticipa!E57,Sheet0!$Q:$Q,"&gt;=18",Sheet0!$T:$T,PorcParticipa!D57)</f>
        <v>7</v>
      </c>
      <c r="K57" s="22">
        <f>COUNTIFS(Sheet0!$S:$S,PorcParticipa!$E57,Sheet0!$R:$R,PorcParticipa!K$3,Sheet0!$Q:$Q,"&gt;=18",Sheet0!$T:$T,PorcParticipa!D57)</f>
        <v>4</v>
      </c>
      <c r="L57" s="22">
        <f>COUNTIFS(Sheet0!$S:$S,PorcParticipa!$E57,Sheet0!$R:$R,PorcParticipa!L$3,Sheet0!$Q:$Q,"&gt;=18",Sheet0!$T:$T,PorcParticipa!D57)</f>
        <v>3</v>
      </c>
      <c r="M57" s="22">
        <f>COUNTIFS(Sheet0!$S:$S,PorcParticipa!$E57,Sheet0!$R:$R,PorcParticipa!M$3,Sheet0!$Q:$Q,"&gt;=18",Sheet0!$T:$T,PorcParticipa!D57)</f>
        <v>0</v>
      </c>
      <c r="N57" s="31">
        <f t="shared" ref="N57:P57" si="55">J57/F57</f>
        <v>0.30434782608695654</v>
      </c>
      <c r="O57" s="31">
        <f t="shared" si="55"/>
        <v>0.25</v>
      </c>
      <c r="P57" s="31">
        <f t="shared" si="55"/>
        <v>0.42857142857142855</v>
      </c>
      <c r="Q57" s="29">
        <v>25</v>
      </c>
      <c r="R57" s="30">
        <v>20</v>
      </c>
      <c r="S57" s="30">
        <v>5</v>
      </c>
      <c r="T57" s="21">
        <v>0.2</v>
      </c>
    </row>
    <row r="58" spans="1:20" ht="15.75" customHeight="1">
      <c r="A58" s="14">
        <v>113</v>
      </c>
      <c r="B58" s="14" t="s">
        <v>6472</v>
      </c>
      <c r="C58" s="19" t="s">
        <v>6474</v>
      </c>
      <c r="D58" s="29" t="s">
        <v>713</v>
      </c>
      <c r="E58" s="25" t="s">
        <v>271</v>
      </c>
      <c r="F58" s="29">
        <f t="shared" si="0"/>
        <v>26</v>
      </c>
      <c r="G58" s="30">
        <v>23</v>
      </c>
      <c r="H58" s="30">
        <v>3</v>
      </c>
      <c r="I58" s="21">
        <v>0.08</v>
      </c>
      <c r="J58" s="22">
        <f>COUNTIFS(Sheet0!S:S,PorcParticipa!E58,Sheet0!$Q:$Q,"&gt;=18",Sheet0!$T:$T,PorcParticipa!D58)</f>
        <v>5</v>
      </c>
      <c r="K58" s="22">
        <f>COUNTIFS(Sheet0!$S:$S,PorcParticipa!$E58,Sheet0!$R:$R,PorcParticipa!K$3,Sheet0!$Q:$Q,"&gt;=18",Sheet0!$T:$T,PorcParticipa!D58)</f>
        <v>3</v>
      </c>
      <c r="L58" s="22">
        <f>COUNTIFS(Sheet0!$S:$S,PorcParticipa!$E58,Sheet0!$R:$R,PorcParticipa!L$3,Sheet0!$Q:$Q,"&gt;=18",Sheet0!$T:$T,PorcParticipa!D58)</f>
        <v>1</v>
      </c>
      <c r="M58" s="22">
        <f>COUNTIFS(Sheet0!$S:$S,PorcParticipa!$E58,Sheet0!$R:$R,PorcParticipa!M$3,Sheet0!$Q:$Q,"&gt;=18",Sheet0!$T:$T,PorcParticipa!D58)</f>
        <v>1</v>
      </c>
      <c r="N58" s="31">
        <f t="shared" ref="N58:P58" si="56">J58/F58</f>
        <v>0.19230769230769232</v>
      </c>
      <c r="O58" s="31">
        <f t="shared" si="56"/>
        <v>0.13043478260869565</v>
      </c>
      <c r="P58" s="31">
        <f t="shared" si="56"/>
        <v>0.33333333333333331</v>
      </c>
      <c r="Q58" s="29">
        <v>12</v>
      </c>
      <c r="R58" s="30">
        <v>11</v>
      </c>
      <c r="S58" s="30">
        <v>1</v>
      </c>
      <c r="T58" s="21">
        <v>0.08</v>
      </c>
    </row>
    <row r="59" spans="1:20" ht="15.75" customHeight="1">
      <c r="A59" s="14">
        <v>114</v>
      </c>
      <c r="B59" s="14" t="s">
        <v>6472</v>
      </c>
      <c r="C59" s="19" t="s">
        <v>6474</v>
      </c>
      <c r="D59" s="29" t="s">
        <v>224</v>
      </c>
      <c r="E59" s="25" t="s">
        <v>271</v>
      </c>
      <c r="F59" s="29">
        <f t="shared" si="0"/>
        <v>11</v>
      </c>
      <c r="G59" s="30">
        <v>9</v>
      </c>
      <c r="H59" s="30">
        <v>2</v>
      </c>
      <c r="I59" s="21">
        <v>0.32</v>
      </c>
      <c r="J59" s="22">
        <f>COUNTIFS(Sheet0!S:S,PorcParticipa!E59,Sheet0!$Q:$Q,"&gt;=18",Sheet0!$T:$T,PorcParticipa!D59)</f>
        <v>0</v>
      </c>
      <c r="K59" s="22">
        <f>COUNTIFS(Sheet0!$S:$S,PorcParticipa!$E59,Sheet0!$R:$R,PorcParticipa!K$3,Sheet0!$Q:$Q,"&gt;=18",Sheet0!$T:$T,PorcParticipa!D59)</f>
        <v>0</v>
      </c>
      <c r="L59" s="22">
        <f>COUNTIFS(Sheet0!$S:$S,PorcParticipa!$E59,Sheet0!$R:$R,PorcParticipa!L$3,Sheet0!$Q:$Q,"&gt;=18",Sheet0!$T:$T,PorcParticipa!D59)</f>
        <v>0</v>
      </c>
      <c r="M59" s="22">
        <f>COUNTIFS(Sheet0!$S:$S,PorcParticipa!$E59,Sheet0!$R:$R,PorcParticipa!M$3,Sheet0!$Q:$Q,"&gt;=18",Sheet0!$T:$T,PorcParticipa!D59)</f>
        <v>0</v>
      </c>
      <c r="N59" s="31">
        <f t="shared" ref="N59:P59" si="57">J59/F59</f>
        <v>0</v>
      </c>
      <c r="O59" s="31">
        <f t="shared" si="57"/>
        <v>0</v>
      </c>
      <c r="P59" s="31">
        <f t="shared" si="57"/>
        <v>0</v>
      </c>
      <c r="Q59" s="29">
        <v>22</v>
      </c>
      <c r="R59" s="30">
        <v>15</v>
      </c>
      <c r="S59" s="30">
        <v>7</v>
      </c>
      <c r="T59" s="21">
        <v>0.32</v>
      </c>
    </row>
    <row r="60" spans="1:20" ht="15.75" customHeight="1">
      <c r="A60" s="14">
        <v>115</v>
      </c>
      <c r="B60" s="14" t="s">
        <v>6472</v>
      </c>
      <c r="C60" s="19" t="s">
        <v>6474</v>
      </c>
      <c r="D60" s="29" t="s">
        <v>531</v>
      </c>
      <c r="E60" s="25" t="s">
        <v>271</v>
      </c>
      <c r="F60" s="29">
        <f t="shared" si="0"/>
        <v>21</v>
      </c>
      <c r="G60" s="30">
        <v>13</v>
      </c>
      <c r="H60" s="30">
        <v>8</v>
      </c>
      <c r="I60" s="21">
        <v>0.08</v>
      </c>
      <c r="J60" s="22">
        <f>COUNTIFS(Sheet0!S:S,PorcParticipa!E60,Sheet0!$Q:$Q,"&gt;=18",Sheet0!$T:$T,PorcParticipa!D60)</f>
        <v>0</v>
      </c>
      <c r="K60" s="22">
        <f>COUNTIFS(Sheet0!$S:$S,PorcParticipa!$E60,Sheet0!$R:$R,PorcParticipa!K$3,Sheet0!$Q:$Q,"&gt;=18",Sheet0!$T:$T,PorcParticipa!D60)</f>
        <v>0</v>
      </c>
      <c r="L60" s="22">
        <f>COUNTIFS(Sheet0!$S:$S,PorcParticipa!$E60,Sheet0!$R:$R,PorcParticipa!L$3,Sheet0!$Q:$Q,"&gt;=18",Sheet0!$T:$T,PorcParticipa!D60)</f>
        <v>0</v>
      </c>
      <c r="M60" s="22">
        <f>COUNTIFS(Sheet0!$S:$S,PorcParticipa!$E60,Sheet0!$R:$R,PorcParticipa!M$3,Sheet0!$Q:$Q,"&gt;=18",Sheet0!$T:$T,PorcParticipa!D60)</f>
        <v>0</v>
      </c>
      <c r="N60" s="31">
        <f t="shared" ref="N60:P60" si="58">J60/F60</f>
        <v>0</v>
      </c>
      <c r="O60" s="31">
        <f t="shared" si="58"/>
        <v>0</v>
      </c>
      <c r="P60" s="31">
        <f t="shared" si="58"/>
        <v>0</v>
      </c>
      <c r="Q60" s="29">
        <v>12</v>
      </c>
      <c r="R60" s="30">
        <v>11</v>
      </c>
      <c r="S60" s="30">
        <v>1</v>
      </c>
      <c r="T60" s="21">
        <v>0.08</v>
      </c>
    </row>
    <row r="61" spans="1:20" ht="15.75" customHeight="1">
      <c r="A61" s="14">
        <v>116</v>
      </c>
      <c r="B61" s="14" t="s">
        <v>6472</v>
      </c>
      <c r="C61" s="19" t="s">
        <v>6474</v>
      </c>
      <c r="D61" s="29" t="s">
        <v>571</v>
      </c>
      <c r="E61" s="25" t="s">
        <v>271</v>
      </c>
      <c r="F61" s="29">
        <f t="shared" si="0"/>
        <v>13</v>
      </c>
      <c r="G61" s="30">
        <v>11</v>
      </c>
      <c r="H61" s="30">
        <v>2</v>
      </c>
      <c r="I61" s="21">
        <v>0.41</v>
      </c>
      <c r="J61" s="22">
        <f>COUNTIFS(Sheet0!S:S,PorcParticipa!E61,Sheet0!$Q:$Q,"&gt;=18",Sheet0!$T:$T,PorcParticipa!D61)</f>
        <v>2</v>
      </c>
      <c r="K61" s="22">
        <f>COUNTIFS(Sheet0!$S:$S,PorcParticipa!$E61,Sheet0!$R:$R,PorcParticipa!K$3,Sheet0!$Q:$Q,"&gt;=18",Sheet0!$T:$T,PorcParticipa!D61)</f>
        <v>1</v>
      </c>
      <c r="L61" s="22">
        <f>COUNTIFS(Sheet0!$S:$S,PorcParticipa!$E61,Sheet0!$R:$R,PorcParticipa!L$3,Sheet0!$Q:$Q,"&gt;=18",Sheet0!$T:$T,PorcParticipa!D61)</f>
        <v>1</v>
      </c>
      <c r="M61" s="22">
        <f>COUNTIFS(Sheet0!$S:$S,PorcParticipa!$E61,Sheet0!$R:$R,PorcParticipa!M$3,Sheet0!$Q:$Q,"&gt;=18",Sheet0!$T:$T,PorcParticipa!D61)</f>
        <v>0</v>
      </c>
      <c r="N61" s="31">
        <f t="shared" ref="N61:P61" si="59">J61/F61</f>
        <v>0.15384615384615385</v>
      </c>
      <c r="O61" s="31">
        <f t="shared" si="59"/>
        <v>9.0909090909090912E-2</v>
      </c>
      <c r="P61" s="31">
        <f t="shared" si="59"/>
        <v>0.5</v>
      </c>
      <c r="Q61" s="29">
        <v>22</v>
      </c>
      <c r="R61" s="30">
        <v>13</v>
      </c>
      <c r="S61" s="30">
        <v>9</v>
      </c>
      <c r="T61" s="21">
        <v>0.41</v>
      </c>
    </row>
    <row r="62" spans="1:20" ht="15.75" customHeight="1">
      <c r="A62" s="14">
        <v>117</v>
      </c>
      <c r="B62" s="14" t="s">
        <v>6472</v>
      </c>
      <c r="C62" s="19" t="s">
        <v>6474</v>
      </c>
      <c r="D62" s="29" t="s">
        <v>1489</v>
      </c>
      <c r="E62" s="25" t="s">
        <v>271</v>
      </c>
      <c r="F62" s="29">
        <f t="shared" si="0"/>
        <v>24</v>
      </c>
      <c r="G62" s="30">
        <v>14</v>
      </c>
      <c r="H62" s="30">
        <v>10</v>
      </c>
      <c r="I62" s="21">
        <v>0.35</v>
      </c>
      <c r="J62" s="22">
        <f>COUNTIFS(Sheet0!S:S,PorcParticipa!E62,Sheet0!$Q:$Q,"&gt;=18",Sheet0!$T:$T,PorcParticipa!D62)</f>
        <v>0</v>
      </c>
      <c r="K62" s="22">
        <f>COUNTIFS(Sheet0!$S:$S,PorcParticipa!$E62,Sheet0!$R:$R,PorcParticipa!K$3,Sheet0!$Q:$Q,"&gt;=18",Sheet0!$T:$T,PorcParticipa!D62)</f>
        <v>0</v>
      </c>
      <c r="L62" s="22">
        <f>COUNTIFS(Sheet0!$S:$S,PorcParticipa!$E62,Sheet0!$R:$R,PorcParticipa!L$3,Sheet0!$Q:$Q,"&gt;=18",Sheet0!$T:$T,PorcParticipa!D62)</f>
        <v>0</v>
      </c>
      <c r="M62" s="22">
        <f>COUNTIFS(Sheet0!$S:$S,PorcParticipa!$E62,Sheet0!$R:$R,PorcParticipa!M$3,Sheet0!$Q:$Q,"&gt;=18",Sheet0!$T:$T,PorcParticipa!D62)</f>
        <v>0</v>
      </c>
      <c r="N62" s="31">
        <f t="shared" ref="N62:P62" si="60">J62/F62</f>
        <v>0</v>
      </c>
      <c r="O62" s="31">
        <f t="shared" si="60"/>
        <v>0</v>
      </c>
      <c r="P62" s="31">
        <f t="shared" si="60"/>
        <v>0</v>
      </c>
      <c r="Q62" s="29">
        <v>17</v>
      </c>
      <c r="R62" s="30">
        <v>11</v>
      </c>
      <c r="S62" s="30">
        <v>6</v>
      </c>
      <c r="T62" s="21">
        <v>0.35</v>
      </c>
    </row>
    <row r="63" spans="1:20" ht="15.75" customHeight="1">
      <c r="A63" s="14">
        <v>118</v>
      </c>
      <c r="B63" s="14" t="s">
        <v>6472</v>
      </c>
      <c r="C63" s="19" t="s">
        <v>6474</v>
      </c>
      <c r="D63" s="29" t="s">
        <v>254</v>
      </c>
      <c r="E63" s="25" t="s">
        <v>271</v>
      </c>
      <c r="F63" s="29">
        <f t="shared" si="0"/>
        <v>3</v>
      </c>
      <c r="G63" s="30">
        <v>2</v>
      </c>
      <c r="H63" s="30">
        <v>1</v>
      </c>
      <c r="I63" s="21">
        <v>0.35</v>
      </c>
      <c r="J63" s="22">
        <f>COUNTIFS(Sheet0!S:S,PorcParticipa!E63,Sheet0!$Q:$Q,"&gt;=18",Sheet0!$T:$T,PorcParticipa!D63)</f>
        <v>0</v>
      </c>
      <c r="K63" s="22">
        <f>COUNTIFS(Sheet0!$S:$S,PorcParticipa!$E63,Sheet0!$R:$R,PorcParticipa!K$3,Sheet0!$Q:$Q,"&gt;=18",Sheet0!$T:$T,PorcParticipa!D63)</f>
        <v>0</v>
      </c>
      <c r="L63" s="22">
        <f>COUNTIFS(Sheet0!$S:$S,PorcParticipa!$E63,Sheet0!$R:$R,PorcParticipa!L$3,Sheet0!$Q:$Q,"&gt;=18",Sheet0!$T:$T,PorcParticipa!D63)</f>
        <v>0</v>
      </c>
      <c r="M63" s="22">
        <f>COUNTIFS(Sheet0!$S:$S,PorcParticipa!$E63,Sheet0!$R:$R,PorcParticipa!M$3,Sheet0!$Q:$Q,"&gt;=18",Sheet0!$T:$T,PorcParticipa!D63)</f>
        <v>0</v>
      </c>
      <c r="N63" s="31">
        <f t="shared" ref="N63:P63" si="61">J63/F63</f>
        <v>0</v>
      </c>
      <c r="O63" s="31">
        <f t="shared" si="61"/>
        <v>0</v>
      </c>
      <c r="P63" s="31">
        <f t="shared" si="61"/>
        <v>0</v>
      </c>
      <c r="Q63" s="29"/>
      <c r="R63" s="30"/>
      <c r="S63" s="30"/>
      <c r="T63" s="21"/>
    </row>
    <row r="64" spans="1:20" ht="15.75" customHeight="1">
      <c r="A64" s="24">
        <v>97</v>
      </c>
      <c r="B64" s="24" t="s">
        <v>6472</v>
      </c>
      <c r="C64" s="19" t="s">
        <v>6474</v>
      </c>
      <c r="D64" s="25" t="s">
        <v>4290</v>
      </c>
      <c r="E64" s="25" t="s">
        <v>965</v>
      </c>
      <c r="F64" s="25">
        <f t="shared" si="0"/>
        <v>142</v>
      </c>
      <c r="G64" s="25">
        <v>87</v>
      </c>
      <c r="H64" s="25">
        <v>55</v>
      </c>
      <c r="I64" s="26">
        <v>0.39</v>
      </c>
      <c r="J64" s="27">
        <f>COUNTIFS(Sheet0!S:S,PorcParticipa!E64,Sheet0!$Q:$Q,"&gt;=18")</f>
        <v>38</v>
      </c>
      <c r="K64" s="27">
        <f>COUNTIFS(Sheet0!$S:$S,PorcParticipa!$E64,Sheet0!$R:$R,PorcParticipa!K$3,Sheet0!$Q:$Q,"&gt;=18")</f>
        <v>24</v>
      </c>
      <c r="L64" s="27">
        <f>COUNTIFS(Sheet0!$S:$S,PorcParticipa!$E64,Sheet0!$R:$R,PorcParticipa!L$3,Sheet0!$Q:$Q,"&gt;=18")</f>
        <v>14</v>
      </c>
      <c r="M64" s="27">
        <f>COUNTIFS(Sheet0!$S:$S,PorcParticipa!$E64,Sheet0!$R:$R,PorcParticipa!M$3,Sheet0!$Q:$Q,"&gt;=18")</f>
        <v>0</v>
      </c>
      <c r="N64" s="28">
        <f t="shared" ref="N64:P64" si="62">J64/F64</f>
        <v>0.26760563380281688</v>
      </c>
      <c r="O64" s="28">
        <f t="shared" si="62"/>
        <v>0.27586206896551724</v>
      </c>
      <c r="P64" s="28">
        <f t="shared" si="62"/>
        <v>0.25454545454545452</v>
      </c>
      <c r="Q64" s="25">
        <v>132</v>
      </c>
      <c r="R64" s="25">
        <v>80</v>
      </c>
      <c r="S64" s="25">
        <v>52</v>
      </c>
      <c r="T64" s="26">
        <v>0.39</v>
      </c>
    </row>
    <row r="65" spans="1:20" ht="15.75" customHeight="1">
      <c r="A65" s="14">
        <v>98</v>
      </c>
      <c r="B65" s="14" t="s">
        <v>6472</v>
      </c>
      <c r="C65" s="19" t="s">
        <v>6474</v>
      </c>
      <c r="D65" s="29" t="s">
        <v>480</v>
      </c>
      <c r="E65" s="25" t="s">
        <v>965</v>
      </c>
      <c r="F65" s="29">
        <f t="shared" si="0"/>
        <v>33</v>
      </c>
      <c r="G65" s="30">
        <v>21</v>
      </c>
      <c r="H65" s="30">
        <v>12</v>
      </c>
      <c r="I65" s="21">
        <v>0.5</v>
      </c>
      <c r="J65" s="22">
        <f>COUNTIFS(Sheet0!S:S,PorcParticipa!E65,Sheet0!$Q:$Q,"&gt;=18",Sheet0!$T:$T,PorcParticipa!D65)</f>
        <v>29</v>
      </c>
      <c r="K65" s="22">
        <f>COUNTIFS(Sheet0!$S:$S,PorcParticipa!$E65,Sheet0!$R:$R,PorcParticipa!K$3,Sheet0!$Q:$Q,"&gt;=18",Sheet0!$T:$T,PorcParticipa!D65)</f>
        <v>22</v>
      </c>
      <c r="L65" s="22">
        <f>COUNTIFS(Sheet0!$S:$S,PorcParticipa!$E65,Sheet0!$R:$R,PorcParticipa!L$3,Sheet0!$Q:$Q,"&gt;=18",Sheet0!$T:$T,PorcParticipa!D65)</f>
        <v>7</v>
      </c>
      <c r="M65" s="22">
        <f>COUNTIFS(Sheet0!$S:$S,PorcParticipa!$E65,Sheet0!$R:$R,PorcParticipa!M$3,Sheet0!$Q:$Q,"&gt;=18",Sheet0!$T:$T,PorcParticipa!D65)</f>
        <v>0</v>
      </c>
      <c r="N65" s="31">
        <f t="shared" ref="N65:P65" si="63">J65/F65</f>
        <v>0.87878787878787878</v>
      </c>
      <c r="O65" s="31">
        <f t="shared" si="63"/>
        <v>1.0476190476190477</v>
      </c>
      <c r="P65" s="31">
        <f t="shared" si="63"/>
        <v>0.58333333333333337</v>
      </c>
      <c r="Q65" s="29">
        <v>14</v>
      </c>
      <c r="R65" s="30">
        <v>7</v>
      </c>
      <c r="S65" s="30">
        <v>7</v>
      </c>
      <c r="T65" s="21">
        <v>0.5</v>
      </c>
    </row>
    <row r="66" spans="1:20" ht="15.75" customHeight="1">
      <c r="A66" s="14">
        <v>99</v>
      </c>
      <c r="B66" s="14" t="s">
        <v>6472</v>
      </c>
      <c r="C66" s="19" t="s">
        <v>6474</v>
      </c>
      <c r="D66" s="29" t="s">
        <v>872</v>
      </c>
      <c r="E66" s="25" t="s">
        <v>965</v>
      </c>
      <c r="F66" s="29">
        <f t="shared" si="0"/>
        <v>11</v>
      </c>
      <c r="G66" s="30">
        <v>4</v>
      </c>
      <c r="H66" s="30">
        <v>7</v>
      </c>
      <c r="I66" s="21">
        <v>0.73</v>
      </c>
      <c r="J66" s="22">
        <f>COUNTIFS(Sheet0!S:S,PorcParticipa!E66,Sheet0!$Q:$Q,"&gt;=18",Sheet0!$T:$T,PorcParticipa!D66)</f>
        <v>2</v>
      </c>
      <c r="K66" s="22">
        <f>COUNTIFS(Sheet0!$S:$S,PorcParticipa!$E66,Sheet0!$R:$R,PorcParticipa!K$3,Sheet0!$Q:$Q,"&gt;=18",Sheet0!$T:$T,PorcParticipa!D66)</f>
        <v>1</v>
      </c>
      <c r="L66" s="22">
        <f>COUNTIFS(Sheet0!$S:$S,PorcParticipa!$E66,Sheet0!$R:$R,PorcParticipa!L$3,Sheet0!$Q:$Q,"&gt;=18",Sheet0!$T:$T,PorcParticipa!D66)</f>
        <v>1</v>
      </c>
      <c r="M66" s="22">
        <f>COUNTIFS(Sheet0!$S:$S,PorcParticipa!$E66,Sheet0!$R:$R,PorcParticipa!M$3,Sheet0!$Q:$Q,"&gt;=18",Sheet0!$T:$T,PorcParticipa!D66)</f>
        <v>0</v>
      </c>
      <c r="N66" s="31">
        <f t="shared" ref="N66:P66" si="64">J66/F66</f>
        <v>0.18181818181818182</v>
      </c>
      <c r="O66" s="31">
        <f t="shared" si="64"/>
        <v>0.25</v>
      </c>
      <c r="P66" s="31">
        <f t="shared" si="64"/>
        <v>0.14285714285714285</v>
      </c>
      <c r="Q66" s="29">
        <v>11</v>
      </c>
      <c r="R66" s="30">
        <v>3</v>
      </c>
      <c r="S66" s="30">
        <v>8</v>
      </c>
      <c r="T66" s="21">
        <v>0.73</v>
      </c>
    </row>
    <row r="67" spans="1:20" ht="15.75" customHeight="1">
      <c r="A67" s="14">
        <v>100</v>
      </c>
      <c r="B67" s="14" t="s">
        <v>6472</v>
      </c>
      <c r="C67" s="19" t="s">
        <v>6474</v>
      </c>
      <c r="D67" s="29" t="s">
        <v>272</v>
      </c>
      <c r="E67" s="25" t="s">
        <v>965</v>
      </c>
      <c r="F67" s="29">
        <f t="shared" si="0"/>
        <v>7</v>
      </c>
      <c r="G67" s="30">
        <v>3</v>
      </c>
      <c r="H67" s="30">
        <v>4</v>
      </c>
      <c r="I67" s="21">
        <v>0.46</v>
      </c>
      <c r="J67" s="22">
        <f>COUNTIFS(Sheet0!S:S,PorcParticipa!E67,Sheet0!$Q:$Q,"&gt;=18",Sheet0!$T:$T,PorcParticipa!D67)</f>
        <v>5</v>
      </c>
      <c r="K67" s="22">
        <f>COUNTIFS(Sheet0!$S:$S,PorcParticipa!$E67,Sheet0!$R:$R,PorcParticipa!K$3,Sheet0!$Q:$Q,"&gt;=18",Sheet0!$T:$T,PorcParticipa!D67)</f>
        <v>1</v>
      </c>
      <c r="L67" s="22">
        <f>COUNTIFS(Sheet0!$S:$S,PorcParticipa!$E67,Sheet0!$R:$R,PorcParticipa!L$3,Sheet0!$Q:$Q,"&gt;=18",Sheet0!$T:$T,PorcParticipa!D67)</f>
        <v>4</v>
      </c>
      <c r="M67" s="22">
        <f>COUNTIFS(Sheet0!$S:$S,PorcParticipa!$E67,Sheet0!$R:$R,PorcParticipa!M$3,Sheet0!$Q:$Q,"&gt;=18",Sheet0!$T:$T,PorcParticipa!D67)</f>
        <v>0</v>
      </c>
      <c r="N67" s="31">
        <f t="shared" ref="N67:P67" si="65">J67/F67</f>
        <v>0.7142857142857143</v>
      </c>
      <c r="O67" s="31">
        <f t="shared" si="65"/>
        <v>0.33333333333333331</v>
      </c>
      <c r="P67" s="31">
        <f t="shared" si="65"/>
        <v>1</v>
      </c>
      <c r="Q67" s="29">
        <v>13</v>
      </c>
      <c r="R67" s="30">
        <v>7</v>
      </c>
      <c r="S67" s="30">
        <v>6</v>
      </c>
      <c r="T67" s="21">
        <v>0.46</v>
      </c>
    </row>
    <row r="68" spans="1:20" ht="15.75" customHeight="1">
      <c r="A68" s="14">
        <v>101</v>
      </c>
      <c r="B68" s="14" t="s">
        <v>6472</v>
      </c>
      <c r="C68" s="19" t="s">
        <v>6474</v>
      </c>
      <c r="D68" s="29" t="s">
        <v>594</v>
      </c>
      <c r="E68" s="25" t="s">
        <v>965</v>
      </c>
      <c r="F68" s="29">
        <f t="shared" si="0"/>
        <v>13</v>
      </c>
      <c r="G68" s="30">
        <v>8</v>
      </c>
      <c r="H68" s="30">
        <v>5</v>
      </c>
      <c r="I68" s="21">
        <v>0.22</v>
      </c>
      <c r="J68" s="22">
        <f>COUNTIFS(Sheet0!S:S,PorcParticipa!E68,Sheet0!$Q:$Q,"&gt;=18",Sheet0!$T:$T,PorcParticipa!D68)</f>
        <v>1</v>
      </c>
      <c r="K68" s="22">
        <f>COUNTIFS(Sheet0!$S:$S,PorcParticipa!$E68,Sheet0!$R:$R,PorcParticipa!K$3,Sheet0!$Q:$Q,"&gt;=18",Sheet0!$T:$T,PorcParticipa!D68)</f>
        <v>0</v>
      </c>
      <c r="L68" s="22">
        <f>COUNTIFS(Sheet0!$S:$S,PorcParticipa!$E68,Sheet0!$R:$R,PorcParticipa!L$3,Sheet0!$Q:$Q,"&gt;=18",Sheet0!$T:$T,PorcParticipa!D68)</f>
        <v>1</v>
      </c>
      <c r="M68" s="22">
        <f>COUNTIFS(Sheet0!$S:$S,PorcParticipa!$E68,Sheet0!$R:$R,PorcParticipa!M$3,Sheet0!$Q:$Q,"&gt;=18",Sheet0!$T:$T,PorcParticipa!D68)</f>
        <v>0</v>
      </c>
      <c r="N68" s="31">
        <f t="shared" ref="N68:P68" si="66">J68/F68</f>
        <v>7.6923076923076927E-2</v>
      </c>
      <c r="O68" s="31">
        <f t="shared" si="66"/>
        <v>0</v>
      </c>
      <c r="P68" s="31">
        <f t="shared" si="66"/>
        <v>0.2</v>
      </c>
      <c r="Q68" s="29">
        <v>9</v>
      </c>
      <c r="R68" s="30">
        <v>7</v>
      </c>
      <c r="S68" s="30">
        <v>2</v>
      </c>
      <c r="T68" s="21">
        <v>0.22</v>
      </c>
    </row>
    <row r="69" spans="1:20" ht="15.75" customHeight="1">
      <c r="A69" s="14">
        <v>102</v>
      </c>
      <c r="B69" s="14" t="s">
        <v>6472</v>
      </c>
      <c r="C69" s="19" t="s">
        <v>6474</v>
      </c>
      <c r="D69" s="29" t="s">
        <v>713</v>
      </c>
      <c r="E69" s="25" t="s">
        <v>965</v>
      </c>
      <c r="F69" s="29">
        <f t="shared" si="0"/>
        <v>9</v>
      </c>
      <c r="G69" s="30">
        <v>6</v>
      </c>
      <c r="H69" s="30">
        <v>3</v>
      </c>
      <c r="I69" s="21">
        <v>0.33</v>
      </c>
      <c r="J69" s="22">
        <f>COUNTIFS(Sheet0!S:S,PorcParticipa!E69,Sheet0!$Q:$Q,"&gt;=18",Sheet0!$T:$T,PorcParticipa!D69)</f>
        <v>1</v>
      </c>
      <c r="K69" s="22">
        <f>COUNTIFS(Sheet0!$S:$S,PorcParticipa!$E69,Sheet0!$R:$R,PorcParticipa!K$3,Sheet0!$Q:$Q,"&gt;=18",Sheet0!$T:$T,PorcParticipa!D69)</f>
        <v>0</v>
      </c>
      <c r="L69" s="22">
        <f>COUNTIFS(Sheet0!$S:$S,PorcParticipa!$E69,Sheet0!$R:$R,PorcParticipa!L$3,Sheet0!$Q:$Q,"&gt;=18",Sheet0!$T:$T,PorcParticipa!D69)</f>
        <v>1</v>
      </c>
      <c r="M69" s="22">
        <f>COUNTIFS(Sheet0!$S:$S,PorcParticipa!$E69,Sheet0!$R:$R,PorcParticipa!M$3,Sheet0!$Q:$Q,"&gt;=18",Sheet0!$T:$T,PorcParticipa!D69)</f>
        <v>0</v>
      </c>
      <c r="N69" s="31">
        <f t="shared" ref="N69:P69" si="67">J69/F69</f>
        <v>0.1111111111111111</v>
      </c>
      <c r="O69" s="31">
        <f t="shared" si="67"/>
        <v>0</v>
      </c>
      <c r="P69" s="31">
        <f t="shared" si="67"/>
        <v>0.33333333333333331</v>
      </c>
      <c r="Q69" s="29">
        <v>12</v>
      </c>
      <c r="R69" s="30">
        <v>8</v>
      </c>
      <c r="S69" s="30">
        <v>4</v>
      </c>
      <c r="T69" s="21">
        <v>0.33</v>
      </c>
    </row>
    <row r="70" spans="1:20" ht="15.75" customHeight="1">
      <c r="A70" s="14">
        <v>103</v>
      </c>
      <c r="B70" s="14" t="s">
        <v>6472</v>
      </c>
      <c r="C70" s="19" t="s">
        <v>6474</v>
      </c>
      <c r="D70" s="29" t="s">
        <v>224</v>
      </c>
      <c r="E70" s="25" t="s">
        <v>965</v>
      </c>
      <c r="F70" s="29">
        <f t="shared" si="0"/>
        <v>17</v>
      </c>
      <c r="G70" s="30">
        <v>11</v>
      </c>
      <c r="H70" s="30">
        <v>6</v>
      </c>
      <c r="I70" s="21">
        <v>0.43</v>
      </c>
      <c r="J70" s="22">
        <f>COUNTIFS(Sheet0!S:S,PorcParticipa!E70,Sheet0!$Q:$Q,"&gt;=18",Sheet0!$T:$T,PorcParticipa!D70)</f>
        <v>0</v>
      </c>
      <c r="K70" s="22">
        <f>COUNTIFS(Sheet0!$S:$S,PorcParticipa!$E70,Sheet0!$R:$R,PorcParticipa!K$3,Sheet0!$Q:$Q,"&gt;=18",Sheet0!$T:$T,PorcParticipa!D70)</f>
        <v>0</v>
      </c>
      <c r="L70" s="22">
        <f>COUNTIFS(Sheet0!$S:$S,PorcParticipa!$E70,Sheet0!$R:$R,PorcParticipa!L$3,Sheet0!$Q:$Q,"&gt;=18",Sheet0!$T:$T,PorcParticipa!D70)</f>
        <v>0</v>
      </c>
      <c r="M70" s="22">
        <f>COUNTIFS(Sheet0!$S:$S,PorcParticipa!$E70,Sheet0!$R:$R,PorcParticipa!M$3,Sheet0!$Q:$Q,"&gt;=18",Sheet0!$T:$T,PorcParticipa!D70)</f>
        <v>0</v>
      </c>
      <c r="N70" s="31">
        <f t="shared" ref="N70:P70" si="68">J70/F70</f>
        <v>0</v>
      </c>
      <c r="O70" s="31">
        <f t="shared" si="68"/>
        <v>0</v>
      </c>
      <c r="P70" s="31">
        <f t="shared" si="68"/>
        <v>0</v>
      </c>
      <c r="Q70" s="29">
        <v>14</v>
      </c>
      <c r="R70" s="30">
        <v>8</v>
      </c>
      <c r="S70" s="30">
        <v>6</v>
      </c>
      <c r="T70" s="21">
        <v>0.43</v>
      </c>
    </row>
    <row r="71" spans="1:20" ht="15.75" customHeight="1">
      <c r="A71" s="14">
        <v>104</v>
      </c>
      <c r="B71" s="14" t="s">
        <v>6472</v>
      </c>
      <c r="C71" s="19" t="s">
        <v>6474</v>
      </c>
      <c r="D71" s="29" t="s">
        <v>531</v>
      </c>
      <c r="E71" s="25" t="s">
        <v>965</v>
      </c>
      <c r="F71" s="29">
        <f t="shared" si="0"/>
        <v>19</v>
      </c>
      <c r="G71" s="30">
        <v>12</v>
      </c>
      <c r="H71" s="30">
        <v>7</v>
      </c>
      <c r="I71" s="21">
        <v>0.32</v>
      </c>
      <c r="J71" s="22">
        <f>COUNTIFS(Sheet0!S:S,PorcParticipa!E71,Sheet0!$Q:$Q,"&gt;=18",Sheet0!$T:$T,PorcParticipa!D71)</f>
        <v>0</v>
      </c>
      <c r="K71" s="22">
        <f>COUNTIFS(Sheet0!$S:$S,PorcParticipa!$E71,Sheet0!$R:$R,PorcParticipa!K$3,Sheet0!$Q:$Q,"&gt;=18",Sheet0!$T:$T,PorcParticipa!D71)</f>
        <v>0</v>
      </c>
      <c r="L71" s="22">
        <f>COUNTIFS(Sheet0!$S:$S,PorcParticipa!$E71,Sheet0!$R:$R,PorcParticipa!L$3,Sheet0!$Q:$Q,"&gt;=18",Sheet0!$T:$T,PorcParticipa!D71)</f>
        <v>0</v>
      </c>
      <c r="M71" s="22">
        <f>COUNTIFS(Sheet0!$S:$S,PorcParticipa!$E71,Sheet0!$R:$R,PorcParticipa!M$3,Sheet0!$Q:$Q,"&gt;=18",Sheet0!$T:$T,PorcParticipa!D71)</f>
        <v>0</v>
      </c>
      <c r="N71" s="31">
        <f t="shared" ref="N71:P71" si="69">J71/F71</f>
        <v>0</v>
      </c>
      <c r="O71" s="31">
        <f t="shared" si="69"/>
        <v>0</v>
      </c>
      <c r="P71" s="31">
        <f t="shared" si="69"/>
        <v>0</v>
      </c>
      <c r="Q71" s="29">
        <v>22</v>
      </c>
      <c r="R71" s="30">
        <v>15</v>
      </c>
      <c r="S71" s="30">
        <v>7</v>
      </c>
      <c r="T71" s="21">
        <v>0.32</v>
      </c>
    </row>
    <row r="72" spans="1:20" ht="15.75" customHeight="1">
      <c r="A72" s="14">
        <v>105</v>
      </c>
      <c r="B72" s="14" t="s">
        <v>6472</v>
      </c>
      <c r="C72" s="19" t="s">
        <v>6474</v>
      </c>
      <c r="D72" s="29" t="s">
        <v>571</v>
      </c>
      <c r="E72" s="25" t="s">
        <v>965</v>
      </c>
      <c r="F72" s="29">
        <f t="shared" si="0"/>
        <v>19</v>
      </c>
      <c r="G72" s="30">
        <v>14</v>
      </c>
      <c r="H72" s="30">
        <v>5</v>
      </c>
      <c r="I72" s="21">
        <v>0.28999999999999998</v>
      </c>
      <c r="J72" s="22">
        <f>COUNTIFS(Sheet0!S:S,PorcParticipa!E72,Sheet0!$Q:$Q,"&gt;=18",Sheet0!$T:$T,PorcParticipa!D72)</f>
        <v>0</v>
      </c>
      <c r="K72" s="22">
        <f>COUNTIFS(Sheet0!$S:$S,PorcParticipa!$E72,Sheet0!$R:$R,PorcParticipa!K$3,Sheet0!$Q:$Q,"&gt;=18",Sheet0!$T:$T,PorcParticipa!D72)</f>
        <v>0</v>
      </c>
      <c r="L72" s="22">
        <f>COUNTIFS(Sheet0!$S:$S,PorcParticipa!$E72,Sheet0!$R:$R,PorcParticipa!L$3,Sheet0!$Q:$Q,"&gt;=18",Sheet0!$T:$T,PorcParticipa!D72)</f>
        <v>0</v>
      </c>
      <c r="M72" s="22">
        <f>COUNTIFS(Sheet0!$S:$S,PorcParticipa!$E72,Sheet0!$R:$R,PorcParticipa!M$3,Sheet0!$Q:$Q,"&gt;=18",Sheet0!$T:$T,PorcParticipa!D72)</f>
        <v>0</v>
      </c>
      <c r="N72" s="31">
        <f t="shared" ref="N72:P72" si="70">J72/F72</f>
        <v>0</v>
      </c>
      <c r="O72" s="31">
        <f t="shared" si="70"/>
        <v>0</v>
      </c>
      <c r="P72" s="31">
        <f t="shared" si="70"/>
        <v>0</v>
      </c>
      <c r="Q72" s="29">
        <v>14</v>
      </c>
      <c r="R72" s="30">
        <v>10</v>
      </c>
      <c r="S72" s="30">
        <v>4</v>
      </c>
      <c r="T72" s="21">
        <v>0.28999999999999998</v>
      </c>
    </row>
    <row r="73" spans="1:20" ht="15.75" customHeight="1">
      <c r="A73" s="14">
        <v>106</v>
      </c>
      <c r="B73" s="14" t="s">
        <v>6472</v>
      </c>
      <c r="C73" s="19" t="s">
        <v>6474</v>
      </c>
      <c r="D73" s="29" t="s">
        <v>1489</v>
      </c>
      <c r="E73" s="25" t="s">
        <v>965</v>
      </c>
      <c r="F73" s="29">
        <f t="shared" si="0"/>
        <v>8</v>
      </c>
      <c r="G73" s="30">
        <v>5</v>
      </c>
      <c r="H73" s="30">
        <v>3</v>
      </c>
      <c r="I73" s="21">
        <v>0.33</v>
      </c>
      <c r="J73" s="22">
        <f>COUNTIFS(Sheet0!S:S,PorcParticipa!E73,Sheet0!$Q:$Q,"&gt;=18",Sheet0!$T:$T,PorcParticipa!D73)</f>
        <v>0</v>
      </c>
      <c r="K73" s="22">
        <f>COUNTIFS(Sheet0!$S:$S,PorcParticipa!$E73,Sheet0!$R:$R,PorcParticipa!K$3,Sheet0!$Q:$Q,"&gt;=18",Sheet0!$T:$T,PorcParticipa!D73)</f>
        <v>0</v>
      </c>
      <c r="L73" s="22">
        <f>COUNTIFS(Sheet0!$S:$S,PorcParticipa!$E73,Sheet0!$R:$R,PorcParticipa!L$3,Sheet0!$Q:$Q,"&gt;=18",Sheet0!$T:$T,PorcParticipa!D73)</f>
        <v>0</v>
      </c>
      <c r="M73" s="22">
        <f>COUNTIFS(Sheet0!$S:$S,PorcParticipa!$E73,Sheet0!$R:$R,PorcParticipa!M$3,Sheet0!$Q:$Q,"&gt;=18",Sheet0!$T:$T,PorcParticipa!D73)</f>
        <v>0</v>
      </c>
      <c r="N73" s="31">
        <f t="shared" ref="N73:P73" si="71">J73/F73</f>
        <v>0</v>
      </c>
      <c r="O73" s="31">
        <f t="shared" si="71"/>
        <v>0</v>
      </c>
      <c r="P73" s="31">
        <f t="shared" si="71"/>
        <v>0</v>
      </c>
      <c r="Q73" s="29">
        <v>9</v>
      </c>
      <c r="R73" s="30">
        <v>6</v>
      </c>
      <c r="S73" s="30">
        <v>3</v>
      </c>
      <c r="T73" s="21">
        <v>0.33</v>
      </c>
    </row>
    <row r="74" spans="1:20" ht="15.75" customHeight="1">
      <c r="A74" s="14">
        <v>107</v>
      </c>
      <c r="B74" s="14" t="s">
        <v>6472</v>
      </c>
      <c r="C74" s="19" t="s">
        <v>6474</v>
      </c>
      <c r="D74" s="29" t="s">
        <v>254</v>
      </c>
      <c r="E74" s="25" t="s">
        <v>965</v>
      </c>
      <c r="F74" s="29">
        <f t="shared" si="0"/>
        <v>6</v>
      </c>
      <c r="G74" s="30">
        <v>3</v>
      </c>
      <c r="H74" s="30">
        <v>3</v>
      </c>
      <c r="I74" s="21">
        <v>0.36</v>
      </c>
      <c r="J74" s="22">
        <f>COUNTIFS(Sheet0!S:S,PorcParticipa!E74,Sheet0!$Q:$Q,"&gt;=18",Sheet0!$T:$T,PorcParticipa!D74)</f>
        <v>0</v>
      </c>
      <c r="K74" s="22">
        <f>COUNTIFS(Sheet0!$S:$S,PorcParticipa!$E74,Sheet0!$R:$R,PorcParticipa!K$3,Sheet0!$Q:$Q,"&gt;=18",Sheet0!$T:$T,PorcParticipa!D74)</f>
        <v>0</v>
      </c>
      <c r="L74" s="22">
        <f>COUNTIFS(Sheet0!$S:$S,PorcParticipa!$E74,Sheet0!$R:$R,PorcParticipa!L$3,Sheet0!$Q:$Q,"&gt;=18",Sheet0!$T:$T,PorcParticipa!D74)</f>
        <v>0</v>
      </c>
      <c r="M74" s="22">
        <f>COUNTIFS(Sheet0!$S:$S,PorcParticipa!$E74,Sheet0!$R:$R,PorcParticipa!M$3,Sheet0!$Q:$Q,"&gt;=18",Sheet0!$T:$T,PorcParticipa!D74)</f>
        <v>0</v>
      </c>
      <c r="N74" s="31">
        <f t="shared" ref="N74:P74" si="72">J74/F74</f>
        <v>0</v>
      </c>
      <c r="O74" s="31">
        <f t="shared" si="72"/>
        <v>0</v>
      </c>
      <c r="P74" s="31">
        <f t="shared" si="72"/>
        <v>0</v>
      </c>
      <c r="Q74" s="29">
        <v>14</v>
      </c>
      <c r="R74" s="30">
        <v>9</v>
      </c>
      <c r="S74" s="30">
        <v>5</v>
      </c>
      <c r="T74" s="21">
        <v>0.36</v>
      </c>
    </row>
    <row r="75" spans="1:20" ht="15.75" customHeight="1">
      <c r="A75" s="24">
        <v>85</v>
      </c>
      <c r="B75" s="24" t="s">
        <v>6472</v>
      </c>
      <c r="C75" s="19" t="s">
        <v>6474</v>
      </c>
      <c r="D75" s="25" t="s">
        <v>4290</v>
      </c>
      <c r="E75" s="25" t="s">
        <v>6478</v>
      </c>
      <c r="F75" s="25">
        <f t="shared" si="0"/>
        <v>507</v>
      </c>
      <c r="G75" s="25">
        <v>204</v>
      </c>
      <c r="H75" s="25">
        <v>303</v>
      </c>
      <c r="I75" s="26">
        <v>0.59</v>
      </c>
      <c r="J75" s="27">
        <f>COUNTIFS(Sheet0!S:S,PorcParticipa!E75,Sheet0!$Q:$Q,"&gt;=18")</f>
        <v>0</v>
      </c>
      <c r="K75" s="27">
        <f>COUNTIFS(Sheet0!$S:$S,PorcParticipa!$E75,Sheet0!$R:$R,PorcParticipa!K$3,Sheet0!$Q:$Q,"&gt;=18")</f>
        <v>0</v>
      </c>
      <c r="L75" s="27">
        <f>COUNTIFS(Sheet0!$S:$S,PorcParticipa!$E75,Sheet0!$R:$R,PorcParticipa!L$3,Sheet0!$Q:$Q,"&gt;=18")</f>
        <v>0</v>
      </c>
      <c r="M75" s="27">
        <f>COUNTIFS(Sheet0!$S:$S,PorcParticipa!$E75,Sheet0!$R:$R,PorcParticipa!M$3,Sheet0!$Q:$Q,"&gt;=18")</f>
        <v>0</v>
      </c>
      <c r="N75" s="28">
        <f t="shared" ref="N75:P75" si="73">J75/F75</f>
        <v>0</v>
      </c>
      <c r="O75" s="28">
        <f t="shared" si="73"/>
        <v>0</v>
      </c>
      <c r="P75" s="28">
        <f t="shared" si="73"/>
        <v>0</v>
      </c>
      <c r="Q75" s="25">
        <v>507</v>
      </c>
      <c r="R75" s="25">
        <v>208</v>
      </c>
      <c r="S75" s="25">
        <v>299</v>
      </c>
      <c r="T75" s="26">
        <v>0.59</v>
      </c>
    </row>
    <row r="76" spans="1:20" ht="15.75" customHeight="1">
      <c r="A76" s="14">
        <v>86</v>
      </c>
      <c r="B76" s="14" t="s">
        <v>6472</v>
      </c>
      <c r="C76" s="19" t="s">
        <v>6474</v>
      </c>
      <c r="D76" s="29" t="s">
        <v>480</v>
      </c>
      <c r="E76" s="25" t="s">
        <v>6478</v>
      </c>
      <c r="F76" s="29">
        <f t="shared" si="0"/>
        <v>119</v>
      </c>
      <c r="G76" s="30">
        <v>41</v>
      </c>
      <c r="H76" s="30">
        <v>78</v>
      </c>
      <c r="I76" s="21">
        <v>0.63</v>
      </c>
      <c r="J76" s="22">
        <f>COUNTIFS(Sheet0!S:S,PorcParticipa!E76,Sheet0!$Q:$Q,"&gt;=18",Sheet0!$T:$T,PorcParticipa!D76)</f>
        <v>0</v>
      </c>
      <c r="K76" s="22">
        <f>COUNTIFS(Sheet0!$S:$S,PorcParticipa!$E76,Sheet0!$R:$R,PorcParticipa!K$3,Sheet0!$Q:$Q,"&gt;=18",Sheet0!$T:$T,PorcParticipa!D76)</f>
        <v>0</v>
      </c>
      <c r="L76" s="22">
        <f>COUNTIFS(Sheet0!$S:$S,PorcParticipa!$E76,Sheet0!$R:$R,PorcParticipa!L$3,Sheet0!$Q:$Q,"&gt;=18",Sheet0!$T:$T,PorcParticipa!D76)</f>
        <v>0</v>
      </c>
      <c r="M76" s="22">
        <f>COUNTIFS(Sheet0!$S:$S,PorcParticipa!$E76,Sheet0!$R:$R,PorcParticipa!M$3,Sheet0!$Q:$Q,"&gt;=18",Sheet0!$T:$T,PorcParticipa!D76)</f>
        <v>0</v>
      </c>
      <c r="N76" s="31">
        <f t="shared" ref="N76:P76" si="74">J76/F76</f>
        <v>0</v>
      </c>
      <c r="O76" s="31">
        <f t="shared" si="74"/>
        <v>0</v>
      </c>
      <c r="P76" s="31">
        <f t="shared" si="74"/>
        <v>0</v>
      </c>
      <c r="Q76" s="29">
        <v>64</v>
      </c>
      <c r="R76" s="30">
        <v>24</v>
      </c>
      <c r="S76" s="30">
        <v>40</v>
      </c>
      <c r="T76" s="21">
        <v>0.63</v>
      </c>
    </row>
    <row r="77" spans="1:20" ht="15.75" customHeight="1">
      <c r="A77" s="14">
        <v>87</v>
      </c>
      <c r="B77" s="14" t="s">
        <v>6472</v>
      </c>
      <c r="C77" s="19" t="s">
        <v>6474</v>
      </c>
      <c r="D77" s="29" t="s">
        <v>872</v>
      </c>
      <c r="E77" s="25" t="s">
        <v>6478</v>
      </c>
      <c r="F77" s="29">
        <f t="shared" si="0"/>
        <v>42</v>
      </c>
      <c r="G77" s="30">
        <v>16</v>
      </c>
      <c r="H77" s="30">
        <v>26</v>
      </c>
      <c r="I77" s="21">
        <v>0.7</v>
      </c>
      <c r="J77" s="22">
        <f>COUNTIFS(Sheet0!S:S,PorcParticipa!E77,Sheet0!$Q:$Q,"&gt;=18",Sheet0!$T:$T,PorcParticipa!D77)</f>
        <v>0</v>
      </c>
      <c r="K77" s="22">
        <f>COUNTIFS(Sheet0!$S:$S,PorcParticipa!$E77,Sheet0!$R:$R,PorcParticipa!K$3,Sheet0!$Q:$Q,"&gt;=18",Sheet0!$T:$T,PorcParticipa!D77)</f>
        <v>0</v>
      </c>
      <c r="L77" s="22">
        <f>COUNTIFS(Sheet0!$S:$S,PorcParticipa!$E77,Sheet0!$R:$R,PorcParticipa!L$3,Sheet0!$Q:$Q,"&gt;=18",Sheet0!$T:$T,PorcParticipa!D77)</f>
        <v>0</v>
      </c>
      <c r="M77" s="22">
        <f>COUNTIFS(Sheet0!$S:$S,PorcParticipa!$E77,Sheet0!$R:$R,PorcParticipa!M$3,Sheet0!$Q:$Q,"&gt;=18",Sheet0!$T:$T,PorcParticipa!D77)</f>
        <v>0</v>
      </c>
      <c r="N77" s="31">
        <f t="shared" ref="N77:P77" si="75">J77/F77</f>
        <v>0</v>
      </c>
      <c r="O77" s="31">
        <f t="shared" si="75"/>
        <v>0</v>
      </c>
      <c r="P77" s="31">
        <f t="shared" si="75"/>
        <v>0</v>
      </c>
      <c r="Q77" s="29">
        <v>64</v>
      </c>
      <c r="R77" s="30">
        <v>19</v>
      </c>
      <c r="S77" s="30">
        <v>45</v>
      </c>
      <c r="T77" s="21">
        <v>0.7</v>
      </c>
    </row>
    <row r="78" spans="1:20" ht="15.75" customHeight="1">
      <c r="A78" s="14">
        <v>88</v>
      </c>
      <c r="B78" s="14" t="s">
        <v>6472</v>
      </c>
      <c r="C78" s="19" t="s">
        <v>6474</v>
      </c>
      <c r="D78" s="29" t="s">
        <v>272</v>
      </c>
      <c r="E78" s="25" t="s">
        <v>6478</v>
      </c>
      <c r="F78" s="29">
        <f t="shared" si="0"/>
        <v>47</v>
      </c>
      <c r="G78" s="30">
        <v>14</v>
      </c>
      <c r="H78" s="30">
        <v>33</v>
      </c>
      <c r="I78" s="21">
        <v>0.56999999999999995</v>
      </c>
      <c r="J78" s="22">
        <f>COUNTIFS(Sheet0!S:S,PorcParticipa!E78,Sheet0!$Q:$Q,"&gt;=18",Sheet0!$T:$T,PorcParticipa!D78)</f>
        <v>0</v>
      </c>
      <c r="K78" s="22">
        <f>COUNTIFS(Sheet0!$S:$S,PorcParticipa!$E78,Sheet0!$R:$R,PorcParticipa!K$3,Sheet0!$Q:$Q,"&gt;=18",Sheet0!$T:$T,PorcParticipa!D78)</f>
        <v>0</v>
      </c>
      <c r="L78" s="22">
        <f>COUNTIFS(Sheet0!$S:$S,PorcParticipa!$E78,Sheet0!$R:$R,PorcParticipa!L$3,Sheet0!$Q:$Q,"&gt;=18",Sheet0!$T:$T,PorcParticipa!D78)</f>
        <v>0</v>
      </c>
      <c r="M78" s="22">
        <f>COUNTIFS(Sheet0!$S:$S,PorcParticipa!$E78,Sheet0!$R:$R,PorcParticipa!M$3,Sheet0!$Q:$Q,"&gt;=18",Sheet0!$T:$T,PorcParticipa!D78)</f>
        <v>0</v>
      </c>
      <c r="N78" s="31">
        <f t="shared" ref="N78:P78" si="76">J78/F78</f>
        <v>0</v>
      </c>
      <c r="O78" s="31">
        <f t="shared" si="76"/>
        <v>0</v>
      </c>
      <c r="P78" s="31">
        <f t="shared" si="76"/>
        <v>0</v>
      </c>
      <c r="Q78" s="29">
        <v>67</v>
      </c>
      <c r="R78" s="30">
        <v>29</v>
      </c>
      <c r="S78" s="30">
        <v>38</v>
      </c>
      <c r="T78" s="21">
        <v>0.56999999999999995</v>
      </c>
    </row>
    <row r="79" spans="1:20" ht="15.75" customHeight="1">
      <c r="A79" s="14">
        <v>89</v>
      </c>
      <c r="B79" s="14" t="s">
        <v>6472</v>
      </c>
      <c r="C79" s="19" t="s">
        <v>6474</v>
      </c>
      <c r="D79" s="29" t="s">
        <v>594</v>
      </c>
      <c r="E79" s="25" t="s">
        <v>6478</v>
      </c>
      <c r="F79" s="29">
        <f t="shared" si="0"/>
        <v>62</v>
      </c>
      <c r="G79" s="30">
        <v>28</v>
      </c>
      <c r="H79" s="30">
        <v>34</v>
      </c>
      <c r="I79" s="21">
        <v>0.53</v>
      </c>
      <c r="J79" s="22">
        <f>COUNTIFS(Sheet0!S:S,PorcParticipa!E79,Sheet0!$Q:$Q,"&gt;=18",Sheet0!$T:$T,PorcParticipa!D79)</f>
        <v>0</v>
      </c>
      <c r="K79" s="22">
        <f>COUNTIFS(Sheet0!$S:$S,PorcParticipa!$E79,Sheet0!$R:$R,PorcParticipa!K$3,Sheet0!$Q:$Q,"&gt;=18",Sheet0!$T:$T,PorcParticipa!D79)</f>
        <v>0</v>
      </c>
      <c r="L79" s="22">
        <f>COUNTIFS(Sheet0!$S:$S,PorcParticipa!$E79,Sheet0!$R:$R,PorcParticipa!L$3,Sheet0!$Q:$Q,"&gt;=18",Sheet0!$T:$T,PorcParticipa!D79)</f>
        <v>0</v>
      </c>
      <c r="M79" s="22">
        <f>COUNTIFS(Sheet0!$S:$S,PorcParticipa!$E79,Sheet0!$R:$R,PorcParticipa!M$3,Sheet0!$Q:$Q,"&gt;=18",Sheet0!$T:$T,PorcParticipa!D79)</f>
        <v>0</v>
      </c>
      <c r="N79" s="31">
        <f t="shared" ref="N79:P79" si="77">J79/F79</f>
        <v>0</v>
      </c>
      <c r="O79" s="31">
        <f t="shared" si="77"/>
        <v>0</v>
      </c>
      <c r="P79" s="31">
        <f t="shared" si="77"/>
        <v>0</v>
      </c>
      <c r="Q79" s="29">
        <v>34</v>
      </c>
      <c r="R79" s="30">
        <v>16</v>
      </c>
      <c r="S79" s="30">
        <v>18</v>
      </c>
      <c r="T79" s="21">
        <v>0.53</v>
      </c>
    </row>
    <row r="80" spans="1:20" ht="15.75" customHeight="1">
      <c r="A80" s="14">
        <v>90</v>
      </c>
      <c r="B80" s="14" t="s">
        <v>6472</v>
      </c>
      <c r="C80" s="19" t="s">
        <v>6474</v>
      </c>
      <c r="D80" s="29" t="s">
        <v>713</v>
      </c>
      <c r="E80" s="25" t="s">
        <v>6478</v>
      </c>
      <c r="F80" s="29">
        <f t="shared" si="0"/>
        <v>33</v>
      </c>
      <c r="G80" s="30">
        <v>16</v>
      </c>
      <c r="H80" s="30">
        <v>17</v>
      </c>
      <c r="I80" s="21">
        <v>0.59</v>
      </c>
      <c r="J80" s="22">
        <f>COUNTIFS(Sheet0!S:S,PorcParticipa!E80,Sheet0!$Q:$Q,"&gt;=18",Sheet0!$T:$T,PorcParticipa!D80)</f>
        <v>0</v>
      </c>
      <c r="K80" s="22">
        <f>COUNTIFS(Sheet0!$S:$S,PorcParticipa!$E80,Sheet0!$R:$R,PorcParticipa!K$3,Sheet0!$Q:$Q,"&gt;=18",Sheet0!$T:$T,PorcParticipa!D80)</f>
        <v>0</v>
      </c>
      <c r="L80" s="22">
        <f>COUNTIFS(Sheet0!$S:$S,PorcParticipa!$E80,Sheet0!$R:$R,PorcParticipa!L$3,Sheet0!$Q:$Q,"&gt;=18",Sheet0!$T:$T,PorcParticipa!D80)</f>
        <v>0</v>
      </c>
      <c r="M80" s="22">
        <f>COUNTIFS(Sheet0!$S:$S,PorcParticipa!$E80,Sheet0!$R:$R,PorcParticipa!M$3,Sheet0!$Q:$Q,"&gt;=18",Sheet0!$T:$T,PorcParticipa!D80)</f>
        <v>0</v>
      </c>
      <c r="N80" s="31">
        <f t="shared" ref="N80:P80" si="78">J80/F80</f>
        <v>0</v>
      </c>
      <c r="O80" s="31">
        <f t="shared" si="78"/>
        <v>0</v>
      </c>
      <c r="P80" s="31">
        <f t="shared" si="78"/>
        <v>0</v>
      </c>
      <c r="Q80" s="29">
        <v>51</v>
      </c>
      <c r="R80" s="30">
        <v>21</v>
      </c>
      <c r="S80" s="30">
        <v>30</v>
      </c>
      <c r="T80" s="21">
        <v>0.59</v>
      </c>
    </row>
    <row r="81" spans="1:20" ht="15.75" customHeight="1">
      <c r="A81" s="14">
        <v>91</v>
      </c>
      <c r="B81" s="14" t="s">
        <v>6472</v>
      </c>
      <c r="C81" s="19" t="s">
        <v>6474</v>
      </c>
      <c r="D81" s="29" t="s">
        <v>224</v>
      </c>
      <c r="E81" s="25" t="s">
        <v>6478</v>
      </c>
      <c r="F81" s="29">
        <f t="shared" si="0"/>
        <v>44</v>
      </c>
      <c r="G81" s="30">
        <v>19</v>
      </c>
      <c r="H81" s="30">
        <v>25</v>
      </c>
      <c r="I81" s="21">
        <v>0.54</v>
      </c>
      <c r="J81" s="22">
        <f>COUNTIFS(Sheet0!S:S,PorcParticipa!E81,Sheet0!$Q:$Q,"&gt;=18",Sheet0!$T:$T,PorcParticipa!D81)</f>
        <v>0</v>
      </c>
      <c r="K81" s="22">
        <f>COUNTIFS(Sheet0!$S:$S,PorcParticipa!$E81,Sheet0!$R:$R,PorcParticipa!K$3,Sheet0!$Q:$Q,"&gt;=18",Sheet0!$T:$T,PorcParticipa!D81)</f>
        <v>0</v>
      </c>
      <c r="L81" s="22">
        <f>COUNTIFS(Sheet0!$S:$S,PorcParticipa!$E81,Sheet0!$R:$R,PorcParticipa!L$3,Sheet0!$Q:$Q,"&gt;=18",Sheet0!$T:$T,PorcParticipa!D81)</f>
        <v>0</v>
      </c>
      <c r="M81" s="22">
        <f>COUNTIFS(Sheet0!$S:$S,PorcParticipa!$E81,Sheet0!$R:$R,PorcParticipa!M$3,Sheet0!$Q:$Q,"&gt;=18",Sheet0!$T:$T,PorcParticipa!D81)</f>
        <v>0</v>
      </c>
      <c r="N81" s="31">
        <f t="shared" ref="N81:P81" si="79">J81/F81</f>
        <v>0</v>
      </c>
      <c r="O81" s="31">
        <f t="shared" si="79"/>
        <v>0</v>
      </c>
      <c r="P81" s="31">
        <f t="shared" si="79"/>
        <v>0</v>
      </c>
      <c r="Q81" s="29">
        <v>41</v>
      </c>
      <c r="R81" s="30">
        <v>19</v>
      </c>
      <c r="S81" s="30">
        <v>22</v>
      </c>
      <c r="T81" s="21">
        <v>0.54</v>
      </c>
    </row>
    <row r="82" spans="1:20" ht="15.75" customHeight="1">
      <c r="A82" s="14">
        <v>92</v>
      </c>
      <c r="B82" s="14" t="s">
        <v>6472</v>
      </c>
      <c r="C82" s="19" t="s">
        <v>6474</v>
      </c>
      <c r="D82" s="29" t="s">
        <v>531</v>
      </c>
      <c r="E82" s="25" t="s">
        <v>6478</v>
      </c>
      <c r="F82" s="29">
        <f t="shared" si="0"/>
        <v>38</v>
      </c>
      <c r="G82" s="30">
        <v>19</v>
      </c>
      <c r="H82" s="30">
        <v>19</v>
      </c>
      <c r="I82" s="21">
        <v>0.6</v>
      </c>
      <c r="J82" s="22">
        <f>COUNTIFS(Sheet0!S:S,PorcParticipa!E82,Sheet0!$Q:$Q,"&gt;=18",Sheet0!$T:$T,PorcParticipa!D82)</f>
        <v>0</v>
      </c>
      <c r="K82" s="22">
        <f>COUNTIFS(Sheet0!$S:$S,PorcParticipa!$E82,Sheet0!$R:$R,PorcParticipa!K$3,Sheet0!$Q:$Q,"&gt;=18",Sheet0!$T:$T,PorcParticipa!D82)</f>
        <v>0</v>
      </c>
      <c r="L82" s="22">
        <f>COUNTIFS(Sheet0!$S:$S,PorcParticipa!$E82,Sheet0!$R:$R,PorcParticipa!L$3,Sheet0!$Q:$Q,"&gt;=18",Sheet0!$T:$T,PorcParticipa!D82)</f>
        <v>0</v>
      </c>
      <c r="M82" s="22">
        <f>COUNTIFS(Sheet0!$S:$S,PorcParticipa!$E82,Sheet0!$R:$R,PorcParticipa!M$3,Sheet0!$Q:$Q,"&gt;=18",Sheet0!$T:$T,PorcParticipa!D82)</f>
        <v>0</v>
      </c>
      <c r="N82" s="31">
        <f t="shared" ref="N82:P82" si="80">J82/F82</f>
        <v>0</v>
      </c>
      <c r="O82" s="31">
        <f t="shared" si="80"/>
        <v>0</v>
      </c>
      <c r="P82" s="31">
        <f t="shared" si="80"/>
        <v>0</v>
      </c>
      <c r="Q82" s="29">
        <v>45</v>
      </c>
      <c r="R82" s="30">
        <v>18</v>
      </c>
      <c r="S82" s="30">
        <v>27</v>
      </c>
      <c r="T82" s="21">
        <v>0.6</v>
      </c>
    </row>
    <row r="83" spans="1:20" ht="15.75" customHeight="1">
      <c r="A83" s="14">
        <v>93</v>
      </c>
      <c r="B83" s="14" t="s">
        <v>6472</v>
      </c>
      <c r="C83" s="19" t="s">
        <v>6474</v>
      </c>
      <c r="D83" s="29" t="s">
        <v>571</v>
      </c>
      <c r="E83" s="25" t="s">
        <v>6478</v>
      </c>
      <c r="F83" s="29">
        <f t="shared" si="0"/>
        <v>51</v>
      </c>
      <c r="G83" s="30">
        <v>20</v>
      </c>
      <c r="H83" s="30">
        <v>31</v>
      </c>
      <c r="I83" s="21">
        <v>0.51</v>
      </c>
      <c r="J83" s="22">
        <f>COUNTIFS(Sheet0!S:S,PorcParticipa!E83,Sheet0!$Q:$Q,"&gt;=18",Sheet0!$T:$T,PorcParticipa!D83)</f>
        <v>0</v>
      </c>
      <c r="K83" s="22">
        <f>COUNTIFS(Sheet0!$S:$S,PorcParticipa!$E83,Sheet0!$R:$R,PorcParticipa!K$3,Sheet0!$Q:$Q,"&gt;=18",Sheet0!$T:$T,PorcParticipa!D83)</f>
        <v>0</v>
      </c>
      <c r="L83" s="22">
        <f>COUNTIFS(Sheet0!$S:$S,PorcParticipa!$E83,Sheet0!$R:$R,PorcParticipa!L$3,Sheet0!$Q:$Q,"&gt;=18",Sheet0!$T:$T,PorcParticipa!D83)</f>
        <v>0</v>
      </c>
      <c r="M83" s="22">
        <f>COUNTIFS(Sheet0!$S:$S,PorcParticipa!$E83,Sheet0!$R:$R,PorcParticipa!M$3,Sheet0!$Q:$Q,"&gt;=18",Sheet0!$T:$T,PorcParticipa!D83)</f>
        <v>0</v>
      </c>
      <c r="N83" s="31">
        <f t="shared" ref="N83:P83" si="81">J83/F83</f>
        <v>0</v>
      </c>
      <c r="O83" s="31">
        <f t="shared" si="81"/>
        <v>0</v>
      </c>
      <c r="P83" s="31">
        <f t="shared" si="81"/>
        <v>0</v>
      </c>
      <c r="Q83" s="29">
        <v>41</v>
      </c>
      <c r="R83" s="30">
        <v>20</v>
      </c>
      <c r="S83" s="30">
        <v>21</v>
      </c>
      <c r="T83" s="21">
        <v>0.51</v>
      </c>
    </row>
    <row r="84" spans="1:20" ht="15.75" customHeight="1">
      <c r="A84" s="14">
        <v>94</v>
      </c>
      <c r="B84" s="14" t="s">
        <v>6472</v>
      </c>
      <c r="C84" s="19" t="s">
        <v>6474</v>
      </c>
      <c r="D84" s="29" t="s">
        <v>1489</v>
      </c>
      <c r="E84" s="25" t="s">
        <v>6478</v>
      </c>
      <c r="F84" s="29">
        <f t="shared" si="0"/>
        <v>36</v>
      </c>
      <c r="G84" s="30">
        <v>15</v>
      </c>
      <c r="H84" s="30">
        <v>21</v>
      </c>
      <c r="I84" s="21">
        <v>0.69</v>
      </c>
      <c r="J84" s="22">
        <f>COUNTIFS(Sheet0!S:S,PorcParticipa!E84,Sheet0!$Q:$Q,"&gt;=18",Sheet0!$T:$T,PorcParticipa!D84)</f>
        <v>0</v>
      </c>
      <c r="K84" s="22">
        <f>COUNTIFS(Sheet0!$S:$S,PorcParticipa!$E84,Sheet0!$R:$R,PorcParticipa!K$3,Sheet0!$Q:$Q,"&gt;=18",Sheet0!$T:$T,PorcParticipa!D84)</f>
        <v>0</v>
      </c>
      <c r="L84" s="22">
        <f>COUNTIFS(Sheet0!$S:$S,PorcParticipa!$E84,Sheet0!$R:$R,PorcParticipa!L$3,Sheet0!$Q:$Q,"&gt;=18",Sheet0!$T:$T,PorcParticipa!D84)</f>
        <v>0</v>
      </c>
      <c r="M84" s="22">
        <f>COUNTIFS(Sheet0!$S:$S,PorcParticipa!$E84,Sheet0!$R:$R,PorcParticipa!M$3,Sheet0!$Q:$Q,"&gt;=18",Sheet0!$T:$T,PorcParticipa!D84)</f>
        <v>0</v>
      </c>
      <c r="N84" s="31">
        <f t="shared" ref="N84:P84" si="82">J84/F84</f>
        <v>0</v>
      </c>
      <c r="O84" s="31">
        <f t="shared" si="82"/>
        <v>0</v>
      </c>
      <c r="P84" s="31">
        <f t="shared" si="82"/>
        <v>0</v>
      </c>
      <c r="Q84" s="29">
        <v>39</v>
      </c>
      <c r="R84" s="30">
        <v>12</v>
      </c>
      <c r="S84" s="30">
        <v>27</v>
      </c>
      <c r="T84" s="21">
        <v>0.69</v>
      </c>
    </row>
    <row r="85" spans="1:20" ht="15.75" customHeight="1">
      <c r="A85" s="14">
        <v>95</v>
      </c>
      <c r="B85" s="14" t="s">
        <v>6472</v>
      </c>
      <c r="C85" s="19" t="s">
        <v>6474</v>
      </c>
      <c r="D85" s="29" t="s">
        <v>254</v>
      </c>
      <c r="E85" s="25" t="s">
        <v>6478</v>
      </c>
      <c r="F85" s="29">
        <f t="shared" si="0"/>
        <v>34</v>
      </c>
      <c r="G85" s="30">
        <v>16</v>
      </c>
      <c r="H85" s="30">
        <v>18</v>
      </c>
      <c r="I85" s="21">
        <v>0.53</v>
      </c>
      <c r="J85" s="22">
        <f>COUNTIFS(Sheet0!S:S,PorcParticipa!E85,Sheet0!$Q:$Q,"&gt;=18",Sheet0!$T:$T,PorcParticipa!D85)</f>
        <v>0</v>
      </c>
      <c r="K85" s="22">
        <f>COUNTIFS(Sheet0!$S:$S,PorcParticipa!$E85,Sheet0!$R:$R,PorcParticipa!K$3,Sheet0!$Q:$Q,"&gt;=18",Sheet0!$T:$T,PorcParticipa!D85)</f>
        <v>0</v>
      </c>
      <c r="L85" s="22">
        <f>COUNTIFS(Sheet0!$S:$S,PorcParticipa!$E85,Sheet0!$R:$R,PorcParticipa!L$3,Sheet0!$Q:$Q,"&gt;=18",Sheet0!$T:$T,PorcParticipa!D85)</f>
        <v>0</v>
      </c>
      <c r="M85" s="22">
        <f>COUNTIFS(Sheet0!$S:$S,PorcParticipa!$E85,Sheet0!$R:$R,PorcParticipa!M$3,Sheet0!$Q:$Q,"&gt;=18",Sheet0!$T:$T,PorcParticipa!D85)</f>
        <v>0</v>
      </c>
      <c r="N85" s="31">
        <f t="shared" ref="N85:P85" si="83">J85/F85</f>
        <v>0</v>
      </c>
      <c r="O85" s="31">
        <f t="shared" si="83"/>
        <v>0</v>
      </c>
      <c r="P85" s="31">
        <f t="shared" si="83"/>
        <v>0</v>
      </c>
      <c r="Q85" s="29">
        <v>57</v>
      </c>
      <c r="R85" s="30">
        <v>27</v>
      </c>
      <c r="S85" s="30">
        <v>30</v>
      </c>
      <c r="T85" s="21">
        <v>0.53</v>
      </c>
    </row>
    <row r="86" spans="1:20" ht="15.75" customHeight="1">
      <c r="A86" s="14">
        <v>96</v>
      </c>
      <c r="B86" s="14" t="s">
        <v>6472</v>
      </c>
      <c r="C86" s="19" t="s">
        <v>6474</v>
      </c>
      <c r="D86" s="29" t="s">
        <v>6477</v>
      </c>
      <c r="E86" s="25" t="s">
        <v>6478</v>
      </c>
      <c r="F86" s="29">
        <f t="shared" si="0"/>
        <v>1</v>
      </c>
      <c r="G86" s="30"/>
      <c r="H86" s="30">
        <v>1</v>
      </c>
      <c r="I86" s="21">
        <v>0.25</v>
      </c>
      <c r="J86" s="22">
        <f>COUNTIFS(Sheet0!S:S,PorcParticipa!E86,Sheet0!$Q:$Q,"&gt;=18",Sheet0!$T:$T,PorcParticipa!D86)</f>
        <v>0</v>
      </c>
      <c r="K86" s="22">
        <f>COUNTIFS(Sheet0!$S:$S,PorcParticipa!$E86,Sheet0!$R:$R,PorcParticipa!K$3,Sheet0!$Q:$Q,"&gt;=18",Sheet0!$T:$T,PorcParticipa!D86)</f>
        <v>0</v>
      </c>
      <c r="L86" s="22">
        <f>COUNTIFS(Sheet0!$S:$S,PorcParticipa!$E86,Sheet0!$R:$R,PorcParticipa!L$3,Sheet0!$Q:$Q,"&gt;=18",Sheet0!$T:$T,PorcParticipa!D86)</f>
        <v>0</v>
      </c>
      <c r="M86" s="22">
        <f>COUNTIFS(Sheet0!$S:$S,PorcParticipa!$E86,Sheet0!$R:$R,PorcParticipa!M$3,Sheet0!$Q:$Q,"&gt;=18",Sheet0!$T:$T,PorcParticipa!D86)</f>
        <v>0</v>
      </c>
      <c r="N86" s="31">
        <f t="shared" ref="N86:P86" si="84">J86/F86</f>
        <v>0</v>
      </c>
      <c r="O86" s="31" t="e">
        <f t="shared" si="84"/>
        <v>#DIV/0!</v>
      </c>
      <c r="P86" s="31">
        <f t="shared" si="84"/>
        <v>0</v>
      </c>
      <c r="Q86" s="29">
        <v>4</v>
      </c>
      <c r="R86" s="30">
        <v>3</v>
      </c>
      <c r="S86" s="30">
        <v>1</v>
      </c>
      <c r="T86" s="21">
        <v>0.25</v>
      </c>
    </row>
    <row r="87" spans="1:20" ht="15.75" customHeight="1">
      <c r="A87" s="24">
        <v>51</v>
      </c>
      <c r="B87" s="24" t="s">
        <v>6472</v>
      </c>
      <c r="C87" s="19" t="s">
        <v>6474</v>
      </c>
      <c r="D87" s="25" t="s">
        <v>4290</v>
      </c>
      <c r="E87" s="25" t="s">
        <v>1391</v>
      </c>
      <c r="F87" s="25">
        <f t="shared" si="0"/>
        <v>53</v>
      </c>
      <c r="G87" s="25">
        <v>25</v>
      </c>
      <c r="H87" s="25">
        <v>28</v>
      </c>
      <c r="I87" s="26">
        <v>0.51</v>
      </c>
      <c r="J87" s="27">
        <f>COUNTIFS(Sheet0!S:S,PorcParticipa!E87,Sheet0!$Q:$Q,"&gt;=18")</f>
        <v>3</v>
      </c>
      <c r="K87" s="27">
        <f>COUNTIFS(Sheet0!$S:$S,PorcParticipa!$E87,Sheet0!$R:$R,PorcParticipa!K$3,Sheet0!$Q:$Q,"&gt;=18")</f>
        <v>2</v>
      </c>
      <c r="L87" s="27">
        <f>COUNTIFS(Sheet0!$S:$S,PorcParticipa!$E87,Sheet0!$R:$R,PorcParticipa!L$3,Sheet0!$Q:$Q,"&gt;=18")</f>
        <v>1</v>
      </c>
      <c r="M87" s="27">
        <f>COUNTIFS(Sheet0!$S:$S,PorcParticipa!$E87,Sheet0!$R:$R,PorcParticipa!M$3,Sheet0!$Q:$Q,"&gt;=18")</f>
        <v>0</v>
      </c>
      <c r="N87" s="28">
        <f t="shared" ref="N87:P87" si="85">J87/F87</f>
        <v>5.6603773584905662E-2</v>
      </c>
      <c r="O87" s="28">
        <f t="shared" si="85"/>
        <v>0.08</v>
      </c>
      <c r="P87" s="28">
        <f t="shared" si="85"/>
        <v>3.5714285714285712E-2</v>
      </c>
      <c r="Q87" s="25">
        <v>57</v>
      </c>
      <c r="R87" s="25">
        <v>28</v>
      </c>
      <c r="S87" s="25">
        <v>29</v>
      </c>
      <c r="T87" s="26">
        <v>0.51</v>
      </c>
    </row>
    <row r="88" spans="1:20" ht="15.75" customHeight="1">
      <c r="A88" s="14">
        <v>52</v>
      </c>
      <c r="B88" s="14" t="s">
        <v>6472</v>
      </c>
      <c r="C88" s="19" t="s">
        <v>6474</v>
      </c>
      <c r="D88" s="29" t="s">
        <v>480</v>
      </c>
      <c r="E88" s="25" t="s">
        <v>1391</v>
      </c>
      <c r="F88" s="29">
        <f t="shared" si="0"/>
        <v>17</v>
      </c>
      <c r="G88" s="30">
        <v>8</v>
      </c>
      <c r="H88" s="30">
        <v>9</v>
      </c>
      <c r="I88" s="21">
        <v>0.5</v>
      </c>
      <c r="J88" s="22">
        <f>COUNTIFS(Sheet0!S:S,PorcParticipa!E88,Sheet0!$Q:$Q,"&gt;=18",Sheet0!$T:$T,PorcParticipa!D88)</f>
        <v>0</v>
      </c>
      <c r="K88" s="22">
        <f>COUNTIFS(Sheet0!$S:$S,PorcParticipa!$E88,Sheet0!$R:$R,PorcParticipa!K$3,Sheet0!$Q:$Q,"&gt;=18",Sheet0!$T:$T,PorcParticipa!D88)</f>
        <v>0</v>
      </c>
      <c r="L88" s="22">
        <f>COUNTIFS(Sheet0!$S:$S,PorcParticipa!$E88,Sheet0!$R:$R,PorcParticipa!L$3,Sheet0!$Q:$Q,"&gt;=18",Sheet0!$T:$T,PorcParticipa!D88)</f>
        <v>0</v>
      </c>
      <c r="M88" s="22">
        <f>COUNTIFS(Sheet0!$S:$S,PorcParticipa!$E88,Sheet0!$R:$R,PorcParticipa!M$3,Sheet0!$Q:$Q,"&gt;=18",Sheet0!$T:$T,PorcParticipa!D88)</f>
        <v>0</v>
      </c>
      <c r="N88" s="31">
        <f t="shared" ref="N88:P88" si="86">J88/F88</f>
        <v>0</v>
      </c>
      <c r="O88" s="31">
        <f t="shared" si="86"/>
        <v>0</v>
      </c>
      <c r="P88" s="31">
        <f t="shared" si="86"/>
        <v>0</v>
      </c>
      <c r="Q88" s="29">
        <v>14</v>
      </c>
      <c r="R88" s="30">
        <v>7</v>
      </c>
      <c r="S88" s="30">
        <v>7</v>
      </c>
      <c r="T88" s="21">
        <v>0.5</v>
      </c>
    </row>
    <row r="89" spans="1:20" ht="15.75" customHeight="1">
      <c r="A89" s="14">
        <v>53</v>
      </c>
      <c r="B89" s="14" t="s">
        <v>6472</v>
      </c>
      <c r="C89" s="19" t="s">
        <v>6474</v>
      </c>
      <c r="D89" s="29" t="s">
        <v>872</v>
      </c>
      <c r="E89" s="25" t="s">
        <v>1391</v>
      </c>
      <c r="F89" s="29">
        <f t="shared" si="0"/>
        <v>3</v>
      </c>
      <c r="G89" s="30">
        <v>2</v>
      </c>
      <c r="H89" s="30">
        <v>1</v>
      </c>
      <c r="I89" s="21">
        <v>0.67</v>
      </c>
      <c r="J89" s="22">
        <f>COUNTIFS(Sheet0!S:S,PorcParticipa!E89,Sheet0!$Q:$Q,"&gt;=18",Sheet0!$T:$T,PorcParticipa!D89)</f>
        <v>0</v>
      </c>
      <c r="K89" s="22">
        <f>COUNTIFS(Sheet0!$S:$S,PorcParticipa!$E89,Sheet0!$R:$R,PorcParticipa!K$3,Sheet0!$Q:$Q,"&gt;=18",Sheet0!$T:$T,PorcParticipa!D89)</f>
        <v>0</v>
      </c>
      <c r="L89" s="22">
        <f>COUNTIFS(Sheet0!$S:$S,PorcParticipa!$E89,Sheet0!$R:$R,PorcParticipa!L$3,Sheet0!$Q:$Q,"&gt;=18",Sheet0!$T:$T,PorcParticipa!D89)</f>
        <v>0</v>
      </c>
      <c r="M89" s="22">
        <f>COUNTIFS(Sheet0!$S:$S,PorcParticipa!$E89,Sheet0!$R:$R,PorcParticipa!M$3,Sheet0!$Q:$Q,"&gt;=18",Sheet0!$T:$T,PorcParticipa!D89)</f>
        <v>0</v>
      </c>
      <c r="N89" s="31">
        <f t="shared" ref="N89:P89" si="87">J89/F89</f>
        <v>0</v>
      </c>
      <c r="O89" s="31">
        <f t="shared" si="87"/>
        <v>0</v>
      </c>
      <c r="P89" s="31">
        <f t="shared" si="87"/>
        <v>0</v>
      </c>
      <c r="Q89" s="29">
        <v>3</v>
      </c>
      <c r="R89" s="30">
        <v>1</v>
      </c>
      <c r="S89" s="30">
        <v>2</v>
      </c>
      <c r="T89" s="21">
        <v>0.67</v>
      </c>
    </row>
    <row r="90" spans="1:20" ht="15.75" customHeight="1">
      <c r="A90" s="14">
        <v>54</v>
      </c>
      <c r="B90" s="14" t="s">
        <v>6472</v>
      </c>
      <c r="C90" s="19" t="s">
        <v>6474</v>
      </c>
      <c r="D90" s="29" t="s">
        <v>272</v>
      </c>
      <c r="E90" s="25" t="s">
        <v>1391</v>
      </c>
      <c r="F90" s="29">
        <f t="shared" si="0"/>
        <v>6</v>
      </c>
      <c r="G90" s="30">
        <v>3</v>
      </c>
      <c r="H90" s="30">
        <v>3</v>
      </c>
      <c r="I90" s="21">
        <v>0</v>
      </c>
      <c r="J90" s="22">
        <f>COUNTIFS(Sheet0!S:S,PorcParticipa!E90,Sheet0!$Q:$Q,"&gt;=18",Sheet0!$T:$T,PorcParticipa!D90)</f>
        <v>2</v>
      </c>
      <c r="K90" s="22">
        <f>COUNTIFS(Sheet0!$S:$S,PorcParticipa!$E90,Sheet0!$R:$R,PorcParticipa!K$3,Sheet0!$Q:$Q,"&gt;=18",Sheet0!$T:$T,PorcParticipa!D90)</f>
        <v>1</v>
      </c>
      <c r="L90" s="22">
        <f>COUNTIFS(Sheet0!$S:$S,PorcParticipa!$E90,Sheet0!$R:$R,PorcParticipa!L$3,Sheet0!$Q:$Q,"&gt;=18",Sheet0!$T:$T,PorcParticipa!D90)</f>
        <v>1</v>
      </c>
      <c r="M90" s="22">
        <f>COUNTIFS(Sheet0!$S:$S,PorcParticipa!$E90,Sheet0!$R:$R,PorcParticipa!M$3,Sheet0!$Q:$Q,"&gt;=18",Sheet0!$T:$T,PorcParticipa!D90)</f>
        <v>0</v>
      </c>
      <c r="N90" s="31">
        <f t="shared" ref="N90:P90" si="88">J90/F90</f>
        <v>0.33333333333333331</v>
      </c>
      <c r="O90" s="31">
        <f t="shared" si="88"/>
        <v>0.33333333333333331</v>
      </c>
      <c r="P90" s="31">
        <f t="shared" si="88"/>
        <v>0.33333333333333331</v>
      </c>
      <c r="Q90" s="29">
        <v>1</v>
      </c>
      <c r="R90" s="30">
        <v>1</v>
      </c>
      <c r="S90" s="30"/>
      <c r="T90" s="21">
        <v>0</v>
      </c>
    </row>
    <row r="91" spans="1:20" ht="15.75" customHeight="1">
      <c r="A91" s="14">
        <v>55</v>
      </c>
      <c r="B91" s="14" t="s">
        <v>6472</v>
      </c>
      <c r="C91" s="19" t="s">
        <v>6474</v>
      </c>
      <c r="D91" s="29" t="s">
        <v>594</v>
      </c>
      <c r="E91" s="25" t="s">
        <v>1391</v>
      </c>
      <c r="F91" s="29">
        <f t="shared" si="0"/>
        <v>3</v>
      </c>
      <c r="G91" s="30">
        <v>1</v>
      </c>
      <c r="H91" s="30">
        <v>2</v>
      </c>
      <c r="I91" s="21">
        <v>0.67</v>
      </c>
      <c r="J91" s="22">
        <f>COUNTIFS(Sheet0!S:S,PorcParticipa!E91,Sheet0!$Q:$Q,"&gt;=18",Sheet0!$T:$T,PorcParticipa!D91)</f>
        <v>0</v>
      </c>
      <c r="K91" s="22">
        <f>COUNTIFS(Sheet0!$S:$S,PorcParticipa!$E91,Sheet0!$R:$R,PorcParticipa!K$3,Sheet0!$Q:$Q,"&gt;=18",Sheet0!$T:$T,PorcParticipa!D91)</f>
        <v>0</v>
      </c>
      <c r="L91" s="22">
        <f>COUNTIFS(Sheet0!$S:$S,PorcParticipa!$E91,Sheet0!$R:$R,PorcParticipa!L$3,Sheet0!$Q:$Q,"&gt;=18",Sheet0!$T:$T,PorcParticipa!D91)</f>
        <v>0</v>
      </c>
      <c r="M91" s="22">
        <f>COUNTIFS(Sheet0!$S:$S,PorcParticipa!$E91,Sheet0!$R:$R,PorcParticipa!M$3,Sheet0!$Q:$Q,"&gt;=18",Sheet0!$T:$T,PorcParticipa!D91)</f>
        <v>0</v>
      </c>
      <c r="N91" s="31">
        <f t="shared" ref="N91:P91" si="89">J91/F91</f>
        <v>0</v>
      </c>
      <c r="O91" s="31">
        <f t="shared" si="89"/>
        <v>0</v>
      </c>
      <c r="P91" s="31">
        <f t="shared" si="89"/>
        <v>0</v>
      </c>
      <c r="Q91" s="29">
        <v>3</v>
      </c>
      <c r="R91" s="30">
        <v>1</v>
      </c>
      <c r="S91" s="30">
        <v>2</v>
      </c>
      <c r="T91" s="21">
        <v>0.67</v>
      </c>
    </row>
    <row r="92" spans="1:20" ht="15.75" customHeight="1">
      <c r="A92" s="14">
        <v>56</v>
      </c>
      <c r="B92" s="14" t="s">
        <v>6472</v>
      </c>
      <c r="C92" s="19" t="s">
        <v>6474</v>
      </c>
      <c r="D92" s="29" t="s">
        <v>713</v>
      </c>
      <c r="E92" s="25" t="s">
        <v>1391</v>
      </c>
      <c r="F92" s="29">
        <f t="shared" si="0"/>
        <v>2</v>
      </c>
      <c r="G92" s="30">
        <v>1</v>
      </c>
      <c r="H92" s="30">
        <v>1</v>
      </c>
      <c r="I92" s="21">
        <v>0.8</v>
      </c>
      <c r="J92" s="22">
        <f>COUNTIFS(Sheet0!S:S,PorcParticipa!E92,Sheet0!$Q:$Q,"&gt;=18",Sheet0!$T:$T,PorcParticipa!D92)</f>
        <v>1</v>
      </c>
      <c r="K92" s="22">
        <f>COUNTIFS(Sheet0!$S:$S,PorcParticipa!$E92,Sheet0!$R:$R,PorcParticipa!K$3,Sheet0!$Q:$Q,"&gt;=18",Sheet0!$T:$T,PorcParticipa!D92)</f>
        <v>1</v>
      </c>
      <c r="L92" s="22">
        <f>COUNTIFS(Sheet0!$S:$S,PorcParticipa!$E92,Sheet0!$R:$R,PorcParticipa!L$3,Sheet0!$Q:$Q,"&gt;=18",Sheet0!$T:$T,PorcParticipa!D92)</f>
        <v>0</v>
      </c>
      <c r="M92" s="22">
        <f>COUNTIFS(Sheet0!$S:$S,PorcParticipa!$E92,Sheet0!$R:$R,PorcParticipa!M$3,Sheet0!$Q:$Q,"&gt;=18",Sheet0!$T:$T,PorcParticipa!D92)</f>
        <v>0</v>
      </c>
      <c r="N92" s="31">
        <f t="shared" ref="N92:P92" si="90">J92/F92</f>
        <v>0.5</v>
      </c>
      <c r="O92" s="31">
        <f t="shared" si="90"/>
        <v>1</v>
      </c>
      <c r="P92" s="31">
        <f t="shared" si="90"/>
        <v>0</v>
      </c>
      <c r="Q92" s="29">
        <v>5</v>
      </c>
      <c r="R92" s="30">
        <v>1</v>
      </c>
      <c r="S92" s="30">
        <v>4</v>
      </c>
      <c r="T92" s="21">
        <v>0.8</v>
      </c>
    </row>
    <row r="93" spans="1:20" ht="15.75" customHeight="1">
      <c r="A93" s="14">
        <v>57</v>
      </c>
      <c r="B93" s="14" t="s">
        <v>6472</v>
      </c>
      <c r="C93" s="19" t="s">
        <v>6474</v>
      </c>
      <c r="D93" s="29" t="s">
        <v>224</v>
      </c>
      <c r="E93" s="25" t="s">
        <v>1391</v>
      </c>
      <c r="F93" s="29">
        <f t="shared" si="0"/>
        <v>5</v>
      </c>
      <c r="G93" s="30">
        <v>2</v>
      </c>
      <c r="H93" s="30">
        <v>3</v>
      </c>
      <c r="I93" s="21">
        <v>0.33</v>
      </c>
      <c r="J93" s="22">
        <f>COUNTIFS(Sheet0!S:S,PorcParticipa!E93,Sheet0!$Q:$Q,"&gt;=18",Sheet0!$T:$T,PorcParticipa!D93)</f>
        <v>0</v>
      </c>
      <c r="K93" s="22">
        <f>COUNTIFS(Sheet0!$S:$S,PorcParticipa!$E93,Sheet0!$R:$R,PorcParticipa!K$3,Sheet0!$Q:$Q,"&gt;=18",Sheet0!$T:$T,PorcParticipa!D93)</f>
        <v>0</v>
      </c>
      <c r="L93" s="22">
        <f>COUNTIFS(Sheet0!$S:$S,PorcParticipa!$E93,Sheet0!$R:$R,PorcParticipa!L$3,Sheet0!$Q:$Q,"&gt;=18",Sheet0!$T:$T,PorcParticipa!D93)</f>
        <v>0</v>
      </c>
      <c r="M93" s="22">
        <f>COUNTIFS(Sheet0!$S:$S,PorcParticipa!$E93,Sheet0!$R:$R,PorcParticipa!M$3,Sheet0!$Q:$Q,"&gt;=18",Sheet0!$T:$T,PorcParticipa!D93)</f>
        <v>0</v>
      </c>
      <c r="N93" s="31">
        <f t="shared" ref="N93:P93" si="91">J93/F93</f>
        <v>0</v>
      </c>
      <c r="O93" s="31">
        <f t="shared" si="91"/>
        <v>0</v>
      </c>
      <c r="P93" s="31">
        <f t="shared" si="91"/>
        <v>0</v>
      </c>
      <c r="Q93" s="29">
        <v>6</v>
      </c>
      <c r="R93" s="30">
        <v>4</v>
      </c>
      <c r="S93" s="30">
        <v>2</v>
      </c>
      <c r="T93" s="21">
        <v>0.33</v>
      </c>
    </row>
    <row r="94" spans="1:20" ht="15.75" customHeight="1">
      <c r="A94" s="14">
        <v>58</v>
      </c>
      <c r="B94" s="14" t="s">
        <v>6472</v>
      </c>
      <c r="C94" s="19" t="s">
        <v>6474</v>
      </c>
      <c r="D94" s="29" t="s">
        <v>531</v>
      </c>
      <c r="E94" s="25" t="s">
        <v>1391</v>
      </c>
      <c r="F94" s="29">
        <f t="shared" si="0"/>
        <v>6</v>
      </c>
      <c r="G94" s="30">
        <v>4</v>
      </c>
      <c r="H94" s="30">
        <v>2</v>
      </c>
      <c r="I94" s="21">
        <v>0</v>
      </c>
      <c r="J94" s="22">
        <f>COUNTIFS(Sheet0!S:S,PorcParticipa!E94,Sheet0!$Q:$Q,"&gt;=18",Sheet0!$T:$T,PorcParticipa!D94)</f>
        <v>0</v>
      </c>
      <c r="K94" s="22">
        <f>COUNTIFS(Sheet0!$S:$S,PorcParticipa!$E94,Sheet0!$R:$R,PorcParticipa!K$3,Sheet0!$Q:$Q,"&gt;=18",Sheet0!$T:$T,PorcParticipa!D94)</f>
        <v>0</v>
      </c>
      <c r="L94" s="22">
        <f>COUNTIFS(Sheet0!$S:$S,PorcParticipa!$E94,Sheet0!$R:$R,PorcParticipa!L$3,Sheet0!$Q:$Q,"&gt;=18",Sheet0!$T:$T,PorcParticipa!D94)</f>
        <v>0</v>
      </c>
      <c r="M94" s="22">
        <f>COUNTIFS(Sheet0!$S:$S,PorcParticipa!$E94,Sheet0!$R:$R,PorcParticipa!M$3,Sheet0!$Q:$Q,"&gt;=18",Sheet0!$T:$T,PorcParticipa!D94)</f>
        <v>0</v>
      </c>
      <c r="N94" s="31">
        <f t="shared" ref="N94:P94" si="92">J94/F94</f>
        <v>0</v>
      </c>
      <c r="O94" s="31">
        <f t="shared" si="92"/>
        <v>0</v>
      </c>
      <c r="P94" s="31">
        <f t="shared" si="92"/>
        <v>0</v>
      </c>
      <c r="Q94" s="29">
        <v>2</v>
      </c>
      <c r="R94" s="30">
        <v>2</v>
      </c>
      <c r="S94" s="30"/>
      <c r="T94" s="21">
        <v>0</v>
      </c>
    </row>
    <row r="95" spans="1:20" ht="15.75" customHeight="1">
      <c r="A95" s="14">
        <v>59</v>
      </c>
      <c r="B95" s="14" t="s">
        <v>6472</v>
      </c>
      <c r="C95" s="19" t="s">
        <v>6474</v>
      </c>
      <c r="D95" s="29" t="s">
        <v>571</v>
      </c>
      <c r="E95" s="25" t="s">
        <v>1391</v>
      </c>
      <c r="F95" s="29">
        <f t="shared" si="0"/>
        <v>4</v>
      </c>
      <c r="G95" s="30">
        <v>2</v>
      </c>
      <c r="H95" s="30">
        <v>2</v>
      </c>
      <c r="I95" s="21">
        <v>0.83</v>
      </c>
      <c r="J95" s="22">
        <f>COUNTIFS(Sheet0!S:S,PorcParticipa!E95,Sheet0!$Q:$Q,"&gt;=18",Sheet0!$T:$T,PorcParticipa!D95)</f>
        <v>0</v>
      </c>
      <c r="K95" s="22">
        <f>COUNTIFS(Sheet0!$S:$S,PorcParticipa!$E95,Sheet0!$R:$R,PorcParticipa!K$3,Sheet0!$Q:$Q,"&gt;=18",Sheet0!$T:$T,PorcParticipa!D95)</f>
        <v>0</v>
      </c>
      <c r="L95" s="22">
        <f>COUNTIFS(Sheet0!$S:$S,PorcParticipa!$E95,Sheet0!$R:$R,PorcParticipa!L$3,Sheet0!$Q:$Q,"&gt;=18",Sheet0!$T:$T,PorcParticipa!D95)</f>
        <v>0</v>
      </c>
      <c r="M95" s="22">
        <f>COUNTIFS(Sheet0!$S:$S,PorcParticipa!$E95,Sheet0!$R:$R,PorcParticipa!M$3,Sheet0!$Q:$Q,"&gt;=18",Sheet0!$T:$T,PorcParticipa!D95)</f>
        <v>0</v>
      </c>
      <c r="N95" s="31">
        <f t="shared" ref="N95:P95" si="93">J95/F95</f>
        <v>0</v>
      </c>
      <c r="O95" s="31">
        <f t="shared" si="93"/>
        <v>0</v>
      </c>
      <c r="P95" s="31">
        <f t="shared" si="93"/>
        <v>0</v>
      </c>
      <c r="Q95" s="29">
        <v>6</v>
      </c>
      <c r="R95" s="30">
        <v>1</v>
      </c>
      <c r="S95" s="30">
        <v>5</v>
      </c>
      <c r="T95" s="21">
        <v>0.83</v>
      </c>
    </row>
    <row r="96" spans="1:20" ht="15.75" customHeight="1">
      <c r="A96" s="14">
        <v>60</v>
      </c>
      <c r="B96" s="14" t="s">
        <v>6472</v>
      </c>
      <c r="C96" s="19" t="s">
        <v>6474</v>
      </c>
      <c r="D96" s="29" t="s">
        <v>1489</v>
      </c>
      <c r="E96" s="25" t="s">
        <v>1391</v>
      </c>
      <c r="F96" s="29">
        <f t="shared" si="0"/>
        <v>3</v>
      </c>
      <c r="G96" s="30"/>
      <c r="H96" s="30">
        <v>3</v>
      </c>
      <c r="I96" s="21">
        <v>0</v>
      </c>
      <c r="J96" s="22">
        <f>COUNTIFS(Sheet0!S:S,PorcParticipa!E96,Sheet0!$Q:$Q,"&gt;=18",Sheet0!$T:$T,PorcParticipa!D96)</f>
        <v>0</v>
      </c>
      <c r="K96" s="22">
        <f>COUNTIFS(Sheet0!$S:$S,PorcParticipa!$E96,Sheet0!$R:$R,PorcParticipa!K$3,Sheet0!$Q:$Q,"&gt;=18",Sheet0!$T:$T,PorcParticipa!D96)</f>
        <v>0</v>
      </c>
      <c r="L96" s="22">
        <f>COUNTIFS(Sheet0!$S:$S,PorcParticipa!$E96,Sheet0!$R:$R,PorcParticipa!L$3,Sheet0!$Q:$Q,"&gt;=18",Sheet0!$T:$T,PorcParticipa!D96)</f>
        <v>0</v>
      </c>
      <c r="M96" s="22">
        <f>COUNTIFS(Sheet0!$S:$S,PorcParticipa!$E96,Sheet0!$R:$R,PorcParticipa!M$3,Sheet0!$Q:$Q,"&gt;=18",Sheet0!$T:$T,PorcParticipa!D96)</f>
        <v>0</v>
      </c>
      <c r="N96" s="31">
        <f t="shared" ref="N96:P96" si="94">J96/F96</f>
        <v>0</v>
      </c>
      <c r="O96" s="31" t="e">
        <f t="shared" si="94"/>
        <v>#DIV/0!</v>
      </c>
      <c r="P96" s="31">
        <f t="shared" si="94"/>
        <v>0</v>
      </c>
      <c r="Q96" s="29">
        <v>1</v>
      </c>
      <c r="R96" s="30">
        <v>1</v>
      </c>
      <c r="S96" s="30"/>
      <c r="T96" s="21">
        <v>0</v>
      </c>
    </row>
    <row r="97" spans="1:20" ht="15.75" customHeight="1">
      <c r="A97" s="14">
        <v>61</v>
      </c>
      <c r="B97" s="14" t="s">
        <v>6472</v>
      </c>
      <c r="C97" s="19" t="s">
        <v>6474</v>
      </c>
      <c r="D97" s="29" t="s">
        <v>254</v>
      </c>
      <c r="E97" s="25" t="s">
        <v>1391</v>
      </c>
      <c r="F97" s="29">
        <f t="shared" si="0"/>
        <v>4</v>
      </c>
      <c r="G97" s="30">
        <v>2</v>
      </c>
      <c r="H97" s="30">
        <v>2</v>
      </c>
      <c r="I97" s="21">
        <v>0.47</v>
      </c>
      <c r="J97" s="22">
        <f>COUNTIFS(Sheet0!S:S,PorcParticipa!E97,Sheet0!$Q:$Q,"&gt;=18",Sheet0!$T:$T,PorcParticipa!D97)</f>
        <v>0</v>
      </c>
      <c r="K97" s="22">
        <f>COUNTIFS(Sheet0!$S:$S,PorcParticipa!$E97,Sheet0!$R:$R,PorcParticipa!K$3,Sheet0!$Q:$Q,"&gt;=18",Sheet0!$T:$T,PorcParticipa!D97)</f>
        <v>0</v>
      </c>
      <c r="L97" s="22">
        <f>COUNTIFS(Sheet0!$S:$S,PorcParticipa!$E97,Sheet0!$R:$R,PorcParticipa!L$3,Sheet0!$Q:$Q,"&gt;=18",Sheet0!$T:$T,PorcParticipa!D97)</f>
        <v>0</v>
      </c>
      <c r="M97" s="22">
        <f>COUNTIFS(Sheet0!$S:$S,PorcParticipa!$E97,Sheet0!$R:$R,PorcParticipa!M$3,Sheet0!$Q:$Q,"&gt;=18",Sheet0!$T:$T,PorcParticipa!D97)</f>
        <v>0</v>
      </c>
      <c r="N97" s="31">
        <f t="shared" ref="N97:P97" si="95">J97/F97</f>
        <v>0</v>
      </c>
      <c r="O97" s="31">
        <f t="shared" si="95"/>
        <v>0</v>
      </c>
      <c r="P97" s="31">
        <f t="shared" si="95"/>
        <v>0</v>
      </c>
      <c r="Q97" s="29">
        <v>15</v>
      </c>
      <c r="R97" s="30">
        <v>8</v>
      </c>
      <c r="S97" s="30">
        <v>7</v>
      </c>
      <c r="T97" s="21">
        <v>0.47</v>
      </c>
    </row>
    <row r="98" spans="1:20" ht="15.75" customHeight="1">
      <c r="A98" s="14">
        <v>62</v>
      </c>
      <c r="B98" s="14" t="s">
        <v>6472</v>
      </c>
      <c r="C98" s="19" t="s">
        <v>6474</v>
      </c>
      <c r="D98" s="29" t="s">
        <v>6477</v>
      </c>
      <c r="E98" s="25" t="s">
        <v>1391</v>
      </c>
      <c r="F98" s="29"/>
      <c r="G98" s="30"/>
      <c r="H98" s="30"/>
      <c r="I98" s="21">
        <v>0</v>
      </c>
      <c r="J98" s="22">
        <f>COUNTIFS(Sheet0!S:S,PorcParticipa!E98,Sheet0!$Q:$Q,"&gt;=18",Sheet0!$T:$T,PorcParticipa!D98)</f>
        <v>0</v>
      </c>
      <c r="K98" s="22">
        <f>COUNTIFS(Sheet0!$S:$S,PorcParticipa!$E98,Sheet0!$R:$R,PorcParticipa!K$3,Sheet0!$Q:$Q,"&gt;=18",Sheet0!$T:$T,PorcParticipa!D98)</f>
        <v>0</v>
      </c>
      <c r="L98" s="22">
        <f>COUNTIFS(Sheet0!$S:$S,PorcParticipa!$E98,Sheet0!$R:$R,PorcParticipa!L$3,Sheet0!$Q:$Q,"&gt;=18",Sheet0!$T:$T,PorcParticipa!D98)</f>
        <v>0</v>
      </c>
      <c r="M98" s="22">
        <f>COUNTIFS(Sheet0!$S:$S,PorcParticipa!$E98,Sheet0!$R:$R,PorcParticipa!M$3,Sheet0!$Q:$Q,"&gt;=18",Sheet0!$T:$T,PorcParticipa!D98)</f>
        <v>0</v>
      </c>
      <c r="N98" s="31" t="e">
        <f t="shared" ref="N98:P98" si="96">J98/F98</f>
        <v>#DIV/0!</v>
      </c>
      <c r="O98" s="31" t="e">
        <f t="shared" si="96"/>
        <v>#DIV/0!</v>
      </c>
      <c r="P98" s="31" t="e">
        <f t="shared" si="96"/>
        <v>#DIV/0!</v>
      </c>
      <c r="Q98" s="29">
        <v>1</v>
      </c>
      <c r="R98" s="30">
        <v>1</v>
      </c>
      <c r="S98" s="30"/>
      <c r="T98" s="21">
        <v>0</v>
      </c>
    </row>
    <row r="99" spans="1:20" ht="15.75" customHeight="1">
      <c r="A99" s="24">
        <v>29</v>
      </c>
      <c r="B99" s="24" t="s">
        <v>6472</v>
      </c>
      <c r="C99" s="19" t="s">
        <v>6474</v>
      </c>
      <c r="D99" s="25" t="s">
        <v>4290</v>
      </c>
      <c r="E99" s="25" t="s">
        <v>1084</v>
      </c>
      <c r="F99" s="25">
        <f t="shared" ref="F99:F136" si="97">SUM(G99:H99)</f>
        <v>111</v>
      </c>
      <c r="G99" s="25">
        <v>63</v>
      </c>
      <c r="H99" s="25">
        <v>48</v>
      </c>
      <c r="I99" s="26">
        <v>0.41</v>
      </c>
      <c r="J99" s="27">
        <f>COUNTIFS(Sheet0!S:S,PorcParticipa!E99,Sheet0!$Q:$Q,"&gt;=18")</f>
        <v>18</v>
      </c>
      <c r="K99" s="27">
        <f>COUNTIFS(Sheet0!$S:$S,PorcParticipa!$E99,Sheet0!$R:$R,PorcParticipa!K$3,Sheet0!$Q:$Q,"&gt;=18")</f>
        <v>6</v>
      </c>
      <c r="L99" s="27">
        <f>COUNTIFS(Sheet0!$S:$S,PorcParticipa!$E99,Sheet0!$R:$R,PorcParticipa!L$3,Sheet0!$Q:$Q,"&gt;=18")</f>
        <v>11</v>
      </c>
      <c r="M99" s="27">
        <f>COUNTIFS(Sheet0!$S:$S,PorcParticipa!$E99,Sheet0!$R:$R,PorcParticipa!M$3,Sheet0!$Q:$Q,"&gt;=18")</f>
        <v>1</v>
      </c>
      <c r="N99" s="28">
        <f t="shared" ref="N99:P99" si="98">J99/F99</f>
        <v>0.16216216216216217</v>
      </c>
      <c r="O99" s="28">
        <f t="shared" si="98"/>
        <v>9.5238095238095233E-2</v>
      </c>
      <c r="P99" s="28">
        <f t="shared" si="98"/>
        <v>0.22916666666666666</v>
      </c>
      <c r="Q99" s="25">
        <v>111</v>
      </c>
      <c r="R99" s="25">
        <v>65</v>
      </c>
      <c r="S99" s="25">
        <v>46</v>
      </c>
      <c r="T99" s="26">
        <v>0.41</v>
      </c>
    </row>
    <row r="100" spans="1:20" ht="15.75" customHeight="1">
      <c r="A100" s="14">
        <v>30</v>
      </c>
      <c r="B100" s="14" t="s">
        <v>6472</v>
      </c>
      <c r="C100" s="19" t="s">
        <v>6474</v>
      </c>
      <c r="D100" s="29" t="s">
        <v>480</v>
      </c>
      <c r="E100" s="25" t="s">
        <v>1084</v>
      </c>
      <c r="F100" s="29">
        <f t="shared" si="97"/>
        <v>22</v>
      </c>
      <c r="G100" s="30">
        <v>12</v>
      </c>
      <c r="H100" s="30">
        <v>10</v>
      </c>
      <c r="I100" s="21">
        <v>0.45</v>
      </c>
      <c r="J100" s="22">
        <f>COUNTIFS(Sheet0!S:S,PorcParticipa!E100,Sheet0!$Q:$Q,"&gt;=18",Sheet0!$T:$T,PorcParticipa!D100)</f>
        <v>2</v>
      </c>
      <c r="K100" s="22">
        <f>COUNTIFS(Sheet0!$S:$S,PorcParticipa!$E100,Sheet0!$R:$R,PorcParticipa!K$3,Sheet0!$Q:$Q,"&gt;=18",Sheet0!$T:$T,PorcParticipa!D100)</f>
        <v>0</v>
      </c>
      <c r="L100" s="22">
        <f>COUNTIFS(Sheet0!$S:$S,PorcParticipa!$E100,Sheet0!$R:$R,PorcParticipa!L$3,Sheet0!$Q:$Q,"&gt;=18",Sheet0!$T:$T,PorcParticipa!D100)</f>
        <v>2</v>
      </c>
      <c r="M100" s="22">
        <f>COUNTIFS(Sheet0!$S:$S,PorcParticipa!$E100,Sheet0!$R:$R,PorcParticipa!M$3,Sheet0!$Q:$Q,"&gt;=18",Sheet0!$T:$T,PorcParticipa!D100)</f>
        <v>0</v>
      </c>
      <c r="N100" s="31">
        <f t="shared" ref="N100:P100" si="99">J100/F100</f>
        <v>9.0909090909090912E-2</v>
      </c>
      <c r="O100" s="31">
        <f t="shared" si="99"/>
        <v>0</v>
      </c>
      <c r="P100" s="31">
        <f t="shared" si="99"/>
        <v>0.2</v>
      </c>
      <c r="Q100" s="29">
        <v>20</v>
      </c>
      <c r="R100" s="30">
        <v>11</v>
      </c>
      <c r="S100" s="30">
        <v>9</v>
      </c>
      <c r="T100" s="21">
        <v>0.45</v>
      </c>
    </row>
    <row r="101" spans="1:20" ht="15.75" customHeight="1">
      <c r="A101" s="14">
        <v>31</v>
      </c>
      <c r="B101" s="14" t="s">
        <v>6472</v>
      </c>
      <c r="C101" s="19" t="s">
        <v>6474</v>
      </c>
      <c r="D101" s="29" t="s">
        <v>872</v>
      </c>
      <c r="E101" s="25" t="s">
        <v>1084</v>
      </c>
      <c r="F101" s="29">
        <f t="shared" si="97"/>
        <v>13</v>
      </c>
      <c r="G101" s="30">
        <v>5</v>
      </c>
      <c r="H101" s="30">
        <v>8</v>
      </c>
      <c r="I101" s="21">
        <v>0.5</v>
      </c>
      <c r="J101" s="22">
        <f>COUNTIFS(Sheet0!S:S,PorcParticipa!E101,Sheet0!$Q:$Q,"&gt;=18",Sheet0!$T:$T,PorcParticipa!D101)</f>
        <v>4</v>
      </c>
      <c r="K101" s="22">
        <f>COUNTIFS(Sheet0!$S:$S,PorcParticipa!$E101,Sheet0!$R:$R,PorcParticipa!K$3,Sheet0!$Q:$Q,"&gt;=18",Sheet0!$T:$T,PorcParticipa!D101)</f>
        <v>2</v>
      </c>
      <c r="L101" s="22">
        <f>COUNTIFS(Sheet0!$S:$S,PorcParticipa!$E101,Sheet0!$R:$R,PorcParticipa!L$3,Sheet0!$Q:$Q,"&gt;=18",Sheet0!$T:$T,PorcParticipa!D101)</f>
        <v>2</v>
      </c>
      <c r="M101" s="22">
        <f>COUNTIFS(Sheet0!$S:$S,PorcParticipa!$E101,Sheet0!$R:$R,PorcParticipa!M$3,Sheet0!$Q:$Q,"&gt;=18",Sheet0!$T:$T,PorcParticipa!D101)</f>
        <v>0</v>
      </c>
      <c r="N101" s="31">
        <f t="shared" ref="N101:P101" si="100">J101/F101</f>
        <v>0.30769230769230771</v>
      </c>
      <c r="O101" s="31">
        <f t="shared" si="100"/>
        <v>0.4</v>
      </c>
      <c r="P101" s="31">
        <f t="shared" si="100"/>
        <v>0.25</v>
      </c>
      <c r="Q101" s="29">
        <v>12</v>
      </c>
      <c r="R101" s="30">
        <v>6</v>
      </c>
      <c r="S101" s="30">
        <v>6</v>
      </c>
      <c r="T101" s="21">
        <v>0.5</v>
      </c>
    </row>
    <row r="102" spans="1:20" ht="15.75" customHeight="1">
      <c r="A102" s="14">
        <v>32</v>
      </c>
      <c r="B102" s="14" t="s">
        <v>6472</v>
      </c>
      <c r="C102" s="19" t="s">
        <v>6474</v>
      </c>
      <c r="D102" s="29" t="s">
        <v>272</v>
      </c>
      <c r="E102" s="25" t="s">
        <v>1084</v>
      </c>
      <c r="F102" s="29">
        <f t="shared" si="97"/>
        <v>14</v>
      </c>
      <c r="G102" s="30">
        <v>9</v>
      </c>
      <c r="H102" s="30">
        <v>5</v>
      </c>
      <c r="I102" s="21">
        <v>0.42</v>
      </c>
      <c r="J102" s="22">
        <f>COUNTIFS(Sheet0!S:S,PorcParticipa!E102,Sheet0!$Q:$Q,"&gt;=18",Sheet0!$T:$T,PorcParticipa!D102)</f>
        <v>8</v>
      </c>
      <c r="K102" s="22">
        <f>COUNTIFS(Sheet0!$S:$S,PorcParticipa!$E102,Sheet0!$R:$R,PorcParticipa!K$3,Sheet0!$Q:$Q,"&gt;=18",Sheet0!$T:$T,PorcParticipa!D102)</f>
        <v>3</v>
      </c>
      <c r="L102" s="22">
        <f>COUNTIFS(Sheet0!$S:$S,PorcParticipa!$E102,Sheet0!$R:$R,PorcParticipa!L$3,Sheet0!$Q:$Q,"&gt;=18",Sheet0!$T:$T,PorcParticipa!D102)</f>
        <v>4</v>
      </c>
      <c r="M102" s="22">
        <f>COUNTIFS(Sheet0!$S:$S,PorcParticipa!$E102,Sheet0!$R:$R,PorcParticipa!M$3,Sheet0!$Q:$Q,"&gt;=18",Sheet0!$T:$T,PorcParticipa!D102)</f>
        <v>1</v>
      </c>
      <c r="N102" s="31">
        <f t="shared" ref="N102:P102" si="101">J102/F102</f>
        <v>0.5714285714285714</v>
      </c>
      <c r="O102" s="31">
        <f t="shared" si="101"/>
        <v>0.33333333333333331</v>
      </c>
      <c r="P102" s="31">
        <f t="shared" si="101"/>
        <v>0.8</v>
      </c>
      <c r="Q102" s="29">
        <v>12</v>
      </c>
      <c r="R102" s="30">
        <v>7</v>
      </c>
      <c r="S102" s="30">
        <v>5</v>
      </c>
      <c r="T102" s="21">
        <v>0.42</v>
      </c>
    </row>
    <row r="103" spans="1:20" ht="15.75" customHeight="1">
      <c r="A103" s="14">
        <v>33</v>
      </c>
      <c r="B103" s="14" t="s">
        <v>6472</v>
      </c>
      <c r="C103" s="19" t="s">
        <v>6474</v>
      </c>
      <c r="D103" s="29" t="s">
        <v>594</v>
      </c>
      <c r="E103" s="25" t="s">
        <v>1084</v>
      </c>
      <c r="F103" s="29">
        <f t="shared" si="97"/>
        <v>10</v>
      </c>
      <c r="G103" s="30">
        <v>6</v>
      </c>
      <c r="H103" s="30">
        <v>4</v>
      </c>
      <c r="I103" s="21">
        <v>0.18</v>
      </c>
      <c r="J103" s="22">
        <f>COUNTIFS(Sheet0!S:S,PorcParticipa!E103,Sheet0!$Q:$Q,"&gt;=18",Sheet0!$T:$T,PorcParticipa!D103)</f>
        <v>0</v>
      </c>
      <c r="K103" s="22">
        <f>COUNTIFS(Sheet0!$S:$S,PorcParticipa!$E103,Sheet0!$R:$R,PorcParticipa!K$3,Sheet0!$Q:$Q,"&gt;=18",Sheet0!$T:$T,PorcParticipa!D103)</f>
        <v>0</v>
      </c>
      <c r="L103" s="22">
        <f>COUNTIFS(Sheet0!$S:$S,PorcParticipa!$E103,Sheet0!$R:$R,PorcParticipa!L$3,Sheet0!$Q:$Q,"&gt;=18",Sheet0!$T:$T,PorcParticipa!D103)</f>
        <v>0</v>
      </c>
      <c r="M103" s="22">
        <f>COUNTIFS(Sheet0!$S:$S,PorcParticipa!$E103,Sheet0!$R:$R,PorcParticipa!M$3,Sheet0!$Q:$Q,"&gt;=18",Sheet0!$T:$T,PorcParticipa!D103)</f>
        <v>0</v>
      </c>
      <c r="N103" s="31">
        <f t="shared" ref="N103:P103" si="102">J103/F103</f>
        <v>0</v>
      </c>
      <c r="O103" s="31">
        <f t="shared" si="102"/>
        <v>0</v>
      </c>
      <c r="P103" s="31">
        <f t="shared" si="102"/>
        <v>0</v>
      </c>
      <c r="Q103" s="29">
        <v>11</v>
      </c>
      <c r="R103" s="30">
        <v>9</v>
      </c>
      <c r="S103" s="30">
        <v>2</v>
      </c>
      <c r="T103" s="21">
        <v>0.18</v>
      </c>
    </row>
    <row r="104" spans="1:20" ht="15.75" customHeight="1">
      <c r="A104" s="14">
        <v>34</v>
      </c>
      <c r="B104" s="14" t="s">
        <v>6472</v>
      </c>
      <c r="C104" s="19" t="s">
        <v>6474</v>
      </c>
      <c r="D104" s="29" t="s">
        <v>713</v>
      </c>
      <c r="E104" s="25" t="s">
        <v>1084</v>
      </c>
      <c r="F104" s="29">
        <f t="shared" si="97"/>
        <v>8</v>
      </c>
      <c r="G104" s="30">
        <v>5</v>
      </c>
      <c r="H104" s="30">
        <v>3</v>
      </c>
      <c r="I104" s="21">
        <v>0.5</v>
      </c>
      <c r="J104" s="22">
        <f>COUNTIFS(Sheet0!S:S,PorcParticipa!E104,Sheet0!$Q:$Q,"&gt;=18",Sheet0!$T:$T,PorcParticipa!D104)</f>
        <v>4</v>
      </c>
      <c r="K104" s="22">
        <f>COUNTIFS(Sheet0!$S:$S,PorcParticipa!$E104,Sheet0!$R:$R,PorcParticipa!K$3,Sheet0!$Q:$Q,"&gt;=18",Sheet0!$T:$T,PorcParticipa!D104)</f>
        <v>1</v>
      </c>
      <c r="L104" s="22">
        <f>COUNTIFS(Sheet0!$S:$S,PorcParticipa!$E104,Sheet0!$R:$R,PorcParticipa!L$3,Sheet0!$Q:$Q,"&gt;=18",Sheet0!$T:$T,PorcParticipa!D104)</f>
        <v>3</v>
      </c>
      <c r="M104" s="22">
        <f>COUNTIFS(Sheet0!$S:$S,PorcParticipa!$E104,Sheet0!$R:$R,PorcParticipa!M$3,Sheet0!$Q:$Q,"&gt;=18",Sheet0!$T:$T,PorcParticipa!D104)</f>
        <v>0</v>
      </c>
      <c r="N104" s="31">
        <f t="shared" ref="N104:P104" si="103">J104/F104</f>
        <v>0.5</v>
      </c>
      <c r="O104" s="31">
        <f t="shared" si="103"/>
        <v>0.2</v>
      </c>
      <c r="P104" s="31">
        <f t="shared" si="103"/>
        <v>1</v>
      </c>
      <c r="Q104" s="29">
        <v>10</v>
      </c>
      <c r="R104" s="30">
        <v>5</v>
      </c>
      <c r="S104" s="30">
        <v>5</v>
      </c>
      <c r="T104" s="21">
        <v>0.5</v>
      </c>
    </row>
    <row r="105" spans="1:20" ht="15.75" customHeight="1">
      <c r="A105" s="14">
        <v>35</v>
      </c>
      <c r="B105" s="14" t="s">
        <v>6472</v>
      </c>
      <c r="C105" s="19" t="s">
        <v>6474</v>
      </c>
      <c r="D105" s="29" t="s">
        <v>224</v>
      </c>
      <c r="E105" s="25" t="s">
        <v>1084</v>
      </c>
      <c r="F105" s="29">
        <f t="shared" si="97"/>
        <v>9</v>
      </c>
      <c r="G105" s="30">
        <v>7</v>
      </c>
      <c r="H105" s="30">
        <v>2</v>
      </c>
      <c r="I105" s="21">
        <v>0.33</v>
      </c>
      <c r="J105" s="22">
        <f>COUNTIFS(Sheet0!S:S,PorcParticipa!E105,Sheet0!$Q:$Q,"&gt;=18",Sheet0!$T:$T,PorcParticipa!D105)</f>
        <v>0</v>
      </c>
      <c r="K105" s="22">
        <f>COUNTIFS(Sheet0!$S:$S,PorcParticipa!$E105,Sheet0!$R:$R,PorcParticipa!K$3,Sheet0!$Q:$Q,"&gt;=18",Sheet0!$T:$T,PorcParticipa!D105)</f>
        <v>0</v>
      </c>
      <c r="L105" s="22">
        <f>COUNTIFS(Sheet0!$S:$S,PorcParticipa!$E105,Sheet0!$R:$R,PorcParticipa!L$3,Sheet0!$Q:$Q,"&gt;=18",Sheet0!$T:$T,PorcParticipa!D105)</f>
        <v>0</v>
      </c>
      <c r="M105" s="22">
        <f>COUNTIFS(Sheet0!$S:$S,PorcParticipa!$E105,Sheet0!$R:$R,PorcParticipa!M$3,Sheet0!$Q:$Q,"&gt;=18",Sheet0!$T:$T,PorcParticipa!D105)</f>
        <v>0</v>
      </c>
      <c r="N105" s="31">
        <f t="shared" ref="N105:P105" si="104">J105/F105</f>
        <v>0</v>
      </c>
      <c r="O105" s="31">
        <f t="shared" si="104"/>
        <v>0</v>
      </c>
      <c r="P105" s="31">
        <f t="shared" si="104"/>
        <v>0</v>
      </c>
      <c r="Q105" s="29">
        <v>9</v>
      </c>
      <c r="R105" s="30">
        <v>6</v>
      </c>
      <c r="S105" s="30">
        <v>3</v>
      </c>
      <c r="T105" s="21">
        <v>0.33</v>
      </c>
    </row>
    <row r="106" spans="1:20" ht="15.75" customHeight="1">
      <c r="A106" s="14">
        <v>36</v>
      </c>
      <c r="B106" s="14" t="s">
        <v>6472</v>
      </c>
      <c r="C106" s="19" t="s">
        <v>6474</v>
      </c>
      <c r="D106" s="29" t="s">
        <v>531</v>
      </c>
      <c r="E106" s="25" t="s">
        <v>1084</v>
      </c>
      <c r="F106" s="29">
        <f t="shared" si="97"/>
        <v>6</v>
      </c>
      <c r="G106" s="30">
        <v>3</v>
      </c>
      <c r="H106" s="30">
        <v>3</v>
      </c>
      <c r="I106" s="21">
        <v>0.6</v>
      </c>
      <c r="J106" s="22">
        <f>COUNTIFS(Sheet0!S:S,PorcParticipa!E106,Sheet0!$Q:$Q,"&gt;=18",Sheet0!$T:$T,PorcParticipa!D106)</f>
        <v>0</v>
      </c>
      <c r="K106" s="22">
        <f>COUNTIFS(Sheet0!$S:$S,PorcParticipa!$E106,Sheet0!$R:$R,PorcParticipa!K$3,Sheet0!$Q:$Q,"&gt;=18",Sheet0!$T:$T,PorcParticipa!D106)</f>
        <v>0</v>
      </c>
      <c r="L106" s="22">
        <f>COUNTIFS(Sheet0!$S:$S,PorcParticipa!$E106,Sheet0!$R:$R,PorcParticipa!L$3,Sheet0!$Q:$Q,"&gt;=18",Sheet0!$T:$T,PorcParticipa!D106)</f>
        <v>0</v>
      </c>
      <c r="M106" s="22">
        <f>COUNTIFS(Sheet0!$S:$S,PorcParticipa!$E106,Sheet0!$R:$R,PorcParticipa!M$3,Sheet0!$Q:$Q,"&gt;=18",Sheet0!$T:$T,PorcParticipa!D106)</f>
        <v>0</v>
      </c>
      <c r="N106" s="31">
        <f t="shared" ref="N106:P106" si="105">J106/F106</f>
        <v>0</v>
      </c>
      <c r="O106" s="31">
        <f t="shared" si="105"/>
        <v>0</v>
      </c>
      <c r="P106" s="31">
        <f t="shared" si="105"/>
        <v>0</v>
      </c>
      <c r="Q106" s="29">
        <v>10</v>
      </c>
      <c r="R106" s="30">
        <v>4</v>
      </c>
      <c r="S106" s="30">
        <v>6</v>
      </c>
      <c r="T106" s="21">
        <v>0.6</v>
      </c>
    </row>
    <row r="107" spans="1:20" ht="15.75" customHeight="1">
      <c r="A107" s="14">
        <v>37</v>
      </c>
      <c r="B107" s="14" t="s">
        <v>6472</v>
      </c>
      <c r="C107" s="19" t="s">
        <v>6474</v>
      </c>
      <c r="D107" s="29" t="s">
        <v>571</v>
      </c>
      <c r="E107" s="25" t="s">
        <v>1084</v>
      </c>
      <c r="F107" s="29">
        <f t="shared" si="97"/>
        <v>14</v>
      </c>
      <c r="G107" s="30">
        <v>6</v>
      </c>
      <c r="H107" s="30">
        <v>8</v>
      </c>
      <c r="I107" s="21">
        <v>0.56000000000000005</v>
      </c>
      <c r="J107" s="22">
        <f>COUNTIFS(Sheet0!S:S,PorcParticipa!E107,Sheet0!$Q:$Q,"&gt;=18",Sheet0!$T:$T,PorcParticipa!D107)</f>
        <v>0</v>
      </c>
      <c r="K107" s="22">
        <f>COUNTIFS(Sheet0!$S:$S,PorcParticipa!$E107,Sheet0!$R:$R,PorcParticipa!K$3,Sheet0!$Q:$Q,"&gt;=18",Sheet0!$T:$T,PorcParticipa!D107)</f>
        <v>0</v>
      </c>
      <c r="L107" s="22">
        <f>COUNTIFS(Sheet0!$S:$S,PorcParticipa!$E107,Sheet0!$R:$R,PorcParticipa!L$3,Sheet0!$Q:$Q,"&gt;=18",Sheet0!$T:$T,PorcParticipa!D107)</f>
        <v>0</v>
      </c>
      <c r="M107" s="22">
        <f>COUNTIFS(Sheet0!$S:$S,PorcParticipa!$E107,Sheet0!$R:$R,PorcParticipa!M$3,Sheet0!$Q:$Q,"&gt;=18",Sheet0!$T:$T,PorcParticipa!D107)</f>
        <v>0</v>
      </c>
      <c r="N107" s="31">
        <f t="shared" ref="N107:P107" si="106">J107/F107</f>
        <v>0</v>
      </c>
      <c r="O107" s="31">
        <f t="shared" si="106"/>
        <v>0</v>
      </c>
      <c r="P107" s="31">
        <f t="shared" si="106"/>
        <v>0</v>
      </c>
      <c r="Q107" s="29">
        <v>9</v>
      </c>
      <c r="R107" s="30">
        <v>4</v>
      </c>
      <c r="S107" s="30">
        <v>5</v>
      </c>
      <c r="T107" s="21">
        <v>0.56000000000000005</v>
      </c>
    </row>
    <row r="108" spans="1:20" ht="15.75" customHeight="1">
      <c r="A108" s="14">
        <v>38</v>
      </c>
      <c r="B108" s="14" t="s">
        <v>6472</v>
      </c>
      <c r="C108" s="19" t="s">
        <v>6474</v>
      </c>
      <c r="D108" s="29" t="s">
        <v>1489</v>
      </c>
      <c r="E108" s="25" t="s">
        <v>1084</v>
      </c>
      <c r="F108" s="29">
        <f t="shared" si="97"/>
        <v>11</v>
      </c>
      <c r="G108" s="30">
        <v>7</v>
      </c>
      <c r="H108" s="30">
        <v>4</v>
      </c>
      <c r="I108" s="21">
        <v>0.5</v>
      </c>
      <c r="J108" s="22">
        <f>COUNTIFS(Sheet0!S:S,PorcParticipa!E108,Sheet0!$Q:$Q,"&gt;=18",Sheet0!$T:$T,PorcParticipa!D108)</f>
        <v>0</v>
      </c>
      <c r="K108" s="22">
        <f>COUNTIFS(Sheet0!$S:$S,PorcParticipa!$E108,Sheet0!$R:$R,PorcParticipa!K$3,Sheet0!$Q:$Q,"&gt;=18",Sheet0!$T:$T,PorcParticipa!D108)</f>
        <v>0</v>
      </c>
      <c r="L108" s="22">
        <f>COUNTIFS(Sheet0!$S:$S,PorcParticipa!$E108,Sheet0!$R:$R,PorcParticipa!L$3,Sheet0!$Q:$Q,"&gt;=18",Sheet0!$T:$T,PorcParticipa!D108)</f>
        <v>0</v>
      </c>
      <c r="M108" s="22">
        <f>COUNTIFS(Sheet0!$S:$S,PorcParticipa!$E108,Sheet0!$R:$R,PorcParticipa!M$3,Sheet0!$Q:$Q,"&gt;=18",Sheet0!$T:$T,PorcParticipa!D108)</f>
        <v>0</v>
      </c>
      <c r="N108" s="31">
        <f t="shared" ref="N108:P108" si="107">J108/F108</f>
        <v>0</v>
      </c>
      <c r="O108" s="31">
        <f t="shared" si="107"/>
        <v>0</v>
      </c>
      <c r="P108" s="31">
        <f t="shared" si="107"/>
        <v>0</v>
      </c>
      <c r="Q108" s="29">
        <v>6</v>
      </c>
      <c r="R108" s="30">
        <v>3</v>
      </c>
      <c r="S108" s="30">
        <v>3</v>
      </c>
      <c r="T108" s="21">
        <v>0.5</v>
      </c>
    </row>
    <row r="109" spans="1:20" ht="15.75" customHeight="1">
      <c r="A109" s="14">
        <v>39</v>
      </c>
      <c r="B109" s="14" t="s">
        <v>6472</v>
      </c>
      <c r="C109" s="19" t="s">
        <v>6474</v>
      </c>
      <c r="D109" s="29" t="s">
        <v>254</v>
      </c>
      <c r="E109" s="25" t="s">
        <v>1084</v>
      </c>
      <c r="F109" s="29">
        <f t="shared" si="97"/>
        <v>4</v>
      </c>
      <c r="G109" s="30">
        <v>3</v>
      </c>
      <c r="H109" s="30">
        <v>1</v>
      </c>
      <c r="I109" s="21">
        <v>0.17</v>
      </c>
      <c r="J109" s="22">
        <f>COUNTIFS(Sheet0!S:S,PorcParticipa!E109,Sheet0!$Q:$Q,"&gt;=18",Sheet0!$T:$T,PorcParticipa!D109)</f>
        <v>0</v>
      </c>
      <c r="K109" s="22">
        <f>COUNTIFS(Sheet0!$S:$S,PorcParticipa!$E109,Sheet0!$R:$R,PorcParticipa!K$3,Sheet0!$Q:$Q,"&gt;=18",Sheet0!$T:$T,PorcParticipa!D109)</f>
        <v>0</v>
      </c>
      <c r="L109" s="22">
        <f>COUNTIFS(Sheet0!$S:$S,PorcParticipa!$E109,Sheet0!$R:$R,PorcParticipa!L$3,Sheet0!$Q:$Q,"&gt;=18",Sheet0!$T:$T,PorcParticipa!D109)</f>
        <v>0</v>
      </c>
      <c r="M109" s="22">
        <f>COUNTIFS(Sheet0!$S:$S,PorcParticipa!$E109,Sheet0!$R:$R,PorcParticipa!M$3,Sheet0!$Q:$Q,"&gt;=18",Sheet0!$T:$T,PorcParticipa!D109)</f>
        <v>0</v>
      </c>
      <c r="N109" s="31">
        <f t="shared" ref="N109:P109" si="108">J109/F109</f>
        <v>0</v>
      </c>
      <c r="O109" s="31">
        <f t="shared" si="108"/>
        <v>0</v>
      </c>
      <c r="P109" s="31">
        <f t="shared" si="108"/>
        <v>0</v>
      </c>
      <c r="Q109" s="29">
        <v>12</v>
      </c>
      <c r="R109" s="30">
        <v>10</v>
      </c>
      <c r="S109" s="30">
        <v>2</v>
      </c>
      <c r="T109" s="21">
        <v>0.17</v>
      </c>
    </row>
    <row r="110" spans="1:20" ht="15.75" customHeight="1">
      <c r="A110" s="24">
        <v>18</v>
      </c>
      <c r="B110" s="24" t="s">
        <v>6472</v>
      </c>
      <c r="C110" s="19" t="s">
        <v>6474</v>
      </c>
      <c r="D110" s="25" t="s">
        <v>4290</v>
      </c>
      <c r="E110" s="25" t="s">
        <v>2394</v>
      </c>
      <c r="F110" s="25">
        <f t="shared" si="97"/>
        <v>145</v>
      </c>
      <c r="G110" s="25">
        <v>87</v>
      </c>
      <c r="H110" s="25">
        <v>58</v>
      </c>
      <c r="I110" s="26">
        <v>0.38</v>
      </c>
      <c r="J110" s="27">
        <f>COUNTIFS(Sheet0!S:S,PorcParticipa!E110,Sheet0!$Q:$Q,"&gt;=18")</f>
        <v>4</v>
      </c>
      <c r="K110" s="27">
        <f>COUNTIFS(Sheet0!$S:$S,PorcParticipa!$E110,Sheet0!$R:$R,PorcParticipa!K$3,Sheet0!$Q:$Q,"&gt;=18")</f>
        <v>3</v>
      </c>
      <c r="L110" s="27">
        <f>COUNTIFS(Sheet0!$S:$S,PorcParticipa!$E110,Sheet0!$R:$R,PorcParticipa!L$3,Sheet0!$Q:$Q,"&gt;=18")</f>
        <v>1</v>
      </c>
      <c r="M110" s="27">
        <f>COUNTIFS(Sheet0!$S:$S,PorcParticipa!$E110,Sheet0!$R:$R,PorcParticipa!M$3,Sheet0!$Q:$Q,"&gt;=18")</f>
        <v>0</v>
      </c>
      <c r="N110" s="28">
        <f t="shared" ref="N110:P110" si="109">J110/F110</f>
        <v>2.7586206896551724E-2</v>
      </c>
      <c r="O110" s="28">
        <f t="shared" si="109"/>
        <v>3.4482758620689655E-2</v>
      </c>
      <c r="P110" s="28">
        <f t="shared" si="109"/>
        <v>1.7241379310344827E-2</v>
      </c>
      <c r="Q110" s="25">
        <v>154</v>
      </c>
      <c r="R110" s="25">
        <v>96</v>
      </c>
      <c r="S110" s="25">
        <v>58</v>
      </c>
      <c r="T110" s="26">
        <v>0.38</v>
      </c>
    </row>
    <row r="111" spans="1:20" ht="15.75" customHeight="1">
      <c r="A111" s="14">
        <v>19</v>
      </c>
      <c r="B111" s="14" t="s">
        <v>6472</v>
      </c>
      <c r="C111" s="19" t="s">
        <v>6474</v>
      </c>
      <c r="D111" s="29" t="s">
        <v>480</v>
      </c>
      <c r="E111" s="25" t="s">
        <v>2394</v>
      </c>
      <c r="F111" s="29">
        <f t="shared" si="97"/>
        <v>27</v>
      </c>
      <c r="G111" s="30">
        <v>13</v>
      </c>
      <c r="H111" s="30">
        <v>14</v>
      </c>
      <c r="I111" s="21">
        <v>0.5</v>
      </c>
      <c r="J111" s="22">
        <f>COUNTIFS(Sheet0!S:S,PorcParticipa!E111,Sheet0!$Q:$Q,"&gt;=18",Sheet0!$T:$T,PorcParticipa!D111)</f>
        <v>0</v>
      </c>
      <c r="K111" s="22">
        <f>COUNTIFS(Sheet0!$S:$S,PorcParticipa!$E111,Sheet0!$R:$R,PorcParticipa!K$3,Sheet0!$Q:$Q,"&gt;=18",Sheet0!$T:$T,PorcParticipa!D111)</f>
        <v>0</v>
      </c>
      <c r="L111" s="22">
        <f>COUNTIFS(Sheet0!$S:$S,PorcParticipa!$E111,Sheet0!$R:$R,PorcParticipa!L$3,Sheet0!$Q:$Q,"&gt;=18",Sheet0!$T:$T,PorcParticipa!D111)</f>
        <v>0</v>
      </c>
      <c r="M111" s="22">
        <f>COUNTIFS(Sheet0!$S:$S,PorcParticipa!$E111,Sheet0!$R:$R,PorcParticipa!M$3,Sheet0!$Q:$Q,"&gt;=18",Sheet0!$T:$T,PorcParticipa!D111)</f>
        <v>0</v>
      </c>
      <c r="N111" s="31">
        <f t="shared" ref="N111:P111" si="110">J111/F111</f>
        <v>0</v>
      </c>
      <c r="O111" s="31">
        <f t="shared" si="110"/>
        <v>0</v>
      </c>
      <c r="P111" s="31">
        <f t="shared" si="110"/>
        <v>0</v>
      </c>
      <c r="Q111" s="29">
        <v>24</v>
      </c>
      <c r="R111" s="30">
        <v>12</v>
      </c>
      <c r="S111" s="30">
        <v>12</v>
      </c>
      <c r="T111" s="21">
        <v>0.5</v>
      </c>
    </row>
    <row r="112" spans="1:20" ht="15.75" customHeight="1">
      <c r="A112" s="14">
        <v>20</v>
      </c>
      <c r="B112" s="14" t="s">
        <v>6472</v>
      </c>
      <c r="C112" s="19" t="s">
        <v>6474</v>
      </c>
      <c r="D112" s="29" t="s">
        <v>872</v>
      </c>
      <c r="E112" s="25" t="s">
        <v>2394</v>
      </c>
      <c r="F112" s="29">
        <f t="shared" si="97"/>
        <v>9</v>
      </c>
      <c r="G112" s="30">
        <v>7</v>
      </c>
      <c r="H112" s="30">
        <v>2</v>
      </c>
      <c r="I112" s="21">
        <v>0.31</v>
      </c>
      <c r="J112" s="22">
        <f>COUNTIFS(Sheet0!S:S,PorcParticipa!E112,Sheet0!$Q:$Q,"&gt;=18",Sheet0!$T:$T,PorcParticipa!D112)</f>
        <v>1</v>
      </c>
      <c r="K112" s="22">
        <f>COUNTIFS(Sheet0!$S:$S,PorcParticipa!$E112,Sheet0!$R:$R,PorcParticipa!K$3,Sheet0!$Q:$Q,"&gt;=18",Sheet0!$T:$T,PorcParticipa!D112)</f>
        <v>0</v>
      </c>
      <c r="L112" s="22">
        <f>COUNTIFS(Sheet0!$S:$S,PorcParticipa!$E112,Sheet0!$R:$R,PorcParticipa!L$3,Sheet0!$Q:$Q,"&gt;=18",Sheet0!$T:$T,PorcParticipa!D112)</f>
        <v>1</v>
      </c>
      <c r="M112" s="22">
        <f>COUNTIFS(Sheet0!$S:$S,PorcParticipa!$E112,Sheet0!$R:$R,PorcParticipa!M$3,Sheet0!$Q:$Q,"&gt;=18",Sheet0!$T:$T,PorcParticipa!D112)</f>
        <v>0</v>
      </c>
      <c r="N112" s="31">
        <f t="shared" ref="N112:P112" si="111">J112/F112</f>
        <v>0.1111111111111111</v>
      </c>
      <c r="O112" s="31">
        <f t="shared" si="111"/>
        <v>0</v>
      </c>
      <c r="P112" s="31">
        <f t="shared" si="111"/>
        <v>0.5</v>
      </c>
      <c r="Q112" s="29">
        <v>16</v>
      </c>
      <c r="R112" s="30">
        <v>11</v>
      </c>
      <c r="S112" s="30">
        <v>5</v>
      </c>
      <c r="T112" s="21">
        <v>0.31</v>
      </c>
    </row>
    <row r="113" spans="1:20" ht="15.75" customHeight="1">
      <c r="A113" s="14">
        <v>21</v>
      </c>
      <c r="B113" s="14" t="s">
        <v>6472</v>
      </c>
      <c r="C113" s="19" t="s">
        <v>6474</v>
      </c>
      <c r="D113" s="29" t="s">
        <v>272</v>
      </c>
      <c r="E113" s="25" t="s">
        <v>2394</v>
      </c>
      <c r="F113" s="29">
        <f t="shared" si="97"/>
        <v>16</v>
      </c>
      <c r="G113" s="30">
        <v>11</v>
      </c>
      <c r="H113" s="30">
        <v>5</v>
      </c>
      <c r="I113" s="21">
        <v>0.31</v>
      </c>
      <c r="J113" s="22">
        <f>COUNTIFS(Sheet0!S:S,PorcParticipa!E113,Sheet0!$Q:$Q,"&gt;=18",Sheet0!$T:$T,PorcParticipa!D113)</f>
        <v>0</v>
      </c>
      <c r="K113" s="22">
        <f>COUNTIFS(Sheet0!$S:$S,PorcParticipa!$E113,Sheet0!$R:$R,PorcParticipa!K$3,Sheet0!$Q:$Q,"&gt;=18",Sheet0!$T:$T,PorcParticipa!D113)</f>
        <v>0</v>
      </c>
      <c r="L113" s="22">
        <f>COUNTIFS(Sheet0!$S:$S,PorcParticipa!$E113,Sheet0!$R:$R,PorcParticipa!L$3,Sheet0!$Q:$Q,"&gt;=18",Sheet0!$T:$T,PorcParticipa!D113)</f>
        <v>0</v>
      </c>
      <c r="M113" s="22">
        <f>COUNTIFS(Sheet0!$S:$S,PorcParticipa!$E113,Sheet0!$R:$R,PorcParticipa!M$3,Sheet0!$Q:$Q,"&gt;=18",Sheet0!$T:$T,PorcParticipa!D113)</f>
        <v>0</v>
      </c>
      <c r="N113" s="31">
        <f t="shared" ref="N113:P113" si="112">J113/F113</f>
        <v>0</v>
      </c>
      <c r="O113" s="31">
        <f t="shared" si="112"/>
        <v>0</v>
      </c>
      <c r="P113" s="31">
        <f t="shared" si="112"/>
        <v>0</v>
      </c>
      <c r="Q113" s="29">
        <v>16</v>
      </c>
      <c r="R113" s="30">
        <v>11</v>
      </c>
      <c r="S113" s="30">
        <v>5</v>
      </c>
      <c r="T113" s="21">
        <v>0.31</v>
      </c>
    </row>
    <row r="114" spans="1:20" ht="15.75" customHeight="1">
      <c r="A114" s="14">
        <v>22</v>
      </c>
      <c r="B114" s="14" t="s">
        <v>6472</v>
      </c>
      <c r="C114" s="19" t="s">
        <v>6474</v>
      </c>
      <c r="D114" s="29" t="s">
        <v>594</v>
      </c>
      <c r="E114" s="25" t="s">
        <v>2394</v>
      </c>
      <c r="F114" s="29">
        <f t="shared" si="97"/>
        <v>20</v>
      </c>
      <c r="G114" s="30">
        <v>14</v>
      </c>
      <c r="H114" s="30">
        <v>6</v>
      </c>
      <c r="I114" s="21">
        <v>0.33</v>
      </c>
      <c r="J114" s="22">
        <f>COUNTIFS(Sheet0!S:S,PorcParticipa!E114,Sheet0!$Q:$Q,"&gt;=18",Sheet0!$T:$T,PorcParticipa!D114)</f>
        <v>3</v>
      </c>
      <c r="K114" s="22">
        <f>COUNTIFS(Sheet0!$S:$S,PorcParticipa!$E114,Sheet0!$R:$R,PorcParticipa!K$3,Sheet0!$Q:$Q,"&gt;=18",Sheet0!$T:$T,PorcParticipa!D114)</f>
        <v>3</v>
      </c>
      <c r="L114" s="22">
        <f>COUNTIFS(Sheet0!$S:$S,PorcParticipa!$E114,Sheet0!$R:$R,PorcParticipa!L$3,Sheet0!$Q:$Q,"&gt;=18",Sheet0!$T:$T,PorcParticipa!D114)</f>
        <v>0</v>
      </c>
      <c r="M114" s="22">
        <f>COUNTIFS(Sheet0!$S:$S,PorcParticipa!$E114,Sheet0!$R:$R,PorcParticipa!M$3,Sheet0!$Q:$Q,"&gt;=18",Sheet0!$T:$T,PorcParticipa!D114)</f>
        <v>0</v>
      </c>
      <c r="N114" s="31">
        <f t="shared" ref="N114:P114" si="113">J114/F114</f>
        <v>0.15</v>
      </c>
      <c r="O114" s="31">
        <f t="shared" si="113"/>
        <v>0.21428571428571427</v>
      </c>
      <c r="P114" s="31">
        <f t="shared" si="113"/>
        <v>0</v>
      </c>
      <c r="Q114" s="29">
        <v>15</v>
      </c>
      <c r="R114" s="30">
        <v>10</v>
      </c>
      <c r="S114" s="30">
        <v>5</v>
      </c>
      <c r="T114" s="21">
        <v>0.33</v>
      </c>
    </row>
    <row r="115" spans="1:20" ht="15.75" customHeight="1">
      <c r="A115" s="14">
        <v>23</v>
      </c>
      <c r="B115" s="14" t="s">
        <v>6472</v>
      </c>
      <c r="C115" s="19" t="s">
        <v>6474</v>
      </c>
      <c r="D115" s="29" t="s">
        <v>713</v>
      </c>
      <c r="E115" s="25" t="s">
        <v>2394</v>
      </c>
      <c r="F115" s="29">
        <f t="shared" si="97"/>
        <v>5</v>
      </c>
      <c r="G115" s="30">
        <v>3</v>
      </c>
      <c r="H115" s="30">
        <v>2</v>
      </c>
      <c r="I115" s="21">
        <v>0.41</v>
      </c>
      <c r="J115" s="22">
        <f>COUNTIFS(Sheet0!S:S,PorcParticipa!E115,Sheet0!$Q:$Q,"&gt;=18",Sheet0!$T:$T,PorcParticipa!D115)</f>
        <v>0</v>
      </c>
      <c r="K115" s="22">
        <f>COUNTIFS(Sheet0!$S:$S,PorcParticipa!$E115,Sheet0!$R:$R,PorcParticipa!K$3,Sheet0!$Q:$Q,"&gt;=18",Sheet0!$T:$T,PorcParticipa!D115)</f>
        <v>0</v>
      </c>
      <c r="L115" s="22">
        <f>COUNTIFS(Sheet0!$S:$S,PorcParticipa!$E115,Sheet0!$R:$R,PorcParticipa!L$3,Sheet0!$Q:$Q,"&gt;=18",Sheet0!$T:$T,PorcParticipa!D115)</f>
        <v>0</v>
      </c>
      <c r="M115" s="22">
        <f>COUNTIFS(Sheet0!$S:$S,PorcParticipa!$E115,Sheet0!$R:$R,PorcParticipa!M$3,Sheet0!$Q:$Q,"&gt;=18",Sheet0!$T:$T,PorcParticipa!D115)</f>
        <v>0</v>
      </c>
      <c r="N115" s="31">
        <f t="shared" ref="N115:P115" si="114">J115/F115</f>
        <v>0</v>
      </c>
      <c r="O115" s="31">
        <f t="shared" si="114"/>
        <v>0</v>
      </c>
      <c r="P115" s="31">
        <f t="shared" si="114"/>
        <v>0</v>
      </c>
      <c r="Q115" s="29">
        <v>17</v>
      </c>
      <c r="R115" s="30">
        <v>10</v>
      </c>
      <c r="S115" s="30">
        <v>7</v>
      </c>
      <c r="T115" s="21">
        <v>0.41</v>
      </c>
    </row>
    <row r="116" spans="1:20" ht="15.75" customHeight="1">
      <c r="A116" s="14">
        <v>24</v>
      </c>
      <c r="B116" s="14" t="s">
        <v>6472</v>
      </c>
      <c r="C116" s="19" t="s">
        <v>6474</v>
      </c>
      <c r="D116" s="29" t="s">
        <v>224</v>
      </c>
      <c r="E116" s="25" t="s">
        <v>2394</v>
      </c>
      <c r="F116" s="29">
        <f t="shared" si="97"/>
        <v>13</v>
      </c>
      <c r="G116" s="30">
        <v>7</v>
      </c>
      <c r="H116" s="30">
        <v>6</v>
      </c>
      <c r="I116" s="21">
        <v>0.56000000000000005</v>
      </c>
      <c r="J116" s="22">
        <f>COUNTIFS(Sheet0!S:S,PorcParticipa!E116,Sheet0!$Q:$Q,"&gt;=18",Sheet0!$T:$T,PorcParticipa!D116)</f>
        <v>0</v>
      </c>
      <c r="K116" s="22">
        <f>COUNTIFS(Sheet0!$S:$S,PorcParticipa!$E116,Sheet0!$R:$R,PorcParticipa!K$3,Sheet0!$Q:$Q,"&gt;=18",Sheet0!$T:$T,PorcParticipa!D116)</f>
        <v>0</v>
      </c>
      <c r="L116" s="22">
        <f>COUNTIFS(Sheet0!$S:$S,PorcParticipa!$E116,Sheet0!$R:$R,PorcParticipa!L$3,Sheet0!$Q:$Q,"&gt;=18",Sheet0!$T:$T,PorcParticipa!D116)</f>
        <v>0</v>
      </c>
      <c r="M116" s="22">
        <f>COUNTIFS(Sheet0!$S:$S,PorcParticipa!$E116,Sheet0!$R:$R,PorcParticipa!M$3,Sheet0!$Q:$Q,"&gt;=18",Sheet0!$T:$T,PorcParticipa!D116)</f>
        <v>0</v>
      </c>
      <c r="N116" s="31">
        <f t="shared" ref="N116:P116" si="115">J116/F116</f>
        <v>0</v>
      </c>
      <c r="O116" s="31">
        <f t="shared" si="115"/>
        <v>0</v>
      </c>
      <c r="P116" s="31">
        <f t="shared" si="115"/>
        <v>0</v>
      </c>
      <c r="Q116" s="29">
        <v>9</v>
      </c>
      <c r="R116" s="30">
        <v>4</v>
      </c>
      <c r="S116" s="30">
        <v>5</v>
      </c>
      <c r="T116" s="21">
        <v>0.56000000000000005</v>
      </c>
    </row>
    <row r="117" spans="1:20" ht="15.75" customHeight="1">
      <c r="A117" s="14">
        <v>25</v>
      </c>
      <c r="B117" s="14" t="s">
        <v>6472</v>
      </c>
      <c r="C117" s="19" t="s">
        <v>6474</v>
      </c>
      <c r="D117" s="29" t="s">
        <v>531</v>
      </c>
      <c r="E117" s="25" t="s">
        <v>2394</v>
      </c>
      <c r="F117" s="29">
        <f t="shared" si="97"/>
        <v>18</v>
      </c>
      <c r="G117" s="30">
        <v>12</v>
      </c>
      <c r="H117" s="30">
        <v>6</v>
      </c>
      <c r="I117" s="21">
        <v>0.21</v>
      </c>
      <c r="J117" s="22">
        <f>COUNTIFS(Sheet0!S:S,PorcParticipa!E117,Sheet0!$Q:$Q,"&gt;=18",Sheet0!$T:$T,PorcParticipa!D117)</f>
        <v>0</v>
      </c>
      <c r="K117" s="22">
        <f>COUNTIFS(Sheet0!$S:$S,PorcParticipa!$E117,Sheet0!$R:$R,PorcParticipa!K$3,Sheet0!$Q:$Q,"&gt;=18",Sheet0!$T:$T,PorcParticipa!D117)</f>
        <v>0</v>
      </c>
      <c r="L117" s="22">
        <f>COUNTIFS(Sheet0!$S:$S,PorcParticipa!$E117,Sheet0!$R:$R,PorcParticipa!L$3,Sheet0!$Q:$Q,"&gt;=18",Sheet0!$T:$T,PorcParticipa!D117)</f>
        <v>0</v>
      </c>
      <c r="M117" s="22">
        <f>COUNTIFS(Sheet0!$S:$S,PorcParticipa!$E117,Sheet0!$R:$R,PorcParticipa!M$3,Sheet0!$Q:$Q,"&gt;=18",Sheet0!$T:$T,PorcParticipa!D117)</f>
        <v>0</v>
      </c>
      <c r="N117" s="31">
        <f t="shared" ref="N117:P117" si="116">J117/F117</f>
        <v>0</v>
      </c>
      <c r="O117" s="31">
        <f t="shared" si="116"/>
        <v>0</v>
      </c>
      <c r="P117" s="31">
        <f t="shared" si="116"/>
        <v>0</v>
      </c>
      <c r="Q117" s="29">
        <v>28</v>
      </c>
      <c r="R117" s="30">
        <v>22</v>
      </c>
      <c r="S117" s="30">
        <v>6</v>
      </c>
      <c r="T117" s="21">
        <v>0.21</v>
      </c>
    </row>
    <row r="118" spans="1:20" ht="15.75" customHeight="1">
      <c r="A118" s="14">
        <v>26</v>
      </c>
      <c r="B118" s="14" t="s">
        <v>6472</v>
      </c>
      <c r="C118" s="19" t="s">
        <v>6474</v>
      </c>
      <c r="D118" s="29" t="s">
        <v>571</v>
      </c>
      <c r="E118" s="25" t="s">
        <v>2394</v>
      </c>
      <c r="F118" s="29">
        <f t="shared" si="97"/>
        <v>25</v>
      </c>
      <c r="G118" s="30">
        <v>16</v>
      </c>
      <c r="H118" s="30">
        <v>9</v>
      </c>
      <c r="I118" s="21">
        <v>0.56000000000000005</v>
      </c>
      <c r="J118" s="22">
        <f>COUNTIFS(Sheet0!S:S,PorcParticipa!E118,Sheet0!$Q:$Q,"&gt;=18",Sheet0!$T:$T,PorcParticipa!D118)</f>
        <v>0</v>
      </c>
      <c r="K118" s="22">
        <f>COUNTIFS(Sheet0!$S:$S,PorcParticipa!$E118,Sheet0!$R:$R,PorcParticipa!K$3,Sheet0!$Q:$Q,"&gt;=18",Sheet0!$T:$T,PorcParticipa!D118)</f>
        <v>0</v>
      </c>
      <c r="L118" s="22">
        <f>COUNTIFS(Sheet0!$S:$S,PorcParticipa!$E118,Sheet0!$R:$R,PorcParticipa!L$3,Sheet0!$Q:$Q,"&gt;=18",Sheet0!$T:$T,PorcParticipa!D118)</f>
        <v>0</v>
      </c>
      <c r="M118" s="22">
        <f>COUNTIFS(Sheet0!$S:$S,PorcParticipa!$E118,Sheet0!$R:$R,PorcParticipa!M$3,Sheet0!$Q:$Q,"&gt;=18",Sheet0!$T:$T,PorcParticipa!D118)</f>
        <v>0</v>
      </c>
      <c r="N118" s="31">
        <f t="shared" ref="N118:P118" si="117">J118/F118</f>
        <v>0</v>
      </c>
      <c r="O118" s="31">
        <f t="shared" si="117"/>
        <v>0</v>
      </c>
      <c r="P118" s="31">
        <f t="shared" si="117"/>
        <v>0</v>
      </c>
      <c r="Q118" s="29">
        <v>9</v>
      </c>
      <c r="R118" s="30">
        <v>4</v>
      </c>
      <c r="S118" s="30">
        <v>5</v>
      </c>
      <c r="T118" s="21">
        <v>0.56000000000000005</v>
      </c>
    </row>
    <row r="119" spans="1:20" ht="15.75" customHeight="1">
      <c r="A119" s="14">
        <v>27</v>
      </c>
      <c r="B119" s="14" t="s">
        <v>6472</v>
      </c>
      <c r="C119" s="19" t="s">
        <v>6474</v>
      </c>
      <c r="D119" s="29" t="s">
        <v>1489</v>
      </c>
      <c r="E119" s="25" t="s">
        <v>2394</v>
      </c>
      <c r="F119" s="29">
        <f t="shared" si="97"/>
        <v>7</v>
      </c>
      <c r="G119" s="30">
        <v>2</v>
      </c>
      <c r="H119" s="30">
        <v>5</v>
      </c>
      <c r="I119" s="21">
        <v>0.33</v>
      </c>
      <c r="J119" s="22">
        <f>COUNTIFS(Sheet0!S:S,PorcParticipa!E119,Sheet0!$Q:$Q,"&gt;=18",Sheet0!$T:$T,PorcParticipa!D119)</f>
        <v>0</v>
      </c>
      <c r="K119" s="22">
        <f>COUNTIFS(Sheet0!$S:$S,PorcParticipa!$E119,Sheet0!$R:$R,PorcParticipa!K$3,Sheet0!$Q:$Q,"&gt;=18",Sheet0!$T:$T,PorcParticipa!D119)</f>
        <v>0</v>
      </c>
      <c r="L119" s="22">
        <f>COUNTIFS(Sheet0!$S:$S,PorcParticipa!$E119,Sheet0!$R:$R,PorcParticipa!L$3,Sheet0!$Q:$Q,"&gt;=18",Sheet0!$T:$T,PorcParticipa!D119)</f>
        <v>0</v>
      </c>
      <c r="M119" s="22">
        <f>COUNTIFS(Sheet0!$S:$S,PorcParticipa!$E119,Sheet0!$R:$R,PorcParticipa!M$3,Sheet0!$Q:$Q,"&gt;=18",Sheet0!$T:$T,PorcParticipa!D119)</f>
        <v>0</v>
      </c>
      <c r="N119" s="31">
        <f t="shared" ref="N119:P119" si="118">J119/F119</f>
        <v>0</v>
      </c>
      <c r="O119" s="31">
        <f t="shared" si="118"/>
        <v>0</v>
      </c>
      <c r="P119" s="31">
        <f t="shared" si="118"/>
        <v>0</v>
      </c>
      <c r="Q119" s="29">
        <v>6</v>
      </c>
      <c r="R119" s="30">
        <v>4</v>
      </c>
      <c r="S119" s="30">
        <v>2</v>
      </c>
      <c r="T119" s="21">
        <v>0.33</v>
      </c>
    </row>
    <row r="120" spans="1:20" ht="15.75" customHeight="1">
      <c r="A120" s="14">
        <v>28</v>
      </c>
      <c r="B120" s="14" t="s">
        <v>6472</v>
      </c>
      <c r="C120" s="19" t="s">
        <v>6474</v>
      </c>
      <c r="D120" s="29" t="s">
        <v>254</v>
      </c>
      <c r="E120" s="25" t="s">
        <v>2394</v>
      </c>
      <c r="F120" s="29">
        <f t="shared" si="97"/>
        <v>5</v>
      </c>
      <c r="G120" s="30">
        <v>2</v>
      </c>
      <c r="H120" s="30">
        <v>3</v>
      </c>
      <c r="I120" s="21">
        <v>0.43</v>
      </c>
      <c r="J120" s="22">
        <f>COUNTIFS(Sheet0!S:S,PorcParticipa!E120,Sheet0!$Q:$Q,"&gt;=18",Sheet0!$T:$T,PorcParticipa!D120)</f>
        <v>0</v>
      </c>
      <c r="K120" s="22">
        <f>COUNTIFS(Sheet0!$S:$S,PorcParticipa!$E120,Sheet0!$R:$R,PorcParticipa!K$3,Sheet0!$Q:$Q,"&gt;=18",Sheet0!$T:$T,PorcParticipa!D120)</f>
        <v>0</v>
      </c>
      <c r="L120" s="22">
        <f>COUNTIFS(Sheet0!$S:$S,PorcParticipa!$E120,Sheet0!$R:$R,PorcParticipa!L$3,Sheet0!$Q:$Q,"&gt;=18",Sheet0!$T:$T,PorcParticipa!D120)</f>
        <v>0</v>
      </c>
      <c r="M120" s="22">
        <f>COUNTIFS(Sheet0!$S:$S,PorcParticipa!$E120,Sheet0!$R:$R,PorcParticipa!M$3,Sheet0!$Q:$Q,"&gt;=18",Sheet0!$T:$T,PorcParticipa!D120)</f>
        <v>0</v>
      </c>
      <c r="N120" s="31">
        <f t="shared" ref="N120:P120" si="119">J120/F120</f>
        <v>0</v>
      </c>
      <c r="O120" s="31">
        <f t="shared" si="119"/>
        <v>0</v>
      </c>
      <c r="P120" s="31">
        <f t="shared" si="119"/>
        <v>0</v>
      </c>
      <c r="Q120" s="29">
        <v>14</v>
      </c>
      <c r="R120" s="30">
        <v>8</v>
      </c>
      <c r="S120" s="30">
        <v>6</v>
      </c>
      <c r="T120" s="21">
        <v>0.43</v>
      </c>
    </row>
    <row r="121" spans="1:20" ht="15.75" customHeight="1">
      <c r="A121" s="24">
        <v>3</v>
      </c>
      <c r="B121" s="24" t="s">
        <v>6472</v>
      </c>
      <c r="C121" s="19" t="s">
        <v>6474</v>
      </c>
      <c r="D121" s="25" t="s">
        <v>4290</v>
      </c>
      <c r="E121" s="25" t="s">
        <v>1080</v>
      </c>
      <c r="F121" s="25">
        <f t="shared" si="97"/>
        <v>144</v>
      </c>
      <c r="G121" s="25">
        <v>46</v>
      </c>
      <c r="H121" s="25">
        <v>98</v>
      </c>
      <c r="I121" s="26">
        <v>0.65</v>
      </c>
      <c r="J121" s="27">
        <f>COUNTIFS(Sheet0!S:S,PorcParticipa!E121,Sheet0!$Q:$Q,"&gt;=18")</f>
        <v>25</v>
      </c>
      <c r="K121" s="27">
        <f>COUNTIFS(Sheet0!$S:$S,PorcParticipa!$E121,Sheet0!$R:$R,PorcParticipa!K$3,Sheet0!$Q:$Q,"&gt;=18")</f>
        <v>5</v>
      </c>
      <c r="L121" s="27">
        <f>COUNTIFS(Sheet0!$S:$S,PorcParticipa!$E121,Sheet0!$R:$R,PorcParticipa!L$3,Sheet0!$Q:$Q,"&gt;=18")</f>
        <v>20</v>
      </c>
      <c r="M121" s="27">
        <f>COUNTIFS(Sheet0!$S:$S,PorcParticipa!$E121,Sheet0!$R:$R,PorcParticipa!M$3,Sheet0!$Q:$Q,"&gt;=18")</f>
        <v>0</v>
      </c>
      <c r="N121" s="28">
        <f t="shared" ref="N121:P121" si="120">J121/F121</f>
        <v>0.1736111111111111</v>
      </c>
      <c r="O121" s="28">
        <f t="shared" si="120"/>
        <v>0.10869565217391304</v>
      </c>
      <c r="P121" s="28">
        <f t="shared" si="120"/>
        <v>0.20408163265306123</v>
      </c>
      <c r="Q121" s="25">
        <v>148</v>
      </c>
      <c r="R121" s="25">
        <v>52</v>
      </c>
      <c r="S121" s="25">
        <v>96</v>
      </c>
      <c r="T121" s="26">
        <v>0.65</v>
      </c>
    </row>
    <row r="122" spans="1:20" ht="15.75" customHeight="1">
      <c r="A122" s="14">
        <v>4</v>
      </c>
      <c r="B122" s="14" t="s">
        <v>6472</v>
      </c>
      <c r="C122" s="19" t="s">
        <v>6474</v>
      </c>
      <c r="D122" s="29" t="s">
        <v>480</v>
      </c>
      <c r="E122" s="25" t="s">
        <v>1080</v>
      </c>
      <c r="F122" s="29">
        <f t="shared" si="97"/>
        <v>38</v>
      </c>
      <c r="G122" s="30">
        <v>10</v>
      </c>
      <c r="H122" s="30">
        <v>28</v>
      </c>
      <c r="I122" s="21">
        <v>0.66</v>
      </c>
      <c r="J122" s="22">
        <f>COUNTIFS(Sheet0!S:S,PorcParticipa!E122,Sheet0!$Q:$Q,"&gt;=18",Sheet0!$T:$T,PorcParticipa!D122)</f>
        <v>0</v>
      </c>
      <c r="K122" s="22">
        <f>COUNTIFS(Sheet0!$S:$S,PorcParticipa!$E122,Sheet0!$R:$R,PorcParticipa!K$3,Sheet0!$Q:$Q,"&gt;=18",Sheet0!$T:$T,PorcParticipa!D122)</f>
        <v>0</v>
      </c>
      <c r="L122" s="22">
        <f>COUNTIFS(Sheet0!$S:$S,PorcParticipa!$E122,Sheet0!$R:$R,PorcParticipa!L$3,Sheet0!$Q:$Q,"&gt;=18",Sheet0!$T:$T,PorcParticipa!D122)</f>
        <v>0</v>
      </c>
      <c r="M122" s="22">
        <f>COUNTIFS(Sheet0!$S:$S,PorcParticipa!$E122,Sheet0!$R:$R,PorcParticipa!M$3,Sheet0!$Q:$Q,"&gt;=18",Sheet0!$T:$T,PorcParticipa!D122)</f>
        <v>0</v>
      </c>
      <c r="N122" s="31">
        <f t="shared" ref="N122:P122" si="121">J122/F122</f>
        <v>0</v>
      </c>
      <c r="O122" s="31">
        <f t="shared" si="121"/>
        <v>0</v>
      </c>
      <c r="P122" s="31">
        <f t="shared" si="121"/>
        <v>0</v>
      </c>
      <c r="Q122" s="29">
        <v>29</v>
      </c>
      <c r="R122" s="30">
        <v>10</v>
      </c>
      <c r="S122" s="30">
        <v>19</v>
      </c>
      <c r="T122" s="21">
        <v>0.66</v>
      </c>
    </row>
    <row r="123" spans="1:20" ht="15.75" customHeight="1">
      <c r="A123" s="14">
        <v>5</v>
      </c>
      <c r="B123" s="14" t="s">
        <v>6472</v>
      </c>
      <c r="C123" s="19" t="s">
        <v>6474</v>
      </c>
      <c r="D123" s="29" t="s">
        <v>872</v>
      </c>
      <c r="E123" s="25" t="s">
        <v>1080</v>
      </c>
      <c r="F123" s="29">
        <f t="shared" si="97"/>
        <v>26</v>
      </c>
      <c r="G123" s="30">
        <v>11</v>
      </c>
      <c r="H123" s="30">
        <v>15</v>
      </c>
      <c r="I123" s="21">
        <v>0.59</v>
      </c>
      <c r="J123" s="22">
        <f>COUNTIFS(Sheet0!S:S,PorcParticipa!E123,Sheet0!$Q:$Q,"&gt;=18",Sheet0!$T:$T,PorcParticipa!D123)</f>
        <v>2</v>
      </c>
      <c r="K123" s="22">
        <f>COUNTIFS(Sheet0!$S:$S,PorcParticipa!$E123,Sheet0!$R:$R,PorcParticipa!K$3,Sheet0!$Q:$Q,"&gt;=18",Sheet0!$T:$T,PorcParticipa!D123)</f>
        <v>1</v>
      </c>
      <c r="L123" s="22">
        <f>COUNTIFS(Sheet0!$S:$S,PorcParticipa!$E123,Sheet0!$R:$R,PorcParticipa!L$3,Sheet0!$Q:$Q,"&gt;=18",Sheet0!$T:$T,PorcParticipa!D123)</f>
        <v>1</v>
      </c>
      <c r="M123" s="22">
        <f>COUNTIFS(Sheet0!$S:$S,PorcParticipa!$E123,Sheet0!$R:$R,PorcParticipa!M$3,Sheet0!$Q:$Q,"&gt;=18",Sheet0!$T:$T,PorcParticipa!D123)</f>
        <v>0</v>
      </c>
      <c r="N123" s="31">
        <f t="shared" ref="N123:P123" si="122">J123/F123</f>
        <v>7.6923076923076927E-2</v>
      </c>
      <c r="O123" s="31">
        <f t="shared" si="122"/>
        <v>9.0909090909090912E-2</v>
      </c>
      <c r="P123" s="31">
        <f t="shared" si="122"/>
        <v>6.6666666666666666E-2</v>
      </c>
      <c r="Q123" s="29">
        <v>29</v>
      </c>
      <c r="R123" s="30">
        <v>12</v>
      </c>
      <c r="S123" s="30">
        <v>17</v>
      </c>
      <c r="T123" s="21">
        <v>0.59</v>
      </c>
    </row>
    <row r="124" spans="1:20" ht="15.75" customHeight="1">
      <c r="A124" s="14">
        <v>6</v>
      </c>
      <c r="B124" s="14" t="s">
        <v>6472</v>
      </c>
      <c r="C124" s="19" t="s">
        <v>6474</v>
      </c>
      <c r="D124" s="29" t="s">
        <v>272</v>
      </c>
      <c r="E124" s="25" t="s">
        <v>1080</v>
      </c>
      <c r="F124" s="29">
        <f t="shared" si="97"/>
        <v>8</v>
      </c>
      <c r="G124" s="30">
        <v>4</v>
      </c>
      <c r="H124" s="30">
        <v>4</v>
      </c>
      <c r="I124" s="21">
        <v>0.57999999999999996</v>
      </c>
      <c r="J124" s="22">
        <f>COUNTIFS(Sheet0!S:S,PorcParticipa!E124,Sheet0!$Q:$Q,"&gt;=18",Sheet0!$T:$T,PorcParticipa!D124)</f>
        <v>0</v>
      </c>
      <c r="K124" s="22">
        <f>COUNTIFS(Sheet0!$S:$S,PorcParticipa!$E124,Sheet0!$R:$R,PorcParticipa!K$3,Sheet0!$Q:$Q,"&gt;=18",Sheet0!$T:$T,PorcParticipa!D124)</f>
        <v>0</v>
      </c>
      <c r="L124" s="22">
        <f>COUNTIFS(Sheet0!$S:$S,PorcParticipa!$E124,Sheet0!$R:$R,PorcParticipa!L$3,Sheet0!$Q:$Q,"&gt;=18",Sheet0!$T:$T,PorcParticipa!D124)</f>
        <v>0</v>
      </c>
      <c r="M124" s="22">
        <f>COUNTIFS(Sheet0!$S:$S,PorcParticipa!$E124,Sheet0!$R:$R,PorcParticipa!M$3,Sheet0!$Q:$Q,"&gt;=18",Sheet0!$T:$T,PorcParticipa!D124)</f>
        <v>0</v>
      </c>
      <c r="N124" s="31">
        <f t="shared" ref="N124:P124" si="123">J124/F124</f>
        <v>0</v>
      </c>
      <c r="O124" s="31">
        <f t="shared" si="123"/>
        <v>0</v>
      </c>
      <c r="P124" s="31">
        <f t="shared" si="123"/>
        <v>0</v>
      </c>
      <c r="Q124" s="29">
        <v>12</v>
      </c>
      <c r="R124" s="30">
        <v>5</v>
      </c>
      <c r="S124" s="30">
        <v>7</v>
      </c>
      <c r="T124" s="21">
        <v>0.57999999999999996</v>
      </c>
    </row>
    <row r="125" spans="1:20" ht="15.75" customHeight="1">
      <c r="A125" s="14">
        <v>7</v>
      </c>
      <c r="B125" s="14" t="s">
        <v>6472</v>
      </c>
      <c r="C125" s="19" t="s">
        <v>6474</v>
      </c>
      <c r="D125" s="29" t="s">
        <v>594</v>
      </c>
      <c r="E125" s="25" t="s">
        <v>1080</v>
      </c>
      <c r="F125" s="29">
        <f t="shared" si="97"/>
        <v>9</v>
      </c>
      <c r="G125" s="30">
        <v>2</v>
      </c>
      <c r="H125" s="30">
        <v>7</v>
      </c>
      <c r="I125" s="21">
        <v>0.6</v>
      </c>
      <c r="J125" s="22">
        <f>COUNTIFS(Sheet0!S:S,PorcParticipa!E125,Sheet0!$Q:$Q,"&gt;=18",Sheet0!$T:$T,PorcParticipa!D125)</f>
        <v>5</v>
      </c>
      <c r="K125" s="22">
        <f>COUNTIFS(Sheet0!$S:$S,PorcParticipa!$E125,Sheet0!$R:$R,PorcParticipa!K$3,Sheet0!$Q:$Q,"&gt;=18",Sheet0!$T:$T,PorcParticipa!D125)</f>
        <v>2</v>
      </c>
      <c r="L125" s="22">
        <f>COUNTIFS(Sheet0!$S:$S,PorcParticipa!$E125,Sheet0!$R:$R,PorcParticipa!L$3,Sheet0!$Q:$Q,"&gt;=18",Sheet0!$T:$T,PorcParticipa!D125)</f>
        <v>3</v>
      </c>
      <c r="M125" s="22">
        <f>COUNTIFS(Sheet0!$S:$S,PorcParticipa!$E125,Sheet0!$R:$R,PorcParticipa!M$3,Sheet0!$Q:$Q,"&gt;=18",Sheet0!$T:$T,PorcParticipa!D125)</f>
        <v>0</v>
      </c>
      <c r="N125" s="31">
        <f t="shared" ref="N125:P125" si="124">J125/F125</f>
        <v>0.55555555555555558</v>
      </c>
      <c r="O125" s="31">
        <f t="shared" si="124"/>
        <v>1</v>
      </c>
      <c r="P125" s="31">
        <f t="shared" si="124"/>
        <v>0.42857142857142855</v>
      </c>
      <c r="Q125" s="29">
        <v>10</v>
      </c>
      <c r="R125" s="30">
        <v>4</v>
      </c>
      <c r="S125" s="30">
        <v>6</v>
      </c>
      <c r="T125" s="21">
        <v>0.6</v>
      </c>
    </row>
    <row r="126" spans="1:20" ht="15.75" customHeight="1">
      <c r="A126" s="14">
        <v>8</v>
      </c>
      <c r="B126" s="14" t="s">
        <v>6472</v>
      </c>
      <c r="C126" s="19" t="s">
        <v>6474</v>
      </c>
      <c r="D126" s="29" t="s">
        <v>713</v>
      </c>
      <c r="E126" s="25" t="s">
        <v>1080</v>
      </c>
      <c r="F126" s="29">
        <f t="shared" si="97"/>
        <v>10</v>
      </c>
      <c r="G126" s="30">
        <v>4</v>
      </c>
      <c r="H126" s="30">
        <v>6</v>
      </c>
      <c r="I126" s="21">
        <v>0.67</v>
      </c>
      <c r="J126" s="22">
        <f>COUNTIFS(Sheet0!S:S,PorcParticipa!E126,Sheet0!$Q:$Q,"&gt;=18",Sheet0!$T:$T,PorcParticipa!D126)</f>
        <v>4</v>
      </c>
      <c r="K126" s="22">
        <f>COUNTIFS(Sheet0!$S:$S,PorcParticipa!$E126,Sheet0!$R:$R,PorcParticipa!K$3,Sheet0!$Q:$Q,"&gt;=18",Sheet0!$T:$T,PorcParticipa!D126)</f>
        <v>1</v>
      </c>
      <c r="L126" s="22">
        <f>COUNTIFS(Sheet0!$S:$S,PorcParticipa!$E126,Sheet0!$R:$R,PorcParticipa!L$3,Sheet0!$Q:$Q,"&gt;=18",Sheet0!$T:$T,PorcParticipa!D126)</f>
        <v>3</v>
      </c>
      <c r="M126" s="22">
        <f>COUNTIFS(Sheet0!$S:$S,PorcParticipa!$E126,Sheet0!$R:$R,PorcParticipa!M$3,Sheet0!$Q:$Q,"&gt;=18",Sheet0!$T:$T,PorcParticipa!D126)</f>
        <v>0</v>
      </c>
      <c r="N126" s="31">
        <f t="shared" ref="N126:P126" si="125">J126/F126</f>
        <v>0.4</v>
      </c>
      <c r="O126" s="31">
        <f t="shared" si="125"/>
        <v>0.25</v>
      </c>
      <c r="P126" s="31">
        <f t="shared" si="125"/>
        <v>0.5</v>
      </c>
      <c r="Q126" s="29">
        <v>6</v>
      </c>
      <c r="R126" s="30">
        <v>2</v>
      </c>
      <c r="S126" s="30">
        <v>4</v>
      </c>
      <c r="T126" s="21">
        <v>0.67</v>
      </c>
    </row>
    <row r="127" spans="1:20" ht="15.75" customHeight="1">
      <c r="A127" s="14">
        <v>9</v>
      </c>
      <c r="B127" s="14" t="s">
        <v>6472</v>
      </c>
      <c r="C127" s="19" t="s">
        <v>6474</v>
      </c>
      <c r="D127" s="29" t="s">
        <v>224</v>
      </c>
      <c r="E127" s="25" t="s">
        <v>1080</v>
      </c>
      <c r="F127" s="29">
        <f t="shared" si="97"/>
        <v>16</v>
      </c>
      <c r="G127" s="30">
        <v>7</v>
      </c>
      <c r="H127" s="30">
        <v>9</v>
      </c>
      <c r="I127" s="21">
        <v>0.69</v>
      </c>
      <c r="J127" s="22">
        <f>COUNTIFS(Sheet0!S:S,PorcParticipa!E127,Sheet0!$Q:$Q,"&gt;=18",Sheet0!$T:$T,PorcParticipa!D127)</f>
        <v>1</v>
      </c>
      <c r="K127" s="22">
        <f>COUNTIFS(Sheet0!$S:$S,PorcParticipa!$E127,Sheet0!$R:$R,PorcParticipa!K$3,Sheet0!$Q:$Q,"&gt;=18",Sheet0!$T:$T,PorcParticipa!D127)</f>
        <v>0</v>
      </c>
      <c r="L127" s="22">
        <f>COUNTIFS(Sheet0!$S:$S,PorcParticipa!$E127,Sheet0!$R:$R,PorcParticipa!L$3,Sheet0!$Q:$Q,"&gt;=18",Sheet0!$T:$T,PorcParticipa!D127)</f>
        <v>1</v>
      </c>
      <c r="M127" s="22">
        <f>COUNTIFS(Sheet0!$S:$S,PorcParticipa!$E127,Sheet0!$R:$R,PorcParticipa!M$3,Sheet0!$Q:$Q,"&gt;=18",Sheet0!$T:$T,PorcParticipa!D127)</f>
        <v>0</v>
      </c>
      <c r="N127" s="31">
        <f t="shared" ref="N127:P127" si="126">J127/F127</f>
        <v>6.25E-2</v>
      </c>
      <c r="O127" s="31">
        <f t="shared" si="126"/>
        <v>0</v>
      </c>
      <c r="P127" s="31">
        <f t="shared" si="126"/>
        <v>0.1111111111111111</v>
      </c>
      <c r="Q127" s="29">
        <v>13</v>
      </c>
      <c r="R127" s="30">
        <v>4</v>
      </c>
      <c r="S127" s="30">
        <v>9</v>
      </c>
      <c r="T127" s="21">
        <v>0.69</v>
      </c>
    </row>
    <row r="128" spans="1:20" ht="15.75" customHeight="1">
      <c r="A128" s="14">
        <v>10</v>
      </c>
      <c r="B128" s="14" t="s">
        <v>6472</v>
      </c>
      <c r="C128" s="19" t="s">
        <v>6474</v>
      </c>
      <c r="D128" s="29" t="s">
        <v>531</v>
      </c>
      <c r="E128" s="25" t="s">
        <v>1080</v>
      </c>
      <c r="F128" s="29">
        <f t="shared" si="97"/>
        <v>15</v>
      </c>
      <c r="G128" s="30">
        <v>2</v>
      </c>
      <c r="H128" s="30">
        <v>13</v>
      </c>
      <c r="I128" s="21">
        <v>0.84</v>
      </c>
      <c r="J128" s="22">
        <f>COUNTIFS(Sheet0!S:S,PorcParticipa!E128,Sheet0!$Q:$Q,"&gt;=18",Sheet0!$T:$T,PorcParticipa!D128)</f>
        <v>4</v>
      </c>
      <c r="K128" s="22">
        <f>COUNTIFS(Sheet0!$S:$S,PorcParticipa!$E128,Sheet0!$R:$R,PorcParticipa!K$3,Sheet0!$Q:$Q,"&gt;=18",Sheet0!$T:$T,PorcParticipa!D128)</f>
        <v>0</v>
      </c>
      <c r="L128" s="22">
        <f>COUNTIFS(Sheet0!$S:$S,PorcParticipa!$E128,Sheet0!$R:$R,PorcParticipa!L$3,Sheet0!$Q:$Q,"&gt;=18",Sheet0!$T:$T,PorcParticipa!D128)</f>
        <v>4</v>
      </c>
      <c r="M128" s="22">
        <f>COUNTIFS(Sheet0!$S:$S,PorcParticipa!$E128,Sheet0!$R:$R,PorcParticipa!M$3,Sheet0!$Q:$Q,"&gt;=18",Sheet0!$T:$T,PorcParticipa!D128)</f>
        <v>0</v>
      </c>
      <c r="N128" s="31">
        <f t="shared" ref="N128:P128" si="127">J128/F128</f>
        <v>0.26666666666666666</v>
      </c>
      <c r="O128" s="31">
        <f t="shared" si="127"/>
        <v>0</v>
      </c>
      <c r="P128" s="31">
        <f t="shared" si="127"/>
        <v>0.30769230769230771</v>
      </c>
      <c r="Q128" s="29">
        <v>19</v>
      </c>
      <c r="R128" s="30">
        <v>3</v>
      </c>
      <c r="S128" s="30">
        <v>16</v>
      </c>
      <c r="T128" s="21">
        <v>0.84</v>
      </c>
    </row>
    <row r="129" spans="1:20" ht="15.75" customHeight="1">
      <c r="A129" s="14">
        <v>11</v>
      </c>
      <c r="B129" s="14" t="s">
        <v>6472</v>
      </c>
      <c r="C129" s="19" t="s">
        <v>6474</v>
      </c>
      <c r="D129" s="29" t="s">
        <v>571</v>
      </c>
      <c r="E129" s="25" t="s">
        <v>1080</v>
      </c>
      <c r="F129" s="29">
        <f t="shared" si="97"/>
        <v>15</v>
      </c>
      <c r="G129" s="30">
        <v>4</v>
      </c>
      <c r="H129" s="30">
        <v>11</v>
      </c>
      <c r="I129" s="21">
        <v>0.64</v>
      </c>
      <c r="J129" s="22">
        <f>COUNTIFS(Sheet0!S:S,PorcParticipa!E129,Sheet0!$Q:$Q,"&gt;=18",Sheet0!$T:$T,PorcParticipa!D129)</f>
        <v>0</v>
      </c>
      <c r="K129" s="22">
        <f>COUNTIFS(Sheet0!$S:$S,PorcParticipa!$E129,Sheet0!$R:$R,PorcParticipa!K$3,Sheet0!$Q:$Q,"&gt;=18",Sheet0!$T:$T,PorcParticipa!D129)</f>
        <v>0</v>
      </c>
      <c r="L129" s="22">
        <f>COUNTIFS(Sheet0!$S:$S,PorcParticipa!$E129,Sheet0!$R:$R,PorcParticipa!L$3,Sheet0!$Q:$Q,"&gt;=18",Sheet0!$T:$T,PorcParticipa!D129)</f>
        <v>0</v>
      </c>
      <c r="M129" s="22">
        <f>COUNTIFS(Sheet0!$S:$S,PorcParticipa!$E129,Sheet0!$R:$R,PorcParticipa!M$3,Sheet0!$Q:$Q,"&gt;=18",Sheet0!$T:$T,PorcParticipa!D129)</f>
        <v>0</v>
      </c>
      <c r="N129" s="31">
        <f t="shared" ref="N129:P129" si="128">J129/F129</f>
        <v>0</v>
      </c>
      <c r="O129" s="31">
        <f t="shared" si="128"/>
        <v>0</v>
      </c>
      <c r="P129" s="31">
        <f t="shared" si="128"/>
        <v>0</v>
      </c>
      <c r="Q129" s="29">
        <v>11</v>
      </c>
      <c r="R129" s="30">
        <v>4</v>
      </c>
      <c r="S129" s="30">
        <v>7</v>
      </c>
      <c r="T129" s="21">
        <v>0.64</v>
      </c>
    </row>
    <row r="130" spans="1:20" ht="15.75" customHeight="1">
      <c r="A130" s="14">
        <v>12</v>
      </c>
      <c r="B130" s="14" t="s">
        <v>6472</v>
      </c>
      <c r="C130" s="19" t="s">
        <v>6474</v>
      </c>
      <c r="D130" s="29" t="s">
        <v>1489</v>
      </c>
      <c r="E130" s="25" t="s">
        <v>1080</v>
      </c>
      <c r="F130" s="29">
        <f t="shared" si="97"/>
        <v>7</v>
      </c>
      <c r="G130" s="30">
        <v>2</v>
      </c>
      <c r="H130" s="30">
        <v>5</v>
      </c>
      <c r="I130" s="21">
        <v>0.57999999999999996</v>
      </c>
      <c r="J130" s="22">
        <f>COUNTIFS(Sheet0!S:S,PorcParticipa!E130,Sheet0!$Q:$Q,"&gt;=18",Sheet0!$T:$T,PorcParticipa!D130)</f>
        <v>8</v>
      </c>
      <c r="K130" s="22">
        <f>COUNTIFS(Sheet0!$S:$S,PorcParticipa!$E130,Sheet0!$R:$R,PorcParticipa!K$3,Sheet0!$Q:$Q,"&gt;=18",Sheet0!$T:$T,PorcParticipa!D130)</f>
        <v>1</v>
      </c>
      <c r="L130" s="22">
        <f>COUNTIFS(Sheet0!$S:$S,PorcParticipa!$E130,Sheet0!$R:$R,PorcParticipa!L$3,Sheet0!$Q:$Q,"&gt;=18",Sheet0!$T:$T,PorcParticipa!D130)</f>
        <v>7</v>
      </c>
      <c r="M130" s="22">
        <f>COUNTIFS(Sheet0!$S:$S,PorcParticipa!$E130,Sheet0!$R:$R,PorcParticipa!M$3,Sheet0!$Q:$Q,"&gt;=18",Sheet0!$T:$T,PorcParticipa!D130)</f>
        <v>0</v>
      </c>
      <c r="N130" s="31">
        <f t="shared" ref="N130:P130" si="129">J130/F130</f>
        <v>1.1428571428571428</v>
      </c>
      <c r="O130" s="31">
        <f t="shared" si="129"/>
        <v>0.5</v>
      </c>
      <c r="P130" s="31">
        <f t="shared" si="129"/>
        <v>1.4</v>
      </c>
      <c r="Q130" s="29">
        <v>19</v>
      </c>
      <c r="R130" s="30">
        <v>8</v>
      </c>
      <c r="S130" s="30">
        <v>11</v>
      </c>
      <c r="T130" s="21">
        <v>0.57999999999999996</v>
      </c>
    </row>
    <row r="131" spans="1:20" ht="15.75" customHeight="1">
      <c r="A131" s="24">
        <v>13</v>
      </c>
      <c r="B131" s="24" t="s">
        <v>6472</v>
      </c>
      <c r="C131" s="19" t="s">
        <v>6474</v>
      </c>
      <c r="D131" s="25" t="s">
        <v>4290</v>
      </c>
      <c r="E131" s="25" t="s">
        <v>6479</v>
      </c>
      <c r="F131" s="25">
        <f t="shared" si="97"/>
        <v>31</v>
      </c>
      <c r="G131" s="25">
        <v>20</v>
      </c>
      <c r="H131" s="25">
        <v>11</v>
      </c>
      <c r="I131" s="26">
        <v>0.27</v>
      </c>
      <c r="J131" s="27">
        <f>COUNTIFS(Sheet0!S:S,PorcParticipa!E131,Sheet0!$Q:$Q,"&gt;=18")</f>
        <v>0</v>
      </c>
      <c r="K131" s="27">
        <f>COUNTIFS(Sheet0!$S:$S,PorcParticipa!$E131,Sheet0!$R:$R,PorcParticipa!K$3,Sheet0!$Q:$Q,"&gt;=18")</f>
        <v>0</v>
      </c>
      <c r="L131" s="27">
        <f>COUNTIFS(Sheet0!$S:$S,PorcParticipa!$E131,Sheet0!$R:$R,PorcParticipa!L$3,Sheet0!$Q:$Q,"&gt;=18")</f>
        <v>0</v>
      </c>
      <c r="M131" s="27">
        <f>COUNTIFS(Sheet0!$S:$S,PorcParticipa!$E131,Sheet0!$R:$R,PorcParticipa!M$3,Sheet0!$Q:$Q,"&gt;=18")</f>
        <v>0</v>
      </c>
      <c r="N131" s="28">
        <f t="shared" ref="N131:P131" si="130">J131/F131</f>
        <v>0</v>
      </c>
      <c r="O131" s="28">
        <f t="shared" si="130"/>
        <v>0</v>
      </c>
      <c r="P131" s="28">
        <f t="shared" si="130"/>
        <v>0</v>
      </c>
      <c r="Q131" s="25">
        <v>22</v>
      </c>
      <c r="R131" s="25">
        <v>16</v>
      </c>
      <c r="S131" s="25">
        <v>6</v>
      </c>
      <c r="T131" s="26">
        <v>0.27</v>
      </c>
    </row>
    <row r="132" spans="1:20" ht="15.75" customHeight="1">
      <c r="A132" s="14">
        <v>14</v>
      </c>
      <c r="B132" s="14" t="s">
        <v>6472</v>
      </c>
      <c r="C132" s="19" t="s">
        <v>6474</v>
      </c>
      <c r="D132" s="29" t="s">
        <v>480</v>
      </c>
      <c r="E132" s="25" t="s">
        <v>6479</v>
      </c>
      <c r="F132" s="29">
        <f t="shared" si="97"/>
        <v>19</v>
      </c>
      <c r="G132" s="30">
        <v>10</v>
      </c>
      <c r="H132" s="30">
        <v>9</v>
      </c>
      <c r="I132" s="21">
        <v>0.23</v>
      </c>
      <c r="J132" s="22">
        <f>COUNTIFS(Sheet0!S:S,PorcParticipa!E132,Sheet0!$Q:$Q,"&gt;=18",Sheet0!$T:$T,PorcParticipa!D132)</f>
        <v>0</v>
      </c>
      <c r="K132" s="22">
        <f>COUNTIFS(Sheet0!$S:$S,PorcParticipa!$E132,Sheet0!$R:$R,PorcParticipa!K$3,Sheet0!$Q:$Q,"&gt;=18",Sheet0!$T:$T,PorcParticipa!D132)</f>
        <v>0</v>
      </c>
      <c r="L132" s="22">
        <f>COUNTIFS(Sheet0!$S:$S,PorcParticipa!$E132,Sheet0!$R:$R,PorcParticipa!L$3,Sheet0!$Q:$Q,"&gt;=18",Sheet0!$T:$T,PorcParticipa!D132)</f>
        <v>0</v>
      </c>
      <c r="M132" s="22">
        <f>COUNTIFS(Sheet0!$S:$S,PorcParticipa!$E132,Sheet0!$R:$R,PorcParticipa!M$3,Sheet0!$Q:$Q,"&gt;=18",Sheet0!$T:$T,PorcParticipa!D132)</f>
        <v>0</v>
      </c>
      <c r="N132" s="31">
        <f t="shared" ref="N132:P132" si="131">J132/F132</f>
        <v>0</v>
      </c>
      <c r="O132" s="31">
        <f t="shared" si="131"/>
        <v>0</v>
      </c>
      <c r="P132" s="31">
        <f t="shared" si="131"/>
        <v>0</v>
      </c>
      <c r="Q132" s="29">
        <v>13</v>
      </c>
      <c r="R132" s="30">
        <v>10</v>
      </c>
      <c r="S132" s="30">
        <v>3</v>
      </c>
      <c r="T132" s="21">
        <v>0.23</v>
      </c>
    </row>
    <row r="133" spans="1:20" ht="15.75" customHeight="1">
      <c r="A133" s="14">
        <v>15</v>
      </c>
      <c r="B133" s="14" t="s">
        <v>6472</v>
      </c>
      <c r="C133" s="19" t="s">
        <v>6474</v>
      </c>
      <c r="D133" s="29" t="s">
        <v>872</v>
      </c>
      <c r="E133" s="25" t="s">
        <v>6479</v>
      </c>
      <c r="F133" s="29">
        <f t="shared" si="97"/>
        <v>5</v>
      </c>
      <c r="G133" s="30">
        <v>5</v>
      </c>
      <c r="H133" s="30"/>
      <c r="I133" s="21">
        <v>1</v>
      </c>
      <c r="J133" s="22">
        <f>COUNTIFS(Sheet0!S:S,PorcParticipa!E133,Sheet0!$Q:$Q,"&gt;=18",Sheet0!$T:$T,PorcParticipa!D133)</f>
        <v>0</v>
      </c>
      <c r="K133" s="22">
        <f>COUNTIFS(Sheet0!$S:$S,PorcParticipa!$E133,Sheet0!$R:$R,PorcParticipa!K$3,Sheet0!$Q:$Q,"&gt;=18",Sheet0!$T:$T,PorcParticipa!D133)</f>
        <v>0</v>
      </c>
      <c r="L133" s="22">
        <f>COUNTIFS(Sheet0!$S:$S,PorcParticipa!$E133,Sheet0!$R:$R,PorcParticipa!L$3,Sheet0!$Q:$Q,"&gt;=18",Sheet0!$T:$T,PorcParticipa!D133)</f>
        <v>0</v>
      </c>
      <c r="M133" s="22">
        <f>COUNTIFS(Sheet0!$S:$S,PorcParticipa!$E133,Sheet0!$R:$R,PorcParticipa!M$3,Sheet0!$Q:$Q,"&gt;=18",Sheet0!$T:$T,PorcParticipa!D133)</f>
        <v>0</v>
      </c>
      <c r="N133" s="31">
        <f t="shared" ref="N133:P133" si="132">J133/F133</f>
        <v>0</v>
      </c>
      <c r="O133" s="31">
        <f t="shared" si="132"/>
        <v>0</v>
      </c>
      <c r="P133" s="31" t="e">
        <f t="shared" si="132"/>
        <v>#DIV/0!</v>
      </c>
      <c r="Q133" s="29">
        <v>1</v>
      </c>
      <c r="R133" s="30"/>
      <c r="S133" s="30">
        <v>1</v>
      </c>
      <c r="T133" s="21">
        <v>1</v>
      </c>
    </row>
    <row r="134" spans="1:20" ht="15.75" customHeight="1">
      <c r="A134" s="14">
        <v>16</v>
      </c>
      <c r="B134" s="14" t="s">
        <v>6472</v>
      </c>
      <c r="C134" s="19" t="s">
        <v>6474</v>
      </c>
      <c r="D134" s="29" t="s">
        <v>713</v>
      </c>
      <c r="E134" s="25" t="s">
        <v>6479</v>
      </c>
      <c r="F134" s="29">
        <f t="shared" si="97"/>
        <v>1</v>
      </c>
      <c r="G134" s="30">
        <v>1</v>
      </c>
      <c r="H134" s="30"/>
      <c r="I134" s="21">
        <v>0</v>
      </c>
      <c r="J134" s="22">
        <f>COUNTIFS(Sheet0!S:S,PorcParticipa!E134,Sheet0!$Q:$Q,"&gt;=18",Sheet0!$T:$T,PorcParticipa!D134)</f>
        <v>0</v>
      </c>
      <c r="K134" s="22">
        <f>COUNTIFS(Sheet0!$S:$S,PorcParticipa!$E134,Sheet0!$R:$R,PorcParticipa!K$3,Sheet0!$Q:$Q,"&gt;=18",Sheet0!$T:$T,PorcParticipa!D134)</f>
        <v>0</v>
      </c>
      <c r="L134" s="22">
        <f>COUNTIFS(Sheet0!$S:$S,PorcParticipa!$E134,Sheet0!$R:$R,PorcParticipa!L$3,Sheet0!$Q:$Q,"&gt;=18",Sheet0!$T:$T,PorcParticipa!D134)</f>
        <v>0</v>
      </c>
      <c r="M134" s="22">
        <f>COUNTIFS(Sheet0!$S:$S,PorcParticipa!$E134,Sheet0!$R:$R,PorcParticipa!M$3,Sheet0!$Q:$Q,"&gt;=18",Sheet0!$T:$T,PorcParticipa!D134)</f>
        <v>0</v>
      </c>
      <c r="N134" s="31">
        <f t="shared" ref="N134:P134" si="133">J134/F134</f>
        <v>0</v>
      </c>
      <c r="O134" s="31">
        <f t="shared" si="133"/>
        <v>0</v>
      </c>
      <c r="P134" s="31" t="e">
        <f t="shared" si="133"/>
        <v>#DIV/0!</v>
      </c>
      <c r="Q134" s="29">
        <v>1</v>
      </c>
      <c r="R134" s="30">
        <v>1</v>
      </c>
      <c r="S134" s="30"/>
      <c r="T134" s="21">
        <v>0</v>
      </c>
    </row>
    <row r="135" spans="1:20" ht="15.75" customHeight="1">
      <c r="A135" s="14">
        <v>17</v>
      </c>
      <c r="B135" s="14" t="s">
        <v>6472</v>
      </c>
      <c r="C135" s="19" t="s">
        <v>6474</v>
      </c>
      <c r="D135" s="29" t="s">
        <v>531</v>
      </c>
      <c r="E135" s="25" t="s">
        <v>6479</v>
      </c>
      <c r="F135" s="29">
        <f t="shared" si="97"/>
        <v>3</v>
      </c>
      <c r="G135" s="30">
        <v>2</v>
      </c>
      <c r="H135" s="30">
        <v>1</v>
      </c>
      <c r="I135" s="21">
        <v>0</v>
      </c>
      <c r="J135" s="22">
        <f>COUNTIFS(Sheet0!S:S,PorcParticipa!E135,Sheet0!$Q:$Q,"&gt;=18",Sheet0!$T:$T,PorcParticipa!D135)</f>
        <v>0</v>
      </c>
      <c r="K135" s="22">
        <f>COUNTIFS(Sheet0!$S:$S,PorcParticipa!$E135,Sheet0!$R:$R,PorcParticipa!K$3,Sheet0!$Q:$Q,"&gt;=18",Sheet0!$T:$T,PorcParticipa!D135)</f>
        <v>0</v>
      </c>
      <c r="L135" s="22">
        <f>COUNTIFS(Sheet0!$S:$S,PorcParticipa!$E135,Sheet0!$R:$R,PorcParticipa!L$3,Sheet0!$Q:$Q,"&gt;=18",Sheet0!$T:$T,PorcParticipa!D135)</f>
        <v>0</v>
      </c>
      <c r="M135" s="22">
        <f>COUNTIFS(Sheet0!$S:$S,PorcParticipa!$E135,Sheet0!$R:$R,PorcParticipa!M$3,Sheet0!$Q:$Q,"&gt;=18",Sheet0!$T:$T,PorcParticipa!D135)</f>
        <v>0</v>
      </c>
      <c r="N135" s="31">
        <f t="shared" ref="N135:P135" si="134">J135/F135</f>
        <v>0</v>
      </c>
      <c r="O135" s="31">
        <f t="shared" si="134"/>
        <v>0</v>
      </c>
      <c r="P135" s="31">
        <f t="shared" si="134"/>
        <v>0</v>
      </c>
      <c r="Q135" s="29"/>
      <c r="R135" s="30"/>
      <c r="S135" s="30"/>
      <c r="T135" s="21"/>
    </row>
    <row r="136" spans="1:20" ht="15.75" customHeight="1">
      <c r="A136" s="14">
        <v>18</v>
      </c>
      <c r="B136" s="14" t="s">
        <v>6472</v>
      </c>
      <c r="C136" s="19" t="s">
        <v>6474</v>
      </c>
      <c r="D136" s="29" t="s">
        <v>571</v>
      </c>
      <c r="E136" s="25" t="s">
        <v>6479</v>
      </c>
      <c r="F136" s="29">
        <f t="shared" si="97"/>
        <v>3</v>
      </c>
      <c r="G136" s="30">
        <v>2</v>
      </c>
      <c r="H136" s="30">
        <v>1</v>
      </c>
      <c r="I136" s="21">
        <v>0.28999999999999998</v>
      </c>
      <c r="J136" s="22">
        <f>COUNTIFS(Sheet0!S:S,PorcParticipa!E136,Sheet0!$Q:$Q,"&gt;=18",Sheet0!$T:$T,PorcParticipa!D136)</f>
        <v>0</v>
      </c>
      <c r="K136" s="22">
        <f>COUNTIFS(Sheet0!$S:$S,PorcParticipa!$E136,Sheet0!$R:$R,PorcParticipa!K$3,Sheet0!$Q:$Q,"&gt;=18",Sheet0!$T:$T,PorcParticipa!D136)</f>
        <v>0</v>
      </c>
      <c r="L136" s="22">
        <f>COUNTIFS(Sheet0!$S:$S,PorcParticipa!$E136,Sheet0!$R:$R,PorcParticipa!L$3,Sheet0!$Q:$Q,"&gt;=18",Sheet0!$T:$T,PorcParticipa!D136)</f>
        <v>0</v>
      </c>
      <c r="M136" s="22">
        <f>COUNTIFS(Sheet0!$S:$S,PorcParticipa!$E136,Sheet0!$R:$R,PorcParticipa!M$3,Sheet0!$Q:$Q,"&gt;=18",Sheet0!$T:$T,PorcParticipa!D136)</f>
        <v>0</v>
      </c>
      <c r="N136" s="31">
        <f t="shared" ref="N136:P136" si="135">J136/F136</f>
        <v>0</v>
      </c>
      <c r="O136" s="31">
        <f t="shared" si="135"/>
        <v>0</v>
      </c>
      <c r="P136" s="31">
        <f t="shared" si="135"/>
        <v>0</v>
      </c>
      <c r="Q136" s="29">
        <v>7</v>
      </c>
      <c r="R136" s="30">
        <v>5</v>
      </c>
      <c r="S136" s="30">
        <v>2</v>
      </c>
      <c r="T136" s="21">
        <v>0.28999999999999998</v>
      </c>
    </row>
    <row r="137" spans="1:20" ht="15.75" customHeight="1"/>
    <row r="138" spans="1:20" ht="15.75" customHeight="1"/>
    <row r="139" spans="1:20" ht="15.75" customHeight="1"/>
    <row r="140" spans="1:20" ht="15.75" customHeight="1"/>
    <row r="141" spans="1:20" ht="15.75" customHeight="1"/>
    <row r="142" spans="1:20" ht="15.75" customHeight="1"/>
    <row r="143" spans="1:20" ht="15.75" customHeight="1"/>
    <row r="144" spans="1:20"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P136" xr:uid="{00000000-0009-0000-0000-000001000000}"/>
  <mergeCells count="4">
    <mergeCell ref="A1:B1"/>
    <mergeCell ref="J1:M1"/>
    <mergeCell ref="N1:P1"/>
    <mergeCell ref="A2:B2"/>
  </mergeCells>
  <conditionalFormatting sqref="N4:P136">
    <cfRule type="cellIs" dxfId="2" priority="1" operator="greaterThan">
      <formula>0.34</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A1000"/>
  <sheetViews>
    <sheetView workbookViewId="0">
      <selection activeCell="C11" sqref="C11"/>
    </sheetView>
  </sheetViews>
  <sheetFormatPr baseColWidth="10" defaultColWidth="12.5703125" defaultRowHeight="15" customHeight="1"/>
  <cols>
    <col min="1" max="1" width="10.5703125" customWidth="1"/>
    <col min="2" max="2" width="29.5703125" customWidth="1"/>
    <col min="3" max="7" width="10.5703125" customWidth="1"/>
    <col min="8" max="8" width="18.5703125" customWidth="1"/>
    <col min="9" max="9" width="10.5703125" customWidth="1"/>
    <col min="10" max="10" width="25.5703125" customWidth="1"/>
    <col min="11" max="14" width="10.5703125" customWidth="1"/>
    <col min="15" max="15" width="21.42578125" customWidth="1"/>
    <col min="16" max="21" width="10.5703125" customWidth="1"/>
    <col min="22" max="22" width="16.5703125" customWidth="1"/>
    <col min="23" max="27" width="10.5703125" customWidth="1"/>
  </cols>
  <sheetData>
    <row r="2" spans="1:21">
      <c r="A2" s="2" t="s">
        <v>87</v>
      </c>
      <c r="B2" s="2" t="s">
        <v>184</v>
      </c>
      <c r="H2" s="2" t="s">
        <v>88</v>
      </c>
      <c r="I2" s="2" t="s">
        <v>185</v>
      </c>
      <c r="O2" s="2" t="s">
        <v>89</v>
      </c>
      <c r="P2" s="2" t="s">
        <v>186</v>
      </c>
    </row>
    <row r="3" spans="1:21">
      <c r="A3" s="32" t="s">
        <v>6480</v>
      </c>
      <c r="B3" s="32" t="s">
        <v>222</v>
      </c>
      <c r="C3" s="32" t="s">
        <v>668</v>
      </c>
      <c r="D3" s="32" t="s">
        <v>774</v>
      </c>
      <c r="E3" s="32" t="s">
        <v>6481</v>
      </c>
      <c r="F3" s="32" t="s">
        <v>6482</v>
      </c>
      <c r="H3" s="32" t="s">
        <v>6480</v>
      </c>
      <c r="I3" s="32" t="s">
        <v>222</v>
      </c>
      <c r="J3" s="32" t="s">
        <v>668</v>
      </c>
      <c r="K3" s="32" t="s">
        <v>774</v>
      </c>
      <c r="L3" s="32" t="s">
        <v>6481</v>
      </c>
      <c r="M3" s="32" t="s">
        <v>6482</v>
      </c>
      <c r="O3" s="32" t="s">
        <v>6480</v>
      </c>
      <c r="P3" s="32" t="s">
        <v>222</v>
      </c>
      <c r="Q3" s="32" t="s">
        <v>668</v>
      </c>
      <c r="R3" s="32" t="s">
        <v>774</v>
      </c>
      <c r="S3" s="32" t="s">
        <v>6481</v>
      </c>
      <c r="T3" s="32" t="s">
        <v>6482</v>
      </c>
    </row>
    <row r="4" spans="1:21">
      <c r="A4" s="33" t="s">
        <v>14</v>
      </c>
      <c r="B4" s="1">
        <v>43</v>
      </c>
      <c r="C4" s="1">
        <v>19</v>
      </c>
      <c r="F4" s="1">
        <v>62</v>
      </c>
      <c r="H4" s="33" t="s">
        <v>14</v>
      </c>
      <c r="I4" s="1">
        <v>15</v>
      </c>
      <c r="J4" s="1">
        <v>10</v>
      </c>
      <c r="M4" s="1">
        <v>25</v>
      </c>
      <c r="O4" s="33" t="s">
        <v>14</v>
      </c>
      <c r="P4" s="1">
        <v>37</v>
      </c>
      <c r="Q4" s="1">
        <v>8</v>
      </c>
      <c r="T4" s="1">
        <v>45</v>
      </c>
    </row>
    <row r="5" spans="1:21">
      <c r="A5" s="33" t="s">
        <v>15</v>
      </c>
      <c r="B5" s="1">
        <v>9</v>
      </c>
      <c r="C5" s="1">
        <v>30</v>
      </c>
      <c r="F5" s="1">
        <v>39</v>
      </c>
      <c r="H5" s="33" t="s">
        <v>15</v>
      </c>
      <c r="I5" s="1">
        <v>10</v>
      </c>
      <c r="J5" s="1">
        <v>12</v>
      </c>
      <c r="M5" s="1">
        <v>22</v>
      </c>
      <c r="O5" s="33" t="s">
        <v>15</v>
      </c>
      <c r="P5" s="1">
        <v>12</v>
      </c>
      <c r="Q5" s="1">
        <v>31</v>
      </c>
      <c r="T5" s="1">
        <v>43</v>
      </c>
    </row>
    <row r="6" spans="1:21">
      <c r="A6" s="33" t="s">
        <v>16</v>
      </c>
      <c r="B6" s="1">
        <v>20</v>
      </c>
      <c r="C6" s="1">
        <v>46</v>
      </c>
      <c r="F6" s="1">
        <v>66</v>
      </c>
      <c r="H6" s="33" t="s">
        <v>16</v>
      </c>
      <c r="I6" s="1">
        <v>27</v>
      </c>
      <c r="J6" s="1">
        <v>37</v>
      </c>
      <c r="K6" s="1">
        <v>1</v>
      </c>
      <c r="M6" s="1">
        <v>65</v>
      </c>
      <c r="O6" s="33" t="s">
        <v>16</v>
      </c>
      <c r="P6" s="1">
        <v>18</v>
      </c>
      <c r="Q6" s="1">
        <v>45</v>
      </c>
      <c r="T6" s="1">
        <v>63</v>
      </c>
    </row>
    <row r="7" spans="1:21">
      <c r="A7" s="33" t="s">
        <v>17</v>
      </c>
      <c r="B7" s="1">
        <v>42</v>
      </c>
      <c r="C7" s="1">
        <v>47</v>
      </c>
      <c r="F7" s="1">
        <v>89</v>
      </c>
      <c r="H7" s="33" t="s">
        <v>17</v>
      </c>
      <c r="I7" s="1">
        <v>56</v>
      </c>
      <c r="J7" s="1">
        <v>36</v>
      </c>
      <c r="K7" s="1">
        <v>1</v>
      </c>
      <c r="M7" s="1">
        <v>93</v>
      </c>
      <c r="O7" s="33" t="s">
        <v>17</v>
      </c>
      <c r="P7" s="1">
        <v>35</v>
      </c>
      <c r="Q7" s="1">
        <v>54</v>
      </c>
      <c r="R7" s="1">
        <v>2</v>
      </c>
      <c r="T7" s="1">
        <v>91</v>
      </c>
    </row>
    <row r="8" spans="1:21">
      <c r="A8" s="33" t="s">
        <v>18</v>
      </c>
      <c r="B8" s="1">
        <v>54</v>
      </c>
      <c r="C8" s="1">
        <v>34</v>
      </c>
      <c r="D8" s="1">
        <v>1</v>
      </c>
      <c r="F8" s="1">
        <v>89</v>
      </c>
      <c r="H8" s="33" t="s">
        <v>18</v>
      </c>
      <c r="I8" s="1">
        <v>88</v>
      </c>
      <c r="J8" s="1">
        <v>52</v>
      </c>
      <c r="K8" s="1">
        <v>2</v>
      </c>
      <c r="M8" s="1">
        <v>142</v>
      </c>
      <c r="O8" s="33" t="s">
        <v>18</v>
      </c>
      <c r="P8" s="1">
        <v>69</v>
      </c>
      <c r="Q8" s="1">
        <v>35</v>
      </c>
      <c r="R8" s="1">
        <v>2</v>
      </c>
      <c r="T8" s="1">
        <v>106</v>
      </c>
    </row>
    <row r="9" spans="1:21">
      <c r="A9" s="33" t="s">
        <v>234</v>
      </c>
      <c r="B9" s="1">
        <v>66</v>
      </c>
      <c r="C9" s="1">
        <v>23</v>
      </c>
      <c r="D9" s="1">
        <v>2</v>
      </c>
      <c r="F9" s="1">
        <v>91</v>
      </c>
      <c r="H9" s="33" t="s">
        <v>234</v>
      </c>
      <c r="I9" s="1">
        <v>102</v>
      </c>
      <c r="J9" s="1">
        <v>44</v>
      </c>
      <c r="M9" s="1">
        <v>146</v>
      </c>
      <c r="O9" s="33" t="s">
        <v>234</v>
      </c>
      <c r="P9" s="1">
        <v>87</v>
      </c>
      <c r="Q9" s="1">
        <v>25</v>
      </c>
      <c r="T9" s="1">
        <v>112</v>
      </c>
    </row>
    <row r="10" spans="1:21">
      <c r="A10" s="33" t="s">
        <v>19</v>
      </c>
      <c r="B10" s="1">
        <v>202</v>
      </c>
      <c r="C10" s="1">
        <v>26</v>
      </c>
      <c r="D10" s="1">
        <v>2</v>
      </c>
      <c r="F10" s="1">
        <v>230</v>
      </c>
      <c r="H10" s="33" t="s">
        <v>19</v>
      </c>
      <c r="I10" s="1">
        <v>139</v>
      </c>
      <c r="J10" s="1">
        <v>33</v>
      </c>
      <c r="K10" s="1">
        <v>1</v>
      </c>
      <c r="M10" s="1">
        <v>173</v>
      </c>
      <c r="O10" s="33" t="s">
        <v>19</v>
      </c>
      <c r="P10" s="1">
        <v>180</v>
      </c>
      <c r="Q10" s="1">
        <v>27</v>
      </c>
      <c r="R10" s="1">
        <v>1</v>
      </c>
      <c r="T10" s="1">
        <v>208</v>
      </c>
    </row>
    <row r="11" spans="1:21">
      <c r="A11" s="33" t="s">
        <v>6481</v>
      </c>
      <c r="B11" s="1">
        <v>57</v>
      </c>
      <c r="C11" s="1">
        <v>28</v>
      </c>
      <c r="D11" s="1">
        <v>1</v>
      </c>
      <c r="E11" s="1">
        <v>255</v>
      </c>
      <c r="F11" s="1">
        <v>341</v>
      </c>
      <c r="H11" s="33" t="s">
        <v>6481</v>
      </c>
      <c r="I11" s="1">
        <v>56</v>
      </c>
      <c r="J11" s="1">
        <v>29</v>
      </c>
      <c r="K11" s="1">
        <v>1</v>
      </c>
      <c r="L11" s="1">
        <v>255</v>
      </c>
      <c r="M11" s="1">
        <v>341</v>
      </c>
      <c r="O11" s="33" t="s">
        <v>6481</v>
      </c>
      <c r="P11" s="1">
        <v>55</v>
      </c>
      <c r="Q11" s="1">
        <v>28</v>
      </c>
      <c r="R11" s="1">
        <v>1</v>
      </c>
      <c r="S11" s="1">
        <v>255</v>
      </c>
      <c r="T11" s="1">
        <v>339</v>
      </c>
    </row>
    <row r="12" spans="1:21">
      <c r="A12" s="34" t="s">
        <v>6482</v>
      </c>
      <c r="B12" s="35">
        <v>493</v>
      </c>
      <c r="C12" s="35">
        <v>253</v>
      </c>
      <c r="D12" s="35">
        <v>6</v>
      </c>
      <c r="E12" s="35">
        <v>255</v>
      </c>
      <c r="F12" s="35">
        <v>1007</v>
      </c>
      <c r="H12" s="34" t="s">
        <v>6482</v>
      </c>
      <c r="I12" s="35">
        <v>493</v>
      </c>
      <c r="J12" s="35">
        <v>253</v>
      </c>
      <c r="K12" s="35">
        <v>6</v>
      </c>
      <c r="L12" s="35">
        <v>255</v>
      </c>
      <c r="M12" s="35">
        <v>1007</v>
      </c>
      <c r="O12" s="34" t="s">
        <v>6482</v>
      </c>
      <c r="P12" s="35">
        <v>493</v>
      </c>
      <c r="Q12" s="35">
        <v>253</v>
      </c>
      <c r="R12" s="35">
        <v>6</v>
      </c>
      <c r="S12" s="35">
        <v>255</v>
      </c>
      <c r="T12" s="35">
        <v>1007</v>
      </c>
    </row>
    <row r="14" spans="1:21">
      <c r="B14" s="2" t="s">
        <v>117</v>
      </c>
    </row>
    <row r="15" spans="1:21">
      <c r="A15" s="32" t="s">
        <v>6480</v>
      </c>
      <c r="B15" s="32" t="s">
        <v>222</v>
      </c>
      <c r="C15" s="32" t="s">
        <v>668</v>
      </c>
      <c r="D15" s="32" t="s">
        <v>774</v>
      </c>
      <c r="E15" s="32" t="s">
        <v>6481</v>
      </c>
      <c r="F15" s="32" t="s">
        <v>6482</v>
      </c>
      <c r="O15" s="32" t="s">
        <v>6467</v>
      </c>
      <c r="P15" s="32" t="s">
        <v>222</v>
      </c>
      <c r="Q15" s="32" t="s">
        <v>668</v>
      </c>
      <c r="R15" s="32" t="s">
        <v>774</v>
      </c>
      <c r="S15" s="32" t="s">
        <v>6481</v>
      </c>
      <c r="T15" s="32" t="s">
        <v>6482</v>
      </c>
      <c r="U15" s="36" t="s">
        <v>6483</v>
      </c>
    </row>
    <row r="16" spans="1:21">
      <c r="A16" s="33" t="s">
        <v>225</v>
      </c>
      <c r="B16" s="1">
        <v>281</v>
      </c>
      <c r="C16" s="1">
        <v>109</v>
      </c>
      <c r="D16" s="1">
        <v>3</v>
      </c>
      <c r="F16" s="1">
        <v>393</v>
      </c>
      <c r="G16" s="37">
        <f t="shared" ref="G16:H16" si="0">B16/B19</f>
        <v>0.56997971602434072</v>
      </c>
      <c r="H16" s="37">
        <f t="shared" si="0"/>
        <v>0.43083003952569171</v>
      </c>
      <c r="O16" s="33" t="s">
        <v>223</v>
      </c>
      <c r="P16" s="38">
        <v>228</v>
      </c>
      <c r="Q16" s="38">
        <v>88</v>
      </c>
      <c r="R16" s="38"/>
      <c r="S16" s="38"/>
      <c r="T16" s="38">
        <v>316</v>
      </c>
      <c r="U16" s="37">
        <f t="shared" ref="U16:U28" si="1">Q16/T16</f>
        <v>0.27848101265822783</v>
      </c>
    </row>
    <row r="17" spans="1:21">
      <c r="A17" s="33" t="s">
        <v>200</v>
      </c>
      <c r="B17" s="1">
        <v>212</v>
      </c>
      <c r="C17" s="1">
        <v>144</v>
      </c>
      <c r="D17" s="1">
        <v>3</v>
      </c>
      <c r="F17" s="1">
        <v>359</v>
      </c>
      <c r="G17" s="37">
        <f t="shared" ref="G17:H17" si="2">B17/B19</f>
        <v>0.43002028397565922</v>
      </c>
      <c r="H17" s="37">
        <f t="shared" si="2"/>
        <v>0.56916996047430835</v>
      </c>
      <c r="O17" s="33" t="s">
        <v>253</v>
      </c>
      <c r="P17" s="38">
        <v>114</v>
      </c>
      <c r="Q17" s="38">
        <v>46</v>
      </c>
      <c r="R17" s="38">
        <v>2</v>
      </c>
      <c r="S17" s="38"/>
      <c r="T17" s="38">
        <v>162</v>
      </c>
      <c r="U17" s="37">
        <f t="shared" si="1"/>
        <v>0.2839506172839506</v>
      </c>
    </row>
    <row r="18" spans="1:21">
      <c r="A18" s="33" t="s">
        <v>6481</v>
      </c>
      <c r="E18" s="1">
        <v>255</v>
      </c>
      <c r="F18" s="1">
        <v>255</v>
      </c>
      <c r="O18" s="33" t="s">
        <v>271</v>
      </c>
      <c r="P18" s="38">
        <v>36</v>
      </c>
      <c r="Q18" s="38">
        <v>23</v>
      </c>
      <c r="R18" s="38">
        <v>1</v>
      </c>
      <c r="S18" s="38"/>
      <c r="T18" s="38">
        <v>60</v>
      </c>
      <c r="U18" s="37">
        <f t="shared" si="1"/>
        <v>0.38333333333333336</v>
      </c>
    </row>
    <row r="19" spans="1:21">
      <c r="A19" s="34" t="s">
        <v>6482</v>
      </c>
      <c r="B19" s="35">
        <v>493</v>
      </c>
      <c r="C19" s="35">
        <v>253</v>
      </c>
      <c r="D19" s="35">
        <v>6</v>
      </c>
      <c r="E19" s="35">
        <v>255</v>
      </c>
      <c r="F19" s="35">
        <v>1007</v>
      </c>
      <c r="O19" s="33" t="s">
        <v>712</v>
      </c>
      <c r="P19" s="38">
        <v>16</v>
      </c>
      <c r="Q19" s="38">
        <v>37</v>
      </c>
      <c r="R19" s="38">
        <v>1</v>
      </c>
      <c r="S19" s="38"/>
      <c r="T19" s="38">
        <v>54</v>
      </c>
      <c r="U19" s="37">
        <f t="shared" si="1"/>
        <v>0.68518518518518523</v>
      </c>
    </row>
    <row r="20" spans="1:21">
      <c r="O20" s="33" t="s">
        <v>723</v>
      </c>
      <c r="P20" s="38">
        <v>46</v>
      </c>
      <c r="Q20" s="38">
        <v>5</v>
      </c>
      <c r="R20" s="38">
        <v>1</v>
      </c>
      <c r="S20" s="38"/>
      <c r="T20" s="38">
        <v>52</v>
      </c>
      <c r="U20" s="37">
        <f t="shared" si="1"/>
        <v>9.6153846153846159E-2</v>
      </c>
    </row>
    <row r="21" spans="1:21" ht="15.75" customHeight="1">
      <c r="A21" s="2" t="s">
        <v>118</v>
      </c>
      <c r="H21" s="2" t="s">
        <v>119</v>
      </c>
      <c r="O21" s="33" t="s">
        <v>965</v>
      </c>
      <c r="P21" s="38">
        <v>24</v>
      </c>
      <c r="Q21" s="38">
        <v>14</v>
      </c>
      <c r="R21" s="38"/>
      <c r="S21" s="38"/>
      <c r="T21" s="38">
        <v>38</v>
      </c>
      <c r="U21" s="37">
        <f t="shared" si="1"/>
        <v>0.36842105263157893</v>
      </c>
    </row>
    <row r="22" spans="1:21" ht="15.75" customHeight="1">
      <c r="A22" s="32" t="s">
        <v>6480</v>
      </c>
      <c r="B22" s="32" t="s">
        <v>222</v>
      </c>
      <c r="C22" s="32" t="s">
        <v>668</v>
      </c>
      <c r="D22" s="32" t="s">
        <v>774</v>
      </c>
      <c r="E22" s="32" t="s">
        <v>6481</v>
      </c>
      <c r="F22" s="32" t="s">
        <v>6482</v>
      </c>
      <c r="H22" s="32" t="s">
        <v>6480</v>
      </c>
      <c r="I22" s="32" t="s">
        <v>222</v>
      </c>
      <c r="J22" s="32" t="s">
        <v>668</v>
      </c>
      <c r="K22" s="32" t="s">
        <v>774</v>
      </c>
      <c r="L22" s="32" t="s">
        <v>6481</v>
      </c>
      <c r="M22" s="32" t="s">
        <v>6482</v>
      </c>
      <c r="O22" s="33" t="s">
        <v>1080</v>
      </c>
      <c r="P22" s="38">
        <v>5</v>
      </c>
      <c r="Q22" s="38">
        <v>20</v>
      </c>
      <c r="R22" s="38"/>
      <c r="S22" s="38"/>
      <c r="T22" s="38">
        <v>25</v>
      </c>
      <c r="U22" s="37">
        <f t="shared" si="1"/>
        <v>0.8</v>
      </c>
    </row>
    <row r="23" spans="1:21" ht="15.75" customHeight="1">
      <c r="A23" s="33" t="s">
        <v>255</v>
      </c>
      <c r="B23" s="1">
        <v>10</v>
      </c>
      <c r="C23" s="1">
        <v>6</v>
      </c>
      <c r="D23" s="1">
        <v>1</v>
      </c>
      <c r="F23" s="1">
        <v>17</v>
      </c>
      <c r="H23" s="33" t="s">
        <v>255</v>
      </c>
      <c r="I23" s="1">
        <v>14</v>
      </c>
      <c r="J23" s="1">
        <v>7</v>
      </c>
      <c r="K23" s="1">
        <v>2</v>
      </c>
      <c r="M23" s="1">
        <v>23</v>
      </c>
      <c r="O23" s="33" t="s">
        <v>1084</v>
      </c>
      <c r="P23" s="38">
        <v>6</v>
      </c>
      <c r="Q23" s="38">
        <v>11</v>
      </c>
      <c r="R23" s="38">
        <v>1</v>
      </c>
      <c r="S23" s="38"/>
      <c r="T23" s="38">
        <v>18</v>
      </c>
      <c r="U23" s="37">
        <f t="shared" si="1"/>
        <v>0.61111111111111116</v>
      </c>
    </row>
    <row r="24" spans="1:21" ht="15.75" customHeight="1">
      <c r="A24" s="33" t="s">
        <v>273</v>
      </c>
      <c r="B24" s="1">
        <v>69</v>
      </c>
      <c r="C24" s="1">
        <v>41</v>
      </c>
      <c r="F24" s="1">
        <v>110</v>
      </c>
      <c r="H24" s="33" t="s">
        <v>273</v>
      </c>
      <c r="I24" s="1">
        <v>77</v>
      </c>
      <c r="J24" s="1">
        <v>38</v>
      </c>
      <c r="K24" s="1">
        <v>1</v>
      </c>
      <c r="M24" s="1">
        <v>116</v>
      </c>
      <c r="O24" s="33" t="s">
        <v>661</v>
      </c>
      <c r="P24" s="38">
        <v>11</v>
      </c>
      <c r="Q24" s="38">
        <v>6</v>
      </c>
      <c r="R24" s="38"/>
      <c r="S24" s="38"/>
      <c r="T24" s="38">
        <v>17</v>
      </c>
      <c r="U24" s="37">
        <f t="shared" si="1"/>
        <v>0.35294117647058826</v>
      </c>
    </row>
    <row r="25" spans="1:21" ht="15.75" customHeight="1">
      <c r="A25" s="33" t="s">
        <v>423</v>
      </c>
      <c r="B25" s="1">
        <v>45</v>
      </c>
      <c r="C25" s="1">
        <v>18</v>
      </c>
      <c r="F25" s="1">
        <v>63</v>
      </c>
      <c r="H25" s="33" t="s">
        <v>423</v>
      </c>
      <c r="I25" s="1">
        <v>64</v>
      </c>
      <c r="J25" s="1">
        <v>25</v>
      </c>
      <c r="M25" s="1">
        <v>89</v>
      </c>
      <c r="O25" s="33" t="s">
        <v>2394</v>
      </c>
      <c r="P25" s="38">
        <v>3</v>
      </c>
      <c r="Q25" s="38">
        <v>1</v>
      </c>
      <c r="R25" s="38"/>
      <c r="S25" s="38"/>
      <c r="T25" s="38">
        <v>4</v>
      </c>
      <c r="U25" s="37">
        <f t="shared" si="1"/>
        <v>0.25</v>
      </c>
    </row>
    <row r="26" spans="1:21" ht="15.75" customHeight="1">
      <c r="A26" s="33" t="s">
        <v>1147</v>
      </c>
      <c r="B26" s="1">
        <v>2</v>
      </c>
      <c r="C26" s="1">
        <v>1</v>
      </c>
      <c r="F26" s="1">
        <v>3</v>
      </c>
      <c r="H26" s="33" t="s">
        <v>1147</v>
      </c>
      <c r="I26" s="1">
        <v>8</v>
      </c>
      <c r="J26" s="1">
        <v>1</v>
      </c>
      <c r="M26" s="1">
        <v>9</v>
      </c>
      <c r="O26" s="33" t="s">
        <v>1391</v>
      </c>
      <c r="P26" s="38">
        <v>2</v>
      </c>
      <c r="Q26" s="38">
        <v>1</v>
      </c>
      <c r="R26" s="38"/>
      <c r="S26" s="38"/>
      <c r="T26" s="38">
        <v>3</v>
      </c>
      <c r="U26" s="37">
        <f t="shared" si="1"/>
        <v>0.33333333333333331</v>
      </c>
    </row>
    <row r="27" spans="1:21" ht="15.75" customHeight="1">
      <c r="A27" s="33" t="s">
        <v>1117</v>
      </c>
      <c r="B27" s="1">
        <v>1</v>
      </c>
      <c r="F27" s="1">
        <v>1</v>
      </c>
      <c r="H27" s="33" t="s">
        <v>1064</v>
      </c>
      <c r="I27" s="1">
        <v>24</v>
      </c>
      <c r="J27" s="1">
        <v>14</v>
      </c>
      <c r="M27" s="1">
        <v>38</v>
      </c>
      <c r="O27" s="33" t="s">
        <v>1777</v>
      </c>
      <c r="P27" s="38">
        <v>1</v>
      </c>
      <c r="Q27" s="38">
        <v>1</v>
      </c>
      <c r="R27" s="38"/>
      <c r="S27" s="38"/>
      <c r="T27" s="38">
        <v>2</v>
      </c>
      <c r="U27" s="37">
        <f t="shared" si="1"/>
        <v>0.5</v>
      </c>
    </row>
    <row r="28" spans="1:21" ht="15.75" customHeight="1">
      <c r="A28" s="33" t="s">
        <v>533</v>
      </c>
      <c r="B28" s="1">
        <v>21</v>
      </c>
      <c r="C28" s="1">
        <v>14</v>
      </c>
      <c r="D28" s="1">
        <v>1</v>
      </c>
      <c r="F28" s="1">
        <v>36</v>
      </c>
      <c r="H28" s="33" t="s">
        <v>533</v>
      </c>
      <c r="I28" s="1">
        <v>37</v>
      </c>
      <c r="J28" s="1">
        <v>18</v>
      </c>
      <c r="M28" s="1">
        <v>55</v>
      </c>
      <c r="O28" s="33" t="s">
        <v>2248</v>
      </c>
      <c r="P28" s="38">
        <v>1</v>
      </c>
      <c r="Q28" s="38"/>
      <c r="R28" s="38"/>
      <c r="S28" s="38"/>
      <c r="T28" s="38">
        <v>1</v>
      </c>
      <c r="U28" s="37">
        <f t="shared" si="1"/>
        <v>0</v>
      </c>
    </row>
    <row r="29" spans="1:21" ht="15.75" customHeight="1">
      <c r="A29" s="33" t="s">
        <v>226</v>
      </c>
      <c r="B29" s="1">
        <v>169</v>
      </c>
      <c r="C29" s="1">
        <v>75</v>
      </c>
      <c r="D29" s="1">
        <v>4</v>
      </c>
      <c r="F29" s="1">
        <v>248</v>
      </c>
      <c r="H29" s="33" t="s">
        <v>226</v>
      </c>
      <c r="I29" s="1">
        <v>140</v>
      </c>
      <c r="J29" s="1">
        <v>59</v>
      </c>
      <c r="K29" s="1">
        <v>1</v>
      </c>
      <c r="M29" s="1">
        <v>200</v>
      </c>
      <c r="O29" s="33" t="s">
        <v>6481</v>
      </c>
      <c r="P29" s="38"/>
      <c r="Q29" s="38"/>
      <c r="R29" s="38"/>
      <c r="S29" s="38"/>
      <c r="T29" s="38"/>
      <c r="U29" s="37"/>
    </row>
    <row r="30" spans="1:21" ht="15.75" customHeight="1">
      <c r="A30" s="33" t="s">
        <v>532</v>
      </c>
      <c r="B30" s="1">
        <v>93</v>
      </c>
      <c r="C30" s="1">
        <v>43</v>
      </c>
      <c r="F30" s="1">
        <v>136</v>
      </c>
      <c r="H30" s="33" t="s">
        <v>532</v>
      </c>
      <c r="I30" s="1">
        <v>75</v>
      </c>
      <c r="J30" s="1">
        <v>43</v>
      </c>
      <c r="K30" s="1">
        <v>1</v>
      </c>
      <c r="M30" s="1">
        <v>119</v>
      </c>
      <c r="O30" s="34" t="s">
        <v>6482</v>
      </c>
      <c r="P30" s="35">
        <v>493</v>
      </c>
      <c r="Q30" s="35">
        <v>253</v>
      </c>
      <c r="R30" s="35">
        <v>6</v>
      </c>
      <c r="S30" s="35"/>
      <c r="T30" s="35">
        <v>752</v>
      </c>
      <c r="U30" s="37">
        <f>Q30/T30</f>
        <v>0.33643617021276595</v>
      </c>
    </row>
    <row r="31" spans="1:21" ht="15.75" customHeight="1">
      <c r="A31" s="33" t="s">
        <v>714</v>
      </c>
      <c r="B31" s="1">
        <v>46</v>
      </c>
      <c r="C31" s="1">
        <v>26</v>
      </c>
      <c r="F31" s="1">
        <v>72</v>
      </c>
      <c r="H31" s="33" t="s">
        <v>714</v>
      </c>
      <c r="I31" s="1">
        <v>18</v>
      </c>
      <c r="J31" s="1">
        <v>21</v>
      </c>
      <c r="K31" s="1">
        <v>1</v>
      </c>
      <c r="M31" s="1">
        <v>40</v>
      </c>
    </row>
    <row r="32" spans="1:21" ht="15.75" customHeight="1">
      <c r="A32" s="33" t="s">
        <v>584</v>
      </c>
      <c r="B32" s="1">
        <v>37</v>
      </c>
      <c r="C32" s="1">
        <v>29</v>
      </c>
      <c r="F32" s="1">
        <v>66</v>
      </c>
      <c r="H32" s="33" t="s">
        <v>584</v>
      </c>
      <c r="I32" s="1">
        <v>36</v>
      </c>
      <c r="J32" s="1">
        <v>27</v>
      </c>
      <c r="M32" s="1">
        <v>63</v>
      </c>
    </row>
    <row r="33" spans="1:17" ht="15.75" customHeight="1">
      <c r="A33" s="33" t="s">
        <v>6481</v>
      </c>
      <c r="E33" s="1">
        <v>255</v>
      </c>
      <c r="F33" s="1">
        <v>255</v>
      </c>
      <c r="H33" s="33" t="s">
        <v>6481</v>
      </c>
      <c r="L33" s="1">
        <v>255</v>
      </c>
      <c r="M33" s="1">
        <v>255</v>
      </c>
    </row>
    <row r="34" spans="1:17" ht="15.75" customHeight="1">
      <c r="A34" s="34" t="s">
        <v>6482</v>
      </c>
      <c r="B34" s="35">
        <v>493</v>
      </c>
      <c r="C34" s="35">
        <v>253</v>
      </c>
      <c r="D34" s="35">
        <v>6</v>
      </c>
      <c r="E34" s="35">
        <v>255</v>
      </c>
      <c r="F34" s="35">
        <v>1007</v>
      </c>
      <c r="H34" s="34" t="s">
        <v>6482</v>
      </c>
      <c r="I34" s="35">
        <v>493</v>
      </c>
      <c r="J34" s="35">
        <v>253</v>
      </c>
      <c r="K34" s="35">
        <v>6</v>
      </c>
      <c r="L34" s="35">
        <v>255</v>
      </c>
      <c r="M34" s="35">
        <v>1007</v>
      </c>
    </row>
    <row r="35" spans="1:17" ht="15.75" customHeight="1"/>
    <row r="36" spans="1:17" ht="15.75" customHeight="1"/>
    <row r="37" spans="1:17" ht="15.75" customHeight="1">
      <c r="C37" s="27" t="s">
        <v>6484</v>
      </c>
      <c r="D37" s="27" t="s">
        <v>6485</v>
      </c>
      <c r="E37" s="39" t="s">
        <v>6486</v>
      </c>
      <c r="F37" s="40"/>
      <c r="G37" s="40"/>
      <c r="H37" s="40"/>
      <c r="I37" s="32" t="s">
        <v>6482</v>
      </c>
      <c r="J37" s="32" t="s">
        <v>222</v>
      </c>
      <c r="K37" s="32" t="s">
        <v>668</v>
      </c>
      <c r="M37" s="32" t="s">
        <v>222</v>
      </c>
      <c r="N37" s="32" t="s">
        <v>668</v>
      </c>
      <c r="O37" s="32" t="s">
        <v>774</v>
      </c>
      <c r="P37" s="32" t="s">
        <v>6482</v>
      </c>
      <c r="Q37" s="32" t="s">
        <v>6487</v>
      </c>
    </row>
    <row r="38" spans="1:17" ht="15.75" customHeight="1">
      <c r="B38" s="1">
        <v>1</v>
      </c>
      <c r="C38" s="22">
        <v>1007</v>
      </c>
      <c r="D38" s="22" t="s">
        <v>0</v>
      </c>
      <c r="E38" s="41" t="s">
        <v>97</v>
      </c>
      <c r="I38" s="37">
        <f t="shared" ref="I38:I59" si="3">P38/P$38</f>
        <v>1</v>
      </c>
      <c r="J38" s="37">
        <f t="shared" ref="J38:K38" si="4">M38/M$38</f>
        <v>1</v>
      </c>
      <c r="K38" s="37">
        <f t="shared" si="4"/>
        <v>1</v>
      </c>
      <c r="L38" s="1" t="s">
        <v>114</v>
      </c>
      <c r="M38" s="1">
        <v>493</v>
      </c>
      <c r="N38" s="1">
        <v>253</v>
      </c>
      <c r="O38" s="1">
        <v>6</v>
      </c>
      <c r="P38" s="1">
        <v>752</v>
      </c>
      <c r="Q38" s="33" t="s">
        <v>6488</v>
      </c>
    </row>
    <row r="39" spans="1:17" ht="15.75" customHeight="1">
      <c r="B39" s="1">
        <v>2</v>
      </c>
      <c r="C39" s="22">
        <v>1007</v>
      </c>
      <c r="D39" s="22" t="s">
        <v>1</v>
      </c>
      <c r="E39" s="22" t="s">
        <v>98</v>
      </c>
      <c r="I39" s="37">
        <f t="shared" si="3"/>
        <v>0.94148936170212771</v>
      </c>
      <c r="J39" s="37">
        <f t="shared" ref="J39:K39" si="5">M39/M$38</f>
        <v>0.94320486815415816</v>
      </c>
      <c r="K39" s="37">
        <f t="shared" si="5"/>
        <v>0.94071146245059289</v>
      </c>
      <c r="L39" s="22" t="s">
        <v>26</v>
      </c>
      <c r="M39" s="1">
        <v>465</v>
      </c>
      <c r="N39" s="1">
        <v>238</v>
      </c>
      <c r="O39" s="1">
        <v>5</v>
      </c>
      <c r="P39" s="1">
        <v>708</v>
      </c>
      <c r="Q39" s="33" t="s">
        <v>6489</v>
      </c>
    </row>
    <row r="40" spans="1:17" ht="15.75" customHeight="1">
      <c r="B40" s="1">
        <v>3</v>
      </c>
      <c r="C40" s="22">
        <v>1007</v>
      </c>
      <c r="D40" s="22" t="s">
        <v>2</v>
      </c>
      <c r="E40" s="22" t="s">
        <v>99</v>
      </c>
      <c r="I40" s="37">
        <f t="shared" si="3"/>
        <v>0.94148936170212771</v>
      </c>
      <c r="J40" s="37">
        <f t="shared" ref="J40:K40" si="6">M40/M$38</f>
        <v>0.94320486815415816</v>
      </c>
      <c r="K40" s="37">
        <f t="shared" si="6"/>
        <v>0.94071146245059289</v>
      </c>
      <c r="L40" s="22" t="s">
        <v>32</v>
      </c>
      <c r="M40" s="1">
        <v>465</v>
      </c>
      <c r="N40" s="1">
        <v>238</v>
      </c>
      <c r="O40" s="1">
        <v>5</v>
      </c>
      <c r="P40" s="1">
        <v>708</v>
      </c>
      <c r="Q40" s="33" t="s">
        <v>6490</v>
      </c>
    </row>
    <row r="41" spans="1:17" ht="15.75" customHeight="1">
      <c r="B41" s="1">
        <v>4</v>
      </c>
      <c r="C41" s="22">
        <v>1007</v>
      </c>
      <c r="D41" s="22" t="s">
        <v>3</v>
      </c>
      <c r="E41" s="22" t="s">
        <v>100</v>
      </c>
      <c r="I41" s="37">
        <f t="shared" si="3"/>
        <v>0.94148936170212771</v>
      </c>
      <c r="J41" s="37">
        <f t="shared" ref="J41:K41" si="7">M41/M$38</f>
        <v>0.94320486815415816</v>
      </c>
      <c r="K41" s="37">
        <f t="shared" si="7"/>
        <v>0.94071146245059289</v>
      </c>
      <c r="L41" s="22" t="s">
        <v>40</v>
      </c>
      <c r="M41" s="1">
        <v>465</v>
      </c>
      <c r="N41" s="1">
        <v>238</v>
      </c>
      <c r="O41" s="1">
        <v>5</v>
      </c>
      <c r="P41" s="1">
        <v>708</v>
      </c>
      <c r="Q41" s="33" t="s">
        <v>6491</v>
      </c>
    </row>
    <row r="42" spans="1:17" ht="15.75" customHeight="1">
      <c r="B42" s="1">
        <v>5</v>
      </c>
      <c r="C42" s="22">
        <v>1007</v>
      </c>
      <c r="D42" s="22" t="s">
        <v>4</v>
      </c>
      <c r="E42" s="22" t="s">
        <v>101</v>
      </c>
      <c r="I42" s="37">
        <f t="shared" si="3"/>
        <v>0.94148936170212771</v>
      </c>
      <c r="J42" s="37">
        <f t="shared" ref="J42:K42" si="8">M42/M$38</f>
        <v>0.94320486815415816</v>
      </c>
      <c r="K42" s="37">
        <f t="shared" si="8"/>
        <v>0.94071146245059289</v>
      </c>
      <c r="L42" s="22" t="s">
        <v>45</v>
      </c>
      <c r="M42" s="1">
        <v>465</v>
      </c>
      <c r="N42" s="1">
        <v>238</v>
      </c>
      <c r="O42" s="1">
        <v>5</v>
      </c>
      <c r="P42" s="1">
        <v>708</v>
      </c>
      <c r="Q42" s="33" t="s">
        <v>6492</v>
      </c>
    </row>
    <row r="43" spans="1:17" ht="15.75" customHeight="1">
      <c r="B43" s="1">
        <v>6</v>
      </c>
      <c r="C43" s="22">
        <v>1007</v>
      </c>
      <c r="D43" s="22" t="s">
        <v>5</v>
      </c>
      <c r="E43" s="22" t="s">
        <v>102</v>
      </c>
      <c r="I43" s="37">
        <f t="shared" si="3"/>
        <v>0.92154255319148937</v>
      </c>
      <c r="J43" s="37">
        <f t="shared" ref="J43:K43" si="9">M43/M$38</f>
        <v>0.92089249492900604</v>
      </c>
      <c r="K43" s="37">
        <f t="shared" si="9"/>
        <v>0.92490118577075098</v>
      </c>
      <c r="L43" s="22" t="s">
        <v>53</v>
      </c>
      <c r="M43" s="1">
        <v>454</v>
      </c>
      <c r="N43" s="1">
        <v>234</v>
      </c>
      <c r="O43" s="1">
        <v>5</v>
      </c>
      <c r="P43" s="1">
        <v>693</v>
      </c>
      <c r="Q43" s="33" t="s">
        <v>6493</v>
      </c>
    </row>
    <row r="44" spans="1:17" ht="15.75" customHeight="1">
      <c r="B44" s="1">
        <v>7</v>
      </c>
      <c r="C44" s="22">
        <v>1007</v>
      </c>
      <c r="D44" s="22" t="s">
        <v>6</v>
      </c>
      <c r="E44" s="22" t="s">
        <v>103</v>
      </c>
      <c r="I44" s="37">
        <f t="shared" si="3"/>
        <v>0.92154255319148937</v>
      </c>
      <c r="J44" s="37">
        <f t="shared" ref="J44:K44" si="10">M44/M$38</f>
        <v>0.92089249492900604</v>
      </c>
      <c r="K44" s="37">
        <f t="shared" si="10"/>
        <v>0.92490118577075098</v>
      </c>
      <c r="L44" s="22" t="s">
        <v>57</v>
      </c>
      <c r="M44" s="1">
        <v>454</v>
      </c>
      <c r="N44" s="1">
        <v>234</v>
      </c>
      <c r="O44" s="1">
        <v>5</v>
      </c>
      <c r="P44" s="1">
        <v>693</v>
      </c>
      <c r="Q44" s="33" t="s">
        <v>6494</v>
      </c>
    </row>
    <row r="45" spans="1:17" ht="15.75" customHeight="1">
      <c r="B45" s="1">
        <v>8</v>
      </c>
      <c r="C45" s="22">
        <v>1007</v>
      </c>
      <c r="D45" s="22" t="s">
        <v>7</v>
      </c>
      <c r="E45" s="22" t="s">
        <v>104</v>
      </c>
      <c r="I45" s="37">
        <f t="shared" si="3"/>
        <v>0.92154255319148937</v>
      </c>
      <c r="J45" s="37">
        <f t="shared" ref="J45:K45" si="11">M45/M$38</f>
        <v>0.92089249492900604</v>
      </c>
      <c r="K45" s="37">
        <f t="shared" si="11"/>
        <v>0.92490118577075098</v>
      </c>
      <c r="L45" s="22" t="s">
        <v>62</v>
      </c>
      <c r="M45" s="1">
        <v>454</v>
      </c>
      <c r="N45" s="1">
        <v>234</v>
      </c>
      <c r="O45" s="1">
        <v>5</v>
      </c>
      <c r="P45" s="1">
        <v>693</v>
      </c>
      <c r="Q45" s="33" t="s">
        <v>6495</v>
      </c>
    </row>
    <row r="46" spans="1:17" ht="15.75" customHeight="1">
      <c r="B46" s="1">
        <v>9</v>
      </c>
      <c r="C46" s="22">
        <v>1007</v>
      </c>
      <c r="D46" s="22" t="s">
        <v>8</v>
      </c>
      <c r="E46" s="22" t="s">
        <v>105</v>
      </c>
      <c r="I46" s="37">
        <f t="shared" si="3"/>
        <v>0.89494680851063835</v>
      </c>
      <c r="J46" s="37">
        <f t="shared" ref="J46:K46" si="12">M46/M$38</f>
        <v>0.89655172413793105</v>
      </c>
      <c r="K46" s="37">
        <f t="shared" si="12"/>
        <v>0.89328063241106714</v>
      </c>
      <c r="L46" s="22" t="s">
        <v>66</v>
      </c>
      <c r="M46" s="1">
        <v>442</v>
      </c>
      <c r="N46" s="1">
        <v>226</v>
      </c>
      <c r="O46" s="1">
        <v>5</v>
      </c>
      <c r="P46" s="1">
        <v>673</v>
      </c>
      <c r="Q46" s="33" t="s">
        <v>6496</v>
      </c>
    </row>
    <row r="47" spans="1:17" ht="15.75" customHeight="1">
      <c r="B47" s="1">
        <v>10</v>
      </c>
      <c r="C47" s="22">
        <v>1007</v>
      </c>
      <c r="D47" s="22" t="s">
        <v>9</v>
      </c>
      <c r="E47" s="22" t="s">
        <v>106</v>
      </c>
      <c r="I47" s="37">
        <f t="shared" si="3"/>
        <v>0.89494680851063835</v>
      </c>
      <c r="J47" s="37">
        <f t="shared" ref="J47:K47" si="13">M47/M$38</f>
        <v>0.89655172413793105</v>
      </c>
      <c r="K47" s="37">
        <f t="shared" si="13"/>
        <v>0.89328063241106714</v>
      </c>
      <c r="L47" s="22" t="s">
        <v>73</v>
      </c>
      <c r="M47" s="1">
        <v>442</v>
      </c>
      <c r="N47" s="1">
        <v>226</v>
      </c>
      <c r="O47" s="1">
        <v>5</v>
      </c>
      <c r="P47" s="1">
        <v>673</v>
      </c>
      <c r="Q47" s="33" t="s">
        <v>6497</v>
      </c>
    </row>
    <row r="48" spans="1:17" ht="15.75" customHeight="1">
      <c r="B48" s="1">
        <v>11</v>
      </c>
      <c r="C48" s="22">
        <v>1007</v>
      </c>
      <c r="D48" s="22" t="s">
        <v>10</v>
      </c>
      <c r="E48" s="22" t="s">
        <v>107</v>
      </c>
      <c r="I48" s="37">
        <f t="shared" si="3"/>
        <v>0.89494680851063835</v>
      </c>
      <c r="J48" s="37">
        <f t="shared" ref="J48:K48" si="14">M48/M$38</f>
        <v>0.89655172413793105</v>
      </c>
      <c r="K48" s="37">
        <f t="shared" si="14"/>
        <v>0.89328063241106714</v>
      </c>
      <c r="L48" s="22" t="s">
        <v>81</v>
      </c>
      <c r="M48" s="1">
        <v>442</v>
      </c>
      <c r="N48" s="1">
        <v>226</v>
      </c>
      <c r="O48" s="1">
        <v>5</v>
      </c>
      <c r="P48" s="1">
        <v>673</v>
      </c>
      <c r="Q48" s="33" t="s">
        <v>6498</v>
      </c>
    </row>
    <row r="49" spans="1:17" ht="15.75" customHeight="1">
      <c r="B49" s="1">
        <v>12</v>
      </c>
      <c r="C49" s="22">
        <v>1007</v>
      </c>
      <c r="D49" s="22" t="s">
        <v>11</v>
      </c>
      <c r="E49" s="22" t="s">
        <v>108</v>
      </c>
      <c r="I49" s="37">
        <f t="shared" si="3"/>
        <v>0.89494680851063835</v>
      </c>
      <c r="J49" s="37">
        <f t="shared" ref="J49:K49" si="15">M49/M$38</f>
        <v>0.89655172413793105</v>
      </c>
      <c r="K49" s="37">
        <f t="shared" si="15"/>
        <v>0.89328063241106714</v>
      </c>
      <c r="L49" s="22" t="s">
        <v>86</v>
      </c>
      <c r="M49" s="1">
        <v>442</v>
      </c>
      <c r="N49" s="1">
        <v>226</v>
      </c>
      <c r="O49" s="1">
        <v>5</v>
      </c>
      <c r="P49" s="1">
        <v>673</v>
      </c>
      <c r="Q49" s="33" t="s">
        <v>6499</v>
      </c>
    </row>
    <row r="50" spans="1:17" ht="15.75" customHeight="1">
      <c r="B50" s="1">
        <v>13</v>
      </c>
      <c r="C50" s="22">
        <v>1007</v>
      </c>
      <c r="D50" s="22" t="s">
        <v>12</v>
      </c>
      <c r="E50" s="22" t="s">
        <v>109</v>
      </c>
      <c r="I50" s="37">
        <f t="shared" si="3"/>
        <v>0.88563829787234039</v>
      </c>
      <c r="J50" s="37">
        <f t="shared" ref="J50:K50" si="16">M50/M$38</f>
        <v>0.88438133874239355</v>
      </c>
      <c r="K50" s="37">
        <f t="shared" si="16"/>
        <v>0.88932806324110669</v>
      </c>
      <c r="L50" s="22" t="s">
        <v>87</v>
      </c>
      <c r="M50" s="1">
        <v>436</v>
      </c>
      <c r="N50" s="1">
        <v>225</v>
      </c>
      <c r="O50" s="1">
        <v>5</v>
      </c>
      <c r="P50" s="1">
        <v>666</v>
      </c>
      <c r="Q50" s="33" t="s">
        <v>6500</v>
      </c>
    </row>
    <row r="51" spans="1:17" ht="15.75" customHeight="1">
      <c r="B51" s="1">
        <v>14</v>
      </c>
      <c r="C51" s="22">
        <v>1007</v>
      </c>
      <c r="D51" s="22" t="s">
        <v>13</v>
      </c>
      <c r="E51" s="22" t="s">
        <v>6501</v>
      </c>
      <c r="I51" s="37">
        <f t="shared" si="3"/>
        <v>0.88563829787234039</v>
      </c>
      <c r="J51" s="37">
        <f t="shared" ref="J51:K51" si="17">M51/M$38</f>
        <v>0.88640973630831643</v>
      </c>
      <c r="K51" s="37">
        <f t="shared" si="17"/>
        <v>0.88537549407114624</v>
      </c>
      <c r="L51" s="22" t="s">
        <v>88</v>
      </c>
      <c r="M51" s="1">
        <v>437</v>
      </c>
      <c r="N51" s="1">
        <v>224</v>
      </c>
      <c r="O51" s="1">
        <v>5</v>
      </c>
      <c r="P51" s="1">
        <v>666</v>
      </c>
      <c r="Q51" s="33" t="s">
        <v>6502</v>
      </c>
    </row>
    <row r="52" spans="1:17" ht="15.75" customHeight="1">
      <c r="B52" s="1">
        <v>15</v>
      </c>
      <c r="C52" s="22">
        <v>1007</v>
      </c>
      <c r="D52" s="22" t="s">
        <v>14</v>
      </c>
      <c r="E52" s="22" t="s">
        <v>111</v>
      </c>
      <c r="I52" s="37">
        <f t="shared" si="3"/>
        <v>0.88829787234042556</v>
      </c>
      <c r="J52" s="37">
        <f t="shared" ref="J52:K52" si="18">M52/M$38</f>
        <v>0.88843813387423931</v>
      </c>
      <c r="K52" s="37">
        <f t="shared" si="18"/>
        <v>0.88932806324110669</v>
      </c>
      <c r="L52" s="22" t="s">
        <v>89</v>
      </c>
      <c r="M52" s="1">
        <v>438</v>
      </c>
      <c r="N52" s="1">
        <v>225</v>
      </c>
      <c r="O52" s="1">
        <v>5</v>
      </c>
      <c r="P52" s="1">
        <v>668</v>
      </c>
      <c r="Q52" s="33" t="s">
        <v>6503</v>
      </c>
    </row>
    <row r="53" spans="1:17" ht="15.75" customHeight="1">
      <c r="B53" s="1">
        <v>16</v>
      </c>
      <c r="C53" s="22">
        <v>1007</v>
      </c>
      <c r="D53" s="22" t="s">
        <v>15</v>
      </c>
      <c r="E53" s="22" t="s">
        <v>112</v>
      </c>
      <c r="I53" s="37">
        <f t="shared" si="3"/>
        <v>0.77393617021276595</v>
      </c>
      <c r="J53" s="37">
        <f t="shared" ref="J53:K53" si="19">M53/M$38</f>
        <v>0.78093306288032449</v>
      </c>
      <c r="K53" s="37">
        <f t="shared" si="19"/>
        <v>0.75889328063241102</v>
      </c>
      <c r="L53" s="22" t="s">
        <v>90</v>
      </c>
      <c r="M53" s="1">
        <v>385</v>
      </c>
      <c r="N53" s="1">
        <v>192</v>
      </c>
      <c r="O53" s="1">
        <v>5</v>
      </c>
      <c r="P53" s="1">
        <v>582</v>
      </c>
      <c r="Q53" s="33" t="s">
        <v>6504</v>
      </c>
    </row>
    <row r="54" spans="1:17" ht="15.75" customHeight="1">
      <c r="A54" s="1">
        <v>1</v>
      </c>
      <c r="B54" s="1">
        <v>17</v>
      </c>
      <c r="C54" s="22">
        <v>921</v>
      </c>
      <c r="D54" s="22" t="s">
        <v>16</v>
      </c>
      <c r="E54" s="22" t="s">
        <v>113</v>
      </c>
      <c r="I54" s="37">
        <f t="shared" si="3"/>
        <v>0.76994680851063835</v>
      </c>
      <c r="J54" s="37">
        <f t="shared" ref="J54:K54" si="20">M54/M$38</f>
        <v>0.77687626774847873</v>
      </c>
      <c r="K54" s="37">
        <f t="shared" si="20"/>
        <v>0.75494071146245056</v>
      </c>
      <c r="L54" s="22" t="s">
        <v>91</v>
      </c>
      <c r="M54" s="1">
        <v>383</v>
      </c>
      <c r="N54" s="1">
        <v>191</v>
      </c>
      <c r="O54" s="1">
        <v>5</v>
      </c>
      <c r="P54" s="1">
        <v>579</v>
      </c>
      <c r="Q54" s="33" t="s">
        <v>6505</v>
      </c>
    </row>
    <row r="55" spans="1:17" ht="15.75" customHeight="1">
      <c r="A55" s="1">
        <v>2</v>
      </c>
      <c r="B55" s="1">
        <v>18</v>
      </c>
      <c r="C55" s="22">
        <v>752</v>
      </c>
      <c r="D55" s="22" t="s">
        <v>17</v>
      </c>
      <c r="E55" s="22" t="s">
        <v>114</v>
      </c>
      <c r="I55" s="37">
        <f t="shared" si="3"/>
        <v>0.7646276595744681</v>
      </c>
      <c r="J55" s="37">
        <f t="shared" ref="J55:K55" si="21">M55/M$38</f>
        <v>0.76876267748478699</v>
      </c>
      <c r="K55" s="37">
        <f t="shared" si="21"/>
        <v>0.75494071146245056</v>
      </c>
      <c r="L55" s="22" t="s">
        <v>92</v>
      </c>
      <c r="M55" s="1">
        <v>379</v>
      </c>
      <c r="N55" s="1">
        <v>191</v>
      </c>
      <c r="O55" s="1">
        <v>5</v>
      </c>
      <c r="P55" s="1">
        <v>575</v>
      </c>
      <c r="Q55" s="33" t="s">
        <v>6506</v>
      </c>
    </row>
    <row r="56" spans="1:17" ht="15.75" customHeight="1">
      <c r="A56" s="1">
        <v>3</v>
      </c>
      <c r="B56" s="1">
        <v>19</v>
      </c>
      <c r="C56" s="22">
        <v>752</v>
      </c>
      <c r="D56" s="22" t="s">
        <v>18</v>
      </c>
      <c r="E56" s="22" t="s">
        <v>115</v>
      </c>
      <c r="I56" s="37">
        <f t="shared" si="3"/>
        <v>0.76196808510638303</v>
      </c>
      <c r="J56" s="37">
        <f t="shared" ref="J56:K56" si="22">M56/M$38</f>
        <v>0.76673427991886411</v>
      </c>
      <c r="K56" s="37">
        <f t="shared" si="22"/>
        <v>0.75098814229249011</v>
      </c>
      <c r="L56" s="22" t="s">
        <v>93</v>
      </c>
      <c r="M56" s="1">
        <v>378</v>
      </c>
      <c r="N56" s="1">
        <v>190</v>
      </c>
      <c r="O56" s="1">
        <v>5</v>
      </c>
      <c r="P56" s="1">
        <v>573</v>
      </c>
      <c r="Q56" s="33" t="s">
        <v>6507</v>
      </c>
    </row>
    <row r="57" spans="1:17" ht="15.75" customHeight="1">
      <c r="A57" s="1">
        <v>4</v>
      </c>
      <c r="B57" s="1">
        <v>20</v>
      </c>
      <c r="C57" s="22">
        <v>752</v>
      </c>
      <c r="D57" s="22" t="s">
        <v>19</v>
      </c>
      <c r="E57" s="22" t="s">
        <v>116</v>
      </c>
      <c r="I57" s="37">
        <f t="shared" si="3"/>
        <v>0.75664893617021278</v>
      </c>
      <c r="J57" s="37">
        <f t="shared" ref="J57:K57" si="23">M57/M$38</f>
        <v>0.76470588235294112</v>
      </c>
      <c r="K57" s="37">
        <f t="shared" si="23"/>
        <v>0.73913043478260865</v>
      </c>
      <c r="L57" s="22" t="s">
        <v>94</v>
      </c>
      <c r="M57" s="1">
        <v>377</v>
      </c>
      <c r="N57" s="1">
        <v>187</v>
      </c>
      <c r="O57" s="1">
        <v>5</v>
      </c>
      <c r="P57" s="1">
        <v>569</v>
      </c>
      <c r="Q57" s="33" t="s">
        <v>6508</v>
      </c>
    </row>
    <row r="58" spans="1:17" ht="15.75" customHeight="1">
      <c r="A58" s="1">
        <v>5</v>
      </c>
      <c r="B58" s="1">
        <v>21</v>
      </c>
      <c r="C58" s="22">
        <v>752</v>
      </c>
      <c r="D58" s="22" t="s">
        <v>20</v>
      </c>
      <c r="E58" s="22" t="s">
        <v>117</v>
      </c>
      <c r="I58" s="37">
        <f t="shared" si="3"/>
        <v>0.75132978723404253</v>
      </c>
      <c r="J58" s="37">
        <f t="shared" ref="J58:K58" si="24">M58/M$38</f>
        <v>0.7565922920892495</v>
      </c>
      <c r="K58" s="37">
        <f t="shared" si="24"/>
        <v>0.73913043478260865</v>
      </c>
      <c r="L58" s="22" t="s">
        <v>95</v>
      </c>
      <c r="M58" s="1">
        <v>373</v>
      </c>
      <c r="N58" s="1">
        <v>187</v>
      </c>
      <c r="O58" s="1">
        <v>5</v>
      </c>
      <c r="P58" s="1">
        <v>565</v>
      </c>
      <c r="Q58" s="33" t="s">
        <v>6509</v>
      </c>
    </row>
    <row r="59" spans="1:17" ht="15.75" customHeight="1">
      <c r="A59" s="1">
        <v>6</v>
      </c>
      <c r="B59" s="1">
        <v>22</v>
      </c>
      <c r="C59" s="22">
        <v>752</v>
      </c>
      <c r="D59" s="22" t="s">
        <v>21</v>
      </c>
      <c r="E59" s="22" t="s">
        <v>118</v>
      </c>
      <c r="I59" s="37">
        <f t="shared" si="3"/>
        <v>0.74867021276595747</v>
      </c>
      <c r="J59" s="37">
        <f t="shared" ref="J59:K59" si="25">M59/M$38</f>
        <v>0.75862068965517238</v>
      </c>
      <c r="K59" s="37">
        <f t="shared" si="25"/>
        <v>0.72727272727272729</v>
      </c>
      <c r="L59" s="22" t="s">
        <v>96</v>
      </c>
      <c r="M59" s="1">
        <v>374</v>
      </c>
      <c r="N59" s="1">
        <v>184</v>
      </c>
      <c r="O59" s="1">
        <v>5</v>
      </c>
      <c r="P59" s="1">
        <v>563</v>
      </c>
      <c r="Q59" s="33" t="s">
        <v>6510</v>
      </c>
    </row>
    <row r="60" spans="1:17" ht="15.75" customHeight="1">
      <c r="A60" s="1">
        <v>7</v>
      </c>
      <c r="B60" s="1">
        <v>23</v>
      </c>
      <c r="C60" s="22">
        <v>752</v>
      </c>
      <c r="D60" s="22" t="s">
        <v>22</v>
      </c>
      <c r="E60" s="22" t="s">
        <v>119</v>
      </c>
    </row>
    <row r="61" spans="1:17" ht="15.75" customHeight="1">
      <c r="A61" s="1">
        <v>8</v>
      </c>
      <c r="B61" s="1">
        <v>24</v>
      </c>
      <c r="C61" s="22">
        <v>708</v>
      </c>
      <c r="D61" s="22" t="s">
        <v>23</v>
      </c>
      <c r="E61" s="22" t="s">
        <v>120</v>
      </c>
    </row>
    <row r="62" spans="1:17" ht="15.75" customHeight="1">
      <c r="A62" s="1">
        <v>9</v>
      </c>
      <c r="B62" s="1">
        <v>25</v>
      </c>
      <c r="C62" s="22">
        <v>708</v>
      </c>
      <c r="D62" s="22" t="s">
        <v>24</v>
      </c>
      <c r="E62" s="22" t="s">
        <v>121</v>
      </c>
    </row>
    <row r="63" spans="1:17" ht="15.75" customHeight="1">
      <c r="A63" s="1">
        <v>10</v>
      </c>
      <c r="B63" s="1">
        <v>26</v>
      </c>
      <c r="C63" s="22">
        <v>708</v>
      </c>
      <c r="D63" s="22" t="s">
        <v>25</v>
      </c>
      <c r="E63" s="22" t="s">
        <v>122</v>
      </c>
    </row>
    <row r="64" spans="1:17" ht="15.75" customHeight="1">
      <c r="A64" s="1">
        <v>11</v>
      </c>
      <c r="B64" s="1">
        <v>27</v>
      </c>
      <c r="C64" s="22">
        <v>708</v>
      </c>
      <c r="D64" s="22" t="s">
        <v>26</v>
      </c>
      <c r="E64" s="22" t="s">
        <v>123</v>
      </c>
    </row>
    <row r="65" spans="1:5" ht="15.75" customHeight="1">
      <c r="A65" s="1">
        <v>12</v>
      </c>
      <c r="B65" s="1">
        <v>28</v>
      </c>
      <c r="C65" s="22">
        <v>708</v>
      </c>
      <c r="D65" s="22" t="s">
        <v>27</v>
      </c>
      <c r="E65" s="22" t="s">
        <v>124</v>
      </c>
    </row>
    <row r="66" spans="1:5" ht="15.75" customHeight="1">
      <c r="A66" s="1">
        <v>13</v>
      </c>
      <c r="B66" s="1">
        <v>29</v>
      </c>
      <c r="C66" s="22">
        <v>708</v>
      </c>
      <c r="D66" s="22" t="s">
        <v>28</v>
      </c>
      <c r="E66" s="22" t="s">
        <v>125</v>
      </c>
    </row>
    <row r="67" spans="1:5" ht="15.75" customHeight="1">
      <c r="A67" s="1">
        <v>14</v>
      </c>
      <c r="B67" s="1">
        <v>30</v>
      </c>
      <c r="C67" s="22">
        <v>708</v>
      </c>
      <c r="D67" s="22" t="s">
        <v>29</v>
      </c>
      <c r="E67" s="22" t="s">
        <v>126</v>
      </c>
    </row>
    <row r="68" spans="1:5" ht="15.75" customHeight="1">
      <c r="A68" s="1">
        <v>15</v>
      </c>
      <c r="B68" s="1">
        <v>31</v>
      </c>
      <c r="C68" s="22">
        <v>708</v>
      </c>
      <c r="D68" s="22" t="s">
        <v>30</v>
      </c>
      <c r="E68" s="22" t="s">
        <v>127</v>
      </c>
    </row>
    <row r="69" spans="1:5" ht="15.75" customHeight="1">
      <c r="A69" s="1">
        <v>16</v>
      </c>
      <c r="B69" s="1">
        <v>32</v>
      </c>
      <c r="C69" s="22">
        <v>708</v>
      </c>
      <c r="D69" s="22" t="s">
        <v>31</v>
      </c>
      <c r="E69" s="22" t="s">
        <v>128</v>
      </c>
    </row>
    <row r="70" spans="1:5" ht="15.75" customHeight="1">
      <c r="A70" s="1">
        <v>17</v>
      </c>
      <c r="B70" s="1">
        <v>33</v>
      </c>
      <c r="C70" s="22">
        <v>708</v>
      </c>
      <c r="D70" s="22" t="s">
        <v>32</v>
      </c>
      <c r="E70" s="22" t="s">
        <v>129</v>
      </c>
    </row>
    <row r="71" spans="1:5" ht="15.75" customHeight="1">
      <c r="A71" s="1">
        <v>18</v>
      </c>
      <c r="B71" s="1">
        <v>34</v>
      </c>
      <c r="C71" s="22">
        <v>708</v>
      </c>
      <c r="D71" s="22" t="s">
        <v>33</v>
      </c>
      <c r="E71" s="22" t="s">
        <v>130</v>
      </c>
    </row>
    <row r="72" spans="1:5" ht="15.75" customHeight="1">
      <c r="A72" s="1">
        <v>19</v>
      </c>
      <c r="B72" s="1">
        <v>35</v>
      </c>
      <c r="C72" s="22">
        <v>708</v>
      </c>
      <c r="D72" s="22" t="s">
        <v>34</v>
      </c>
      <c r="E72" s="22" t="s">
        <v>131</v>
      </c>
    </row>
    <row r="73" spans="1:5" ht="15.75" customHeight="1">
      <c r="A73" s="1">
        <v>20</v>
      </c>
      <c r="B73" s="1">
        <v>36</v>
      </c>
      <c r="C73" s="22">
        <v>708</v>
      </c>
      <c r="D73" s="22" t="s">
        <v>35</v>
      </c>
      <c r="E73" s="22" t="s">
        <v>132</v>
      </c>
    </row>
    <row r="74" spans="1:5" ht="15.75" customHeight="1">
      <c r="A74" s="1">
        <v>21</v>
      </c>
      <c r="B74" s="1">
        <v>37</v>
      </c>
      <c r="C74" s="22">
        <v>708</v>
      </c>
      <c r="D74" s="22" t="s">
        <v>36</v>
      </c>
      <c r="E74" s="22" t="s">
        <v>133</v>
      </c>
    </row>
    <row r="75" spans="1:5" ht="15.75" customHeight="1">
      <c r="A75" s="1">
        <v>22</v>
      </c>
      <c r="B75" s="1">
        <v>38</v>
      </c>
      <c r="C75" s="22">
        <v>708</v>
      </c>
      <c r="D75" s="22" t="s">
        <v>37</v>
      </c>
      <c r="E75" s="22" t="s">
        <v>134</v>
      </c>
    </row>
    <row r="76" spans="1:5" ht="15.75" customHeight="1">
      <c r="A76" s="1">
        <v>23</v>
      </c>
      <c r="B76" s="1">
        <v>39</v>
      </c>
      <c r="C76" s="22">
        <v>708</v>
      </c>
      <c r="D76" s="22" t="s">
        <v>38</v>
      </c>
      <c r="E76" s="22" t="s">
        <v>135</v>
      </c>
    </row>
    <row r="77" spans="1:5" ht="15.75" customHeight="1">
      <c r="A77" s="1">
        <v>24</v>
      </c>
      <c r="B77" s="1">
        <v>40</v>
      </c>
      <c r="C77" s="22">
        <v>708</v>
      </c>
      <c r="D77" s="22" t="s">
        <v>39</v>
      </c>
      <c r="E77" s="22" t="s">
        <v>136</v>
      </c>
    </row>
    <row r="78" spans="1:5" ht="15.75" customHeight="1">
      <c r="A78" s="1">
        <v>25</v>
      </c>
      <c r="B78" s="1">
        <v>41</v>
      </c>
      <c r="C78" s="22">
        <v>708</v>
      </c>
      <c r="D78" s="22" t="s">
        <v>40</v>
      </c>
      <c r="E78" s="22" t="s">
        <v>137</v>
      </c>
    </row>
    <row r="79" spans="1:5" ht="15.75" customHeight="1">
      <c r="A79" s="1">
        <v>26</v>
      </c>
      <c r="B79" s="1">
        <v>42</v>
      </c>
      <c r="C79" s="22">
        <v>708</v>
      </c>
      <c r="D79" s="22" t="s">
        <v>41</v>
      </c>
      <c r="E79" s="22" t="s">
        <v>138</v>
      </c>
    </row>
    <row r="80" spans="1:5" ht="15.75" customHeight="1">
      <c r="A80" s="1">
        <v>27</v>
      </c>
      <c r="B80" s="1">
        <v>43</v>
      </c>
      <c r="C80" s="22">
        <v>708</v>
      </c>
      <c r="D80" s="22" t="s">
        <v>42</v>
      </c>
      <c r="E80" s="22" t="s">
        <v>139</v>
      </c>
    </row>
    <row r="81" spans="1:5" ht="15.75" customHeight="1">
      <c r="A81" s="1">
        <v>28</v>
      </c>
      <c r="B81" s="1">
        <v>44</v>
      </c>
      <c r="C81" s="22">
        <v>708</v>
      </c>
      <c r="D81" s="22" t="s">
        <v>43</v>
      </c>
      <c r="E81" s="22" t="s">
        <v>140</v>
      </c>
    </row>
    <row r="82" spans="1:5" ht="15.75" customHeight="1">
      <c r="A82" s="1">
        <v>29</v>
      </c>
      <c r="B82" s="1">
        <v>45</v>
      </c>
      <c r="C82" s="22">
        <v>708</v>
      </c>
      <c r="D82" s="22" t="s">
        <v>44</v>
      </c>
      <c r="E82" s="22" t="s">
        <v>141</v>
      </c>
    </row>
    <row r="83" spans="1:5" ht="15.75" customHeight="1">
      <c r="A83" s="1">
        <v>30</v>
      </c>
      <c r="B83" s="1">
        <v>46</v>
      </c>
      <c r="C83" s="22">
        <v>708</v>
      </c>
      <c r="D83" s="22" t="s">
        <v>45</v>
      </c>
      <c r="E83" s="22" t="s">
        <v>142</v>
      </c>
    </row>
    <row r="84" spans="1:5" ht="15.75" customHeight="1">
      <c r="A84" s="1">
        <v>31</v>
      </c>
      <c r="B84" s="1">
        <v>47</v>
      </c>
      <c r="C84" s="22">
        <v>693</v>
      </c>
      <c r="D84" s="22" t="s">
        <v>46</v>
      </c>
      <c r="E84" s="22" t="s">
        <v>143</v>
      </c>
    </row>
    <row r="85" spans="1:5" ht="15.75" customHeight="1">
      <c r="A85" s="1">
        <v>32</v>
      </c>
      <c r="B85" s="1">
        <v>48</v>
      </c>
      <c r="C85" s="22">
        <v>693</v>
      </c>
      <c r="D85" s="22" t="s">
        <v>47</v>
      </c>
      <c r="E85" s="22" t="s">
        <v>144</v>
      </c>
    </row>
    <row r="86" spans="1:5" ht="15.75" customHeight="1">
      <c r="A86" s="1">
        <v>33</v>
      </c>
      <c r="B86" s="1">
        <v>49</v>
      </c>
      <c r="C86" s="22">
        <v>693</v>
      </c>
      <c r="D86" s="22" t="s">
        <v>48</v>
      </c>
      <c r="E86" s="22" t="s">
        <v>145</v>
      </c>
    </row>
    <row r="87" spans="1:5" ht="15.75" customHeight="1">
      <c r="A87" s="1">
        <v>34</v>
      </c>
      <c r="B87" s="1">
        <v>50</v>
      </c>
      <c r="C87" s="22">
        <v>693</v>
      </c>
      <c r="D87" s="22" t="s">
        <v>49</v>
      </c>
      <c r="E87" s="22" t="s">
        <v>146</v>
      </c>
    </row>
    <row r="88" spans="1:5" ht="15.75" customHeight="1">
      <c r="A88" s="1">
        <v>35</v>
      </c>
      <c r="B88" s="1">
        <v>51</v>
      </c>
      <c r="C88" s="22">
        <v>693</v>
      </c>
      <c r="D88" s="22" t="s">
        <v>50</v>
      </c>
      <c r="E88" s="22" t="s">
        <v>147</v>
      </c>
    </row>
    <row r="89" spans="1:5" ht="15.75" customHeight="1">
      <c r="A89" s="1">
        <v>36</v>
      </c>
      <c r="B89" s="1">
        <v>52</v>
      </c>
      <c r="C89" s="22">
        <v>693</v>
      </c>
      <c r="D89" s="22" t="s">
        <v>51</v>
      </c>
      <c r="E89" s="22" t="s">
        <v>148</v>
      </c>
    </row>
    <row r="90" spans="1:5" ht="15.75" customHeight="1">
      <c r="A90" s="1">
        <v>37</v>
      </c>
      <c r="B90" s="1">
        <v>53</v>
      </c>
      <c r="C90" s="22">
        <v>693</v>
      </c>
      <c r="D90" s="22" t="s">
        <v>52</v>
      </c>
      <c r="E90" s="22" t="s">
        <v>149</v>
      </c>
    </row>
    <row r="91" spans="1:5" ht="15.75" customHeight="1">
      <c r="A91" s="1">
        <v>38</v>
      </c>
      <c r="B91" s="1">
        <v>54</v>
      </c>
      <c r="C91" s="22">
        <v>693</v>
      </c>
      <c r="D91" s="22" t="s">
        <v>53</v>
      </c>
      <c r="E91" s="22" t="s">
        <v>150</v>
      </c>
    </row>
    <row r="92" spans="1:5" ht="15.75" customHeight="1">
      <c r="A92" s="1">
        <v>39</v>
      </c>
      <c r="B92" s="1">
        <v>55</v>
      </c>
      <c r="C92" s="22">
        <v>693</v>
      </c>
      <c r="D92" s="22" t="s">
        <v>54</v>
      </c>
      <c r="E92" s="22" t="s">
        <v>151</v>
      </c>
    </row>
    <row r="93" spans="1:5" ht="15.75" customHeight="1">
      <c r="A93" s="1">
        <v>40</v>
      </c>
      <c r="B93" s="1">
        <v>56</v>
      </c>
      <c r="C93" s="22">
        <v>693</v>
      </c>
      <c r="D93" s="22" t="s">
        <v>55</v>
      </c>
      <c r="E93" s="22" t="s">
        <v>152</v>
      </c>
    </row>
    <row r="94" spans="1:5" ht="15.75" customHeight="1">
      <c r="A94" s="1">
        <v>41</v>
      </c>
      <c r="B94" s="1">
        <v>57</v>
      </c>
      <c r="C94" s="22">
        <v>693</v>
      </c>
      <c r="D94" s="22" t="s">
        <v>56</v>
      </c>
      <c r="E94" s="22" t="s">
        <v>153</v>
      </c>
    </row>
    <row r="95" spans="1:5" ht="15.75" customHeight="1">
      <c r="A95" s="1">
        <v>42</v>
      </c>
      <c r="B95" s="1">
        <v>58</v>
      </c>
      <c r="C95" s="22">
        <v>693</v>
      </c>
      <c r="D95" s="22" t="s">
        <v>57</v>
      </c>
      <c r="E95" s="22" t="s">
        <v>154</v>
      </c>
    </row>
    <row r="96" spans="1:5" ht="15.75" customHeight="1">
      <c r="A96" s="1">
        <v>43</v>
      </c>
      <c r="B96" s="1">
        <v>59</v>
      </c>
      <c r="C96" s="22">
        <v>693</v>
      </c>
      <c r="D96" s="22" t="s">
        <v>58</v>
      </c>
      <c r="E96" s="22" t="s">
        <v>155</v>
      </c>
    </row>
    <row r="97" spans="1:5" ht="15.75" customHeight="1">
      <c r="A97" s="1">
        <v>44</v>
      </c>
      <c r="B97" s="1">
        <v>60</v>
      </c>
      <c r="C97" s="22">
        <v>693</v>
      </c>
      <c r="D97" s="22" t="s">
        <v>59</v>
      </c>
      <c r="E97" s="22" t="s">
        <v>156</v>
      </c>
    </row>
    <row r="98" spans="1:5" ht="15.75" customHeight="1">
      <c r="A98" s="1">
        <v>45</v>
      </c>
      <c r="B98" s="1">
        <v>61</v>
      </c>
      <c r="C98" s="22">
        <v>693</v>
      </c>
      <c r="D98" s="22" t="s">
        <v>60</v>
      </c>
      <c r="E98" s="22" t="s">
        <v>157</v>
      </c>
    </row>
    <row r="99" spans="1:5" ht="15.75" customHeight="1">
      <c r="A99" s="1">
        <v>46</v>
      </c>
      <c r="B99" s="1">
        <v>62</v>
      </c>
      <c r="C99" s="22">
        <v>693</v>
      </c>
      <c r="D99" s="22" t="s">
        <v>61</v>
      </c>
      <c r="E99" s="22" t="s">
        <v>158</v>
      </c>
    </row>
    <row r="100" spans="1:5" ht="15.75" customHeight="1">
      <c r="A100" s="1">
        <v>47</v>
      </c>
      <c r="B100" s="1">
        <v>63</v>
      </c>
      <c r="C100" s="22">
        <v>693</v>
      </c>
      <c r="D100" s="22" t="s">
        <v>62</v>
      </c>
      <c r="E100" s="22" t="s">
        <v>159</v>
      </c>
    </row>
    <row r="101" spans="1:5" ht="15.75" customHeight="1">
      <c r="A101" s="1">
        <v>48</v>
      </c>
      <c r="B101" s="1">
        <v>64</v>
      </c>
      <c r="C101" s="22">
        <v>673</v>
      </c>
      <c r="D101" s="22" t="s">
        <v>63</v>
      </c>
      <c r="E101" s="22" t="s">
        <v>160</v>
      </c>
    </row>
    <row r="102" spans="1:5" ht="15.75" customHeight="1">
      <c r="A102" s="1">
        <v>49</v>
      </c>
      <c r="B102" s="1">
        <v>65</v>
      </c>
      <c r="C102" s="22">
        <v>673</v>
      </c>
      <c r="D102" s="22" t="s">
        <v>64</v>
      </c>
      <c r="E102" s="22" t="s">
        <v>161</v>
      </c>
    </row>
    <row r="103" spans="1:5" ht="15.75" customHeight="1">
      <c r="A103" s="1">
        <v>50</v>
      </c>
      <c r="B103" s="1">
        <v>66</v>
      </c>
      <c r="C103" s="22">
        <v>673</v>
      </c>
      <c r="D103" s="22" t="s">
        <v>65</v>
      </c>
      <c r="E103" s="22" t="s">
        <v>162</v>
      </c>
    </row>
    <row r="104" spans="1:5" ht="15.75" customHeight="1">
      <c r="A104" s="1">
        <v>51</v>
      </c>
      <c r="B104" s="1">
        <v>67</v>
      </c>
      <c r="C104" s="22">
        <v>673</v>
      </c>
      <c r="D104" s="22" t="s">
        <v>66</v>
      </c>
      <c r="E104" s="22" t="s">
        <v>163</v>
      </c>
    </row>
    <row r="105" spans="1:5" ht="15.75" customHeight="1">
      <c r="A105" s="1">
        <v>52</v>
      </c>
      <c r="B105" s="1">
        <v>68</v>
      </c>
      <c r="C105" s="22">
        <v>673</v>
      </c>
      <c r="D105" s="22" t="s">
        <v>67</v>
      </c>
      <c r="E105" s="22" t="s">
        <v>164</v>
      </c>
    </row>
    <row r="106" spans="1:5" ht="15.75" customHeight="1">
      <c r="A106" s="1">
        <v>53</v>
      </c>
      <c r="B106" s="1">
        <v>69</v>
      </c>
      <c r="C106" s="22">
        <v>673</v>
      </c>
      <c r="D106" s="22" t="s">
        <v>68</v>
      </c>
      <c r="E106" s="22" t="s">
        <v>165</v>
      </c>
    </row>
    <row r="107" spans="1:5" ht="15.75" customHeight="1">
      <c r="A107" s="1">
        <v>54</v>
      </c>
      <c r="B107" s="1">
        <v>70</v>
      </c>
      <c r="C107" s="22">
        <v>673</v>
      </c>
      <c r="D107" s="22" t="s">
        <v>69</v>
      </c>
      <c r="E107" s="22" t="s">
        <v>166</v>
      </c>
    </row>
    <row r="108" spans="1:5" ht="15.75" customHeight="1">
      <c r="A108" s="1">
        <v>55</v>
      </c>
      <c r="B108" s="1">
        <v>71</v>
      </c>
      <c r="C108" s="22">
        <v>673</v>
      </c>
      <c r="D108" s="22" t="s">
        <v>70</v>
      </c>
      <c r="E108" s="22" t="s">
        <v>167</v>
      </c>
    </row>
    <row r="109" spans="1:5" ht="15.75" customHeight="1">
      <c r="A109" s="1">
        <v>56</v>
      </c>
      <c r="B109" s="1">
        <v>72</v>
      </c>
      <c r="C109" s="22">
        <v>673</v>
      </c>
      <c r="D109" s="22" t="s">
        <v>71</v>
      </c>
      <c r="E109" s="22" t="s">
        <v>168</v>
      </c>
    </row>
    <row r="110" spans="1:5" ht="15.75" customHeight="1">
      <c r="A110" s="1">
        <v>57</v>
      </c>
      <c r="B110" s="1">
        <v>73</v>
      </c>
      <c r="C110" s="22">
        <v>673</v>
      </c>
      <c r="D110" s="22" t="s">
        <v>72</v>
      </c>
      <c r="E110" s="22" t="s">
        <v>169</v>
      </c>
    </row>
    <row r="111" spans="1:5" ht="15.75" customHeight="1">
      <c r="A111" s="1">
        <v>58</v>
      </c>
      <c r="B111" s="1">
        <v>74</v>
      </c>
      <c r="C111" s="22">
        <v>673</v>
      </c>
      <c r="D111" s="22" t="s">
        <v>73</v>
      </c>
      <c r="E111" s="22" t="s">
        <v>170</v>
      </c>
    </row>
    <row r="112" spans="1:5" ht="15.75" customHeight="1">
      <c r="A112" s="1">
        <v>59</v>
      </c>
      <c r="B112" s="1">
        <v>75</v>
      </c>
      <c r="C112" s="22">
        <v>673</v>
      </c>
      <c r="D112" s="22" t="s">
        <v>74</v>
      </c>
      <c r="E112" s="22" t="s">
        <v>171</v>
      </c>
    </row>
    <row r="113" spans="1:5" ht="15.75" customHeight="1">
      <c r="A113" s="1">
        <v>60</v>
      </c>
      <c r="B113" s="1">
        <v>76</v>
      </c>
      <c r="C113" s="22">
        <v>673</v>
      </c>
      <c r="D113" s="22" t="s">
        <v>75</v>
      </c>
      <c r="E113" s="22" t="s">
        <v>172</v>
      </c>
    </row>
    <row r="114" spans="1:5" ht="15.75" customHeight="1">
      <c r="A114" s="1">
        <v>61</v>
      </c>
      <c r="B114" s="1">
        <v>77</v>
      </c>
      <c r="C114" s="22">
        <v>673</v>
      </c>
      <c r="D114" s="22" t="s">
        <v>76</v>
      </c>
      <c r="E114" s="22" t="s">
        <v>173</v>
      </c>
    </row>
    <row r="115" spans="1:5" ht="15.75" customHeight="1">
      <c r="A115" s="1">
        <v>62</v>
      </c>
      <c r="B115" s="1">
        <v>78</v>
      </c>
      <c r="C115" s="22">
        <v>673</v>
      </c>
      <c r="D115" s="22" t="s">
        <v>77</v>
      </c>
      <c r="E115" s="22" t="s">
        <v>174</v>
      </c>
    </row>
    <row r="116" spans="1:5" ht="15.75" customHeight="1">
      <c r="A116" s="1">
        <v>63</v>
      </c>
      <c r="B116" s="1">
        <v>79</v>
      </c>
      <c r="C116" s="22">
        <v>673</v>
      </c>
      <c r="D116" s="22" t="s">
        <v>78</v>
      </c>
      <c r="E116" s="22" t="s">
        <v>175</v>
      </c>
    </row>
    <row r="117" spans="1:5" ht="15.75" customHeight="1">
      <c r="A117" s="1">
        <v>64</v>
      </c>
      <c r="B117" s="1">
        <v>80</v>
      </c>
      <c r="C117" s="22">
        <v>673</v>
      </c>
      <c r="D117" s="22" t="s">
        <v>79</v>
      </c>
      <c r="E117" s="22" t="s">
        <v>176</v>
      </c>
    </row>
    <row r="118" spans="1:5" ht="15.75" customHeight="1">
      <c r="A118" s="1">
        <v>65</v>
      </c>
      <c r="B118" s="1">
        <v>81</v>
      </c>
      <c r="C118" s="22">
        <v>673</v>
      </c>
      <c r="D118" s="22" t="s">
        <v>80</v>
      </c>
      <c r="E118" s="22" t="s">
        <v>177</v>
      </c>
    </row>
    <row r="119" spans="1:5" ht="15.75" customHeight="1">
      <c r="A119" s="1">
        <v>66</v>
      </c>
      <c r="B119" s="1">
        <v>82</v>
      </c>
      <c r="C119" s="22">
        <v>673</v>
      </c>
      <c r="D119" s="22" t="s">
        <v>81</v>
      </c>
      <c r="E119" s="22" t="s">
        <v>178</v>
      </c>
    </row>
    <row r="120" spans="1:5" ht="15.75" customHeight="1">
      <c r="A120" s="1">
        <v>67</v>
      </c>
      <c r="B120" s="1">
        <v>83</v>
      </c>
      <c r="C120" s="22">
        <v>673</v>
      </c>
      <c r="D120" s="22" t="s">
        <v>82</v>
      </c>
      <c r="E120" s="22" t="s">
        <v>179</v>
      </c>
    </row>
    <row r="121" spans="1:5" ht="15.75" customHeight="1">
      <c r="A121" s="1">
        <v>68</v>
      </c>
      <c r="B121" s="1">
        <v>84</v>
      </c>
      <c r="C121" s="22">
        <v>673</v>
      </c>
      <c r="D121" s="22" t="s">
        <v>83</v>
      </c>
      <c r="E121" s="22" t="s">
        <v>180</v>
      </c>
    </row>
    <row r="122" spans="1:5" ht="15.75" customHeight="1">
      <c r="A122" s="1">
        <v>69</v>
      </c>
      <c r="B122" s="1">
        <v>85</v>
      </c>
      <c r="C122" s="22">
        <v>673</v>
      </c>
      <c r="D122" s="22" t="s">
        <v>84</v>
      </c>
      <c r="E122" s="22" t="s">
        <v>181</v>
      </c>
    </row>
    <row r="123" spans="1:5" ht="15.75" customHeight="1">
      <c r="A123" s="1">
        <v>70</v>
      </c>
      <c r="B123" s="1">
        <v>86</v>
      </c>
      <c r="C123" s="22">
        <v>673</v>
      </c>
      <c r="D123" s="22" t="s">
        <v>85</v>
      </c>
      <c r="E123" s="22" t="s">
        <v>182</v>
      </c>
    </row>
    <row r="124" spans="1:5" ht="15.75" customHeight="1">
      <c r="A124" s="1">
        <v>71</v>
      </c>
      <c r="B124" s="1">
        <v>87</v>
      </c>
      <c r="C124" s="22">
        <v>673</v>
      </c>
      <c r="D124" s="22" t="s">
        <v>86</v>
      </c>
      <c r="E124" s="22" t="s">
        <v>183</v>
      </c>
    </row>
    <row r="125" spans="1:5" ht="15.75" customHeight="1">
      <c r="A125" s="1">
        <v>72</v>
      </c>
      <c r="B125" s="1">
        <v>88</v>
      </c>
      <c r="C125" s="22">
        <v>666</v>
      </c>
      <c r="D125" s="22" t="s">
        <v>87</v>
      </c>
      <c r="E125" s="22" t="s">
        <v>184</v>
      </c>
    </row>
    <row r="126" spans="1:5" ht="15.75" customHeight="1">
      <c r="A126" s="1">
        <v>73</v>
      </c>
      <c r="B126" s="1">
        <v>89</v>
      </c>
      <c r="C126" s="22">
        <v>666</v>
      </c>
      <c r="D126" s="22" t="s">
        <v>88</v>
      </c>
      <c r="E126" s="22" t="s">
        <v>185</v>
      </c>
    </row>
    <row r="127" spans="1:5" ht="15.75" customHeight="1">
      <c r="A127" s="1">
        <v>74</v>
      </c>
      <c r="B127" s="1">
        <v>90</v>
      </c>
      <c r="C127" s="22">
        <v>668</v>
      </c>
      <c r="D127" s="22" t="s">
        <v>89</v>
      </c>
      <c r="E127" s="22" t="s">
        <v>186</v>
      </c>
    </row>
    <row r="128" spans="1:5" ht="15.75" customHeight="1">
      <c r="A128" s="1">
        <v>75</v>
      </c>
      <c r="B128" s="1">
        <v>91</v>
      </c>
      <c r="C128" s="22">
        <v>582</v>
      </c>
      <c r="D128" s="22" t="s">
        <v>90</v>
      </c>
      <c r="E128" s="22" t="s">
        <v>187</v>
      </c>
    </row>
    <row r="129" spans="1:27" ht="15.75" customHeight="1">
      <c r="A129" s="1">
        <v>76</v>
      </c>
      <c r="B129" s="1">
        <v>92</v>
      </c>
      <c r="C129" s="22">
        <v>579</v>
      </c>
      <c r="D129" s="22" t="s">
        <v>91</v>
      </c>
      <c r="E129" s="22" t="s">
        <v>188</v>
      </c>
    </row>
    <row r="130" spans="1:27" ht="15.75" customHeight="1">
      <c r="A130" s="1">
        <v>77</v>
      </c>
      <c r="B130" s="1">
        <v>93</v>
      </c>
      <c r="C130" s="22">
        <v>575</v>
      </c>
      <c r="D130" s="22" t="s">
        <v>92</v>
      </c>
      <c r="E130" s="22" t="s">
        <v>189</v>
      </c>
    </row>
    <row r="131" spans="1:27" ht="15.75" customHeight="1">
      <c r="A131" s="1">
        <v>78</v>
      </c>
      <c r="B131" s="1">
        <v>94</v>
      </c>
      <c r="C131" s="22">
        <v>573</v>
      </c>
      <c r="D131" s="22" t="s">
        <v>93</v>
      </c>
      <c r="E131" s="22" t="s">
        <v>190</v>
      </c>
    </row>
    <row r="132" spans="1:27" ht="15.75" customHeight="1">
      <c r="A132" s="1">
        <v>79</v>
      </c>
      <c r="B132" s="1">
        <v>95</v>
      </c>
      <c r="C132" s="22">
        <v>569</v>
      </c>
      <c r="D132" s="22" t="s">
        <v>94</v>
      </c>
      <c r="E132" s="22" t="s">
        <v>191</v>
      </c>
    </row>
    <row r="133" spans="1:27" ht="15.75" customHeight="1">
      <c r="A133" s="1">
        <v>80</v>
      </c>
      <c r="B133" s="1">
        <v>96</v>
      </c>
      <c r="C133" s="22">
        <v>565</v>
      </c>
      <c r="D133" s="22" t="s">
        <v>95</v>
      </c>
      <c r="E133" s="22" t="s">
        <v>192</v>
      </c>
      <c r="X133" s="1" t="s">
        <v>6511</v>
      </c>
    </row>
    <row r="134" spans="1:27" ht="15.75" customHeight="1">
      <c r="A134" s="1">
        <v>81</v>
      </c>
      <c r="B134" s="1">
        <v>97</v>
      </c>
      <c r="C134" s="22">
        <v>563</v>
      </c>
      <c r="D134" s="22" t="s">
        <v>96</v>
      </c>
      <c r="E134" s="22" t="s">
        <v>193</v>
      </c>
      <c r="X134" s="42" t="s">
        <v>101</v>
      </c>
      <c r="Y134" s="43">
        <v>100</v>
      </c>
    </row>
    <row r="135" spans="1:27" ht="15.75" customHeight="1">
      <c r="W135" s="42" t="s">
        <v>113</v>
      </c>
      <c r="X135" s="42" t="s">
        <v>6512</v>
      </c>
    </row>
    <row r="136" spans="1:27" ht="15.75" customHeight="1">
      <c r="A136" s="2" t="s">
        <v>101</v>
      </c>
      <c r="H136" s="2" t="s">
        <v>6513</v>
      </c>
      <c r="O136" s="2" t="s">
        <v>6514</v>
      </c>
      <c r="V136" s="44" t="s">
        <v>103</v>
      </c>
      <c r="W136" s="44" t="s">
        <v>219</v>
      </c>
    </row>
    <row r="137" spans="1:27" ht="15.75" customHeight="1">
      <c r="A137" s="32"/>
      <c r="B137" s="32" t="s">
        <v>222</v>
      </c>
      <c r="C137" s="32" t="s">
        <v>668</v>
      </c>
      <c r="D137" s="32" t="s">
        <v>774</v>
      </c>
      <c r="E137" s="32" t="s">
        <v>6481</v>
      </c>
      <c r="F137" s="32" t="s">
        <v>6482</v>
      </c>
      <c r="H137" s="32" t="s">
        <v>101</v>
      </c>
      <c r="I137" s="32" t="s">
        <v>222</v>
      </c>
      <c r="J137" s="32" t="s">
        <v>668</v>
      </c>
      <c r="K137" s="32" t="s">
        <v>774</v>
      </c>
      <c r="L137" s="32" t="s">
        <v>6481</v>
      </c>
      <c r="M137" s="32" t="s">
        <v>6482</v>
      </c>
      <c r="O137" s="32" t="s">
        <v>101</v>
      </c>
      <c r="P137" s="32" t="s">
        <v>222</v>
      </c>
      <c r="Q137" s="32" t="s">
        <v>668</v>
      </c>
      <c r="R137" s="32" t="s">
        <v>774</v>
      </c>
      <c r="S137" s="32" t="s">
        <v>6481</v>
      </c>
      <c r="T137" s="32" t="s">
        <v>6482</v>
      </c>
    </row>
    <row r="138" spans="1:27" ht="15.75" customHeight="1">
      <c r="A138" s="33">
        <v>0</v>
      </c>
      <c r="E138" s="1">
        <v>11</v>
      </c>
      <c r="F138" s="1">
        <v>11</v>
      </c>
      <c r="H138" s="33">
        <v>0</v>
      </c>
      <c r="I138" s="45"/>
      <c r="J138" s="45"/>
      <c r="K138" s="45"/>
      <c r="L138" s="45">
        <v>2950.181818181818</v>
      </c>
      <c r="M138" s="45">
        <v>2950.181818181818</v>
      </c>
      <c r="O138" s="33">
        <v>0</v>
      </c>
      <c r="P138" s="45" t="str">
        <f t="shared" ref="P138:T138" si="26">IF(I138&lt;&gt;0,I138/60,"")</f>
        <v/>
      </c>
      <c r="Q138" s="45" t="str">
        <f t="shared" si="26"/>
        <v/>
      </c>
      <c r="R138" s="45" t="str">
        <f t="shared" si="26"/>
        <v/>
      </c>
      <c r="S138" s="45">
        <f t="shared" si="26"/>
        <v>49.169696969696965</v>
      </c>
      <c r="T138" s="45">
        <f t="shared" si="26"/>
        <v>49.169696969696965</v>
      </c>
    </row>
    <row r="139" spans="1:27" ht="15.75" customHeight="1">
      <c r="A139" s="33">
        <v>3</v>
      </c>
      <c r="E139" s="1">
        <v>61</v>
      </c>
      <c r="F139" s="1">
        <v>61</v>
      </c>
      <c r="H139" s="33">
        <v>3</v>
      </c>
      <c r="I139" s="45"/>
      <c r="J139" s="45"/>
      <c r="K139" s="45"/>
      <c r="L139" s="45">
        <v>154.40983606557376</v>
      </c>
      <c r="M139" s="45">
        <v>154.40983606557376</v>
      </c>
      <c r="O139" s="33">
        <v>3</v>
      </c>
      <c r="P139" s="45" t="str">
        <f t="shared" ref="P139:T139" si="27">IF(I139&lt;&gt;0,I139/60,"")</f>
        <v/>
      </c>
      <c r="Q139" s="45" t="str">
        <f t="shared" si="27"/>
        <v/>
      </c>
      <c r="R139" s="45" t="str">
        <f t="shared" si="27"/>
        <v/>
      </c>
      <c r="S139" s="45">
        <f t="shared" si="27"/>
        <v>2.5734972677595627</v>
      </c>
      <c r="T139" s="45">
        <f t="shared" si="27"/>
        <v>2.5734972677595627</v>
      </c>
      <c r="V139" s="32" t="s">
        <v>6487</v>
      </c>
      <c r="W139" s="32" t="s">
        <v>222</v>
      </c>
      <c r="X139" s="32" t="s">
        <v>668</v>
      </c>
      <c r="Y139" s="32" t="s">
        <v>774</v>
      </c>
      <c r="Z139" s="32" t="s">
        <v>6482</v>
      </c>
    </row>
    <row r="140" spans="1:27" ht="15.75" customHeight="1">
      <c r="A140" s="33">
        <v>9</v>
      </c>
      <c r="E140" s="1">
        <v>4</v>
      </c>
      <c r="F140" s="1">
        <v>4</v>
      </c>
      <c r="H140" s="33">
        <v>9</v>
      </c>
      <c r="I140" s="45"/>
      <c r="J140" s="45"/>
      <c r="K140" s="45"/>
      <c r="L140" s="45">
        <v>101</v>
      </c>
      <c r="M140" s="45">
        <v>101</v>
      </c>
      <c r="O140" s="33">
        <v>9</v>
      </c>
      <c r="P140" s="45" t="str">
        <f t="shared" ref="P140:T140" si="28">IF(I140&lt;&gt;0,I140/60,"")</f>
        <v/>
      </c>
      <c r="Q140" s="45" t="str">
        <f t="shared" si="28"/>
        <v/>
      </c>
      <c r="R140" s="45" t="str">
        <f t="shared" si="28"/>
        <v/>
      </c>
      <c r="S140" s="45">
        <f t="shared" si="28"/>
        <v>1.6833333333333333</v>
      </c>
      <c r="T140" s="45">
        <f t="shared" si="28"/>
        <v>1.6833333333333333</v>
      </c>
      <c r="V140" s="33" t="s">
        <v>6515</v>
      </c>
      <c r="W140" s="1">
        <v>398</v>
      </c>
      <c r="X140" s="1">
        <v>202</v>
      </c>
      <c r="Y140" s="1">
        <v>5</v>
      </c>
      <c r="Z140" s="1">
        <v>605</v>
      </c>
    </row>
    <row r="141" spans="1:27" ht="15.75" customHeight="1">
      <c r="A141" s="33">
        <v>12</v>
      </c>
      <c r="C141" s="1">
        <v>1</v>
      </c>
      <c r="E141" s="1">
        <v>15</v>
      </c>
      <c r="F141" s="1">
        <v>16</v>
      </c>
      <c r="H141" s="33">
        <v>12</v>
      </c>
      <c r="I141" s="45"/>
      <c r="J141" s="45">
        <v>4438</v>
      </c>
      <c r="K141" s="45"/>
      <c r="L141" s="45">
        <v>2538.1999999999998</v>
      </c>
      <c r="M141" s="45">
        <v>2656.9375</v>
      </c>
      <c r="O141" s="33">
        <v>12</v>
      </c>
      <c r="P141" s="45" t="str">
        <f t="shared" ref="P141:T141" si="29">IF(I141&lt;&gt;0,I141/60,"")</f>
        <v/>
      </c>
      <c r="Q141" s="45">
        <f t="shared" si="29"/>
        <v>73.966666666666669</v>
      </c>
      <c r="R141" s="45" t="str">
        <f t="shared" si="29"/>
        <v/>
      </c>
      <c r="S141" s="45">
        <f t="shared" si="29"/>
        <v>42.303333333333327</v>
      </c>
      <c r="T141" s="45">
        <f t="shared" si="29"/>
        <v>44.282291666666666</v>
      </c>
      <c r="V141" s="33" t="s">
        <v>6516</v>
      </c>
      <c r="W141" s="45">
        <f>MIN(B152:B545)</f>
        <v>3.05</v>
      </c>
      <c r="X141" s="45">
        <f>MIN(B550:B748)</f>
        <v>4.3166666666666664</v>
      </c>
      <c r="Y141" s="45">
        <v>9.5</v>
      </c>
      <c r="Z141" s="45">
        <v>3.05</v>
      </c>
    </row>
    <row r="142" spans="1:27" ht="15.75" customHeight="1">
      <c r="A142" s="33">
        <v>30</v>
      </c>
      <c r="B142" s="1">
        <v>28</v>
      </c>
      <c r="C142" s="1">
        <v>14</v>
      </c>
      <c r="D142" s="1">
        <v>1</v>
      </c>
      <c r="F142" s="1">
        <v>43</v>
      </c>
      <c r="H142" s="33">
        <v>30</v>
      </c>
      <c r="I142" s="45">
        <v>390.14285714285717</v>
      </c>
      <c r="J142" s="45">
        <v>11090.357142857143</v>
      </c>
      <c r="K142" s="45">
        <v>103</v>
      </c>
      <c r="L142" s="45"/>
      <c r="M142" s="45">
        <v>3867.2558139534885</v>
      </c>
      <c r="O142" s="33">
        <v>30</v>
      </c>
      <c r="P142" s="45">
        <f t="shared" ref="P142:T142" si="30">IF(I142&lt;&gt;0,I142/60,"")</f>
        <v>6.5023809523809524</v>
      </c>
      <c r="Q142" s="45">
        <f t="shared" si="30"/>
        <v>184.83928571428572</v>
      </c>
      <c r="R142" s="45">
        <f t="shared" si="30"/>
        <v>1.7166666666666666</v>
      </c>
      <c r="S142" s="45" t="str">
        <f t="shared" si="30"/>
        <v/>
      </c>
      <c r="T142" s="45">
        <f t="shared" si="30"/>
        <v>64.45426356589148</v>
      </c>
      <c r="V142" s="33" t="s">
        <v>6517</v>
      </c>
      <c r="W142" s="45">
        <f>MAX(B152:B545)</f>
        <v>119.15</v>
      </c>
      <c r="X142" s="45">
        <f>MAX(B550:B748)</f>
        <v>134.19999999999999</v>
      </c>
      <c r="Y142" s="45">
        <v>19.616666666666667</v>
      </c>
      <c r="Z142" s="45">
        <v>9737.7999999999993</v>
      </c>
    </row>
    <row r="143" spans="1:27" ht="15.75" customHeight="1">
      <c r="A143" s="33">
        <v>42</v>
      </c>
      <c r="B143" s="1">
        <v>11</v>
      </c>
      <c r="C143" s="1">
        <v>4</v>
      </c>
      <c r="F143" s="1">
        <v>15</v>
      </c>
      <c r="H143" s="33">
        <v>42</v>
      </c>
      <c r="I143" s="45">
        <v>39183.454545454544</v>
      </c>
      <c r="J143" s="45">
        <v>57127.75</v>
      </c>
      <c r="K143" s="45"/>
      <c r="L143" s="45"/>
      <c r="M143" s="45">
        <v>43968.6</v>
      </c>
      <c r="O143" s="33">
        <v>42</v>
      </c>
      <c r="P143" s="45">
        <f t="shared" ref="P143:T143" si="31">IF(I143&lt;&gt;0,I143/60,"")</f>
        <v>653.05757575757571</v>
      </c>
      <c r="Q143" s="45">
        <f t="shared" si="31"/>
        <v>952.12916666666672</v>
      </c>
      <c r="R143" s="45" t="str">
        <f t="shared" si="31"/>
        <v/>
      </c>
      <c r="S143" s="45" t="str">
        <f t="shared" si="31"/>
        <v/>
      </c>
      <c r="T143" s="45">
        <f t="shared" si="31"/>
        <v>732.81</v>
      </c>
      <c r="V143" s="33" t="s">
        <v>6518</v>
      </c>
      <c r="W143" s="46">
        <f>AVERAGE(B152:B545)</f>
        <v>15.851142131979694</v>
      </c>
      <c r="X143" s="46">
        <f>AVERAGE(B550:B748)</f>
        <v>15.882495812395309</v>
      </c>
      <c r="Y143" s="45">
        <v>13.723333333333333</v>
      </c>
      <c r="Z143" s="45">
        <v>43.012727272727275</v>
      </c>
    </row>
    <row r="144" spans="1:27" ht="15.75" customHeight="1">
      <c r="A144" s="33">
        <v>52</v>
      </c>
      <c r="B144" s="1">
        <v>12</v>
      </c>
      <c r="C144" s="1">
        <v>8</v>
      </c>
      <c r="F144" s="1">
        <v>20</v>
      </c>
      <c r="H144" s="33">
        <v>52</v>
      </c>
      <c r="I144" s="45">
        <v>4988.833333333333</v>
      </c>
      <c r="J144" s="45">
        <v>557.625</v>
      </c>
      <c r="K144" s="45"/>
      <c r="L144" s="45"/>
      <c r="M144" s="45">
        <v>3216.35</v>
      </c>
      <c r="O144" s="33">
        <v>52</v>
      </c>
      <c r="P144" s="45">
        <f t="shared" ref="P144:T144" si="32">IF(I144&lt;&gt;0,I144/60,"")</f>
        <v>83.147222222222211</v>
      </c>
      <c r="Q144" s="45">
        <f t="shared" si="32"/>
        <v>9.2937499999999993</v>
      </c>
      <c r="R144" s="45" t="str">
        <f t="shared" si="32"/>
        <v/>
      </c>
      <c r="S144" s="45" t="str">
        <f t="shared" si="32"/>
        <v/>
      </c>
      <c r="T144" s="45">
        <f t="shared" si="32"/>
        <v>53.605833333333329</v>
      </c>
      <c r="AA144" s="45"/>
    </row>
    <row r="145" spans="1:27" ht="15.75" customHeight="1">
      <c r="A145" s="33">
        <v>64</v>
      </c>
      <c r="B145" s="1">
        <v>3</v>
      </c>
      <c r="C145" s="1">
        <v>1</v>
      </c>
      <c r="F145" s="1">
        <v>4</v>
      </c>
      <c r="H145" s="33">
        <v>64</v>
      </c>
      <c r="I145" s="45">
        <v>27305.666666666668</v>
      </c>
      <c r="J145" s="45">
        <v>634</v>
      </c>
      <c r="K145" s="45"/>
      <c r="L145" s="45"/>
      <c r="M145" s="45">
        <v>20637.75</v>
      </c>
      <c r="O145" s="33">
        <v>64</v>
      </c>
      <c r="P145" s="45">
        <f t="shared" ref="P145:T145" si="33">IF(I145&lt;&gt;0,I145/60,"")</f>
        <v>455.09444444444449</v>
      </c>
      <c r="Q145" s="45">
        <f t="shared" si="33"/>
        <v>10.566666666666666</v>
      </c>
      <c r="R145" s="45" t="str">
        <f t="shared" si="33"/>
        <v/>
      </c>
      <c r="S145" s="45" t="str">
        <f t="shared" si="33"/>
        <v/>
      </c>
      <c r="T145" s="45">
        <f t="shared" si="33"/>
        <v>343.96249999999998</v>
      </c>
      <c r="AA145" s="45"/>
    </row>
    <row r="146" spans="1:27" ht="15.75" customHeight="1">
      <c r="A146" s="33">
        <v>76</v>
      </c>
      <c r="B146" s="1">
        <v>41</v>
      </c>
      <c r="C146" s="1">
        <v>23</v>
      </c>
      <c r="F146" s="1">
        <v>64</v>
      </c>
      <c r="H146" s="33">
        <v>76</v>
      </c>
      <c r="I146" s="45">
        <v>12352.512195121952</v>
      </c>
      <c r="J146" s="45">
        <v>1031.2173913043478</v>
      </c>
      <c r="K146" s="45"/>
      <c r="L146" s="45"/>
      <c r="M146" s="45">
        <v>8283.921875</v>
      </c>
      <c r="O146" s="33">
        <v>76</v>
      </c>
      <c r="P146" s="45">
        <f t="shared" ref="P146:T146" si="34">IF(I146&lt;&gt;0,I146/60,"")</f>
        <v>205.87520325203252</v>
      </c>
      <c r="Q146" s="45">
        <f t="shared" si="34"/>
        <v>17.18695652173913</v>
      </c>
      <c r="R146" s="45" t="str">
        <f t="shared" si="34"/>
        <v/>
      </c>
      <c r="S146" s="45" t="str">
        <f t="shared" si="34"/>
        <v/>
      </c>
      <c r="T146" s="45">
        <f t="shared" si="34"/>
        <v>138.06536458333332</v>
      </c>
      <c r="AA146" s="45"/>
    </row>
    <row r="147" spans="1:27" ht="15.75" customHeight="1">
      <c r="A147" s="33">
        <v>100</v>
      </c>
      <c r="B147" s="1">
        <v>398</v>
      </c>
      <c r="C147" s="1">
        <v>202</v>
      </c>
      <c r="D147" s="1">
        <v>5</v>
      </c>
      <c r="E147" s="1">
        <v>164</v>
      </c>
      <c r="F147" s="1">
        <v>769</v>
      </c>
      <c r="H147" s="33">
        <v>100</v>
      </c>
      <c r="I147" s="45">
        <v>1735.462311557789</v>
      </c>
      <c r="J147" s="45">
        <v>4289.757425742574</v>
      </c>
      <c r="K147" s="45">
        <v>823.4</v>
      </c>
      <c r="L147" s="45">
        <v>540.35975609756099</v>
      </c>
      <c r="M147" s="45">
        <v>2145.6189856957085</v>
      </c>
      <c r="O147" s="33">
        <v>100</v>
      </c>
      <c r="P147" s="45">
        <f t="shared" ref="P147:T147" si="35">IF(I147&lt;&gt;0,I147/60,"")</f>
        <v>28.924371859296482</v>
      </c>
      <c r="Q147" s="45">
        <f t="shared" si="35"/>
        <v>71.495957095709571</v>
      </c>
      <c r="R147" s="45">
        <f t="shared" si="35"/>
        <v>13.723333333333333</v>
      </c>
      <c r="S147" s="45">
        <f t="shared" si="35"/>
        <v>9.0059959349593495</v>
      </c>
      <c r="T147" s="45">
        <f t="shared" si="35"/>
        <v>35.76031642826181</v>
      </c>
    </row>
    <row r="148" spans="1:27" ht="15.75" customHeight="1">
      <c r="A148" s="34" t="s">
        <v>6482</v>
      </c>
      <c r="B148" s="35">
        <v>493</v>
      </c>
      <c r="C148" s="35">
        <v>253</v>
      </c>
      <c r="D148" s="35">
        <v>6</v>
      </c>
      <c r="E148" s="35">
        <v>255</v>
      </c>
      <c r="F148" s="35">
        <v>1007</v>
      </c>
      <c r="H148" s="34" t="s">
        <v>6482</v>
      </c>
      <c r="I148" s="47">
        <v>3612.3569979716026</v>
      </c>
      <c r="J148" s="47">
        <v>5073.351778656126</v>
      </c>
      <c r="K148" s="47">
        <v>703.33333333333337</v>
      </c>
      <c r="L148" s="47">
        <v>662.61568627450981</v>
      </c>
      <c r="M148" s="47">
        <v>3215.1310824230386</v>
      </c>
      <c r="O148" s="34" t="s">
        <v>6482</v>
      </c>
      <c r="P148" s="47">
        <f t="shared" ref="P148:T148" si="36">IF(I148&lt;&gt;0,I148/60,"")</f>
        <v>60.20594996619338</v>
      </c>
      <c r="Q148" s="47">
        <f t="shared" si="36"/>
        <v>84.555862977602104</v>
      </c>
      <c r="R148" s="47">
        <f t="shared" si="36"/>
        <v>11.722222222222223</v>
      </c>
      <c r="S148" s="47">
        <f t="shared" si="36"/>
        <v>11.04359477124183</v>
      </c>
      <c r="T148" s="47">
        <f t="shared" si="36"/>
        <v>53.585518040383974</v>
      </c>
    </row>
    <row r="149" spans="1:27" ht="15.75" customHeight="1"/>
    <row r="150" spans="1:27" ht="15.75" customHeight="1"/>
    <row r="151" spans="1:27" ht="15.75" customHeight="1">
      <c r="A151" s="2" t="s">
        <v>102</v>
      </c>
      <c r="B151" s="2" t="s">
        <v>6519</v>
      </c>
      <c r="C151" s="2" t="s">
        <v>114</v>
      </c>
      <c r="E151" s="2" t="s">
        <v>113</v>
      </c>
    </row>
    <row r="152" spans="1:27" ht="15.75" customHeight="1">
      <c r="A152" s="1">
        <v>183</v>
      </c>
      <c r="B152" s="45">
        <f t="shared" ref="B152:B406" si="37">A152/60</f>
        <v>3.05</v>
      </c>
      <c r="C152" s="4" t="s">
        <v>222</v>
      </c>
      <c r="E152" s="1">
        <v>20</v>
      </c>
      <c r="N152" s="1">
        <v>0</v>
      </c>
    </row>
    <row r="153" spans="1:27" ht="15.75" customHeight="1">
      <c r="A153" s="1">
        <v>222</v>
      </c>
      <c r="B153" s="45">
        <f t="shared" si="37"/>
        <v>3.7</v>
      </c>
      <c r="C153" s="4" t="s">
        <v>222</v>
      </c>
      <c r="E153" s="1">
        <v>25</v>
      </c>
      <c r="N153" s="1">
        <v>5</v>
      </c>
    </row>
    <row r="154" spans="1:27" ht="15.75" customHeight="1">
      <c r="A154" s="1">
        <v>248</v>
      </c>
      <c r="B154" s="45">
        <f t="shared" si="37"/>
        <v>4.1333333333333337</v>
      </c>
      <c r="C154" s="4" t="s">
        <v>222</v>
      </c>
      <c r="E154" s="1">
        <v>18</v>
      </c>
      <c r="N154" s="1">
        <v>10</v>
      </c>
    </row>
    <row r="155" spans="1:27" ht="15.75" customHeight="1">
      <c r="A155" s="1">
        <v>260</v>
      </c>
      <c r="B155" s="45">
        <f t="shared" si="37"/>
        <v>4.333333333333333</v>
      </c>
      <c r="C155" s="4" t="s">
        <v>222</v>
      </c>
      <c r="E155" s="1">
        <v>20</v>
      </c>
      <c r="N155" s="1">
        <v>15</v>
      </c>
    </row>
    <row r="156" spans="1:27" ht="15.75" customHeight="1">
      <c r="A156" s="1">
        <v>299</v>
      </c>
      <c r="B156" s="45">
        <f t="shared" si="37"/>
        <v>4.9833333333333334</v>
      </c>
      <c r="C156" s="4" t="s">
        <v>222</v>
      </c>
      <c r="E156" s="1">
        <v>19</v>
      </c>
      <c r="N156" s="1">
        <v>20</v>
      </c>
    </row>
    <row r="157" spans="1:27" ht="15.75" customHeight="1">
      <c r="A157" s="1">
        <v>315</v>
      </c>
      <c r="B157" s="45">
        <f t="shared" si="37"/>
        <v>5.25</v>
      </c>
      <c r="C157" s="4" t="s">
        <v>222</v>
      </c>
      <c r="E157" s="1">
        <v>18</v>
      </c>
      <c r="N157" s="1">
        <v>25</v>
      </c>
    </row>
    <row r="158" spans="1:27" ht="15.75" customHeight="1">
      <c r="A158" s="1">
        <v>315</v>
      </c>
      <c r="B158" s="45">
        <f t="shared" si="37"/>
        <v>5.25</v>
      </c>
      <c r="C158" s="4" t="s">
        <v>222</v>
      </c>
      <c r="E158" s="1">
        <v>18</v>
      </c>
      <c r="N158" s="1">
        <v>30</v>
      </c>
    </row>
    <row r="159" spans="1:27" ht="15.75" customHeight="1">
      <c r="A159" s="1">
        <v>319</v>
      </c>
      <c r="B159" s="45">
        <f t="shared" si="37"/>
        <v>5.3166666666666664</v>
      </c>
      <c r="C159" s="4" t="s">
        <v>222</v>
      </c>
      <c r="E159" s="1">
        <v>18</v>
      </c>
      <c r="N159" s="1">
        <v>35</v>
      </c>
    </row>
    <row r="160" spans="1:27" ht="15.75" customHeight="1">
      <c r="A160" s="1">
        <v>319</v>
      </c>
      <c r="B160" s="45">
        <f t="shared" si="37"/>
        <v>5.3166666666666664</v>
      </c>
      <c r="C160" s="4" t="s">
        <v>222</v>
      </c>
      <c r="E160" s="1">
        <v>20</v>
      </c>
      <c r="N160" s="1">
        <v>40</v>
      </c>
    </row>
    <row r="161" spans="1:5" ht="15.75" customHeight="1">
      <c r="A161" s="1">
        <v>336</v>
      </c>
      <c r="B161" s="45">
        <f t="shared" si="37"/>
        <v>5.6</v>
      </c>
      <c r="C161" s="4" t="s">
        <v>222</v>
      </c>
      <c r="E161" s="1">
        <v>20</v>
      </c>
    </row>
    <row r="162" spans="1:5" ht="15.75" customHeight="1">
      <c r="A162" s="1">
        <v>368</v>
      </c>
      <c r="B162" s="45">
        <f t="shared" si="37"/>
        <v>6.1333333333333337</v>
      </c>
      <c r="C162" s="4" t="s">
        <v>222</v>
      </c>
      <c r="E162" s="1">
        <v>24</v>
      </c>
    </row>
    <row r="163" spans="1:5" ht="15.75" customHeight="1">
      <c r="A163" s="1">
        <v>374</v>
      </c>
      <c r="B163" s="45">
        <f t="shared" si="37"/>
        <v>6.2333333333333334</v>
      </c>
      <c r="C163" s="4" t="s">
        <v>222</v>
      </c>
      <c r="E163" s="1">
        <v>20</v>
      </c>
    </row>
    <row r="164" spans="1:5" ht="15.75" customHeight="1">
      <c r="A164" s="1">
        <v>389</v>
      </c>
      <c r="B164" s="45">
        <f t="shared" si="37"/>
        <v>6.4833333333333334</v>
      </c>
      <c r="C164" s="4" t="s">
        <v>222</v>
      </c>
      <c r="E164" s="1">
        <v>19</v>
      </c>
    </row>
    <row r="165" spans="1:5" ht="15.75" customHeight="1">
      <c r="A165" s="1">
        <v>392</v>
      </c>
      <c r="B165" s="45">
        <f t="shared" si="37"/>
        <v>6.5333333333333332</v>
      </c>
      <c r="C165" s="4" t="s">
        <v>222</v>
      </c>
      <c r="E165" s="1">
        <v>21</v>
      </c>
    </row>
    <row r="166" spans="1:5" ht="15.75" customHeight="1">
      <c r="A166" s="1">
        <v>395</v>
      </c>
      <c r="B166" s="45">
        <f t="shared" si="37"/>
        <v>6.583333333333333</v>
      </c>
      <c r="C166" s="4" t="s">
        <v>222</v>
      </c>
      <c r="E166" s="1">
        <v>18</v>
      </c>
    </row>
    <row r="167" spans="1:5" ht="15.75" customHeight="1">
      <c r="A167" s="1">
        <v>396</v>
      </c>
      <c r="B167" s="45">
        <f t="shared" si="37"/>
        <v>6.6</v>
      </c>
      <c r="C167" s="4" t="s">
        <v>222</v>
      </c>
      <c r="E167" s="1">
        <v>18</v>
      </c>
    </row>
    <row r="168" spans="1:5" ht="15.75" customHeight="1">
      <c r="A168" s="1">
        <v>401</v>
      </c>
      <c r="B168" s="45">
        <f t="shared" si="37"/>
        <v>6.6833333333333336</v>
      </c>
      <c r="C168" s="4" t="s">
        <v>222</v>
      </c>
      <c r="E168" s="1">
        <v>20</v>
      </c>
    </row>
    <row r="169" spans="1:5" ht="15.75" customHeight="1">
      <c r="A169" s="1">
        <v>402</v>
      </c>
      <c r="B169" s="45">
        <f t="shared" si="37"/>
        <v>6.7</v>
      </c>
      <c r="C169" s="4" t="s">
        <v>222</v>
      </c>
      <c r="E169" s="1">
        <v>25</v>
      </c>
    </row>
    <row r="170" spans="1:5" ht="15.75" customHeight="1">
      <c r="A170" s="1">
        <v>406</v>
      </c>
      <c r="B170" s="45">
        <f t="shared" si="37"/>
        <v>6.7666666666666666</v>
      </c>
      <c r="C170" s="4" t="s">
        <v>222</v>
      </c>
      <c r="E170" s="1">
        <v>20</v>
      </c>
    </row>
    <row r="171" spans="1:5" ht="15.75" customHeight="1">
      <c r="A171" s="1">
        <v>409</v>
      </c>
      <c r="B171" s="45">
        <f t="shared" si="37"/>
        <v>6.8166666666666664</v>
      </c>
      <c r="C171" s="4" t="s">
        <v>222</v>
      </c>
      <c r="E171" s="1">
        <v>18</v>
      </c>
    </row>
    <row r="172" spans="1:5" ht="15.75" customHeight="1">
      <c r="A172" s="1">
        <v>409</v>
      </c>
      <c r="B172" s="45">
        <f t="shared" si="37"/>
        <v>6.8166666666666664</v>
      </c>
      <c r="C172" s="4" t="s">
        <v>222</v>
      </c>
      <c r="E172" s="1">
        <v>20</v>
      </c>
    </row>
    <row r="173" spans="1:5" ht="15.75" customHeight="1">
      <c r="A173" s="1">
        <v>416</v>
      </c>
      <c r="B173" s="45">
        <f t="shared" si="37"/>
        <v>6.9333333333333336</v>
      </c>
      <c r="C173" s="4" t="s">
        <v>222</v>
      </c>
      <c r="E173" s="1">
        <v>18</v>
      </c>
    </row>
    <row r="174" spans="1:5" ht="15.75" customHeight="1">
      <c r="A174" s="1">
        <v>428</v>
      </c>
      <c r="B174" s="45">
        <f t="shared" si="37"/>
        <v>7.1333333333333337</v>
      </c>
      <c r="C174" s="4" t="s">
        <v>222</v>
      </c>
      <c r="E174" s="1">
        <v>19</v>
      </c>
    </row>
    <row r="175" spans="1:5" ht="15.75" customHeight="1">
      <c r="A175" s="1">
        <v>429</v>
      </c>
      <c r="B175" s="45">
        <f t="shared" si="37"/>
        <v>7.15</v>
      </c>
      <c r="C175" s="4" t="s">
        <v>222</v>
      </c>
      <c r="E175" s="1">
        <v>20</v>
      </c>
    </row>
    <row r="176" spans="1:5" ht="15.75" customHeight="1">
      <c r="A176" s="1">
        <v>432</v>
      </c>
      <c r="B176" s="45">
        <f t="shared" si="37"/>
        <v>7.2</v>
      </c>
      <c r="C176" s="4" t="s">
        <v>222</v>
      </c>
      <c r="E176" s="1">
        <v>21</v>
      </c>
    </row>
    <row r="177" spans="1:5" ht="15.75" customHeight="1">
      <c r="A177" s="1">
        <v>442</v>
      </c>
      <c r="B177" s="45">
        <f t="shared" si="37"/>
        <v>7.3666666666666663</v>
      </c>
      <c r="C177" s="4" t="s">
        <v>222</v>
      </c>
      <c r="E177" s="1">
        <v>19</v>
      </c>
    </row>
    <row r="178" spans="1:5" ht="15.75" customHeight="1">
      <c r="A178" s="1">
        <v>452</v>
      </c>
      <c r="B178" s="45">
        <f t="shared" si="37"/>
        <v>7.5333333333333332</v>
      </c>
      <c r="C178" s="4" t="s">
        <v>222</v>
      </c>
      <c r="E178" s="1">
        <v>18</v>
      </c>
    </row>
    <row r="179" spans="1:5" ht="15.75" customHeight="1">
      <c r="A179" s="1">
        <v>456</v>
      </c>
      <c r="B179" s="45">
        <f t="shared" si="37"/>
        <v>7.6</v>
      </c>
      <c r="C179" s="4" t="s">
        <v>222</v>
      </c>
      <c r="E179" s="1">
        <v>21</v>
      </c>
    </row>
    <row r="180" spans="1:5" ht="15.75" customHeight="1">
      <c r="A180" s="1">
        <v>464</v>
      </c>
      <c r="B180" s="45">
        <f t="shared" si="37"/>
        <v>7.7333333333333334</v>
      </c>
      <c r="C180" s="4" t="s">
        <v>222</v>
      </c>
      <c r="E180" s="1">
        <v>20</v>
      </c>
    </row>
    <row r="181" spans="1:5" ht="15.75" customHeight="1">
      <c r="A181" s="1">
        <v>465</v>
      </c>
      <c r="B181" s="45">
        <f t="shared" si="37"/>
        <v>7.75</v>
      </c>
      <c r="C181" s="4" t="s">
        <v>222</v>
      </c>
      <c r="E181" s="1">
        <v>19</v>
      </c>
    </row>
    <row r="182" spans="1:5" ht="15.75" customHeight="1">
      <c r="A182" s="1">
        <v>465</v>
      </c>
      <c r="B182" s="45">
        <f t="shared" si="37"/>
        <v>7.75</v>
      </c>
      <c r="C182" s="4" t="s">
        <v>222</v>
      </c>
      <c r="E182" s="1">
        <v>18</v>
      </c>
    </row>
    <row r="183" spans="1:5" ht="15.75" customHeight="1">
      <c r="A183" s="1">
        <v>469</v>
      </c>
      <c r="B183" s="45">
        <f t="shared" si="37"/>
        <v>7.8166666666666664</v>
      </c>
      <c r="C183" s="4" t="s">
        <v>222</v>
      </c>
      <c r="E183" s="1">
        <v>21</v>
      </c>
    </row>
    <row r="184" spans="1:5" ht="15.75" customHeight="1">
      <c r="A184" s="1">
        <v>475</v>
      </c>
      <c r="B184" s="45">
        <f t="shared" si="37"/>
        <v>7.916666666666667</v>
      </c>
      <c r="C184" s="4" t="s">
        <v>222</v>
      </c>
      <c r="E184" s="1">
        <v>18</v>
      </c>
    </row>
    <row r="185" spans="1:5" ht="15.75" customHeight="1">
      <c r="A185" s="1">
        <v>476</v>
      </c>
      <c r="B185" s="45">
        <f t="shared" si="37"/>
        <v>7.9333333333333336</v>
      </c>
      <c r="C185" s="4" t="s">
        <v>222</v>
      </c>
      <c r="E185" s="1">
        <v>19</v>
      </c>
    </row>
    <row r="186" spans="1:5" ht="15.75" customHeight="1">
      <c r="A186" s="1">
        <v>479</v>
      </c>
      <c r="B186" s="45">
        <f t="shared" si="37"/>
        <v>7.9833333333333334</v>
      </c>
      <c r="C186" s="4" t="s">
        <v>222</v>
      </c>
      <c r="E186" s="1">
        <v>18</v>
      </c>
    </row>
    <row r="187" spans="1:5" ht="15.75" customHeight="1">
      <c r="A187" s="1">
        <v>481</v>
      </c>
      <c r="B187" s="45">
        <f t="shared" si="37"/>
        <v>8.0166666666666675</v>
      </c>
      <c r="C187" s="4" t="s">
        <v>222</v>
      </c>
      <c r="E187" s="1">
        <v>21</v>
      </c>
    </row>
    <row r="188" spans="1:5" ht="15.75" customHeight="1">
      <c r="A188" s="1">
        <v>497</v>
      </c>
      <c r="B188" s="45">
        <f t="shared" si="37"/>
        <v>8.2833333333333332</v>
      </c>
      <c r="C188" s="4" t="s">
        <v>222</v>
      </c>
      <c r="E188" s="1">
        <v>18</v>
      </c>
    </row>
    <row r="189" spans="1:5" ht="15.75" customHeight="1">
      <c r="A189" s="1">
        <v>497</v>
      </c>
      <c r="B189" s="45">
        <f t="shared" si="37"/>
        <v>8.2833333333333332</v>
      </c>
      <c r="C189" s="4" t="s">
        <v>222</v>
      </c>
      <c r="E189" s="1">
        <v>22</v>
      </c>
    </row>
    <row r="190" spans="1:5" ht="15.75" customHeight="1">
      <c r="A190" s="1">
        <v>498</v>
      </c>
      <c r="B190" s="45">
        <f t="shared" si="37"/>
        <v>8.3000000000000007</v>
      </c>
      <c r="C190" s="4" t="s">
        <v>222</v>
      </c>
      <c r="E190" s="1">
        <v>22</v>
      </c>
    </row>
    <row r="191" spans="1:5" ht="15.75" customHeight="1">
      <c r="A191" s="1">
        <v>502</v>
      </c>
      <c r="B191" s="45">
        <f t="shared" si="37"/>
        <v>8.3666666666666671</v>
      </c>
      <c r="C191" s="4" t="s">
        <v>222</v>
      </c>
      <c r="E191" s="1">
        <v>24</v>
      </c>
    </row>
    <row r="192" spans="1:5" ht="15.75" customHeight="1">
      <c r="A192" s="1">
        <v>504</v>
      </c>
      <c r="B192" s="45">
        <f t="shared" si="37"/>
        <v>8.4</v>
      </c>
      <c r="C192" s="4" t="s">
        <v>222</v>
      </c>
      <c r="E192" s="1">
        <v>21</v>
      </c>
    </row>
    <row r="193" spans="1:5" ht="15.75" customHeight="1">
      <c r="A193" s="1">
        <v>518</v>
      </c>
      <c r="B193" s="45">
        <f t="shared" si="37"/>
        <v>8.6333333333333329</v>
      </c>
      <c r="C193" s="4" t="s">
        <v>222</v>
      </c>
      <c r="E193" s="1">
        <v>19</v>
      </c>
    </row>
    <row r="194" spans="1:5" ht="15.75" customHeight="1">
      <c r="A194" s="1">
        <v>521</v>
      </c>
      <c r="B194" s="45">
        <f t="shared" si="37"/>
        <v>8.6833333333333336</v>
      </c>
      <c r="C194" s="4" t="s">
        <v>222</v>
      </c>
      <c r="E194" s="1">
        <v>22</v>
      </c>
    </row>
    <row r="195" spans="1:5" ht="15.75" customHeight="1">
      <c r="A195" s="1">
        <v>522</v>
      </c>
      <c r="B195" s="45">
        <f t="shared" si="37"/>
        <v>8.6999999999999993</v>
      </c>
      <c r="C195" s="4" t="s">
        <v>222</v>
      </c>
      <c r="E195" s="1">
        <v>21</v>
      </c>
    </row>
    <row r="196" spans="1:5" ht="15.75" customHeight="1">
      <c r="A196" s="1">
        <v>527</v>
      </c>
      <c r="B196" s="45">
        <f t="shared" si="37"/>
        <v>8.7833333333333332</v>
      </c>
      <c r="C196" s="4" t="s">
        <v>222</v>
      </c>
      <c r="E196" s="1">
        <v>22</v>
      </c>
    </row>
    <row r="197" spans="1:5" ht="15.75" customHeight="1">
      <c r="A197" s="1">
        <v>528</v>
      </c>
      <c r="B197" s="45">
        <f t="shared" si="37"/>
        <v>8.8000000000000007</v>
      </c>
      <c r="C197" s="4" t="s">
        <v>222</v>
      </c>
      <c r="E197" s="1">
        <v>21</v>
      </c>
    </row>
    <row r="198" spans="1:5" ht="15.75" customHeight="1">
      <c r="A198" s="1">
        <v>530</v>
      </c>
      <c r="B198" s="45">
        <f t="shared" si="37"/>
        <v>8.8333333333333339</v>
      </c>
      <c r="C198" s="4" t="s">
        <v>222</v>
      </c>
      <c r="E198" s="1">
        <v>22</v>
      </c>
    </row>
    <row r="199" spans="1:5" ht="15.75" customHeight="1">
      <c r="A199" s="1">
        <v>530</v>
      </c>
      <c r="B199" s="45">
        <f t="shared" si="37"/>
        <v>8.8333333333333339</v>
      </c>
      <c r="C199" s="4" t="s">
        <v>222</v>
      </c>
      <c r="E199" s="1">
        <v>21</v>
      </c>
    </row>
    <row r="200" spans="1:5" ht="15.75" customHeight="1">
      <c r="A200" s="1">
        <v>531</v>
      </c>
      <c r="B200" s="45">
        <f t="shared" si="37"/>
        <v>8.85</v>
      </c>
      <c r="C200" s="4" t="s">
        <v>222</v>
      </c>
      <c r="E200" s="1">
        <v>19</v>
      </c>
    </row>
    <row r="201" spans="1:5" ht="15.75" customHeight="1">
      <c r="A201" s="1">
        <v>533</v>
      </c>
      <c r="B201" s="45">
        <f t="shared" si="37"/>
        <v>8.8833333333333329</v>
      </c>
      <c r="C201" s="4" t="s">
        <v>222</v>
      </c>
      <c r="E201" s="1">
        <v>19</v>
      </c>
    </row>
    <row r="202" spans="1:5" ht="15.75" customHeight="1">
      <c r="A202" s="1">
        <v>541</v>
      </c>
      <c r="B202" s="45">
        <f t="shared" si="37"/>
        <v>9.0166666666666675</v>
      </c>
      <c r="C202" s="4" t="s">
        <v>222</v>
      </c>
      <c r="E202" s="1">
        <v>22</v>
      </c>
    </row>
    <row r="203" spans="1:5" ht="15.75" customHeight="1">
      <c r="A203" s="1">
        <v>542</v>
      </c>
      <c r="B203" s="45">
        <f t="shared" si="37"/>
        <v>9.0333333333333332</v>
      </c>
      <c r="C203" s="4" t="s">
        <v>222</v>
      </c>
      <c r="E203" s="1">
        <v>23</v>
      </c>
    </row>
    <row r="204" spans="1:5" ht="15.75" customHeight="1">
      <c r="A204" s="1">
        <v>547</v>
      </c>
      <c r="B204" s="45">
        <f t="shared" si="37"/>
        <v>9.1166666666666671</v>
      </c>
      <c r="C204" s="4" t="s">
        <v>222</v>
      </c>
      <c r="E204" s="1">
        <v>18</v>
      </c>
    </row>
    <row r="205" spans="1:5" ht="15.75" customHeight="1">
      <c r="A205" s="1">
        <v>550</v>
      </c>
      <c r="B205" s="45">
        <f t="shared" si="37"/>
        <v>9.1666666666666661</v>
      </c>
      <c r="C205" s="4" t="s">
        <v>222</v>
      </c>
      <c r="E205" s="1">
        <v>20</v>
      </c>
    </row>
    <row r="206" spans="1:5" ht="15.75" customHeight="1">
      <c r="A206" s="1">
        <v>551</v>
      </c>
      <c r="B206" s="45">
        <f t="shared" si="37"/>
        <v>9.1833333333333336</v>
      </c>
      <c r="C206" s="4" t="s">
        <v>222</v>
      </c>
      <c r="E206" s="1">
        <v>19</v>
      </c>
    </row>
    <row r="207" spans="1:5" ht="15.75" customHeight="1">
      <c r="A207" s="1">
        <v>551</v>
      </c>
      <c r="B207" s="45">
        <f t="shared" si="37"/>
        <v>9.1833333333333336</v>
      </c>
      <c r="C207" s="4" t="s">
        <v>222</v>
      </c>
      <c r="E207" s="1">
        <v>19</v>
      </c>
    </row>
    <row r="208" spans="1:5" ht="15.75" customHeight="1">
      <c r="A208" s="1">
        <v>557</v>
      </c>
      <c r="B208" s="45">
        <f t="shared" si="37"/>
        <v>9.2833333333333332</v>
      </c>
      <c r="C208" s="4" t="s">
        <v>222</v>
      </c>
      <c r="E208" s="1">
        <v>19</v>
      </c>
    </row>
    <row r="209" spans="1:5" ht="15.75" customHeight="1">
      <c r="A209" s="1">
        <v>563</v>
      </c>
      <c r="B209" s="45">
        <f t="shared" si="37"/>
        <v>9.3833333333333329</v>
      </c>
      <c r="C209" s="4" t="s">
        <v>222</v>
      </c>
      <c r="E209" s="1">
        <v>20</v>
      </c>
    </row>
    <row r="210" spans="1:5" ht="15.75" customHeight="1">
      <c r="A210" s="1">
        <v>567</v>
      </c>
      <c r="B210" s="45">
        <f t="shared" si="37"/>
        <v>9.4499999999999993</v>
      </c>
      <c r="C210" s="4" t="s">
        <v>222</v>
      </c>
      <c r="E210" s="1">
        <v>19</v>
      </c>
    </row>
    <row r="211" spans="1:5" ht="15.75" customHeight="1">
      <c r="A211" s="1">
        <v>568</v>
      </c>
      <c r="B211" s="45">
        <f t="shared" si="37"/>
        <v>9.4666666666666668</v>
      </c>
      <c r="C211" s="4" t="s">
        <v>222</v>
      </c>
      <c r="E211" s="1">
        <v>18</v>
      </c>
    </row>
    <row r="212" spans="1:5" ht="15.75" customHeight="1">
      <c r="A212" s="1">
        <v>569</v>
      </c>
      <c r="B212" s="45">
        <f t="shared" si="37"/>
        <v>9.4833333333333325</v>
      </c>
      <c r="C212" s="4" t="s">
        <v>222</v>
      </c>
      <c r="E212" s="1">
        <v>20</v>
      </c>
    </row>
    <row r="213" spans="1:5" ht="15.75" customHeight="1">
      <c r="A213" s="1">
        <v>574</v>
      </c>
      <c r="B213" s="45">
        <f t="shared" si="37"/>
        <v>9.5666666666666664</v>
      </c>
      <c r="C213" s="4" t="s">
        <v>222</v>
      </c>
      <c r="E213" s="1">
        <v>19</v>
      </c>
    </row>
    <row r="214" spans="1:5" ht="15.75" customHeight="1">
      <c r="A214" s="1">
        <v>577</v>
      </c>
      <c r="B214" s="45">
        <f t="shared" si="37"/>
        <v>9.6166666666666671</v>
      </c>
      <c r="C214" s="4" t="s">
        <v>222</v>
      </c>
      <c r="E214" s="1">
        <v>20</v>
      </c>
    </row>
    <row r="215" spans="1:5" ht="15.75" customHeight="1">
      <c r="A215" s="1">
        <v>581</v>
      </c>
      <c r="B215" s="45">
        <f t="shared" si="37"/>
        <v>9.6833333333333336</v>
      </c>
      <c r="C215" s="4" t="s">
        <v>222</v>
      </c>
      <c r="E215" s="1">
        <v>21</v>
      </c>
    </row>
    <row r="216" spans="1:5" ht="15.75" customHeight="1">
      <c r="A216" s="1">
        <v>584</v>
      </c>
      <c r="B216" s="45">
        <f t="shared" si="37"/>
        <v>9.7333333333333325</v>
      </c>
      <c r="C216" s="4" t="s">
        <v>222</v>
      </c>
      <c r="E216" s="1">
        <v>19</v>
      </c>
    </row>
    <row r="217" spans="1:5" ht="15.75" customHeight="1">
      <c r="A217" s="1">
        <v>584</v>
      </c>
      <c r="B217" s="45">
        <f t="shared" si="37"/>
        <v>9.7333333333333325</v>
      </c>
      <c r="C217" s="4" t="s">
        <v>222</v>
      </c>
      <c r="E217" s="1">
        <v>23</v>
      </c>
    </row>
    <row r="218" spans="1:5" ht="15.75" customHeight="1">
      <c r="A218" s="1">
        <v>585</v>
      </c>
      <c r="B218" s="45">
        <f t="shared" si="37"/>
        <v>9.75</v>
      </c>
      <c r="C218" s="4" t="s">
        <v>222</v>
      </c>
      <c r="E218" s="1">
        <v>18</v>
      </c>
    </row>
    <row r="219" spans="1:5" ht="15.75" customHeight="1">
      <c r="A219" s="1">
        <v>589</v>
      </c>
      <c r="B219" s="45">
        <f t="shared" si="37"/>
        <v>9.8166666666666664</v>
      </c>
      <c r="C219" s="4" t="s">
        <v>222</v>
      </c>
      <c r="E219" s="1">
        <v>19</v>
      </c>
    </row>
    <row r="220" spans="1:5" ht="15.75" customHeight="1">
      <c r="A220" s="1">
        <v>591</v>
      </c>
      <c r="B220" s="45">
        <f t="shared" si="37"/>
        <v>9.85</v>
      </c>
      <c r="C220" s="4" t="s">
        <v>222</v>
      </c>
      <c r="E220" s="1">
        <v>18</v>
      </c>
    </row>
    <row r="221" spans="1:5" ht="15.75" customHeight="1">
      <c r="A221" s="1">
        <v>592</v>
      </c>
      <c r="B221" s="45">
        <f t="shared" si="37"/>
        <v>9.8666666666666671</v>
      </c>
      <c r="C221" s="4" t="s">
        <v>222</v>
      </c>
      <c r="E221" s="1">
        <v>20</v>
      </c>
    </row>
    <row r="222" spans="1:5" ht="15.75" customHeight="1">
      <c r="A222" s="1">
        <v>592</v>
      </c>
      <c r="B222" s="45">
        <f t="shared" si="37"/>
        <v>9.8666666666666671</v>
      </c>
      <c r="C222" s="4" t="s">
        <v>222</v>
      </c>
      <c r="E222" s="1">
        <v>18</v>
      </c>
    </row>
    <row r="223" spans="1:5" ht="15.75" customHeight="1">
      <c r="A223" s="1">
        <v>599</v>
      </c>
      <c r="B223" s="45">
        <f t="shared" si="37"/>
        <v>9.9833333333333325</v>
      </c>
      <c r="C223" s="4" t="s">
        <v>222</v>
      </c>
      <c r="E223" s="1">
        <v>42</v>
      </c>
    </row>
    <row r="224" spans="1:5" ht="15.75" customHeight="1">
      <c r="A224" s="1">
        <v>600</v>
      </c>
      <c r="B224" s="45">
        <f t="shared" si="37"/>
        <v>10</v>
      </c>
      <c r="C224" s="4" t="s">
        <v>222</v>
      </c>
      <c r="E224" s="1">
        <v>20</v>
      </c>
    </row>
    <row r="225" spans="1:5" ht="15.75" customHeight="1">
      <c r="A225" s="1">
        <v>604</v>
      </c>
      <c r="B225" s="45">
        <f t="shared" si="37"/>
        <v>10.066666666666666</v>
      </c>
      <c r="C225" s="4" t="s">
        <v>222</v>
      </c>
      <c r="E225" s="1">
        <v>19</v>
      </c>
    </row>
    <row r="226" spans="1:5" ht="15.75" customHeight="1">
      <c r="A226" s="1">
        <v>608</v>
      </c>
      <c r="B226" s="45">
        <f t="shared" si="37"/>
        <v>10.133333333333333</v>
      </c>
      <c r="C226" s="4" t="s">
        <v>222</v>
      </c>
      <c r="E226" s="1">
        <v>25</v>
      </c>
    </row>
    <row r="227" spans="1:5" ht="15.75" customHeight="1">
      <c r="A227" s="1">
        <v>609</v>
      </c>
      <c r="B227" s="45">
        <f t="shared" si="37"/>
        <v>10.15</v>
      </c>
      <c r="C227" s="4" t="s">
        <v>222</v>
      </c>
      <c r="E227" s="1">
        <v>20</v>
      </c>
    </row>
    <row r="228" spans="1:5" ht="15.75" customHeight="1">
      <c r="A228" s="1">
        <v>609</v>
      </c>
      <c r="B228" s="45">
        <f t="shared" si="37"/>
        <v>10.15</v>
      </c>
      <c r="C228" s="4" t="s">
        <v>222</v>
      </c>
      <c r="E228" s="1">
        <v>18</v>
      </c>
    </row>
    <row r="229" spans="1:5" ht="15.75" customHeight="1">
      <c r="A229" s="1">
        <v>612</v>
      </c>
      <c r="B229" s="45">
        <f t="shared" si="37"/>
        <v>10.199999999999999</v>
      </c>
      <c r="C229" s="4" t="s">
        <v>222</v>
      </c>
      <c r="E229" s="1">
        <v>23</v>
      </c>
    </row>
    <row r="230" spans="1:5" ht="15.75" customHeight="1">
      <c r="A230" s="1">
        <v>612</v>
      </c>
      <c r="B230" s="45">
        <f t="shared" si="37"/>
        <v>10.199999999999999</v>
      </c>
      <c r="C230" s="4" t="s">
        <v>222</v>
      </c>
      <c r="E230" s="1">
        <v>18</v>
      </c>
    </row>
    <row r="231" spans="1:5" ht="15.75" customHeight="1">
      <c r="A231" s="1">
        <v>616</v>
      </c>
      <c r="B231" s="45">
        <f t="shared" si="37"/>
        <v>10.266666666666667</v>
      </c>
      <c r="C231" s="4" t="s">
        <v>222</v>
      </c>
      <c r="E231" s="1">
        <v>18</v>
      </c>
    </row>
    <row r="232" spans="1:5" ht="15.75" customHeight="1">
      <c r="A232" s="1">
        <v>617</v>
      </c>
      <c r="B232" s="45">
        <f t="shared" si="37"/>
        <v>10.283333333333333</v>
      </c>
      <c r="C232" s="4" t="s">
        <v>222</v>
      </c>
      <c r="E232" s="1">
        <v>18</v>
      </c>
    </row>
    <row r="233" spans="1:5" ht="15.75" customHeight="1">
      <c r="A233" s="1">
        <v>623</v>
      </c>
      <c r="B233" s="45">
        <f t="shared" si="37"/>
        <v>10.383333333333333</v>
      </c>
      <c r="C233" s="4" t="s">
        <v>222</v>
      </c>
      <c r="E233" s="1">
        <v>20</v>
      </c>
    </row>
    <row r="234" spans="1:5" ht="15.75" customHeight="1">
      <c r="A234" s="1">
        <v>623</v>
      </c>
      <c r="B234" s="45">
        <f t="shared" si="37"/>
        <v>10.383333333333333</v>
      </c>
      <c r="C234" s="4" t="s">
        <v>222</v>
      </c>
      <c r="E234" s="1">
        <v>19</v>
      </c>
    </row>
    <row r="235" spans="1:5" ht="15.75" customHeight="1">
      <c r="A235" s="1">
        <v>625</v>
      </c>
      <c r="B235" s="45">
        <f t="shared" si="37"/>
        <v>10.416666666666666</v>
      </c>
      <c r="C235" s="4" t="s">
        <v>222</v>
      </c>
      <c r="E235" s="1">
        <v>20</v>
      </c>
    </row>
    <row r="236" spans="1:5" ht="15.75" customHeight="1">
      <c r="A236" s="1">
        <v>626</v>
      </c>
      <c r="B236" s="45">
        <f t="shared" si="37"/>
        <v>10.433333333333334</v>
      </c>
      <c r="C236" s="4" t="s">
        <v>222</v>
      </c>
      <c r="E236" s="1">
        <v>21</v>
      </c>
    </row>
    <row r="237" spans="1:5" ht="15.75" customHeight="1">
      <c r="A237" s="1">
        <v>628</v>
      </c>
      <c r="B237" s="45">
        <f t="shared" si="37"/>
        <v>10.466666666666667</v>
      </c>
      <c r="C237" s="4" t="s">
        <v>222</v>
      </c>
      <c r="E237" s="1">
        <v>18</v>
      </c>
    </row>
    <row r="238" spans="1:5" ht="15.75" customHeight="1">
      <c r="A238" s="1">
        <v>630</v>
      </c>
      <c r="B238" s="45">
        <f t="shared" si="37"/>
        <v>10.5</v>
      </c>
      <c r="C238" s="4" t="s">
        <v>222</v>
      </c>
      <c r="E238" s="1">
        <v>21</v>
      </c>
    </row>
    <row r="239" spans="1:5" ht="15.75" customHeight="1">
      <c r="A239" s="1">
        <v>630</v>
      </c>
      <c r="B239" s="45">
        <f t="shared" si="37"/>
        <v>10.5</v>
      </c>
      <c r="C239" s="4" t="s">
        <v>222</v>
      </c>
      <c r="E239" s="1">
        <v>19</v>
      </c>
    </row>
    <row r="240" spans="1:5" ht="15.75" customHeight="1">
      <c r="A240" s="1">
        <v>631</v>
      </c>
      <c r="B240" s="45">
        <f t="shared" si="37"/>
        <v>10.516666666666667</v>
      </c>
      <c r="C240" s="4" t="s">
        <v>222</v>
      </c>
      <c r="E240" s="1">
        <v>24</v>
      </c>
    </row>
    <row r="241" spans="1:5" ht="15.75" customHeight="1">
      <c r="A241" s="1">
        <v>632</v>
      </c>
      <c r="B241" s="45">
        <f t="shared" si="37"/>
        <v>10.533333333333333</v>
      </c>
      <c r="C241" s="4" t="s">
        <v>222</v>
      </c>
      <c r="E241" s="1">
        <v>18</v>
      </c>
    </row>
    <row r="242" spans="1:5" ht="15.75" customHeight="1">
      <c r="A242" s="1">
        <v>635</v>
      </c>
      <c r="B242" s="45">
        <f t="shared" si="37"/>
        <v>10.583333333333334</v>
      </c>
      <c r="C242" s="4" t="s">
        <v>222</v>
      </c>
      <c r="E242" s="1">
        <v>29</v>
      </c>
    </row>
    <row r="243" spans="1:5" ht="15.75" customHeight="1">
      <c r="A243" s="1">
        <v>636</v>
      </c>
      <c r="B243" s="45">
        <f t="shared" si="37"/>
        <v>10.6</v>
      </c>
      <c r="C243" s="4" t="s">
        <v>222</v>
      </c>
      <c r="E243" s="1">
        <v>20</v>
      </c>
    </row>
    <row r="244" spans="1:5" ht="15.75" customHeight="1">
      <c r="A244" s="1">
        <v>637</v>
      </c>
      <c r="B244" s="45">
        <f t="shared" si="37"/>
        <v>10.616666666666667</v>
      </c>
      <c r="C244" s="4" t="s">
        <v>222</v>
      </c>
      <c r="E244" s="1">
        <v>20</v>
      </c>
    </row>
    <row r="245" spans="1:5" ht="15.75" customHeight="1">
      <c r="A245" s="1">
        <v>639</v>
      </c>
      <c r="B245" s="45">
        <f t="shared" si="37"/>
        <v>10.65</v>
      </c>
      <c r="C245" s="4" t="s">
        <v>222</v>
      </c>
      <c r="E245" s="1">
        <v>20</v>
      </c>
    </row>
    <row r="246" spans="1:5" ht="15.75" customHeight="1">
      <c r="A246" s="1">
        <v>639</v>
      </c>
      <c r="B246" s="45">
        <f t="shared" si="37"/>
        <v>10.65</v>
      </c>
      <c r="C246" s="4" t="s">
        <v>222</v>
      </c>
      <c r="E246" s="1">
        <v>18</v>
      </c>
    </row>
    <row r="247" spans="1:5" ht="15.75" customHeight="1">
      <c r="A247" s="1">
        <v>640</v>
      </c>
      <c r="B247" s="45">
        <f t="shared" si="37"/>
        <v>10.666666666666666</v>
      </c>
      <c r="C247" s="4" t="s">
        <v>222</v>
      </c>
      <c r="E247" s="1">
        <v>21</v>
      </c>
    </row>
    <row r="248" spans="1:5" ht="15.75" customHeight="1">
      <c r="A248" s="1">
        <v>644</v>
      </c>
      <c r="B248" s="45">
        <f t="shared" si="37"/>
        <v>10.733333333333333</v>
      </c>
      <c r="C248" s="4" t="s">
        <v>222</v>
      </c>
      <c r="E248" s="1">
        <v>24</v>
      </c>
    </row>
    <row r="249" spans="1:5" ht="15.75" customHeight="1">
      <c r="A249" s="1">
        <v>645</v>
      </c>
      <c r="B249" s="45">
        <f t="shared" si="37"/>
        <v>10.75</v>
      </c>
      <c r="C249" s="4" t="s">
        <v>222</v>
      </c>
      <c r="E249" s="1">
        <v>20</v>
      </c>
    </row>
    <row r="250" spans="1:5" ht="15.75" customHeight="1">
      <c r="A250" s="1">
        <v>647</v>
      </c>
      <c r="B250" s="45">
        <f t="shared" si="37"/>
        <v>10.783333333333333</v>
      </c>
      <c r="C250" s="4" t="s">
        <v>222</v>
      </c>
      <c r="E250" s="1">
        <v>21</v>
      </c>
    </row>
    <row r="251" spans="1:5" ht="15.75" customHeight="1">
      <c r="A251" s="1">
        <v>649</v>
      </c>
      <c r="B251" s="45">
        <f t="shared" si="37"/>
        <v>10.816666666666666</v>
      </c>
      <c r="C251" s="4" t="s">
        <v>222</v>
      </c>
      <c r="E251" s="1">
        <v>24</v>
      </c>
    </row>
    <row r="252" spans="1:5" ht="15.75" customHeight="1">
      <c r="A252" s="1">
        <v>650</v>
      </c>
      <c r="B252" s="45">
        <f t="shared" si="37"/>
        <v>10.833333333333334</v>
      </c>
      <c r="C252" s="4" t="s">
        <v>222</v>
      </c>
      <c r="E252" s="1">
        <v>20</v>
      </c>
    </row>
    <row r="253" spans="1:5" ht="15.75" customHeight="1">
      <c r="A253" s="1">
        <v>651</v>
      </c>
      <c r="B253" s="45">
        <f t="shared" si="37"/>
        <v>10.85</v>
      </c>
      <c r="C253" s="4" t="s">
        <v>222</v>
      </c>
      <c r="E253" s="1">
        <v>20</v>
      </c>
    </row>
    <row r="254" spans="1:5" ht="15.75" customHeight="1">
      <c r="A254" s="1">
        <v>651</v>
      </c>
      <c r="B254" s="45">
        <f t="shared" si="37"/>
        <v>10.85</v>
      </c>
      <c r="C254" s="4" t="s">
        <v>222</v>
      </c>
      <c r="E254" s="1">
        <v>26</v>
      </c>
    </row>
    <row r="255" spans="1:5" ht="15.75" customHeight="1">
      <c r="A255" s="1">
        <v>652</v>
      </c>
      <c r="B255" s="45">
        <f t="shared" si="37"/>
        <v>10.866666666666667</v>
      </c>
      <c r="C255" s="4" t="s">
        <v>222</v>
      </c>
      <c r="E255" s="1">
        <v>20</v>
      </c>
    </row>
    <row r="256" spans="1:5" ht="15.75" customHeight="1">
      <c r="A256" s="1">
        <v>653</v>
      </c>
      <c r="B256" s="45">
        <f t="shared" si="37"/>
        <v>10.883333333333333</v>
      </c>
      <c r="C256" s="4" t="s">
        <v>222</v>
      </c>
      <c r="E256" s="1">
        <v>20</v>
      </c>
    </row>
    <row r="257" spans="1:5" ht="15.75" customHeight="1">
      <c r="A257" s="1">
        <v>655</v>
      </c>
      <c r="B257" s="45">
        <f t="shared" si="37"/>
        <v>10.916666666666666</v>
      </c>
      <c r="C257" s="4" t="s">
        <v>222</v>
      </c>
      <c r="E257" s="1">
        <v>23</v>
      </c>
    </row>
    <row r="258" spans="1:5" ht="15.75" customHeight="1">
      <c r="A258" s="1">
        <v>657</v>
      </c>
      <c r="B258" s="45">
        <f t="shared" si="37"/>
        <v>10.95</v>
      </c>
      <c r="C258" s="4" t="s">
        <v>222</v>
      </c>
      <c r="E258" s="1">
        <v>18</v>
      </c>
    </row>
    <row r="259" spans="1:5" ht="15.75" customHeight="1">
      <c r="A259" s="1">
        <v>659</v>
      </c>
      <c r="B259" s="45">
        <f t="shared" si="37"/>
        <v>10.983333333333333</v>
      </c>
      <c r="C259" s="4" t="s">
        <v>222</v>
      </c>
      <c r="E259" s="1">
        <v>18</v>
      </c>
    </row>
    <row r="260" spans="1:5" ht="15.75" customHeight="1">
      <c r="A260" s="1">
        <v>661</v>
      </c>
      <c r="B260" s="45">
        <f t="shared" si="37"/>
        <v>11.016666666666667</v>
      </c>
      <c r="C260" s="4" t="s">
        <v>222</v>
      </c>
      <c r="E260" s="1">
        <v>19</v>
      </c>
    </row>
    <row r="261" spans="1:5" ht="15.75" customHeight="1">
      <c r="A261" s="1">
        <v>664</v>
      </c>
      <c r="B261" s="45">
        <f t="shared" si="37"/>
        <v>11.066666666666666</v>
      </c>
      <c r="C261" s="4" t="s">
        <v>222</v>
      </c>
      <c r="E261" s="1">
        <v>21</v>
      </c>
    </row>
    <row r="262" spans="1:5" ht="15.75" customHeight="1">
      <c r="A262" s="1">
        <v>666</v>
      </c>
      <c r="B262" s="45">
        <f t="shared" si="37"/>
        <v>11.1</v>
      </c>
      <c r="C262" s="4" t="s">
        <v>222</v>
      </c>
      <c r="E262" s="1">
        <v>19</v>
      </c>
    </row>
    <row r="263" spans="1:5" ht="15.75" customHeight="1">
      <c r="A263" s="1">
        <v>667</v>
      </c>
      <c r="B263" s="45">
        <f t="shared" si="37"/>
        <v>11.116666666666667</v>
      </c>
      <c r="C263" s="4" t="s">
        <v>222</v>
      </c>
      <c r="E263" s="1">
        <v>20</v>
      </c>
    </row>
    <row r="264" spans="1:5" ht="15.75" customHeight="1">
      <c r="A264" s="1">
        <v>668</v>
      </c>
      <c r="B264" s="45">
        <f t="shared" si="37"/>
        <v>11.133333333333333</v>
      </c>
      <c r="C264" s="4" t="s">
        <v>222</v>
      </c>
      <c r="E264" s="1">
        <v>19</v>
      </c>
    </row>
    <row r="265" spans="1:5" ht="15.75" customHeight="1">
      <c r="A265" s="1">
        <v>673</v>
      </c>
      <c r="B265" s="45">
        <f t="shared" si="37"/>
        <v>11.216666666666667</v>
      </c>
      <c r="C265" s="4" t="s">
        <v>222</v>
      </c>
      <c r="E265" s="1">
        <v>19</v>
      </c>
    </row>
    <row r="266" spans="1:5" ht="15.75" customHeight="1">
      <c r="A266" s="1">
        <v>678</v>
      </c>
      <c r="B266" s="45">
        <f t="shared" si="37"/>
        <v>11.3</v>
      </c>
      <c r="C266" s="4" t="s">
        <v>222</v>
      </c>
      <c r="E266" s="1">
        <v>19</v>
      </c>
    </row>
    <row r="267" spans="1:5" ht="15.75" customHeight="1">
      <c r="A267" s="1">
        <v>679</v>
      </c>
      <c r="B267" s="45">
        <f t="shared" si="37"/>
        <v>11.316666666666666</v>
      </c>
      <c r="C267" s="4" t="s">
        <v>222</v>
      </c>
      <c r="E267" s="1">
        <v>18</v>
      </c>
    </row>
    <row r="268" spans="1:5" ht="15.75" customHeight="1">
      <c r="A268" s="1">
        <v>680</v>
      </c>
      <c r="B268" s="45">
        <f t="shared" si="37"/>
        <v>11.333333333333334</v>
      </c>
      <c r="C268" s="4" t="s">
        <v>222</v>
      </c>
      <c r="E268" s="1">
        <v>19</v>
      </c>
    </row>
    <row r="269" spans="1:5" ht="15.75" customHeight="1">
      <c r="A269" s="1">
        <v>682</v>
      </c>
      <c r="B269" s="45">
        <f t="shared" si="37"/>
        <v>11.366666666666667</v>
      </c>
      <c r="C269" s="4" t="s">
        <v>222</v>
      </c>
      <c r="E269" s="1">
        <v>24</v>
      </c>
    </row>
    <row r="270" spans="1:5" ht="15.75" customHeight="1">
      <c r="A270" s="1">
        <v>683</v>
      </c>
      <c r="B270" s="45">
        <f t="shared" si="37"/>
        <v>11.383333333333333</v>
      </c>
      <c r="C270" s="4" t="s">
        <v>222</v>
      </c>
      <c r="E270" s="1">
        <v>25</v>
      </c>
    </row>
    <row r="271" spans="1:5" ht="15.75" customHeight="1">
      <c r="A271" s="1">
        <v>684</v>
      </c>
      <c r="B271" s="45">
        <f t="shared" si="37"/>
        <v>11.4</v>
      </c>
      <c r="C271" s="4" t="s">
        <v>222</v>
      </c>
      <c r="E271" s="1">
        <v>22</v>
      </c>
    </row>
    <row r="272" spans="1:5" ht="15.75" customHeight="1">
      <c r="A272" s="1">
        <v>685</v>
      </c>
      <c r="B272" s="45">
        <f t="shared" si="37"/>
        <v>11.416666666666666</v>
      </c>
      <c r="C272" s="4" t="s">
        <v>222</v>
      </c>
      <c r="E272" s="1">
        <v>18</v>
      </c>
    </row>
    <row r="273" spans="1:5" ht="15.75" customHeight="1">
      <c r="A273" s="1">
        <v>688</v>
      </c>
      <c r="B273" s="45">
        <f t="shared" si="37"/>
        <v>11.466666666666667</v>
      </c>
      <c r="C273" s="4" t="s">
        <v>222</v>
      </c>
      <c r="E273" s="1">
        <v>18</v>
      </c>
    </row>
    <row r="274" spans="1:5" ht="15.75" customHeight="1">
      <c r="A274" s="1">
        <v>688</v>
      </c>
      <c r="B274" s="45">
        <f t="shared" si="37"/>
        <v>11.466666666666667</v>
      </c>
      <c r="C274" s="4" t="s">
        <v>222</v>
      </c>
      <c r="E274" s="1">
        <v>18</v>
      </c>
    </row>
    <row r="275" spans="1:5" ht="15.75" customHeight="1">
      <c r="A275" s="1">
        <v>688</v>
      </c>
      <c r="B275" s="45">
        <f t="shared" si="37"/>
        <v>11.466666666666667</v>
      </c>
      <c r="C275" s="4" t="s">
        <v>222</v>
      </c>
      <c r="E275" s="1">
        <v>23</v>
      </c>
    </row>
    <row r="276" spans="1:5" ht="15.75" customHeight="1">
      <c r="A276" s="1">
        <v>688</v>
      </c>
      <c r="B276" s="45">
        <f t="shared" si="37"/>
        <v>11.466666666666667</v>
      </c>
      <c r="C276" s="4" t="s">
        <v>222</v>
      </c>
      <c r="E276" s="1">
        <v>19</v>
      </c>
    </row>
    <row r="277" spans="1:5" ht="15.75" customHeight="1">
      <c r="A277" s="1">
        <v>692</v>
      </c>
      <c r="B277" s="45">
        <f t="shared" si="37"/>
        <v>11.533333333333333</v>
      </c>
      <c r="C277" s="4" t="s">
        <v>222</v>
      </c>
      <c r="E277" s="1">
        <v>18</v>
      </c>
    </row>
    <row r="278" spans="1:5" ht="15.75" customHeight="1">
      <c r="A278" s="1">
        <v>695</v>
      </c>
      <c r="B278" s="45">
        <f t="shared" si="37"/>
        <v>11.583333333333334</v>
      </c>
      <c r="C278" s="4" t="s">
        <v>222</v>
      </c>
      <c r="E278" s="1">
        <v>20</v>
      </c>
    </row>
    <row r="279" spans="1:5" ht="15.75" customHeight="1">
      <c r="A279" s="1">
        <v>700</v>
      </c>
      <c r="B279" s="45">
        <f t="shared" si="37"/>
        <v>11.666666666666666</v>
      </c>
      <c r="C279" s="4" t="s">
        <v>222</v>
      </c>
      <c r="E279" s="1">
        <v>18</v>
      </c>
    </row>
    <row r="280" spans="1:5" ht="15.75" customHeight="1">
      <c r="A280" s="1">
        <v>700</v>
      </c>
      <c r="B280" s="45">
        <f t="shared" si="37"/>
        <v>11.666666666666666</v>
      </c>
      <c r="C280" s="4" t="s">
        <v>222</v>
      </c>
      <c r="E280" s="1">
        <v>20</v>
      </c>
    </row>
    <row r="281" spans="1:5" ht="15.75" customHeight="1">
      <c r="A281" s="1">
        <v>702</v>
      </c>
      <c r="B281" s="45">
        <f t="shared" si="37"/>
        <v>11.7</v>
      </c>
      <c r="C281" s="4" t="s">
        <v>222</v>
      </c>
      <c r="E281" s="1">
        <v>30</v>
      </c>
    </row>
    <row r="282" spans="1:5" ht="15.75" customHeight="1">
      <c r="A282" s="1">
        <v>706</v>
      </c>
      <c r="B282" s="45">
        <f t="shared" si="37"/>
        <v>11.766666666666667</v>
      </c>
      <c r="C282" s="4" t="s">
        <v>222</v>
      </c>
      <c r="E282" s="1">
        <v>20</v>
      </c>
    </row>
    <row r="283" spans="1:5" ht="15.75" customHeight="1">
      <c r="A283" s="1">
        <v>706</v>
      </c>
      <c r="B283" s="45">
        <f t="shared" si="37"/>
        <v>11.766666666666667</v>
      </c>
      <c r="C283" s="4" t="s">
        <v>222</v>
      </c>
      <c r="E283" s="1">
        <v>29</v>
      </c>
    </row>
    <row r="284" spans="1:5" ht="15.75" customHeight="1">
      <c r="A284" s="1">
        <v>707</v>
      </c>
      <c r="B284" s="45">
        <f t="shared" si="37"/>
        <v>11.783333333333333</v>
      </c>
      <c r="C284" s="4" t="s">
        <v>222</v>
      </c>
      <c r="E284" s="1">
        <v>18</v>
      </c>
    </row>
    <row r="285" spans="1:5" ht="15.75" customHeight="1">
      <c r="A285" s="1">
        <v>708</v>
      </c>
      <c r="B285" s="45">
        <f t="shared" si="37"/>
        <v>11.8</v>
      </c>
      <c r="C285" s="4" t="s">
        <v>222</v>
      </c>
      <c r="E285" s="1">
        <v>18</v>
      </c>
    </row>
    <row r="286" spans="1:5" ht="15.75" customHeight="1">
      <c r="A286" s="1">
        <v>709</v>
      </c>
      <c r="B286" s="45">
        <f t="shared" si="37"/>
        <v>11.816666666666666</v>
      </c>
      <c r="C286" s="4" t="s">
        <v>222</v>
      </c>
      <c r="E286" s="1">
        <v>20</v>
      </c>
    </row>
    <row r="287" spans="1:5" ht="15.75" customHeight="1">
      <c r="A287" s="1">
        <v>710</v>
      </c>
      <c r="B287" s="45">
        <f t="shared" si="37"/>
        <v>11.833333333333334</v>
      </c>
      <c r="C287" s="4" t="s">
        <v>222</v>
      </c>
      <c r="E287" s="1">
        <v>23</v>
      </c>
    </row>
    <row r="288" spans="1:5" ht="15.75" customHeight="1">
      <c r="A288" s="1">
        <v>711</v>
      </c>
      <c r="B288" s="45">
        <f t="shared" si="37"/>
        <v>11.85</v>
      </c>
      <c r="C288" s="4" t="s">
        <v>222</v>
      </c>
      <c r="E288" s="1">
        <v>23</v>
      </c>
    </row>
    <row r="289" spans="1:5" ht="15.75" customHeight="1">
      <c r="A289" s="1">
        <v>713</v>
      </c>
      <c r="B289" s="45">
        <f t="shared" si="37"/>
        <v>11.883333333333333</v>
      </c>
      <c r="C289" s="4" t="s">
        <v>222</v>
      </c>
      <c r="E289" s="1">
        <v>19</v>
      </c>
    </row>
    <row r="290" spans="1:5" ht="15.75" customHeight="1">
      <c r="A290" s="1">
        <v>721</v>
      </c>
      <c r="B290" s="45">
        <f t="shared" si="37"/>
        <v>12.016666666666667</v>
      </c>
      <c r="C290" s="4" t="s">
        <v>222</v>
      </c>
      <c r="E290" s="1">
        <v>19</v>
      </c>
    </row>
    <row r="291" spans="1:5" ht="15.75" customHeight="1">
      <c r="A291" s="1">
        <v>722</v>
      </c>
      <c r="B291" s="45">
        <f t="shared" si="37"/>
        <v>12.033333333333333</v>
      </c>
      <c r="C291" s="4" t="s">
        <v>222</v>
      </c>
      <c r="E291" s="1">
        <v>19</v>
      </c>
    </row>
    <row r="292" spans="1:5" ht="15.75" customHeight="1">
      <c r="A292" s="1">
        <v>722</v>
      </c>
      <c r="B292" s="45">
        <f t="shared" si="37"/>
        <v>12.033333333333333</v>
      </c>
      <c r="C292" s="4" t="s">
        <v>222</v>
      </c>
      <c r="E292" s="1">
        <v>23</v>
      </c>
    </row>
    <row r="293" spans="1:5" ht="15.75" customHeight="1">
      <c r="A293" s="1">
        <v>724</v>
      </c>
      <c r="B293" s="45">
        <f t="shared" si="37"/>
        <v>12.066666666666666</v>
      </c>
      <c r="C293" s="4" t="s">
        <v>222</v>
      </c>
      <c r="E293" s="1">
        <v>20</v>
      </c>
    </row>
    <row r="294" spans="1:5" ht="15.75" customHeight="1">
      <c r="A294" s="1">
        <v>728</v>
      </c>
      <c r="B294" s="45">
        <f t="shared" si="37"/>
        <v>12.133333333333333</v>
      </c>
      <c r="C294" s="4" t="s">
        <v>222</v>
      </c>
      <c r="E294" s="1">
        <v>20</v>
      </c>
    </row>
    <row r="295" spans="1:5" ht="15.75" customHeight="1">
      <c r="A295" s="1">
        <v>729</v>
      </c>
      <c r="B295" s="45">
        <f t="shared" si="37"/>
        <v>12.15</v>
      </c>
      <c r="C295" s="4" t="s">
        <v>222</v>
      </c>
      <c r="E295" s="1">
        <v>18</v>
      </c>
    </row>
    <row r="296" spans="1:5" ht="15.75" customHeight="1">
      <c r="A296" s="1">
        <v>732</v>
      </c>
      <c r="B296" s="45">
        <f t="shared" si="37"/>
        <v>12.2</v>
      </c>
      <c r="C296" s="4" t="s">
        <v>222</v>
      </c>
      <c r="E296" s="1">
        <v>20</v>
      </c>
    </row>
    <row r="297" spans="1:5" ht="15.75" customHeight="1">
      <c r="A297" s="1">
        <v>733</v>
      </c>
      <c r="B297" s="45">
        <f t="shared" si="37"/>
        <v>12.216666666666667</v>
      </c>
      <c r="C297" s="4" t="s">
        <v>222</v>
      </c>
      <c r="E297" s="1">
        <v>20</v>
      </c>
    </row>
    <row r="298" spans="1:5" ht="15.75" customHeight="1">
      <c r="A298" s="1">
        <v>734</v>
      </c>
      <c r="B298" s="45">
        <f t="shared" si="37"/>
        <v>12.233333333333333</v>
      </c>
      <c r="C298" s="4" t="s">
        <v>222</v>
      </c>
      <c r="E298" s="1">
        <v>19</v>
      </c>
    </row>
    <row r="299" spans="1:5" ht="15.75" customHeight="1">
      <c r="A299" s="1">
        <v>735</v>
      </c>
      <c r="B299" s="45">
        <f t="shared" si="37"/>
        <v>12.25</v>
      </c>
      <c r="C299" s="4" t="s">
        <v>222</v>
      </c>
      <c r="E299" s="1">
        <v>20</v>
      </c>
    </row>
    <row r="300" spans="1:5" ht="15.75" customHeight="1">
      <c r="A300" s="1">
        <v>737</v>
      </c>
      <c r="B300" s="45">
        <f t="shared" si="37"/>
        <v>12.283333333333333</v>
      </c>
      <c r="C300" s="4" t="s">
        <v>222</v>
      </c>
      <c r="E300" s="1">
        <v>18</v>
      </c>
    </row>
    <row r="301" spans="1:5" ht="15.75" customHeight="1">
      <c r="A301" s="1">
        <v>737</v>
      </c>
      <c r="B301" s="45">
        <f t="shared" si="37"/>
        <v>12.283333333333333</v>
      </c>
      <c r="C301" s="4" t="s">
        <v>222</v>
      </c>
      <c r="E301" s="1">
        <v>18</v>
      </c>
    </row>
    <row r="302" spans="1:5" ht="15.75" customHeight="1">
      <c r="A302" s="1">
        <v>737</v>
      </c>
      <c r="B302" s="45">
        <f t="shared" si="37"/>
        <v>12.283333333333333</v>
      </c>
      <c r="C302" s="4" t="s">
        <v>222</v>
      </c>
      <c r="E302" s="1">
        <v>20</v>
      </c>
    </row>
    <row r="303" spans="1:5" ht="15.75" customHeight="1">
      <c r="A303" s="1">
        <v>739</v>
      </c>
      <c r="B303" s="45">
        <f t="shared" si="37"/>
        <v>12.316666666666666</v>
      </c>
      <c r="C303" s="4" t="s">
        <v>222</v>
      </c>
      <c r="E303" s="1">
        <v>21</v>
      </c>
    </row>
    <row r="304" spans="1:5" ht="15.75" customHeight="1">
      <c r="A304" s="1">
        <v>739</v>
      </c>
      <c r="B304" s="45">
        <f t="shared" si="37"/>
        <v>12.316666666666666</v>
      </c>
      <c r="C304" s="4" t="s">
        <v>222</v>
      </c>
      <c r="E304" s="1">
        <v>18</v>
      </c>
    </row>
    <row r="305" spans="1:5" ht="15.75" customHeight="1">
      <c r="A305" s="1">
        <v>744</v>
      </c>
      <c r="B305" s="45">
        <f t="shared" si="37"/>
        <v>12.4</v>
      </c>
      <c r="C305" s="4" t="s">
        <v>222</v>
      </c>
      <c r="E305" s="1">
        <v>19</v>
      </c>
    </row>
    <row r="306" spans="1:5" ht="15.75" customHeight="1">
      <c r="A306" s="1">
        <v>745</v>
      </c>
      <c r="B306" s="45">
        <f t="shared" si="37"/>
        <v>12.416666666666666</v>
      </c>
      <c r="C306" s="4" t="s">
        <v>222</v>
      </c>
      <c r="E306" s="1">
        <v>21</v>
      </c>
    </row>
    <row r="307" spans="1:5" ht="15.75" customHeight="1">
      <c r="A307" s="1">
        <v>748</v>
      </c>
      <c r="B307" s="45">
        <f t="shared" si="37"/>
        <v>12.466666666666667</v>
      </c>
      <c r="C307" s="4" t="s">
        <v>222</v>
      </c>
      <c r="E307" s="1">
        <v>19</v>
      </c>
    </row>
    <row r="308" spans="1:5" ht="15.75" customHeight="1">
      <c r="A308" s="1">
        <v>753</v>
      </c>
      <c r="B308" s="45">
        <f t="shared" si="37"/>
        <v>12.55</v>
      </c>
      <c r="C308" s="4" t="s">
        <v>222</v>
      </c>
      <c r="E308" s="1">
        <v>21</v>
      </c>
    </row>
    <row r="309" spans="1:5" ht="15.75" customHeight="1">
      <c r="A309" s="1">
        <v>755</v>
      </c>
      <c r="B309" s="45">
        <f t="shared" si="37"/>
        <v>12.583333333333334</v>
      </c>
      <c r="C309" s="4" t="s">
        <v>222</v>
      </c>
      <c r="E309" s="1">
        <v>20</v>
      </c>
    </row>
    <row r="310" spans="1:5" ht="15.75" customHeight="1">
      <c r="A310" s="1">
        <v>756</v>
      </c>
      <c r="B310" s="45">
        <f t="shared" si="37"/>
        <v>12.6</v>
      </c>
      <c r="C310" s="4" t="s">
        <v>222</v>
      </c>
      <c r="E310" s="1">
        <v>19</v>
      </c>
    </row>
    <row r="311" spans="1:5" ht="15.75" customHeight="1">
      <c r="A311" s="1">
        <v>756</v>
      </c>
      <c r="B311" s="45">
        <f t="shared" si="37"/>
        <v>12.6</v>
      </c>
      <c r="C311" s="4" t="s">
        <v>222</v>
      </c>
      <c r="E311" s="1">
        <v>20</v>
      </c>
    </row>
    <row r="312" spans="1:5" ht="15.75" customHeight="1">
      <c r="A312" s="1">
        <v>760</v>
      </c>
      <c r="B312" s="45">
        <f t="shared" si="37"/>
        <v>12.666666666666666</v>
      </c>
      <c r="C312" s="4" t="s">
        <v>222</v>
      </c>
      <c r="E312" s="1">
        <v>22</v>
      </c>
    </row>
    <row r="313" spans="1:5" ht="15.75" customHeight="1">
      <c r="A313" s="1">
        <v>762</v>
      </c>
      <c r="B313" s="45">
        <f t="shared" si="37"/>
        <v>12.7</v>
      </c>
      <c r="C313" s="4" t="s">
        <v>222</v>
      </c>
      <c r="E313" s="1">
        <v>18</v>
      </c>
    </row>
    <row r="314" spans="1:5" ht="15.75" customHeight="1">
      <c r="A314" s="1">
        <v>766</v>
      </c>
      <c r="B314" s="45">
        <f t="shared" si="37"/>
        <v>12.766666666666667</v>
      </c>
      <c r="C314" s="4" t="s">
        <v>222</v>
      </c>
      <c r="E314" s="1">
        <v>25</v>
      </c>
    </row>
    <row r="315" spans="1:5" ht="15.75" customHeight="1">
      <c r="A315" s="1">
        <v>768</v>
      </c>
      <c r="B315" s="45">
        <f t="shared" si="37"/>
        <v>12.8</v>
      </c>
      <c r="C315" s="4" t="s">
        <v>222</v>
      </c>
      <c r="E315" s="1">
        <v>18</v>
      </c>
    </row>
    <row r="316" spans="1:5" ht="15.75" customHeight="1">
      <c r="A316" s="1">
        <v>768</v>
      </c>
      <c r="B316" s="45">
        <f t="shared" si="37"/>
        <v>12.8</v>
      </c>
      <c r="C316" s="4" t="s">
        <v>222</v>
      </c>
      <c r="E316" s="1">
        <v>20</v>
      </c>
    </row>
    <row r="317" spans="1:5" ht="15.75" customHeight="1">
      <c r="A317" s="1">
        <v>769</v>
      </c>
      <c r="B317" s="45">
        <f t="shared" si="37"/>
        <v>12.816666666666666</v>
      </c>
      <c r="C317" s="4" t="s">
        <v>222</v>
      </c>
      <c r="E317" s="1">
        <v>20</v>
      </c>
    </row>
    <row r="318" spans="1:5" ht="15.75" customHeight="1">
      <c r="A318" s="1">
        <v>770</v>
      </c>
      <c r="B318" s="45">
        <f t="shared" si="37"/>
        <v>12.833333333333334</v>
      </c>
      <c r="C318" s="4" t="s">
        <v>222</v>
      </c>
      <c r="E318" s="1">
        <v>20</v>
      </c>
    </row>
    <row r="319" spans="1:5" ht="15.75" customHeight="1">
      <c r="A319" s="1">
        <v>772</v>
      </c>
      <c r="B319" s="45">
        <f t="shared" si="37"/>
        <v>12.866666666666667</v>
      </c>
      <c r="C319" s="4" t="s">
        <v>222</v>
      </c>
      <c r="E319" s="1">
        <v>26</v>
      </c>
    </row>
    <row r="320" spans="1:5" ht="15.75" customHeight="1">
      <c r="A320" s="1">
        <v>775</v>
      </c>
      <c r="B320" s="45">
        <f t="shared" si="37"/>
        <v>12.916666666666666</v>
      </c>
      <c r="C320" s="4" t="s">
        <v>222</v>
      </c>
      <c r="E320" s="1">
        <v>20</v>
      </c>
    </row>
    <row r="321" spans="1:5" ht="15.75" customHeight="1">
      <c r="A321" s="1">
        <v>775</v>
      </c>
      <c r="B321" s="45">
        <f t="shared" si="37"/>
        <v>12.916666666666666</v>
      </c>
      <c r="C321" s="4" t="s">
        <v>222</v>
      </c>
      <c r="E321" s="1">
        <v>20</v>
      </c>
    </row>
    <row r="322" spans="1:5" ht="15.75" customHeight="1">
      <c r="A322" s="1">
        <v>775</v>
      </c>
      <c r="B322" s="45">
        <f t="shared" si="37"/>
        <v>12.916666666666666</v>
      </c>
      <c r="C322" s="4" t="s">
        <v>222</v>
      </c>
      <c r="E322" s="1">
        <v>21</v>
      </c>
    </row>
    <row r="323" spans="1:5" ht="15.75" customHeight="1">
      <c r="A323" s="1">
        <v>775</v>
      </c>
      <c r="B323" s="45">
        <f t="shared" si="37"/>
        <v>12.916666666666666</v>
      </c>
      <c r="C323" s="4" t="s">
        <v>222</v>
      </c>
      <c r="E323" s="1">
        <v>19</v>
      </c>
    </row>
    <row r="324" spans="1:5" ht="15.75" customHeight="1">
      <c r="A324" s="1">
        <v>776</v>
      </c>
      <c r="B324" s="45">
        <f t="shared" si="37"/>
        <v>12.933333333333334</v>
      </c>
      <c r="C324" s="4" t="s">
        <v>222</v>
      </c>
      <c r="E324" s="1">
        <v>18</v>
      </c>
    </row>
    <row r="325" spans="1:5" ht="15.75" customHeight="1">
      <c r="A325" s="1">
        <v>776</v>
      </c>
      <c r="B325" s="45">
        <f t="shared" si="37"/>
        <v>12.933333333333334</v>
      </c>
      <c r="C325" s="4" t="s">
        <v>222</v>
      </c>
      <c r="E325" s="1">
        <v>20</v>
      </c>
    </row>
    <row r="326" spans="1:5" ht="15.75" customHeight="1">
      <c r="A326" s="1">
        <v>778</v>
      </c>
      <c r="B326" s="45">
        <f t="shared" si="37"/>
        <v>12.966666666666667</v>
      </c>
      <c r="C326" s="4" t="s">
        <v>222</v>
      </c>
      <c r="E326" s="1">
        <v>21</v>
      </c>
    </row>
    <row r="327" spans="1:5" ht="15.75" customHeight="1">
      <c r="A327" s="1">
        <v>778</v>
      </c>
      <c r="B327" s="45">
        <f t="shared" si="37"/>
        <v>12.966666666666667</v>
      </c>
      <c r="C327" s="4" t="s">
        <v>222</v>
      </c>
      <c r="E327" s="1">
        <v>19</v>
      </c>
    </row>
    <row r="328" spans="1:5" ht="15.75" customHeight="1">
      <c r="A328" s="1">
        <v>780</v>
      </c>
      <c r="B328" s="45">
        <f t="shared" si="37"/>
        <v>13</v>
      </c>
      <c r="C328" s="4" t="s">
        <v>222</v>
      </c>
      <c r="E328" s="1">
        <v>19</v>
      </c>
    </row>
    <row r="329" spans="1:5" ht="15.75" customHeight="1">
      <c r="A329" s="1">
        <v>780</v>
      </c>
      <c r="B329" s="45">
        <f t="shared" si="37"/>
        <v>13</v>
      </c>
      <c r="C329" s="4" t="s">
        <v>222</v>
      </c>
      <c r="E329" s="1">
        <v>21</v>
      </c>
    </row>
    <row r="330" spans="1:5" ht="15.75" customHeight="1">
      <c r="A330" s="1">
        <v>781</v>
      </c>
      <c r="B330" s="45">
        <f t="shared" si="37"/>
        <v>13.016666666666667</v>
      </c>
      <c r="C330" s="4" t="s">
        <v>222</v>
      </c>
      <c r="E330" s="1">
        <v>21</v>
      </c>
    </row>
    <row r="331" spans="1:5" ht="15.75" customHeight="1">
      <c r="A331" s="1">
        <v>782</v>
      </c>
      <c r="B331" s="45">
        <f t="shared" si="37"/>
        <v>13.033333333333333</v>
      </c>
      <c r="C331" s="4" t="s">
        <v>222</v>
      </c>
      <c r="E331" s="1">
        <v>21</v>
      </c>
    </row>
    <row r="332" spans="1:5" ht="15.75" customHeight="1">
      <c r="A332" s="1">
        <v>785</v>
      </c>
      <c r="B332" s="45">
        <f t="shared" si="37"/>
        <v>13.083333333333334</v>
      </c>
      <c r="C332" s="4" t="s">
        <v>222</v>
      </c>
      <c r="E332" s="1">
        <v>20</v>
      </c>
    </row>
    <row r="333" spans="1:5" ht="15.75" customHeight="1">
      <c r="A333" s="1">
        <v>785</v>
      </c>
      <c r="B333" s="45">
        <f t="shared" si="37"/>
        <v>13.083333333333334</v>
      </c>
      <c r="C333" s="4" t="s">
        <v>222</v>
      </c>
      <c r="E333" s="1">
        <v>26</v>
      </c>
    </row>
    <row r="334" spans="1:5" ht="15.75" customHeight="1">
      <c r="A334" s="1">
        <v>786</v>
      </c>
      <c r="B334" s="45">
        <f t="shared" si="37"/>
        <v>13.1</v>
      </c>
      <c r="C334" s="4" t="s">
        <v>222</v>
      </c>
      <c r="E334" s="1">
        <v>22</v>
      </c>
    </row>
    <row r="335" spans="1:5" ht="15.75" customHeight="1">
      <c r="A335" s="1">
        <v>793</v>
      </c>
      <c r="B335" s="45">
        <f t="shared" si="37"/>
        <v>13.216666666666667</v>
      </c>
      <c r="C335" s="4" t="s">
        <v>222</v>
      </c>
      <c r="E335" s="1">
        <v>31</v>
      </c>
    </row>
    <row r="336" spans="1:5" ht="15.75" customHeight="1">
      <c r="A336" s="1">
        <v>794</v>
      </c>
      <c r="B336" s="45">
        <f t="shared" si="37"/>
        <v>13.233333333333333</v>
      </c>
      <c r="C336" s="4" t="s">
        <v>222</v>
      </c>
      <c r="E336" s="1">
        <v>20</v>
      </c>
    </row>
    <row r="337" spans="1:5" ht="15.75" customHeight="1">
      <c r="A337" s="1">
        <v>794</v>
      </c>
      <c r="B337" s="45">
        <f t="shared" si="37"/>
        <v>13.233333333333333</v>
      </c>
      <c r="C337" s="4" t="s">
        <v>222</v>
      </c>
      <c r="E337" s="1">
        <v>18</v>
      </c>
    </row>
    <row r="338" spans="1:5" ht="15.75" customHeight="1">
      <c r="A338" s="1">
        <v>795</v>
      </c>
      <c r="B338" s="45">
        <f t="shared" si="37"/>
        <v>13.25</v>
      </c>
      <c r="C338" s="4" t="s">
        <v>222</v>
      </c>
      <c r="E338" s="1">
        <v>20</v>
      </c>
    </row>
    <row r="339" spans="1:5" ht="15.75" customHeight="1">
      <c r="A339" s="1">
        <v>804</v>
      </c>
      <c r="B339" s="45">
        <f t="shared" si="37"/>
        <v>13.4</v>
      </c>
      <c r="C339" s="4" t="s">
        <v>222</v>
      </c>
      <c r="E339" s="1">
        <v>28</v>
      </c>
    </row>
    <row r="340" spans="1:5" ht="15.75" customHeight="1">
      <c r="A340" s="1">
        <v>809</v>
      </c>
      <c r="B340" s="45">
        <f t="shared" si="37"/>
        <v>13.483333333333333</v>
      </c>
      <c r="C340" s="4" t="s">
        <v>222</v>
      </c>
      <c r="E340" s="1">
        <v>18</v>
      </c>
    </row>
    <row r="341" spans="1:5" ht="15.75" customHeight="1">
      <c r="A341" s="1">
        <v>809</v>
      </c>
      <c r="B341" s="45">
        <f t="shared" si="37"/>
        <v>13.483333333333333</v>
      </c>
      <c r="C341" s="4" t="s">
        <v>222</v>
      </c>
      <c r="E341" s="1">
        <v>19</v>
      </c>
    </row>
    <row r="342" spans="1:5" ht="15.75" customHeight="1">
      <c r="A342" s="1">
        <v>810</v>
      </c>
      <c r="B342" s="45">
        <f t="shared" si="37"/>
        <v>13.5</v>
      </c>
      <c r="C342" s="4" t="s">
        <v>222</v>
      </c>
      <c r="E342" s="1">
        <v>21</v>
      </c>
    </row>
    <row r="343" spans="1:5" ht="15.75" customHeight="1">
      <c r="A343" s="1">
        <v>810</v>
      </c>
      <c r="B343" s="45">
        <f t="shared" si="37"/>
        <v>13.5</v>
      </c>
      <c r="C343" s="4" t="s">
        <v>222</v>
      </c>
      <c r="E343" s="1">
        <v>20</v>
      </c>
    </row>
    <row r="344" spans="1:5" ht="15.75" customHeight="1">
      <c r="A344" s="1">
        <v>817</v>
      </c>
      <c r="B344" s="45">
        <f t="shared" si="37"/>
        <v>13.616666666666667</v>
      </c>
      <c r="C344" s="4" t="s">
        <v>222</v>
      </c>
      <c r="E344" s="1">
        <v>18</v>
      </c>
    </row>
    <row r="345" spans="1:5" ht="15.75" customHeight="1">
      <c r="A345" s="1">
        <v>818</v>
      </c>
      <c r="B345" s="45">
        <f t="shared" si="37"/>
        <v>13.633333333333333</v>
      </c>
      <c r="C345" s="4" t="s">
        <v>222</v>
      </c>
      <c r="E345" s="1">
        <v>20</v>
      </c>
    </row>
    <row r="346" spans="1:5" ht="15.75" customHeight="1">
      <c r="A346" s="1">
        <v>819</v>
      </c>
      <c r="B346" s="45">
        <f t="shared" si="37"/>
        <v>13.65</v>
      </c>
      <c r="C346" s="4" t="s">
        <v>222</v>
      </c>
      <c r="E346" s="1">
        <v>20</v>
      </c>
    </row>
    <row r="347" spans="1:5" ht="15.75" customHeight="1">
      <c r="A347" s="1">
        <v>820</v>
      </c>
      <c r="B347" s="45">
        <f t="shared" si="37"/>
        <v>13.666666666666666</v>
      </c>
      <c r="C347" s="4" t="s">
        <v>222</v>
      </c>
      <c r="E347" s="1">
        <v>18</v>
      </c>
    </row>
    <row r="348" spans="1:5" ht="15.75" customHeight="1">
      <c r="A348" s="1">
        <v>822</v>
      </c>
      <c r="B348" s="45">
        <f t="shared" si="37"/>
        <v>13.7</v>
      </c>
      <c r="C348" s="4" t="s">
        <v>222</v>
      </c>
      <c r="E348" s="1">
        <v>18</v>
      </c>
    </row>
    <row r="349" spans="1:5" ht="15.75" customHeight="1">
      <c r="A349" s="1">
        <v>824</v>
      </c>
      <c r="B349" s="45">
        <f t="shared" si="37"/>
        <v>13.733333333333333</v>
      </c>
      <c r="C349" s="4" t="s">
        <v>222</v>
      </c>
      <c r="E349" s="1">
        <v>19</v>
      </c>
    </row>
    <row r="350" spans="1:5" ht="15.75" customHeight="1">
      <c r="A350" s="1">
        <v>825</v>
      </c>
      <c r="B350" s="45">
        <f t="shared" si="37"/>
        <v>13.75</v>
      </c>
      <c r="C350" s="4" t="s">
        <v>222</v>
      </c>
      <c r="E350" s="1">
        <v>21</v>
      </c>
    </row>
    <row r="351" spans="1:5" ht="15.75" customHeight="1">
      <c r="A351" s="1">
        <v>825</v>
      </c>
      <c r="B351" s="45">
        <f t="shared" si="37"/>
        <v>13.75</v>
      </c>
      <c r="C351" s="4" t="s">
        <v>222</v>
      </c>
      <c r="E351" s="1">
        <v>21</v>
      </c>
    </row>
    <row r="352" spans="1:5" ht="15.75" customHeight="1">
      <c r="A352" s="1">
        <v>825</v>
      </c>
      <c r="B352" s="45">
        <f t="shared" si="37"/>
        <v>13.75</v>
      </c>
      <c r="C352" s="4" t="s">
        <v>222</v>
      </c>
      <c r="E352" s="1">
        <v>20</v>
      </c>
    </row>
    <row r="353" spans="1:5" ht="15.75" customHeight="1">
      <c r="A353" s="1">
        <v>827</v>
      </c>
      <c r="B353" s="45">
        <f t="shared" si="37"/>
        <v>13.783333333333333</v>
      </c>
      <c r="C353" s="4" t="s">
        <v>222</v>
      </c>
      <c r="E353" s="1">
        <v>20</v>
      </c>
    </row>
    <row r="354" spans="1:5" ht="15.75" customHeight="1">
      <c r="A354" s="1">
        <v>828</v>
      </c>
      <c r="B354" s="45">
        <f t="shared" si="37"/>
        <v>13.8</v>
      </c>
      <c r="C354" s="4" t="s">
        <v>222</v>
      </c>
      <c r="E354" s="1">
        <v>20</v>
      </c>
    </row>
    <row r="355" spans="1:5" ht="15.75" customHeight="1">
      <c r="A355" s="1">
        <v>831</v>
      </c>
      <c r="B355" s="45">
        <f t="shared" si="37"/>
        <v>13.85</v>
      </c>
      <c r="C355" s="4" t="s">
        <v>222</v>
      </c>
      <c r="E355" s="1">
        <v>19</v>
      </c>
    </row>
    <row r="356" spans="1:5" ht="15.75" customHeight="1">
      <c r="A356" s="1">
        <v>831</v>
      </c>
      <c r="B356" s="45">
        <f t="shared" si="37"/>
        <v>13.85</v>
      </c>
      <c r="C356" s="4" t="s">
        <v>222</v>
      </c>
      <c r="E356" s="1">
        <v>19</v>
      </c>
    </row>
    <row r="357" spans="1:5" ht="15.75" customHeight="1">
      <c r="A357" s="1">
        <v>832</v>
      </c>
      <c r="B357" s="45">
        <f t="shared" si="37"/>
        <v>13.866666666666667</v>
      </c>
      <c r="C357" s="4" t="s">
        <v>222</v>
      </c>
      <c r="E357" s="1">
        <v>30</v>
      </c>
    </row>
    <row r="358" spans="1:5" ht="15.75" customHeight="1">
      <c r="A358" s="1">
        <v>835</v>
      </c>
      <c r="B358" s="45">
        <f t="shared" si="37"/>
        <v>13.916666666666666</v>
      </c>
      <c r="C358" s="4" t="s">
        <v>222</v>
      </c>
      <c r="E358" s="1">
        <v>18</v>
      </c>
    </row>
    <row r="359" spans="1:5" ht="15.75" customHeight="1">
      <c r="A359" s="1">
        <v>835</v>
      </c>
      <c r="B359" s="45">
        <f t="shared" si="37"/>
        <v>13.916666666666666</v>
      </c>
      <c r="C359" s="4" t="s">
        <v>222</v>
      </c>
      <c r="E359" s="1">
        <v>19</v>
      </c>
    </row>
    <row r="360" spans="1:5" ht="15.75" customHeight="1">
      <c r="A360" s="1">
        <v>835</v>
      </c>
      <c r="B360" s="45">
        <f t="shared" si="37"/>
        <v>13.916666666666666</v>
      </c>
      <c r="C360" s="4" t="s">
        <v>222</v>
      </c>
      <c r="E360" s="1">
        <v>24</v>
      </c>
    </row>
    <row r="361" spans="1:5" ht="15.75" customHeight="1">
      <c r="A361" s="1">
        <v>837</v>
      </c>
      <c r="B361" s="45">
        <f t="shared" si="37"/>
        <v>13.95</v>
      </c>
      <c r="C361" s="4" t="s">
        <v>222</v>
      </c>
      <c r="E361" s="1">
        <v>22</v>
      </c>
    </row>
    <row r="362" spans="1:5" ht="15.75" customHeight="1">
      <c r="A362" s="1">
        <v>837</v>
      </c>
      <c r="B362" s="45">
        <f t="shared" si="37"/>
        <v>13.95</v>
      </c>
      <c r="C362" s="4" t="s">
        <v>222</v>
      </c>
      <c r="E362" s="1">
        <v>18</v>
      </c>
    </row>
    <row r="363" spans="1:5" ht="15.75" customHeight="1">
      <c r="A363" s="1">
        <v>845</v>
      </c>
      <c r="B363" s="45">
        <f t="shared" si="37"/>
        <v>14.083333333333334</v>
      </c>
      <c r="C363" s="4" t="s">
        <v>222</v>
      </c>
      <c r="E363" s="1">
        <v>19</v>
      </c>
    </row>
    <row r="364" spans="1:5" ht="15.75" customHeight="1">
      <c r="A364" s="1">
        <v>847</v>
      </c>
      <c r="B364" s="45">
        <f t="shared" si="37"/>
        <v>14.116666666666667</v>
      </c>
      <c r="C364" s="4" t="s">
        <v>222</v>
      </c>
      <c r="E364" s="1">
        <v>27</v>
      </c>
    </row>
    <row r="365" spans="1:5" ht="15.75" customHeight="1">
      <c r="A365" s="1">
        <v>848</v>
      </c>
      <c r="B365" s="45">
        <f t="shared" si="37"/>
        <v>14.133333333333333</v>
      </c>
      <c r="C365" s="4" t="s">
        <v>222</v>
      </c>
      <c r="E365" s="1">
        <v>19</v>
      </c>
    </row>
    <row r="366" spans="1:5" ht="15.75" customHeight="1">
      <c r="A366" s="1">
        <v>850</v>
      </c>
      <c r="B366" s="45">
        <f t="shared" si="37"/>
        <v>14.166666666666666</v>
      </c>
      <c r="C366" s="4" t="s">
        <v>222</v>
      </c>
      <c r="E366" s="1">
        <v>18</v>
      </c>
    </row>
    <row r="367" spans="1:5" ht="15.75" customHeight="1">
      <c r="A367" s="1">
        <v>850</v>
      </c>
      <c r="B367" s="45">
        <f t="shared" si="37"/>
        <v>14.166666666666666</v>
      </c>
      <c r="C367" s="4" t="s">
        <v>222</v>
      </c>
      <c r="E367" s="1">
        <v>26</v>
      </c>
    </row>
    <row r="368" spans="1:5" ht="15.75" customHeight="1">
      <c r="A368" s="1">
        <v>852</v>
      </c>
      <c r="B368" s="45">
        <f t="shared" si="37"/>
        <v>14.2</v>
      </c>
      <c r="C368" s="4" t="s">
        <v>222</v>
      </c>
      <c r="E368" s="1">
        <v>21</v>
      </c>
    </row>
    <row r="369" spans="1:5" ht="15.75" customHeight="1">
      <c r="A369" s="1">
        <v>853</v>
      </c>
      <c r="B369" s="45">
        <f t="shared" si="37"/>
        <v>14.216666666666667</v>
      </c>
      <c r="C369" s="4" t="s">
        <v>222</v>
      </c>
      <c r="E369" s="1">
        <v>21</v>
      </c>
    </row>
    <row r="370" spans="1:5" ht="15.75" customHeight="1">
      <c r="A370" s="1">
        <v>855</v>
      </c>
      <c r="B370" s="45">
        <f t="shared" si="37"/>
        <v>14.25</v>
      </c>
      <c r="C370" s="4" t="s">
        <v>222</v>
      </c>
      <c r="E370" s="1">
        <v>19</v>
      </c>
    </row>
    <row r="371" spans="1:5" ht="15.75" customHeight="1">
      <c r="A371" s="1">
        <v>858</v>
      </c>
      <c r="B371" s="45">
        <f t="shared" si="37"/>
        <v>14.3</v>
      </c>
      <c r="C371" s="4" t="s">
        <v>222</v>
      </c>
      <c r="E371" s="1">
        <v>20</v>
      </c>
    </row>
    <row r="372" spans="1:5" ht="15.75" customHeight="1">
      <c r="A372" s="1">
        <v>859</v>
      </c>
      <c r="B372" s="45">
        <f t="shared" si="37"/>
        <v>14.316666666666666</v>
      </c>
      <c r="C372" s="4" t="s">
        <v>222</v>
      </c>
      <c r="E372" s="1">
        <v>34</v>
      </c>
    </row>
    <row r="373" spans="1:5" ht="15.75" customHeight="1">
      <c r="A373" s="1">
        <v>860</v>
      </c>
      <c r="B373" s="45">
        <f t="shared" si="37"/>
        <v>14.333333333333334</v>
      </c>
      <c r="C373" s="4" t="s">
        <v>222</v>
      </c>
      <c r="E373" s="1">
        <v>19</v>
      </c>
    </row>
    <row r="374" spans="1:5" ht="15.75" customHeight="1">
      <c r="A374" s="1">
        <v>864</v>
      </c>
      <c r="B374" s="45">
        <f t="shared" si="37"/>
        <v>14.4</v>
      </c>
      <c r="C374" s="4" t="s">
        <v>222</v>
      </c>
      <c r="E374" s="1">
        <v>18</v>
      </c>
    </row>
    <row r="375" spans="1:5" ht="15.75" customHeight="1">
      <c r="A375" s="1">
        <v>865</v>
      </c>
      <c r="B375" s="45">
        <f t="shared" si="37"/>
        <v>14.416666666666666</v>
      </c>
      <c r="C375" s="4" t="s">
        <v>222</v>
      </c>
      <c r="E375" s="1">
        <v>19</v>
      </c>
    </row>
    <row r="376" spans="1:5" ht="15.75" customHeight="1">
      <c r="A376" s="1">
        <v>865</v>
      </c>
      <c r="B376" s="45">
        <f t="shared" si="37"/>
        <v>14.416666666666666</v>
      </c>
      <c r="C376" s="4" t="s">
        <v>222</v>
      </c>
      <c r="E376" s="1">
        <v>21</v>
      </c>
    </row>
    <row r="377" spans="1:5" ht="15.75" customHeight="1">
      <c r="A377" s="1">
        <v>870</v>
      </c>
      <c r="B377" s="45">
        <f t="shared" si="37"/>
        <v>14.5</v>
      </c>
      <c r="C377" s="4" t="s">
        <v>222</v>
      </c>
      <c r="E377" s="1">
        <v>22</v>
      </c>
    </row>
    <row r="378" spans="1:5" ht="15.75" customHeight="1">
      <c r="A378" s="1">
        <v>870</v>
      </c>
      <c r="B378" s="45">
        <f t="shared" si="37"/>
        <v>14.5</v>
      </c>
      <c r="C378" s="4" t="s">
        <v>222</v>
      </c>
      <c r="E378" s="1">
        <v>20</v>
      </c>
    </row>
    <row r="379" spans="1:5" ht="15.75" customHeight="1">
      <c r="A379" s="1">
        <v>871</v>
      </c>
      <c r="B379" s="45">
        <f t="shared" si="37"/>
        <v>14.516666666666667</v>
      </c>
      <c r="C379" s="4" t="s">
        <v>222</v>
      </c>
      <c r="E379" s="1">
        <v>23</v>
      </c>
    </row>
    <row r="380" spans="1:5" ht="15.75" customHeight="1">
      <c r="A380" s="1">
        <v>872</v>
      </c>
      <c r="B380" s="45">
        <f t="shared" si="37"/>
        <v>14.533333333333333</v>
      </c>
      <c r="C380" s="4" t="s">
        <v>222</v>
      </c>
      <c r="E380" s="1">
        <v>26</v>
      </c>
    </row>
    <row r="381" spans="1:5" ht="15.75" customHeight="1">
      <c r="A381" s="1">
        <v>875</v>
      </c>
      <c r="B381" s="45">
        <f t="shared" si="37"/>
        <v>14.583333333333334</v>
      </c>
      <c r="C381" s="4" t="s">
        <v>222</v>
      </c>
      <c r="E381" s="1">
        <v>22</v>
      </c>
    </row>
    <row r="382" spans="1:5" ht="15.75" customHeight="1">
      <c r="A382" s="1">
        <v>875</v>
      </c>
      <c r="B382" s="45">
        <f t="shared" si="37"/>
        <v>14.583333333333334</v>
      </c>
      <c r="C382" s="4" t="s">
        <v>222</v>
      </c>
      <c r="E382" s="1">
        <v>21</v>
      </c>
    </row>
    <row r="383" spans="1:5" ht="15.75" customHeight="1">
      <c r="A383" s="1">
        <v>876</v>
      </c>
      <c r="B383" s="45">
        <f t="shared" si="37"/>
        <v>14.6</v>
      </c>
      <c r="C383" s="4" t="s">
        <v>222</v>
      </c>
      <c r="E383" s="1">
        <v>18</v>
      </c>
    </row>
    <row r="384" spans="1:5" ht="15.75" customHeight="1">
      <c r="A384" s="1">
        <v>879</v>
      </c>
      <c r="B384" s="45">
        <f t="shared" si="37"/>
        <v>14.65</v>
      </c>
      <c r="C384" s="4" t="s">
        <v>222</v>
      </c>
      <c r="E384" s="1">
        <v>19</v>
      </c>
    </row>
    <row r="385" spans="1:5" ht="15.75" customHeight="1">
      <c r="A385" s="1">
        <v>880</v>
      </c>
      <c r="B385" s="45">
        <f t="shared" si="37"/>
        <v>14.666666666666666</v>
      </c>
      <c r="C385" s="4" t="s">
        <v>222</v>
      </c>
      <c r="E385" s="1">
        <v>20</v>
      </c>
    </row>
    <row r="386" spans="1:5" ht="15.75" customHeight="1">
      <c r="A386" s="1">
        <v>884</v>
      </c>
      <c r="B386" s="45">
        <f t="shared" si="37"/>
        <v>14.733333333333333</v>
      </c>
      <c r="C386" s="4" t="s">
        <v>222</v>
      </c>
      <c r="E386" s="1">
        <v>25</v>
      </c>
    </row>
    <row r="387" spans="1:5" ht="15.75" customHeight="1">
      <c r="A387" s="1">
        <v>885</v>
      </c>
      <c r="B387" s="45">
        <f t="shared" si="37"/>
        <v>14.75</v>
      </c>
      <c r="C387" s="4" t="s">
        <v>222</v>
      </c>
      <c r="E387" s="1">
        <v>21</v>
      </c>
    </row>
    <row r="388" spans="1:5" ht="15.75" customHeight="1">
      <c r="A388" s="1">
        <v>886</v>
      </c>
      <c r="B388" s="45">
        <f t="shared" si="37"/>
        <v>14.766666666666667</v>
      </c>
      <c r="C388" s="4" t="s">
        <v>222</v>
      </c>
      <c r="E388" s="1">
        <v>19</v>
      </c>
    </row>
    <row r="389" spans="1:5" ht="15.75" customHeight="1">
      <c r="A389" s="1">
        <v>887</v>
      </c>
      <c r="B389" s="45">
        <f t="shared" si="37"/>
        <v>14.783333333333333</v>
      </c>
      <c r="C389" s="4" t="s">
        <v>222</v>
      </c>
      <c r="E389" s="1">
        <v>18</v>
      </c>
    </row>
    <row r="390" spans="1:5" ht="15.75" customHeight="1">
      <c r="A390" s="1">
        <v>888</v>
      </c>
      <c r="B390" s="45">
        <f t="shared" si="37"/>
        <v>14.8</v>
      </c>
      <c r="C390" s="4" t="s">
        <v>222</v>
      </c>
      <c r="E390" s="1">
        <v>22</v>
      </c>
    </row>
    <row r="391" spans="1:5" ht="15.75" customHeight="1">
      <c r="A391" s="1">
        <v>893</v>
      </c>
      <c r="B391" s="45">
        <f t="shared" si="37"/>
        <v>14.883333333333333</v>
      </c>
      <c r="C391" s="4" t="s">
        <v>222</v>
      </c>
      <c r="E391" s="1">
        <v>20</v>
      </c>
    </row>
    <row r="392" spans="1:5" ht="15.75" customHeight="1">
      <c r="A392" s="1">
        <v>898</v>
      </c>
      <c r="B392" s="45">
        <f t="shared" si="37"/>
        <v>14.966666666666667</v>
      </c>
      <c r="C392" s="4" t="s">
        <v>222</v>
      </c>
      <c r="E392" s="1">
        <v>21</v>
      </c>
    </row>
    <row r="393" spans="1:5" ht="15.75" customHeight="1">
      <c r="A393" s="1">
        <v>900</v>
      </c>
      <c r="B393" s="45">
        <f t="shared" si="37"/>
        <v>15</v>
      </c>
      <c r="C393" s="4" t="s">
        <v>222</v>
      </c>
      <c r="E393" s="1">
        <v>20</v>
      </c>
    </row>
    <row r="394" spans="1:5" ht="15.75" customHeight="1">
      <c r="A394" s="1">
        <v>902</v>
      </c>
      <c r="B394" s="45">
        <f t="shared" si="37"/>
        <v>15.033333333333333</v>
      </c>
      <c r="C394" s="4" t="s">
        <v>222</v>
      </c>
      <c r="E394" s="1">
        <v>19</v>
      </c>
    </row>
    <row r="395" spans="1:5" ht="15.75" customHeight="1">
      <c r="A395" s="1">
        <v>902</v>
      </c>
      <c r="B395" s="45">
        <f t="shared" si="37"/>
        <v>15.033333333333333</v>
      </c>
      <c r="C395" s="4" t="s">
        <v>222</v>
      </c>
      <c r="E395" s="1">
        <v>20</v>
      </c>
    </row>
    <row r="396" spans="1:5" ht="15.75" customHeight="1">
      <c r="A396" s="1">
        <v>903</v>
      </c>
      <c r="B396" s="45">
        <f t="shared" si="37"/>
        <v>15.05</v>
      </c>
      <c r="C396" s="4" t="s">
        <v>222</v>
      </c>
      <c r="E396" s="1">
        <v>20</v>
      </c>
    </row>
    <row r="397" spans="1:5" ht="15.75" customHeight="1">
      <c r="A397" s="1">
        <v>906</v>
      </c>
      <c r="B397" s="45">
        <f t="shared" si="37"/>
        <v>15.1</v>
      </c>
      <c r="C397" s="4" t="s">
        <v>222</v>
      </c>
      <c r="E397" s="1">
        <v>18</v>
      </c>
    </row>
    <row r="398" spans="1:5" ht="15.75" customHeight="1">
      <c r="A398" s="1">
        <v>912</v>
      </c>
      <c r="B398" s="45">
        <f t="shared" si="37"/>
        <v>15.2</v>
      </c>
      <c r="C398" s="4" t="s">
        <v>222</v>
      </c>
      <c r="E398" s="1">
        <v>20</v>
      </c>
    </row>
    <row r="399" spans="1:5" ht="15.75" customHeight="1">
      <c r="A399" s="1">
        <v>925</v>
      </c>
      <c r="B399" s="45">
        <f t="shared" si="37"/>
        <v>15.416666666666666</v>
      </c>
      <c r="C399" s="4" t="s">
        <v>222</v>
      </c>
      <c r="E399" s="1">
        <v>18</v>
      </c>
    </row>
    <row r="400" spans="1:5" ht="15.75" customHeight="1">
      <c r="A400" s="1">
        <v>926</v>
      </c>
      <c r="B400" s="45">
        <f t="shared" si="37"/>
        <v>15.433333333333334</v>
      </c>
      <c r="C400" s="4" t="s">
        <v>222</v>
      </c>
      <c r="E400" s="1">
        <v>19</v>
      </c>
    </row>
    <row r="401" spans="1:5" ht="15.75" customHeight="1">
      <c r="A401" s="1">
        <v>927</v>
      </c>
      <c r="B401" s="45">
        <f t="shared" si="37"/>
        <v>15.45</v>
      </c>
      <c r="C401" s="4" t="s">
        <v>222</v>
      </c>
      <c r="E401" s="1">
        <v>18</v>
      </c>
    </row>
    <row r="402" spans="1:5" ht="15.75" customHeight="1">
      <c r="A402" s="1">
        <v>928</v>
      </c>
      <c r="B402" s="45">
        <f t="shared" si="37"/>
        <v>15.466666666666667</v>
      </c>
      <c r="C402" s="4" t="s">
        <v>222</v>
      </c>
      <c r="E402" s="1">
        <v>30</v>
      </c>
    </row>
    <row r="403" spans="1:5" ht="15.75" customHeight="1">
      <c r="A403" s="1">
        <v>928</v>
      </c>
      <c r="B403" s="45">
        <f t="shared" si="37"/>
        <v>15.466666666666667</v>
      </c>
      <c r="C403" s="4" t="s">
        <v>222</v>
      </c>
      <c r="E403" s="1">
        <v>18</v>
      </c>
    </row>
    <row r="404" spans="1:5" ht="15.75" customHeight="1">
      <c r="A404" s="1">
        <v>934</v>
      </c>
      <c r="B404" s="45">
        <f t="shared" si="37"/>
        <v>15.566666666666666</v>
      </c>
      <c r="C404" s="4" t="s">
        <v>222</v>
      </c>
      <c r="E404" s="1">
        <v>20</v>
      </c>
    </row>
    <row r="405" spans="1:5" ht="15.75" customHeight="1">
      <c r="A405" s="1">
        <v>935</v>
      </c>
      <c r="B405" s="45">
        <f t="shared" si="37"/>
        <v>15.583333333333334</v>
      </c>
      <c r="C405" s="4" t="s">
        <v>222</v>
      </c>
      <c r="E405" s="1">
        <v>18</v>
      </c>
    </row>
    <row r="406" spans="1:5" ht="15.75" customHeight="1">
      <c r="A406" s="1">
        <v>935</v>
      </c>
      <c r="B406" s="45">
        <f t="shared" si="37"/>
        <v>15.583333333333334</v>
      </c>
      <c r="C406" s="4" t="s">
        <v>222</v>
      </c>
      <c r="E406" s="1">
        <v>25</v>
      </c>
    </row>
    <row r="407" spans="1:5" ht="15.75" customHeight="1">
      <c r="A407" s="1">
        <v>937</v>
      </c>
      <c r="B407" s="45">
        <f t="shared" ref="B407:B545" si="38">A407/60</f>
        <v>15.616666666666667</v>
      </c>
      <c r="C407" s="4" t="s">
        <v>222</v>
      </c>
      <c r="E407" s="1">
        <v>18</v>
      </c>
    </row>
    <row r="408" spans="1:5" ht="15.75" customHeight="1">
      <c r="A408" s="1">
        <v>940</v>
      </c>
      <c r="B408" s="45">
        <f t="shared" si="38"/>
        <v>15.666666666666666</v>
      </c>
      <c r="C408" s="4" t="s">
        <v>222</v>
      </c>
      <c r="E408" s="1">
        <v>18</v>
      </c>
    </row>
    <row r="409" spans="1:5" ht="15.75" customHeight="1">
      <c r="A409" s="1">
        <v>940</v>
      </c>
      <c r="B409" s="45">
        <f t="shared" si="38"/>
        <v>15.666666666666666</v>
      </c>
      <c r="C409" s="4" t="s">
        <v>222</v>
      </c>
      <c r="E409" s="1">
        <v>19</v>
      </c>
    </row>
    <row r="410" spans="1:5" ht="15.75" customHeight="1">
      <c r="A410" s="1">
        <v>941</v>
      </c>
      <c r="B410" s="45">
        <f t="shared" si="38"/>
        <v>15.683333333333334</v>
      </c>
      <c r="C410" s="4" t="s">
        <v>222</v>
      </c>
      <c r="E410" s="1">
        <v>19</v>
      </c>
    </row>
    <row r="411" spans="1:5" ht="15.75" customHeight="1">
      <c r="A411" s="1">
        <v>941</v>
      </c>
      <c r="B411" s="45">
        <f t="shared" si="38"/>
        <v>15.683333333333334</v>
      </c>
      <c r="C411" s="4" t="s">
        <v>222</v>
      </c>
      <c r="E411" s="1">
        <v>19</v>
      </c>
    </row>
    <row r="412" spans="1:5" ht="15.75" customHeight="1">
      <c r="A412" s="1">
        <v>944</v>
      </c>
      <c r="B412" s="45">
        <f t="shared" si="38"/>
        <v>15.733333333333333</v>
      </c>
      <c r="C412" s="4" t="s">
        <v>222</v>
      </c>
      <c r="E412" s="1">
        <v>23</v>
      </c>
    </row>
    <row r="413" spans="1:5" ht="15.75" customHeight="1">
      <c r="A413" s="1">
        <v>945</v>
      </c>
      <c r="B413" s="45">
        <f t="shared" si="38"/>
        <v>15.75</v>
      </c>
      <c r="C413" s="4" t="s">
        <v>222</v>
      </c>
      <c r="E413" s="1">
        <v>20</v>
      </c>
    </row>
    <row r="414" spans="1:5" ht="15.75" customHeight="1">
      <c r="A414" s="1">
        <v>949</v>
      </c>
      <c r="B414" s="45">
        <f t="shared" si="38"/>
        <v>15.816666666666666</v>
      </c>
      <c r="C414" s="4" t="s">
        <v>222</v>
      </c>
      <c r="E414" s="1">
        <v>21</v>
      </c>
    </row>
    <row r="415" spans="1:5" ht="15.75" customHeight="1">
      <c r="A415" s="1">
        <v>950</v>
      </c>
      <c r="B415" s="45">
        <f t="shared" si="38"/>
        <v>15.833333333333334</v>
      </c>
      <c r="C415" s="4" t="s">
        <v>222</v>
      </c>
      <c r="E415" s="1">
        <v>20</v>
      </c>
    </row>
    <row r="416" spans="1:5" ht="15.75" customHeight="1">
      <c r="A416" s="1">
        <v>951</v>
      </c>
      <c r="B416" s="45">
        <f t="shared" si="38"/>
        <v>15.85</v>
      </c>
      <c r="C416" s="4" t="s">
        <v>222</v>
      </c>
      <c r="E416" s="1">
        <v>18</v>
      </c>
    </row>
    <row r="417" spans="1:5" ht="15.75" customHeight="1">
      <c r="A417" s="1">
        <v>954</v>
      </c>
      <c r="B417" s="45">
        <f t="shared" si="38"/>
        <v>15.9</v>
      </c>
      <c r="C417" s="4" t="s">
        <v>222</v>
      </c>
      <c r="E417" s="1">
        <v>21</v>
      </c>
    </row>
    <row r="418" spans="1:5" ht="15.75" customHeight="1">
      <c r="A418" s="1">
        <v>956</v>
      </c>
      <c r="B418" s="45">
        <f t="shared" si="38"/>
        <v>15.933333333333334</v>
      </c>
      <c r="C418" s="4" t="s">
        <v>222</v>
      </c>
      <c r="E418" s="1">
        <v>21</v>
      </c>
    </row>
    <row r="419" spans="1:5" ht="15.75" customHeight="1">
      <c r="A419" s="1">
        <v>957</v>
      </c>
      <c r="B419" s="45">
        <f t="shared" si="38"/>
        <v>15.95</v>
      </c>
      <c r="C419" s="4" t="s">
        <v>222</v>
      </c>
      <c r="E419" s="1">
        <v>18</v>
      </c>
    </row>
    <row r="420" spans="1:5" ht="15.75" customHeight="1">
      <c r="A420" s="1">
        <v>960</v>
      </c>
      <c r="B420" s="45">
        <f t="shared" si="38"/>
        <v>16</v>
      </c>
      <c r="C420" s="4" t="s">
        <v>222</v>
      </c>
      <c r="E420" s="1">
        <v>19</v>
      </c>
    </row>
    <row r="421" spans="1:5" ht="15.75" customHeight="1">
      <c r="A421" s="1">
        <v>961</v>
      </c>
      <c r="B421" s="45">
        <f t="shared" si="38"/>
        <v>16.016666666666666</v>
      </c>
      <c r="C421" s="4" t="s">
        <v>222</v>
      </c>
      <c r="E421" s="1">
        <v>21</v>
      </c>
    </row>
    <row r="422" spans="1:5" ht="15.75" customHeight="1">
      <c r="A422" s="1">
        <v>971</v>
      </c>
      <c r="B422" s="45">
        <f t="shared" si="38"/>
        <v>16.183333333333334</v>
      </c>
      <c r="C422" s="4" t="s">
        <v>222</v>
      </c>
      <c r="E422" s="1">
        <v>22</v>
      </c>
    </row>
    <row r="423" spans="1:5" ht="15.75" customHeight="1">
      <c r="A423" s="1">
        <v>973</v>
      </c>
      <c r="B423" s="45">
        <f t="shared" si="38"/>
        <v>16.216666666666665</v>
      </c>
      <c r="C423" s="4" t="s">
        <v>222</v>
      </c>
      <c r="E423" s="1">
        <v>20</v>
      </c>
    </row>
    <row r="424" spans="1:5" ht="15.75" customHeight="1">
      <c r="A424" s="1">
        <v>975</v>
      </c>
      <c r="B424" s="45">
        <f t="shared" si="38"/>
        <v>16.25</v>
      </c>
      <c r="C424" s="4" t="s">
        <v>222</v>
      </c>
      <c r="E424" s="1">
        <v>19</v>
      </c>
    </row>
    <row r="425" spans="1:5" ht="15.75" customHeight="1">
      <c r="A425" s="1">
        <v>979</v>
      </c>
      <c r="B425" s="45">
        <f t="shared" si="38"/>
        <v>16.316666666666666</v>
      </c>
      <c r="C425" s="4" t="s">
        <v>222</v>
      </c>
      <c r="E425" s="1">
        <v>20</v>
      </c>
    </row>
    <row r="426" spans="1:5" ht="15.75" customHeight="1">
      <c r="A426" s="1">
        <v>980</v>
      </c>
      <c r="B426" s="45">
        <f t="shared" si="38"/>
        <v>16.333333333333332</v>
      </c>
      <c r="C426" s="4" t="s">
        <v>222</v>
      </c>
      <c r="E426" s="1">
        <v>19</v>
      </c>
    </row>
    <row r="427" spans="1:5" ht="15.75" customHeight="1">
      <c r="A427" s="1">
        <v>980</v>
      </c>
      <c r="B427" s="45">
        <f t="shared" si="38"/>
        <v>16.333333333333332</v>
      </c>
      <c r="C427" s="4" t="s">
        <v>222</v>
      </c>
      <c r="E427" s="1">
        <v>25</v>
      </c>
    </row>
    <row r="428" spans="1:5" ht="15.75" customHeight="1">
      <c r="A428" s="1">
        <v>991</v>
      </c>
      <c r="B428" s="45">
        <f t="shared" si="38"/>
        <v>16.516666666666666</v>
      </c>
      <c r="C428" s="4" t="s">
        <v>222</v>
      </c>
      <c r="E428" s="1">
        <v>18</v>
      </c>
    </row>
    <row r="429" spans="1:5" ht="15.75" customHeight="1">
      <c r="A429" s="1">
        <v>992</v>
      </c>
      <c r="B429" s="45">
        <f t="shared" si="38"/>
        <v>16.533333333333335</v>
      </c>
      <c r="C429" s="4" t="s">
        <v>222</v>
      </c>
      <c r="E429" s="1">
        <v>20</v>
      </c>
    </row>
    <row r="430" spans="1:5" ht="15.75" customHeight="1">
      <c r="A430" s="1">
        <v>1005</v>
      </c>
      <c r="B430" s="45">
        <f t="shared" si="38"/>
        <v>16.75</v>
      </c>
      <c r="C430" s="4" t="s">
        <v>222</v>
      </c>
      <c r="E430" s="1">
        <v>20</v>
      </c>
    </row>
    <row r="431" spans="1:5" ht="15.75" customHeight="1">
      <c r="A431" s="1">
        <v>1010</v>
      </c>
      <c r="B431" s="45">
        <f t="shared" si="38"/>
        <v>16.833333333333332</v>
      </c>
      <c r="C431" s="4" t="s">
        <v>222</v>
      </c>
      <c r="E431" s="1">
        <v>21</v>
      </c>
    </row>
    <row r="432" spans="1:5" ht="15.75" customHeight="1">
      <c r="A432" s="1">
        <v>1013</v>
      </c>
      <c r="B432" s="45">
        <f t="shared" si="38"/>
        <v>16.883333333333333</v>
      </c>
      <c r="C432" s="4" t="s">
        <v>222</v>
      </c>
      <c r="E432" s="1">
        <v>18</v>
      </c>
    </row>
    <row r="433" spans="1:5" ht="15.75" customHeight="1">
      <c r="A433" s="1">
        <v>1015</v>
      </c>
      <c r="B433" s="45">
        <f t="shared" si="38"/>
        <v>16.916666666666668</v>
      </c>
      <c r="C433" s="4" t="s">
        <v>222</v>
      </c>
      <c r="E433" s="1">
        <v>18</v>
      </c>
    </row>
    <row r="434" spans="1:5" ht="15.75" customHeight="1">
      <c r="A434" s="1">
        <v>1016</v>
      </c>
      <c r="B434" s="45">
        <f t="shared" si="38"/>
        <v>16.933333333333334</v>
      </c>
      <c r="C434" s="4" t="s">
        <v>222</v>
      </c>
      <c r="E434" s="1">
        <v>22</v>
      </c>
    </row>
    <row r="435" spans="1:5" ht="15.75" customHeight="1">
      <c r="A435" s="1">
        <v>1017</v>
      </c>
      <c r="B435" s="45">
        <f t="shared" si="38"/>
        <v>16.95</v>
      </c>
      <c r="C435" s="4" t="s">
        <v>222</v>
      </c>
      <c r="E435" s="1">
        <v>18</v>
      </c>
    </row>
    <row r="436" spans="1:5" ht="15.75" customHeight="1">
      <c r="A436" s="1">
        <v>1020</v>
      </c>
      <c r="B436" s="45">
        <f t="shared" si="38"/>
        <v>17</v>
      </c>
      <c r="C436" s="4" t="s">
        <v>222</v>
      </c>
      <c r="E436" s="1">
        <v>24</v>
      </c>
    </row>
    <row r="437" spans="1:5" ht="15.75" customHeight="1">
      <c r="A437" s="1">
        <v>1020</v>
      </c>
      <c r="B437" s="45">
        <f t="shared" si="38"/>
        <v>17</v>
      </c>
      <c r="C437" s="4" t="s">
        <v>222</v>
      </c>
      <c r="E437" s="1">
        <v>20</v>
      </c>
    </row>
    <row r="438" spans="1:5" ht="15.75" customHeight="1">
      <c r="A438" s="1">
        <v>1021</v>
      </c>
      <c r="B438" s="45">
        <f t="shared" si="38"/>
        <v>17.016666666666666</v>
      </c>
      <c r="C438" s="4" t="s">
        <v>222</v>
      </c>
      <c r="E438" s="1">
        <v>19</v>
      </c>
    </row>
    <row r="439" spans="1:5" ht="15.75" customHeight="1">
      <c r="A439" s="1">
        <v>1021</v>
      </c>
      <c r="B439" s="45">
        <f t="shared" si="38"/>
        <v>17.016666666666666</v>
      </c>
      <c r="C439" s="4" t="s">
        <v>222</v>
      </c>
      <c r="E439" s="1">
        <v>20</v>
      </c>
    </row>
    <row r="440" spans="1:5" ht="15.75" customHeight="1">
      <c r="A440" s="1">
        <v>1034</v>
      </c>
      <c r="B440" s="45">
        <f t="shared" si="38"/>
        <v>17.233333333333334</v>
      </c>
      <c r="C440" s="4" t="s">
        <v>222</v>
      </c>
      <c r="E440" s="1">
        <v>23</v>
      </c>
    </row>
    <row r="441" spans="1:5" ht="15.75" customHeight="1">
      <c r="A441" s="1">
        <v>1048</v>
      </c>
      <c r="B441" s="45">
        <f t="shared" si="38"/>
        <v>17.466666666666665</v>
      </c>
      <c r="C441" s="4" t="s">
        <v>222</v>
      </c>
      <c r="E441" s="1">
        <v>22</v>
      </c>
    </row>
    <row r="442" spans="1:5" ht="15.75" customHeight="1">
      <c r="A442" s="1">
        <v>1048</v>
      </c>
      <c r="B442" s="45">
        <f t="shared" si="38"/>
        <v>17.466666666666665</v>
      </c>
      <c r="C442" s="4" t="s">
        <v>222</v>
      </c>
      <c r="E442" s="1">
        <v>20</v>
      </c>
    </row>
    <row r="443" spans="1:5" ht="15.75" customHeight="1">
      <c r="A443" s="1">
        <v>1052</v>
      </c>
      <c r="B443" s="45">
        <f t="shared" si="38"/>
        <v>17.533333333333335</v>
      </c>
      <c r="C443" s="4" t="s">
        <v>222</v>
      </c>
      <c r="E443" s="1">
        <v>21</v>
      </c>
    </row>
    <row r="444" spans="1:5" ht="15.75" customHeight="1">
      <c r="A444" s="1">
        <v>1053</v>
      </c>
      <c r="B444" s="45">
        <f t="shared" si="38"/>
        <v>17.55</v>
      </c>
      <c r="C444" s="4" t="s">
        <v>222</v>
      </c>
      <c r="E444" s="1">
        <v>20</v>
      </c>
    </row>
    <row r="445" spans="1:5" ht="15.75" customHeight="1">
      <c r="A445" s="1">
        <v>1062</v>
      </c>
      <c r="B445" s="45">
        <f t="shared" si="38"/>
        <v>17.7</v>
      </c>
      <c r="C445" s="4" t="s">
        <v>222</v>
      </c>
      <c r="E445" s="1">
        <v>22</v>
      </c>
    </row>
    <row r="446" spans="1:5" ht="15.75" customHeight="1">
      <c r="A446" s="1">
        <v>1067</v>
      </c>
      <c r="B446" s="45">
        <f t="shared" si="38"/>
        <v>17.783333333333335</v>
      </c>
      <c r="C446" s="4" t="s">
        <v>222</v>
      </c>
      <c r="E446" s="1">
        <v>18</v>
      </c>
    </row>
    <row r="447" spans="1:5" ht="15.75" customHeight="1">
      <c r="A447" s="1">
        <v>1068</v>
      </c>
      <c r="B447" s="45">
        <f t="shared" si="38"/>
        <v>17.8</v>
      </c>
      <c r="C447" s="4" t="s">
        <v>222</v>
      </c>
      <c r="E447" s="1">
        <v>20</v>
      </c>
    </row>
    <row r="448" spans="1:5" ht="15.75" customHeight="1">
      <c r="A448" s="1">
        <v>1069</v>
      </c>
      <c r="B448" s="45">
        <f t="shared" si="38"/>
        <v>17.816666666666666</v>
      </c>
      <c r="C448" s="4" t="s">
        <v>222</v>
      </c>
      <c r="E448" s="1">
        <v>19</v>
      </c>
    </row>
    <row r="449" spans="1:5" ht="15.75" customHeight="1">
      <c r="A449" s="1">
        <v>1076</v>
      </c>
      <c r="B449" s="45">
        <f t="shared" si="38"/>
        <v>17.933333333333334</v>
      </c>
      <c r="C449" s="4" t="s">
        <v>222</v>
      </c>
      <c r="E449" s="1">
        <v>22</v>
      </c>
    </row>
    <row r="450" spans="1:5" ht="15.75" customHeight="1">
      <c r="A450" s="1">
        <v>1080</v>
      </c>
      <c r="B450" s="45">
        <f t="shared" si="38"/>
        <v>18</v>
      </c>
      <c r="C450" s="4" t="s">
        <v>222</v>
      </c>
      <c r="E450" s="1">
        <v>20</v>
      </c>
    </row>
    <row r="451" spans="1:5" ht="15.75" customHeight="1">
      <c r="A451" s="1">
        <v>1085</v>
      </c>
      <c r="B451" s="45">
        <f t="shared" si="38"/>
        <v>18.083333333333332</v>
      </c>
      <c r="C451" s="4" t="s">
        <v>222</v>
      </c>
      <c r="E451" s="1">
        <v>28</v>
      </c>
    </row>
    <row r="452" spans="1:5" ht="15.75" customHeight="1">
      <c r="A452" s="1">
        <v>1098</v>
      </c>
      <c r="B452" s="45">
        <f t="shared" si="38"/>
        <v>18.3</v>
      </c>
      <c r="C452" s="4" t="s">
        <v>222</v>
      </c>
      <c r="E452" s="1">
        <v>21</v>
      </c>
    </row>
    <row r="453" spans="1:5" ht="15.75" customHeight="1">
      <c r="A453" s="1">
        <v>1102</v>
      </c>
      <c r="B453" s="45">
        <f t="shared" si="38"/>
        <v>18.366666666666667</v>
      </c>
      <c r="C453" s="4" t="s">
        <v>222</v>
      </c>
      <c r="E453" s="1">
        <v>19</v>
      </c>
    </row>
    <row r="454" spans="1:5" ht="15.75" customHeight="1">
      <c r="A454" s="1">
        <v>1111</v>
      </c>
      <c r="B454" s="45">
        <f t="shared" si="38"/>
        <v>18.516666666666666</v>
      </c>
      <c r="C454" s="4" t="s">
        <v>222</v>
      </c>
      <c r="E454" s="1">
        <v>20</v>
      </c>
    </row>
    <row r="455" spans="1:5" ht="15.75" customHeight="1">
      <c r="A455" s="1">
        <v>1114</v>
      </c>
      <c r="B455" s="45">
        <f t="shared" si="38"/>
        <v>18.566666666666666</v>
      </c>
      <c r="C455" s="4" t="s">
        <v>222</v>
      </c>
      <c r="E455" s="1">
        <v>20</v>
      </c>
    </row>
    <row r="456" spans="1:5" ht="15.75" customHeight="1">
      <c r="A456" s="1">
        <v>1118</v>
      </c>
      <c r="B456" s="45">
        <f t="shared" si="38"/>
        <v>18.633333333333333</v>
      </c>
      <c r="C456" s="4" t="s">
        <v>222</v>
      </c>
      <c r="E456" s="1">
        <v>20</v>
      </c>
    </row>
    <row r="457" spans="1:5" ht="15.75" customHeight="1">
      <c r="A457" s="1">
        <v>1125</v>
      </c>
      <c r="B457" s="45">
        <f t="shared" si="38"/>
        <v>18.75</v>
      </c>
      <c r="C457" s="4" t="s">
        <v>222</v>
      </c>
      <c r="E457" s="1">
        <v>20</v>
      </c>
    </row>
    <row r="458" spans="1:5" ht="15.75" customHeight="1">
      <c r="A458" s="1">
        <v>1127</v>
      </c>
      <c r="B458" s="45">
        <f t="shared" si="38"/>
        <v>18.783333333333335</v>
      </c>
      <c r="C458" s="4" t="s">
        <v>222</v>
      </c>
      <c r="E458" s="1">
        <v>24</v>
      </c>
    </row>
    <row r="459" spans="1:5" ht="15.75" customHeight="1">
      <c r="A459" s="1">
        <v>1127</v>
      </c>
      <c r="B459" s="45">
        <f t="shared" si="38"/>
        <v>18.783333333333335</v>
      </c>
      <c r="C459" s="4" t="s">
        <v>222</v>
      </c>
      <c r="E459" s="1">
        <v>19</v>
      </c>
    </row>
    <row r="460" spans="1:5" ht="15.75" customHeight="1">
      <c r="A460" s="1">
        <v>1128</v>
      </c>
      <c r="B460" s="45">
        <f t="shared" si="38"/>
        <v>18.8</v>
      </c>
      <c r="C460" s="4" t="s">
        <v>222</v>
      </c>
      <c r="E460" s="1">
        <v>18</v>
      </c>
    </row>
    <row r="461" spans="1:5" ht="15.75" customHeight="1">
      <c r="A461" s="1">
        <v>1129</v>
      </c>
      <c r="B461" s="45">
        <f t="shared" si="38"/>
        <v>18.816666666666666</v>
      </c>
      <c r="C461" s="4" t="s">
        <v>222</v>
      </c>
      <c r="E461" s="1">
        <v>20</v>
      </c>
    </row>
    <row r="462" spans="1:5" ht="15.75" customHeight="1">
      <c r="A462" s="1">
        <v>1131</v>
      </c>
      <c r="B462" s="45">
        <f t="shared" si="38"/>
        <v>18.850000000000001</v>
      </c>
      <c r="C462" s="4" t="s">
        <v>222</v>
      </c>
      <c r="E462" s="1">
        <v>21</v>
      </c>
    </row>
    <row r="463" spans="1:5" ht="15.75" customHeight="1">
      <c r="A463" s="1">
        <v>1131</v>
      </c>
      <c r="B463" s="45">
        <f t="shared" si="38"/>
        <v>18.850000000000001</v>
      </c>
      <c r="C463" s="4" t="s">
        <v>222</v>
      </c>
      <c r="E463" s="1">
        <v>22</v>
      </c>
    </row>
    <row r="464" spans="1:5" ht="15.75" customHeight="1">
      <c r="A464" s="1">
        <v>1136</v>
      </c>
      <c r="B464" s="45">
        <f t="shared" si="38"/>
        <v>18.933333333333334</v>
      </c>
      <c r="C464" s="4" t="s">
        <v>222</v>
      </c>
      <c r="E464" s="1">
        <v>21</v>
      </c>
    </row>
    <row r="465" spans="1:5" ht="15.75" customHeight="1">
      <c r="A465" s="1">
        <v>1144</v>
      </c>
      <c r="B465" s="45">
        <f t="shared" si="38"/>
        <v>19.066666666666666</v>
      </c>
      <c r="C465" s="4" t="s">
        <v>222</v>
      </c>
      <c r="E465" s="1">
        <v>20</v>
      </c>
    </row>
    <row r="466" spans="1:5" ht="15.75" customHeight="1">
      <c r="A466" s="1">
        <v>1145</v>
      </c>
      <c r="B466" s="45">
        <f t="shared" si="38"/>
        <v>19.083333333333332</v>
      </c>
      <c r="C466" s="4" t="s">
        <v>222</v>
      </c>
      <c r="E466" s="1">
        <v>22</v>
      </c>
    </row>
    <row r="467" spans="1:5" ht="15.75" customHeight="1">
      <c r="A467" s="1">
        <v>1154</v>
      </c>
      <c r="B467" s="45">
        <f t="shared" si="38"/>
        <v>19.233333333333334</v>
      </c>
      <c r="C467" s="4" t="s">
        <v>222</v>
      </c>
      <c r="E467" s="1">
        <v>21</v>
      </c>
    </row>
    <row r="468" spans="1:5" ht="15.75" customHeight="1">
      <c r="A468" s="1">
        <v>1156</v>
      </c>
      <c r="B468" s="45">
        <f t="shared" si="38"/>
        <v>19.266666666666666</v>
      </c>
      <c r="C468" s="4" t="s">
        <v>222</v>
      </c>
      <c r="E468" s="1">
        <v>19</v>
      </c>
    </row>
    <row r="469" spans="1:5" ht="15.75" customHeight="1">
      <c r="A469" s="1">
        <v>1169</v>
      </c>
      <c r="B469" s="45">
        <f t="shared" si="38"/>
        <v>19.483333333333334</v>
      </c>
      <c r="C469" s="4" t="s">
        <v>222</v>
      </c>
      <c r="E469" s="1">
        <v>19</v>
      </c>
    </row>
    <row r="470" spans="1:5" ht="15.75" customHeight="1">
      <c r="A470" s="1">
        <v>1169</v>
      </c>
      <c r="B470" s="45">
        <f t="shared" si="38"/>
        <v>19.483333333333334</v>
      </c>
      <c r="C470" s="4" t="s">
        <v>222</v>
      </c>
      <c r="E470" s="1">
        <v>20</v>
      </c>
    </row>
    <row r="471" spans="1:5" ht="15.75" customHeight="1">
      <c r="A471" s="1">
        <v>1176</v>
      </c>
      <c r="B471" s="45">
        <f t="shared" si="38"/>
        <v>19.600000000000001</v>
      </c>
      <c r="C471" s="4" t="s">
        <v>222</v>
      </c>
      <c r="E471" s="1">
        <v>18</v>
      </c>
    </row>
    <row r="472" spans="1:5" ht="15.75" customHeight="1">
      <c r="A472" s="1">
        <v>1178</v>
      </c>
      <c r="B472" s="45">
        <f t="shared" si="38"/>
        <v>19.633333333333333</v>
      </c>
      <c r="C472" s="4" t="s">
        <v>222</v>
      </c>
      <c r="E472" s="1">
        <v>21</v>
      </c>
    </row>
    <row r="473" spans="1:5" ht="15.75" customHeight="1">
      <c r="A473" s="1">
        <v>1183</v>
      </c>
      <c r="B473" s="45">
        <f t="shared" si="38"/>
        <v>19.716666666666665</v>
      </c>
      <c r="C473" s="4" t="s">
        <v>222</v>
      </c>
      <c r="E473" s="1">
        <v>19</v>
      </c>
    </row>
    <row r="474" spans="1:5" ht="15.75" customHeight="1">
      <c r="A474" s="1">
        <v>1193</v>
      </c>
      <c r="B474" s="45">
        <f t="shared" si="38"/>
        <v>19.883333333333333</v>
      </c>
      <c r="C474" s="4" t="s">
        <v>222</v>
      </c>
      <c r="E474" s="1">
        <v>19</v>
      </c>
    </row>
    <row r="475" spans="1:5" ht="15.75" customHeight="1">
      <c r="A475" s="1">
        <v>1193</v>
      </c>
      <c r="B475" s="45">
        <f t="shared" si="38"/>
        <v>19.883333333333333</v>
      </c>
      <c r="C475" s="4" t="s">
        <v>222</v>
      </c>
      <c r="E475" s="1">
        <v>20</v>
      </c>
    </row>
    <row r="476" spans="1:5" ht="15.75" customHeight="1">
      <c r="A476" s="1">
        <v>1197</v>
      </c>
      <c r="B476" s="45">
        <f t="shared" si="38"/>
        <v>19.95</v>
      </c>
      <c r="C476" s="4" t="s">
        <v>222</v>
      </c>
      <c r="E476" s="1">
        <v>22</v>
      </c>
    </row>
    <row r="477" spans="1:5" ht="15.75" customHeight="1">
      <c r="A477" s="1">
        <v>1198</v>
      </c>
      <c r="B477" s="45">
        <f t="shared" si="38"/>
        <v>19.966666666666665</v>
      </c>
      <c r="C477" s="4" t="s">
        <v>222</v>
      </c>
      <c r="E477" s="1">
        <v>20</v>
      </c>
    </row>
    <row r="478" spans="1:5" ht="15.75" customHeight="1">
      <c r="A478" s="1">
        <v>1209</v>
      </c>
      <c r="B478" s="45">
        <f t="shared" si="38"/>
        <v>20.149999999999999</v>
      </c>
      <c r="C478" s="4" t="s">
        <v>222</v>
      </c>
      <c r="E478" s="1">
        <v>19</v>
      </c>
    </row>
    <row r="479" spans="1:5" ht="15.75" customHeight="1">
      <c r="A479" s="1">
        <v>1217</v>
      </c>
      <c r="B479" s="45">
        <f t="shared" si="38"/>
        <v>20.283333333333335</v>
      </c>
      <c r="C479" s="4" t="s">
        <v>222</v>
      </c>
      <c r="E479" s="1">
        <v>19</v>
      </c>
    </row>
    <row r="480" spans="1:5" ht="15.75" customHeight="1">
      <c r="A480" s="1">
        <v>1218</v>
      </c>
      <c r="B480" s="45">
        <f t="shared" si="38"/>
        <v>20.3</v>
      </c>
      <c r="C480" s="4" t="s">
        <v>222</v>
      </c>
      <c r="E480" s="1">
        <v>20</v>
      </c>
    </row>
    <row r="481" spans="1:5" ht="15.75" customHeight="1">
      <c r="A481" s="1">
        <v>1243</v>
      </c>
      <c r="B481" s="45">
        <f t="shared" si="38"/>
        <v>20.716666666666665</v>
      </c>
      <c r="C481" s="4" t="s">
        <v>222</v>
      </c>
      <c r="E481" s="1">
        <v>18</v>
      </c>
    </row>
    <row r="482" spans="1:5" ht="15.75" customHeight="1">
      <c r="A482" s="1">
        <v>1250</v>
      </c>
      <c r="B482" s="45">
        <f t="shared" si="38"/>
        <v>20.833333333333332</v>
      </c>
      <c r="C482" s="4" t="s">
        <v>222</v>
      </c>
      <c r="E482" s="1">
        <v>19</v>
      </c>
    </row>
    <row r="483" spans="1:5" ht="15.75" customHeight="1">
      <c r="A483" s="1">
        <v>1251</v>
      </c>
      <c r="B483" s="45">
        <f t="shared" si="38"/>
        <v>20.85</v>
      </c>
      <c r="C483" s="4" t="s">
        <v>222</v>
      </c>
      <c r="E483" s="1">
        <v>20</v>
      </c>
    </row>
    <row r="484" spans="1:5" ht="15.75" customHeight="1">
      <c r="A484" s="1">
        <v>1253</v>
      </c>
      <c r="B484" s="45">
        <f t="shared" si="38"/>
        <v>20.883333333333333</v>
      </c>
      <c r="C484" s="4" t="s">
        <v>222</v>
      </c>
      <c r="E484" s="1">
        <v>20</v>
      </c>
    </row>
    <row r="485" spans="1:5" ht="15.75" customHeight="1">
      <c r="A485" s="1">
        <v>1255</v>
      </c>
      <c r="B485" s="45">
        <f t="shared" si="38"/>
        <v>20.916666666666668</v>
      </c>
      <c r="C485" s="4" t="s">
        <v>222</v>
      </c>
      <c r="E485" s="1">
        <v>18</v>
      </c>
    </row>
    <row r="486" spans="1:5" ht="15.75" customHeight="1">
      <c r="A486" s="1">
        <v>1255</v>
      </c>
      <c r="B486" s="45">
        <f t="shared" si="38"/>
        <v>20.916666666666668</v>
      </c>
      <c r="C486" s="4" t="s">
        <v>222</v>
      </c>
      <c r="E486" s="1">
        <v>24</v>
      </c>
    </row>
    <row r="487" spans="1:5" ht="15.75" customHeight="1">
      <c r="A487" s="1">
        <v>1255</v>
      </c>
      <c r="B487" s="45">
        <f t="shared" si="38"/>
        <v>20.916666666666668</v>
      </c>
      <c r="C487" s="4" t="s">
        <v>222</v>
      </c>
      <c r="E487" s="1">
        <v>20</v>
      </c>
    </row>
    <row r="488" spans="1:5" ht="15.75" customHeight="1">
      <c r="A488" s="1">
        <v>1278</v>
      </c>
      <c r="B488" s="45">
        <f t="shared" si="38"/>
        <v>21.3</v>
      </c>
      <c r="C488" s="4" t="s">
        <v>222</v>
      </c>
      <c r="E488" s="1">
        <v>19</v>
      </c>
    </row>
    <row r="489" spans="1:5" ht="15.75" customHeight="1">
      <c r="A489" s="1">
        <v>1280</v>
      </c>
      <c r="B489" s="45">
        <f t="shared" si="38"/>
        <v>21.333333333333332</v>
      </c>
      <c r="C489" s="4" t="s">
        <v>222</v>
      </c>
      <c r="E489" s="1">
        <v>18</v>
      </c>
    </row>
    <row r="490" spans="1:5" ht="15.75" customHeight="1">
      <c r="A490" s="1">
        <v>1284</v>
      </c>
      <c r="B490" s="45">
        <f t="shared" si="38"/>
        <v>21.4</v>
      </c>
      <c r="C490" s="4" t="s">
        <v>222</v>
      </c>
      <c r="E490" s="1">
        <v>21</v>
      </c>
    </row>
    <row r="491" spans="1:5" ht="15.75" customHeight="1">
      <c r="A491" s="1">
        <v>1286</v>
      </c>
      <c r="B491" s="45">
        <f t="shared" si="38"/>
        <v>21.433333333333334</v>
      </c>
      <c r="C491" s="4" t="s">
        <v>222</v>
      </c>
      <c r="E491" s="1">
        <v>23</v>
      </c>
    </row>
    <row r="492" spans="1:5" ht="15.75" customHeight="1">
      <c r="A492" s="1">
        <v>1288</v>
      </c>
      <c r="B492" s="45">
        <f t="shared" si="38"/>
        <v>21.466666666666665</v>
      </c>
      <c r="C492" s="4" t="s">
        <v>222</v>
      </c>
      <c r="E492" s="1">
        <v>26</v>
      </c>
    </row>
    <row r="493" spans="1:5" ht="15.75" customHeight="1">
      <c r="A493" s="1">
        <v>1288</v>
      </c>
      <c r="B493" s="45">
        <f t="shared" si="38"/>
        <v>21.466666666666665</v>
      </c>
      <c r="C493" s="4" t="s">
        <v>222</v>
      </c>
      <c r="E493" s="1">
        <v>20</v>
      </c>
    </row>
    <row r="494" spans="1:5" ht="15.75" customHeight="1">
      <c r="A494" s="1">
        <v>1296</v>
      </c>
      <c r="B494" s="45">
        <f t="shared" si="38"/>
        <v>21.6</v>
      </c>
      <c r="C494" s="4" t="s">
        <v>222</v>
      </c>
      <c r="E494" s="1">
        <v>26</v>
      </c>
    </row>
    <row r="495" spans="1:5" ht="15.75" customHeight="1">
      <c r="A495" s="1">
        <v>1312</v>
      </c>
      <c r="B495" s="45">
        <f t="shared" si="38"/>
        <v>21.866666666666667</v>
      </c>
      <c r="C495" s="4" t="s">
        <v>222</v>
      </c>
      <c r="E495" s="1">
        <v>19</v>
      </c>
    </row>
    <row r="496" spans="1:5" ht="15.75" customHeight="1">
      <c r="A496" s="1">
        <v>1312</v>
      </c>
      <c r="B496" s="45">
        <f t="shared" si="38"/>
        <v>21.866666666666667</v>
      </c>
      <c r="C496" s="4" t="s">
        <v>222</v>
      </c>
      <c r="E496" s="1">
        <v>18</v>
      </c>
    </row>
    <row r="497" spans="1:5" ht="15.75" customHeight="1">
      <c r="A497" s="1">
        <v>1313</v>
      </c>
      <c r="B497" s="45">
        <f t="shared" si="38"/>
        <v>21.883333333333333</v>
      </c>
      <c r="C497" s="4" t="s">
        <v>222</v>
      </c>
      <c r="E497" s="1">
        <v>21</v>
      </c>
    </row>
    <row r="498" spans="1:5" ht="15.75" customHeight="1">
      <c r="A498" s="1">
        <v>1323</v>
      </c>
      <c r="B498" s="45">
        <f t="shared" si="38"/>
        <v>22.05</v>
      </c>
      <c r="C498" s="4" t="s">
        <v>222</v>
      </c>
      <c r="E498" s="1">
        <v>19</v>
      </c>
    </row>
    <row r="499" spans="1:5" ht="15.75" customHeight="1">
      <c r="A499" s="1">
        <v>1325</v>
      </c>
      <c r="B499" s="45">
        <f t="shared" si="38"/>
        <v>22.083333333333332</v>
      </c>
      <c r="C499" s="4" t="s">
        <v>222</v>
      </c>
      <c r="E499" s="1">
        <v>19</v>
      </c>
    </row>
    <row r="500" spans="1:5" ht="15.75" customHeight="1">
      <c r="A500" s="1">
        <v>1344</v>
      </c>
      <c r="B500" s="45">
        <f t="shared" si="38"/>
        <v>22.4</v>
      </c>
      <c r="C500" s="4" t="s">
        <v>222</v>
      </c>
      <c r="E500" s="1">
        <v>24</v>
      </c>
    </row>
    <row r="501" spans="1:5" ht="15.75" customHeight="1">
      <c r="A501" s="1">
        <v>1358</v>
      </c>
      <c r="B501" s="45">
        <f t="shared" si="38"/>
        <v>22.633333333333333</v>
      </c>
      <c r="C501" s="4" t="s">
        <v>222</v>
      </c>
      <c r="E501" s="1">
        <v>19</v>
      </c>
    </row>
    <row r="502" spans="1:5" ht="15.75" customHeight="1">
      <c r="A502" s="1">
        <v>1368</v>
      </c>
      <c r="B502" s="45">
        <f t="shared" si="38"/>
        <v>22.8</v>
      </c>
      <c r="C502" s="4" t="s">
        <v>222</v>
      </c>
      <c r="E502" s="1">
        <v>20</v>
      </c>
    </row>
    <row r="503" spans="1:5" ht="15.75" customHeight="1">
      <c r="A503" s="1">
        <v>1368</v>
      </c>
      <c r="B503" s="45">
        <f t="shared" si="38"/>
        <v>22.8</v>
      </c>
      <c r="C503" s="4" t="s">
        <v>222</v>
      </c>
      <c r="E503" s="1">
        <v>19</v>
      </c>
    </row>
    <row r="504" spans="1:5" ht="15.75" customHeight="1">
      <c r="A504" s="1">
        <v>1377</v>
      </c>
      <c r="B504" s="45">
        <f t="shared" si="38"/>
        <v>22.95</v>
      </c>
      <c r="C504" s="4" t="s">
        <v>222</v>
      </c>
      <c r="E504" s="1">
        <v>19</v>
      </c>
    </row>
    <row r="505" spans="1:5" ht="15.75" customHeight="1">
      <c r="A505" s="1">
        <v>1381</v>
      </c>
      <c r="B505" s="45">
        <f t="shared" si="38"/>
        <v>23.016666666666666</v>
      </c>
      <c r="C505" s="4" t="s">
        <v>222</v>
      </c>
      <c r="E505" s="1">
        <v>21</v>
      </c>
    </row>
    <row r="506" spans="1:5" ht="15.75" customHeight="1">
      <c r="A506" s="1">
        <v>1395</v>
      </c>
      <c r="B506" s="45">
        <f t="shared" si="38"/>
        <v>23.25</v>
      </c>
      <c r="C506" s="4" t="s">
        <v>222</v>
      </c>
      <c r="E506" s="1">
        <v>19</v>
      </c>
    </row>
    <row r="507" spans="1:5" ht="15.75" customHeight="1">
      <c r="A507" s="1">
        <v>1424</v>
      </c>
      <c r="B507" s="45">
        <f t="shared" si="38"/>
        <v>23.733333333333334</v>
      </c>
      <c r="C507" s="4" t="s">
        <v>222</v>
      </c>
      <c r="E507" s="1">
        <v>18</v>
      </c>
    </row>
    <row r="508" spans="1:5" ht="15.75" customHeight="1">
      <c r="A508" s="1">
        <v>1461</v>
      </c>
      <c r="B508" s="45">
        <f t="shared" si="38"/>
        <v>24.35</v>
      </c>
      <c r="C508" s="4" t="s">
        <v>222</v>
      </c>
      <c r="E508" s="1">
        <v>34</v>
      </c>
    </row>
    <row r="509" spans="1:5" ht="15.75" customHeight="1">
      <c r="A509" s="1">
        <v>1470</v>
      </c>
      <c r="B509" s="45">
        <f t="shared" si="38"/>
        <v>24.5</v>
      </c>
      <c r="C509" s="4" t="s">
        <v>222</v>
      </c>
      <c r="E509" s="1">
        <v>20</v>
      </c>
    </row>
    <row r="510" spans="1:5" ht="15.75" customHeight="1">
      <c r="A510" s="1">
        <v>1484</v>
      </c>
      <c r="B510" s="45">
        <f t="shared" si="38"/>
        <v>24.733333333333334</v>
      </c>
      <c r="C510" s="4" t="s">
        <v>222</v>
      </c>
      <c r="E510" s="1">
        <v>18</v>
      </c>
    </row>
    <row r="511" spans="1:5" ht="15.75" customHeight="1">
      <c r="A511" s="1">
        <v>1486</v>
      </c>
      <c r="B511" s="45">
        <f t="shared" si="38"/>
        <v>24.766666666666666</v>
      </c>
      <c r="C511" s="4" t="s">
        <v>222</v>
      </c>
      <c r="E511" s="1">
        <v>20</v>
      </c>
    </row>
    <row r="512" spans="1:5" ht="15.75" customHeight="1">
      <c r="A512" s="1">
        <v>1513</v>
      </c>
      <c r="B512" s="45">
        <f t="shared" si="38"/>
        <v>25.216666666666665</v>
      </c>
      <c r="C512" s="4" t="s">
        <v>222</v>
      </c>
      <c r="E512" s="1">
        <v>22</v>
      </c>
    </row>
    <row r="513" spans="1:5" ht="15.75" customHeight="1">
      <c r="A513" s="1">
        <v>1536</v>
      </c>
      <c r="B513" s="45">
        <f t="shared" si="38"/>
        <v>25.6</v>
      </c>
      <c r="C513" s="4" t="s">
        <v>222</v>
      </c>
      <c r="E513" s="1">
        <v>19</v>
      </c>
    </row>
    <row r="514" spans="1:5" ht="15.75" customHeight="1">
      <c r="A514" s="1">
        <v>1562</v>
      </c>
      <c r="B514" s="45">
        <f t="shared" si="38"/>
        <v>26.033333333333335</v>
      </c>
      <c r="C514" s="4" t="s">
        <v>222</v>
      </c>
      <c r="E514" s="1">
        <v>19</v>
      </c>
    </row>
    <row r="515" spans="1:5" ht="15.75" customHeight="1">
      <c r="A515" s="1">
        <v>1569</v>
      </c>
      <c r="B515" s="45">
        <f t="shared" si="38"/>
        <v>26.15</v>
      </c>
      <c r="C515" s="4" t="s">
        <v>222</v>
      </c>
      <c r="E515" s="1">
        <v>19</v>
      </c>
    </row>
    <row r="516" spans="1:5" ht="15.75" customHeight="1">
      <c r="A516" s="1">
        <v>1602</v>
      </c>
      <c r="B516" s="45">
        <f t="shared" si="38"/>
        <v>26.7</v>
      </c>
      <c r="C516" s="4" t="s">
        <v>222</v>
      </c>
      <c r="E516" s="1">
        <v>20</v>
      </c>
    </row>
    <row r="517" spans="1:5" ht="15.75" customHeight="1">
      <c r="A517" s="1">
        <v>1605</v>
      </c>
      <c r="B517" s="45">
        <f t="shared" si="38"/>
        <v>26.75</v>
      </c>
      <c r="C517" s="4" t="s">
        <v>222</v>
      </c>
      <c r="E517" s="1">
        <v>41</v>
      </c>
    </row>
    <row r="518" spans="1:5" ht="15.75" customHeight="1">
      <c r="A518" s="1">
        <v>1619</v>
      </c>
      <c r="B518" s="45">
        <f t="shared" si="38"/>
        <v>26.983333333333334</v>
      </c>
      <c r="C518" s="4" t="s">
        <v>222</v>
      </c>
      <c r="E518" s="1">
        <v>22</v>
      </c>
    </row>
    <row r="519" spans="1:5" ht="15.75" customHeight="1">
      <c r="A519" s="1">
        <v>1622</v>
      </c>
      <c r="B519" s="45">
        <f t="shared" si="38"/>
        <v>27.033333333333335</v>
      </c>
      <c r="C519" s="4" t="s">
        <v>222</v>
      </c>
      <c r="E519" s="1">
        <v>18</v>
      </c>
    </row>
    <row r="520" spans="1:5" ht="15.75" customHeight="1">
      <c r="A520" s="1">
        <v>1622</v>
      </c>
      <c r="B520" s="45">
        <f t="shared" si="38"/>
        <v>27.033333333333335</v>
      </c>
      <c r="C520" s="4" t="s">
        <v>222</v>
      </c>
      <c r="E520" s="1">
        <v>20</v>
      </c>
    </row>
    <row r="521" spans="1:5" ht="15.75" customHeight="1">
      <c r="A521" s="1">
        <v>1647</v>
      </c>
      <c r="B521" s="45">
        <f t="shared" si="38"/>
        <v>27.45</v>
      </c>
      <c r="C521" s="4" t="s">
        <v>222</v>
      </c>
      <c r="E521" s="1">
        <v>22</v>
      </c>
    </row>
    <row r="522" spans="1:5" ht="15.75" customHeight="1">
      <c r="A522" s="1">
        <v>1669</v>
      </c>
      <c r="B522" s="45">
        <f t="shared" si="38"/>
        <v>27.816666666666666</v>
      </c>
      <c r="C522" s="4" t="s">
        <v>222</v>
      </c>
      <c r="E522" s="1">
        <v>19</v>
      </c>
    </row>
    <row r="523" spans="1:5" ht="15.75" customHeight="1">
      <c r="A523" s="1">
        <v>1670</v>
      </c>
      <c r="B523" s="45">
        <f t="shared" si="38"/>
        <v>27.833333333333332</v>
      </c>
      <c r="C523" s="4" t="s">
        <v>222</v>
      </c>
      <c r="E523" s="1">
        <v>22</v>
      </c>
    </row>
    <row r="524" spans="1:5" ht="15.75" customHeight="1">
      <c r="A524" s="1">
        <v>1787</v>
      </c>
      <c r="B524" s="45">
        <f t="shared" si="38"/>
        <v>29.783333333333335</v>
      </c>
      <c r="C524" s="4" t="s">
        <v>222</v>
      </c>
      <c r="E524" s="1">
        <v>30</v>
      </c>
    </row>
    <row r="525" spans="1:5" ht="15.75" customHeight="1">
      <c r="A525" s="1">
        <v>1823</v>
      </c>
      <c r="B525" s="45">
        <f t="shared" si="38"/>
        <v>30.383333333333333</v>
      </c>
      <c r="C525" s="4" t="s">
        <v>222</v>
      </c>
      <c r="E525" s="1">
        <v>19</v>
      </c>
    </row>
    <row r="526" spans="1:5" ht="15.75" customHeight="1">
      <c r="A526" s="1">
        <v>1837</v>
      </c>
      <c r="B526" s="45">
        <f t="shared" si="38"/>
        <v>30.616666666666667</v>
      </c>
      <c r="C526" s="4" t="s">
        <v>222</v>
      </c>
      <c r="E526" s="1">
        <v>18</v>
      </c>
    </row>
    <row r="527" spans="1:5" ht="15.75" customHeight="1">
      <c r="A527" s="1">
        <v>1865</v>
      </c>
      <c r="B527" s="45">
        <f t="shared" si="38"/>
        <v>31.083333333333332</v>
      </c>
      <c r="C527" s="4" t="s">
        <v>222</v>
      </c>
      <c r="E527" s="1">
        <v>21</v>
      </c>
    </row>
    <row r="528" spans="1:5" ht="15.75" customHeight="1">
      <c r="A528" s="1">
        <v>1871</v>
      </c>
      <c r="B528" s="45">
        <f t="shared" si="38"/>
        <v>31.183333333333334</v>
      </c>
      <c r="C528" s="4" t="s">
        <v>222</v>
      </c>
      <c r="E528" s="1">
        <v>18</v>
      </c>
    </row>
    <row r="529" spans="1:5" ht="15.75" customHeight="1">
      <c r="A529" s="1">
        <v>1929</v>
      </c>
      <c r="B529" s="45">
        <f t="shared" si="38"/>
        <v>32.15</v>
      </c>
      <c r="C529" s="4" t="s">
        <v>222</v>
      </c>
      <c r="E529" s="1">
        <v>19</v>
      </c>
    </row>
    <row r="530" spans="1:5" ht="15.75" customHeight="1">
      <c r="A530" s="1">
        <v>1960</v>
      </c>
      <c r="B530" s="45">
        <f t="shared" si="38"/>
        <v>32.666666666666664</v>
      </c>
      <c r="C530" s="4" t="s">
        <v>222</v>
      </c>
      <c r="E530" s="1">
        <v>19</v>
      </c>
    </row>
    <row r="531" spans="1:5" ht="15.75" customHeight="1">
      <c r="A531" s="1">
        <v>1998</v>
      </c>
      <c r="B531" s="45">
        <f t="shared" si="38"/>
        <v>33.299999999999997</v>
      </c>
      <c r="C531" s="4" t="s">
        <v>222</v>
      </c>
      <c r="E531" s="1">
        <v>18</v>
      </c>
    </row>
    <row r="532" spans="1:5" ht="15.75" customHeight="1">
      <c r="A532" s="1">
        <v>2022</v>
      </c>
      <c r="B532" s="45">
        <f t="shared" si="38"/>
        <v>33.700000000000003</v>
      </c>
      <c r="C532" s="4" t="s">
        <v>222</v>
      </c>
      <c r="E532" s="1">
        <v>21</v>
      </c>
    </row>
    <row r="533" spans="1:5" ht="15.75" customHeight="1">
      <c r="A533" s="1">
        <v>2025</v>
      </c>
      <c r="B533" s="45">
        <f t="shared" si="38"/>
        <v>33.75</v>
      </c>
      <c r="C533" s="4" t="s">
        <v>222</v>
      </c>
      <c r="E533" s="1">
        <v>19</v>
      </c>
    </row>
    <row r="534" spans="1:5" ht="15.75" customHeight="1">
      <c r="A534" s="1">
        <v>2064</v>
      </c>
      <c r="B534" s="45">
        <f t="shared" si="38"/>
        <v>34.4</v>
      </c>
      <c r="C534" s="4" t="s">
        <v>222</v>
      </c>
      <c r="E534" s="1">
        <v>21</v>
      </c>
    </row>
    <row r="535" spans="1:5" ht="15.75" customHeight="1">
      <c r="A535" s="1">
        <v>2188</v>
      </c>
      <c r="B535" s="45">
        <f t="shared" si="38"/>
        <v>36.466666666666669</v>
      </c>
      <c r="C535" s="4" t="s">
        <v>222</v>
      </c>
      <c r="E535" s="1">
        <v>18</v>
      </c>
    </row>
    <row r="536" spans="1:5" ht="15.75" customHeight="1">
      <c r="A536" s="1">
        <v>2424</v>
      </c>
      <c r="B536" s="45">
        <f t="shared" si="38"/>
        <v>40.4</v>
      </c>
      <c r="C536" s="4" t="s">
        <v>222</v>
      </c>
      <c r="E536" s="1">
        <v>19</v>
      </c>
    </row>
    <row r="537" spans="1:5" ht="15.75" customHeight="1">
      <c r="A537" s="1">
        <v>2492</v>
      </c>
      <c r="B537" s="45">
        <f t="shared" si="38"/>
        <v>41.533333333333331</v>
      </c>
      <c r="C537" s="4" t="s">
        <v>222</v>
      </c>
      <c r="E537" s="1">
        <v>18</v>
      </c>
    </row>
    <row r="538" spans="1:5" ht="15.75" customHeight="1">
      <c r="A538" s="1">
        <v>2611</v>
      </c>
      <c r="B538" s="45">
        <f t="shared" si="38"/>
        <v>43.516666666666666</v>
      </c>
      <c r="C538" s="4" t="s">
        <v>222</v>
      </c>
      <c r="E538" s="1">
        <v>19</v>
      </c>
    </row>
    <row r="539" spans="1:5" ht="15.75" customHeight="1">
      <c r="A539" s="1">
        <v>2722</v>
      </c>
      <c r="B539" s="45">
        <f t="shared" si="38"/>
        <v>45.366666666666667</v>
      </c>
      <c r="C539" s="4" t="s">
        <v>222</v>
      </c>
      <c r="E539" s="1">
        <v>20</v>
      </c>
    </row>
    <row r="540" spans="1:5" ht="15.75" customHeight="1">
      <c r="A540" s="1">
        <v>2779</v>
      </c>
      <c r="B540" s="45">
        <f t="shared" si="38"/>
        <v>46.31666666666667</v>
      </c>
      <c r="C540" s="4" t="s">
        <v>222</v>
      </c>
      <c r="E540" s="1">
        <v>18</v>
      </c>
    </row>
    <row r="541" spans="1:5" ht="15.75" customHeight="1">
      <c r="A541" s="1">
        <v>2902</v>
      </c>
      <c r="B541" s="45">
        <f t="shared" si="38"/>
        <v>48.366666666666667</v>
      </c>
      <c r="C541" s="4" t="s">
        <v>222</v>
      </c>
      <c r="E541" s="1">
        <v>19</v>
      </c>
    </row>
    <row r="542" spans="1:5" ht="15.75" customHeight="1">
      <c r="A542" s="1">
        <v>4252</v>
      </c>
      <c r="B542" s="45">
        <f t="shared" si="38"/>
        <v>70.86666666666666</v>
      </c>
      <c r="C542" s="4" t="s">
        <v>222</v>
      </c>
      <c r="E542" s="1">
        <v>19</v>
      </c>
    </row>
    <row r="543" spans="1:5" ht="15.75" customHeight="1">
      <c r="A543" s="1">
        <v>5902</v>
      </c>
      <c r="B543" s="45">
        <f t="shared" si="38"/>
        <v>98.36666666666666</v>
      </c>
      <c r="C543" s="4" t="s">
        <v>222</v>
      </c>
      <c r="E543" s="1">
        <v>19</v>
      </c>
    </row>
    <row r="544" spans="1:5" ht="15.75" customHeight="1">
      <c r="A544" s="1">
        <v>6032</v>
      </c>
      <c r="B544" s="45">
        <f t="shared" si="38"/>
        <v>100.53333333333333</v>
      </c>
      <c r="C544" s="4" t="s">
        <v>222</v>
      </c>
      <c r="E544" s="1">
        <v>23</v>
      </c>
    </row>
    <row r="545" spans="1:5" ht="15.75" customHeight="1">
      <c r="A545" s="1">
        <v>7149</v>
      </c>
      <c r="B545" s="45">
        <f t="shared" si="38"/>
        <v>119.15</v>
      </c>
      <c r="C545" s="4" t="s">
        <v>222</v>
      </c>
      <c r="E545" s="1">
        <v>20</v>
      </c>
    </row>
    <row r="546" spans="1:5" ht="15.75" customHeight="1">
      <c r="C546" s="4" t="s">
        <v>222</v>
      </c>
      <c r="D546" s="1">
        <v>12367</v>
      </c>
      <c r="E546" s="1">
        <v>18</v>
      </c>
    </row>
    <row r="547" spans="1:5" ht="15.75" customHeight="1">
      <c r="C547" s="4" t="s">
        <v>222</v>
      </c>
      <c r="D547" s="1">
        <v>27315</v>
      </c>
      <c r="E547" s="1">
        <v>20</v>
      </c>
    </row>
    <row r="548" spans="1:5" ht="15.75" customHeight="1">
      <c r="C548" s="4" t="s">
        <v>222</v>
      </c>
      <c r="D548" s="1">
        <v>105842</v>
      </c>
      <c r="E548" s="1">
        <v>20</v>
      </c>
    </row>
    <row r="549" spans="1:5" ht="15.75" customHeight="1">
      <c r="C549" s="4" t="s">
        <v>222</v>
      </c>
      <c r="D549" s="1">
        <v>170469</v>
      </c>
      <c r="E549" s="1">
        <v>23</v>
      </c>
    </row>
    <row r="550" spans="1:5" ht="15.75" customHeight="1">
      <c r="A550" s="1">
        <v>259</v>
      </c>
      <c r="B550" s="45">
        <f t="shared" ref="B550:B748" si="39">A550/60</f>
        <v>4.3166666666666664</v>
      </c>
      <c r="C550" s="4" t="s">
        <v>668</v>
      </c>
      <c r="E550" s="1">
        <v>22</v>
      </c>
    </row>
    <row r="551" spans="1:5" ht="15.75" customHeight="1">
      <c r="A551" s="1">
        <v>291</v>
      </c>
      <c r="B551" s="45">
        <f t="shared" si="39"/>
        <v>4.8499999999999996</v>
      </c>
      <c r="C551" s="4" t="s">
        <v>668</v>
      </c>
      <c r="E551" s="1">
        <v>19</v>
      </c>
    </row>
    <row r="552" spans="1:5" ht="15.75" customHeight="1">
      <c r="A552" s="1">
        <v>308</v>
      </c>
      <c r="B552" s="45">
        <f t="shared" si="39"/>
        <v>5.1333333333333337</v>
      </c>
      <c r="C552" s="4" t="s">
        <v>668</v>
      </c>
      <c r="E552" s="1">
        <v>19</v>
      </c>
    </row>
    <row r="553" spans="1:5" ht="15.75" customHeight="1">
      <c r="A553" s="1">
        <v>375</v>
      </c>
      <c r="B553" s="45">
        <f t="shared" si="39"/>
        <v>6.25</v>
      </c>
      <c r="C553" s="4" t="s">
        <v>668</v>
      </c>
      <c r="E553" s="1">
        <v>21</v>
      </c>
    </row>
    <row r="554" spans="1:5" ht="15.75" customHeight="1">
      <c r="A554" s="1">
        <v>413</v>
      </c>
      <c r="B554" s="45">
        <f t="shared" si="39"/>
        <v>6.8833333333333337</v>
      </c>
      <c r="C554" s="4" t="s">
        <v>668</v>
      </c>
      <c r="E554" s="1">
        <v>20</v>
      </c>
    </row>
    <row r="555" spans="1:5" ht="15.75" customHeight="1">
      <c r="A555" s="1">
        <v>413</v>
      </c>
      <c r="B555" s="45">
        <f t="shared" si="39"/>
        <v>6.8833333333333337</v>
      </c>
      <c r="C555" s="4" t="s">
        <v>668</v>
      </c>
      <c r="E555" s="1">
        <v>18</v>
      </c>
    </row>
    <row r="556" spans="1:5" ht="15.75" customHeight="1">
      <c r="A556" s="1">
        <v>431</v>
      </c>
      <c r="B556" s="45">
        <f t="shared" si="39"/>
        <v>7.1833333333333336</v>
      </c>
      <c r="C556" s="4" t="s">
        <v>668</v>
      </c>
      <c r="E556" s="1">
        <v>18</v>
      </c>
    </row>
    <row r="557" spans="1:5" ht="15.75" customHeight="1">
      <c r="A557" s="1">
        <v>463</v>
      </c>
      <c r="B557" s="45">
        <f t="shared" si="39"/>
        <v>7.7166666666666668</v>
      </c>
      <c r="C557" s="4" t="s">
        <v>668</v>
      </c>
      <c r="E557" s="1">
        <v>18</v>
      </c>
    </row>
    <row r="558" spans="1:5" ht="15.75" customHeight="1">
      <c r="A558" s="1">
        <v>481</v>
      </c>
      <c r="B558" s="45">
        <f t="shared" si="39"/>
        <v>8.0166666666666675</v>
      </c>
      <c r="C558" s="4" t="s">
        <v>668</v>
      </c>
      <c r="E558" s="1">
        <v>19</v>
      </c>
    </row>
    <row r="559" spans="1:5" ht="15.75" customHeight="1">
      <c r="A559" s="1">
        <v>481</v>
      </c>
      <c r="B559" s="45">
        <f t="shared" si="39"/>
        <v>8.0166666666666675</v>
      </c>
      <c r="C559" s="4" t="s">
        <v>668</v>
      </c>
      <c r="E559" s="1">
        <v>21</v>
      </c>
    </row>
    <row r="560" spans="1:5" ht="15.75" customHeight="1">
      <c r="A560" s="1">
        <v>482</v>
      </c>
      <c r="B560" s="45">
        <f t="shared" si="39"/>
        <v>8.0333333333333332</v>
      </c>
      <c r="C560" s="4" t="s">
        <v>668</v>
      </c>
      <c r="E560" s="1">
        <v>18</v>
      </c>
    </row>
    <row r="561" spans="1:5" ht="15.75" customHeight="1">
      <c r="A561" s="1">
        <v>483</v>
      </c>
      <c r="B561" s="45">
        <f t="shared" si="39"/>
        <v>8.0500000000000007</v>
      </c>
      <c r="C561" s="4" t="s">
        <v>668</v>
      </c>
      <c r="E561" s="1">
        <v>19</v>
      </c>
    </row>
    <row r="562" spans="1:5" ht="15.75" customHeight="1">
      <c r="A562" s="1">
        <v>496</v>
      </c>
      <c r="B562" s="45">
        <f t="shared" si="39"/>
        <v>8.2666666666666675</v>
      </c>
      <c r="C562" s="4" t="s">
        <v>668</v>
      </c>
      <c r="E562" s="1">
        <v>18</v>
      </c>
    </row>
    <row r="563" spans="1:5" ht="15.75" customHeight="1">
      <c r="A563" s="1">
        <v>501</v>
      </c>
      <c r="B563" s="45">
        <f t="shared" si="39"/>
        <v>8.35</v>
      </c>
      <c r="C563" s="4" t="s">
        <v>668</v>
      </c>
      <c r="E563" s="1">
        <v>18</v>
      </c>
    </row>
    <row r="564" spans="1:5" ht="15.75" customHeight="1">
      <c r="A564" s="1">
        <v>504</v>
      </c>
      <c r="B564" s="45">
        <f t="shared" si="39"/>
        <v>8.4</v>
      </c>
      <c r="C564" s="4" t="s">
        <v>668</v>
      </c>
      <c r="E564" s="1">
        <v>20</v>
      </c>
    </row>
    <row r="565" spans="1:5" ht="15.75" customHeight="1">
      <c r="A565" s="1">
        <v>506</v>
      </c>
      <c r="B565" s="45">
        <f t="shared" si="39"/>
        <v>8.4333333333333336</v>
      </c>
      <c r="C565" s="4" t="s">
        <v>668</v>
      </c>
      <c r="E565" s="1">
        <v>21</v>
      </c>
    </row>
    <row r="566" spans="1:5" ht="15.75" customHeight="1">
      <c r="A566" s="1">
        <v>508</v>
      </c>
      <c r="B566" s="45">
        <f t="shared" si="39"/>
        <v>8.4666666666666668</v>
      </c>
      <c r="C566" s="4" t="s">
        <v>668</v>
      </c>
      <c r="E566" s="1">
        <v>21</v>
      </c>
    </row>
    <row r="567" spans="1:5" ht="15.75" customHeight="1">
      <c r="A567" s="1">
        <v>514</v>
      </c>
      <c r="B567" s="45">
        <f t="shared" si="39"/>
        <v>8.5666666666666664</v>
      </c>
      <c r="C567" s="4" t="s">
        <v>668</v>
      </c>
      <c r="E567" s="1">
        <v>18</v>
      </c>
    </row>
    <row r="568" spans="1:5" ht="15.75" customHeight="1">
      <c r="A568" s="1">
        <v>517</v>
      </c>
      <c r="B568" s="45">
        <f t="shared" si="39"/>
        <v>8.6166666666666671</v>
      </c>
      <c r="C568" s="4" t="s">
        <v>668</v>
      </c>
      <c r="E568" s="1">
        <v>18</v>
      </c>
    </row>
    <row r="569" spans="1:5" ht="15.75" customHeight="1">
      <c r="A569" s="1">
        <v>519</v>
      </c>
      <c r="B569" s="45">
        <f t="shared" si="39"/>
        <v>8.65</v>
      </c>
      <c r="C569" s="4" t="s">
        <v>668</v>
      </c>
      <c r="E569" s="1">
        <v>19</v>
      </c>
    </row>
    <row r="570" spans="1:5" ht="15.75" customHeight="1">
      <c r="A570" s="1">
        <v>520</v>
      </c>
      <c r="B570" s="45">
        <f t="shared" si="39"/>
        <v>8.6666666666666661</v>
      </c>
      <c r="C570" s="4" t="s">
        <v>668</v>
      </c>
      <c r="E570" s="1">
        <v>26</v>
      </c>
    </row>
    <row r="571" spans="1:5" ht="15.75" customHeight="1">
      <c r="A571" s="1">
        <v>524</v>
      </c>
      <c r="B571" s="45">
        <f t="shared" si="39"/>
        <v>8.7333333333333325</v>
      </c>
      <c r="C571" s="4" t="s">
        <v>668</v>
      </c>
      <c r="E571" s="1">
        <v>19</v>
      </c>
    </row>
    <row r="572" spans="1:5" ht="15.75" customHeight="1">
      <c r="A572" s="1">
        <v>531</v>
      </c>
      <c r="B572" s="45">
        <f t="shared" si="39"/>
        <v>8.85</v>
      </c>
      <c r="C572" s="4" t="s">
        <v>668</v>
      </c>
      <c r="E572" s="1">
        <v>18</v>
      </c>
    </row>
    <row r="573" spans="1:5" ht="15.75" customHeight="1">
      <c r="A573" s="1">
        <v>539</v>
      </c>
      <c r="B573" s="45">
        <f t="shared" si="39"/>
        <v>8.9833333333333325</v>
      </c>
      <c r="C573" s="4" t="s">
        <v>668</v>
      </c>
      <c r="E573" s="1">
        <v>18</v>
      </c>
    </row>
    <row r="574" spans="1:5" ht="15.75" customHeight="1">
      <c r="A574" s="1">
        <v>542</v>
      </c>
      <c r="B574" s="45">
        <f t="shared" si="39"/>
        <v>9.0333333333333332</v>
      </c>
      <c r="C574" s="4" t="s">
        <v>668</v>
      </c>
      <c r="E574" s="1">
        <v>20</v>
      </c>
    </row>
    <row r="575" spans="1:5" ht="15.75" customHeight="1">
      <c r="A575" s="1">
        <v>543</v>
      </c>
      <c r="B575" s="45">
        <f t="shared" si="39"/>
        <v>9.0500000000000007</v>
      </c>
      <c r="C575" s="4" t="s">
        <v>668</v>
      </c>
      <c r="E575" s="1">
        <v>20</v>
      </c>
    </row>
    <row r="576" spans="1:5" ht="15.75" customHeight="1">
      <c r="A576" s="1">
        <v>544</v>
      </c>
      <c r="B576" s="45">
        <f t="shared" si="39"/>
        <v>9.0666666666666664</v>
      </c>
      <c r="C576" s="4" t="s">
        <v>668</v>
      </c>
      <c r="E576" s="1">
        <v>18</v>
      </c>
    </row>
    <row r="577" spans="1:5" ht="15.75" customHeight="1">
      <c r="A577" s="1">
        <v>548</v>
      </c>
      <c r="B577" s="45">
        <f t="shared" si="39"/>
        <v>9.1333333333333329</v>
      </c>
      <c r="C577" s="4" t="s">
        <v>668</v>
      </c>
      <c r="E577" s="1">
        <v>18</v>
      </c>
    </row>
    <row r="578" spans="1:5" ht="15.75" customHeight="1">
      <c r="A578" s="1">
        <v>554</v>
      </c>
      <c r="B578" s="45">
        <f t="shared" si="39"/>
        <v>9.2333333333333325</v>
      </c>
      <c r="C578" s="4" t="s">
        <v>668</v>
      </c>
      <c r="E578" s="1">
        <v>20</v>
      </c>
    </row>
    <row r="579" spans="1:5" ht="15.75" customHeight="1">
      <c r="A579" s="1">
        <v>555</v>
      </c>
      <c r="B579" s="45">
        <f t="shared" si="39"/>
        <v>9.25</v>
      </c>
      <c r="C579" s="4" t="s">
        <v>668</v>
      </c>
      <c r="E579" s="1">
        <v>21</v>
      </c>
    </row>
    <row r="580" spans="1:5" ht="15.75" customHeight="1">
      <c r="A580" s="1">
        <v>555</v>
      </c>
      <c r="B580" s="45">
        <f t="shared" si="39"/>
        <v>9.25</v>
      </c>
      <c r="C580" s="4" t="s">
        <v>668</v>
      </c>
      <c r="E580" s="1">
        <v>23</v>
      </c>
    </row>
    <row r="581" spans="1:5" ht="15.75" customHeight="1">
      <c r="A581" s="1">
        <v>568</v>
      </c>
      <c r="B581" s="45">
        <f t="shared" si="39"/>
        <v>9.4666666666666668</v>
      </c>
      <c r="C581" s="4" t="s">
        <v>668</v>
      </c>
      <c r="E581" s="1">
        <v>22</v>
      </c>
    </row>
    <row r="582" spans="1:5" ht="15.75" customHeight="1">
      <c r="A582" s="1">
        <v>569</v>
      </c>
      <c r="B582" s="45">
        <f t="shared" si="39"/>
        <v>9.4833333333333325</v>
      </c>
      <c r="C582" s="4" t="s">
        <v>668</v>
      </c>
      <c r="E582" s="1">
        <v>18</v>
      </c>
    </row>
    <row r="583" spans="1:5" ht="15.75" customHeight="1">
      <c r="A583" s="1">
        <v>573</v>
      </c>
      <c r="B583" s="45">
        <f t="shared" si="39"/>
        <v>9.5500000000000007</v>
      </c>
      <c r="C583" s="4" t="s">
        <v>668</v>
      </c>
      <c r="E583" s="1">
        <v>22</v>
      </c>
    </row>
    <row r="584" spans="1:5" ht="15.75" customHeight="1">
      <c r="A584" s="1">
        <v>580</v>
      </c>
      <c r="B584" s="45">
        <f t="shared" si="39"/>
        <v>9.6666666666666661</v>
      </c>
      <c r="C584" s="4" t="s">
        <v>668</v>
      </c>
      <c r="E584" s="1">
        <v>21</v>
      </c>
    </row>
    <row r="585" spans="1:5" ht="15.75" customHeight="1">
      <c r="A585" s="1">
        <v>581</v>
      </c>
      <c r="B585" s="45">
        <f t="shared" si="39"/>
        <v>9.6833333333333336</v>
      </c>
      <c r="C585" s="4" t="s">
        <v>668</v>
      </c>
      <c r="E585" s="1">
        <v>21</v>
      </c>
    </row>
    <row r="586" spans="1:5" ht="15.75" customHeight="1">
      <c r="A586" s="1">
        <v>581</v>
      </c>
      <c r="B586" s="45">
        <f t="shared" si="39"/>
        <v>9.6833333333333336</v>
      </c>
      <c r="C586" s="4" t="s">
        <v>668</v>
      </c>
      <c r="E586" s="1">
        <v>18</v>
      </c>
    </row>
    <row r="587" spans="1:5" ht="15.75" customHeight="1">
      <c r="A587" s="1">
        <v>585</v>
      </c>
      <c r="B587" s="45">
        <f t="shared" si="39"/>
        <v>9.75</v>
      </c>
      <c r="C587" s="4" t="s">
        <v>668</v>
      </c>
      <c r="E587" s="1">
        <v>21</v>
      </c>
    </row>
    <row r="588" spans="1:5" ht="15.75" customHeight="1">
      <c r="A588" s="1">
        <v>590</v>
      </c>
      <c r="B588" s="45">
        <f t="shared" si="39"/>
        <v>9.8333333333333339</v>
      </c>
      <c r="C588" s="4" t="s">
        <v>668</v>
      </c>
      <c r="E588" s="1">
        <v>19</v>
      </c>
    </row>
    <row r="589" spans="1:5" ht="15.75" customHeight="1">
      <c r="A589" s="1">
        <v>591</v>
      </c>
      <c r="B589" s="45">
        <f t="shared" si="39"/>
        <v>9.85</v>
      </c>
      <c r="C589" s="4" t="s">
        <v>668</v>
      </c>
      <c r="E589" s="1">
        <v>19</v>
      </c>
    </row>
    <row r="590" spans="1:5" ht="15.75" customHeight="1">
      <c r="A590" s="1">
        <v>595</v>
      </c>
      <c r="B590" s="45">
        <f t="shared" si="39"/>
        <v>9.9166666666666661</v>
      </c>
      <c r="C590" s="4" t="s">
        <v>668</v>
      </c>
      <c r="E590" s="1">
        <v>18</v>
      </c>
    </row>
    <row r="591" spans="1:5" ht="15.75" customHeight="1">
      <c r="A591" s="1">
        <v>600</v>
      </c>
      <c r="B591" s="45">
        <f t="shared" si="39"/>
        <v>10</v>
      </c>
      <c r="C591" s="4" t="s">
        <v>668</v>
      </c>
      <c r="E591" s="1">
        <v>19</v>
      </c>
    </row>
    <row r="592" spans="1:5" ht="15.75" customHeight="1">
      <c r="A592" s="1">
        <v>603</v>
      </c>
      <c r="B592" s="45">
        <f t="shared" si="39"/>
        <v>10.050000000000001</v>
      </c>
      <c r="C592" s="4" t="s">
        <v>668</v>
      </c>
      <c r="E592" s="1">
        <v>20</v>
      </c>
    </row>
    <row r="593" spans="1:5" ht="15.75" customHeight="1">
      <c r="A593" s="1">
        <v>606</v>
      </c>
      <c r="B593" s="45">
        <f t="shared" si="39"/>
        <v>10.1</v>
      </c>
      <c r="C593" s="4" t="s">
        <v>668</v>
      </c>
      <c r="E593" s="1">
        <v>20</v>
      </c>
    </row>
    <row r="594" spans="1:5" ht="15.75" customHeight="1">
      <c r="A594" s="1">
        <v>608</v>
      </c>
      <c r="B594" s="45">
        <f t="shared" si="39"/>
        <v>10.133333333333333</v>
      </c>
      <c r="C594" s="4" t="s">
        <v>668</v>
      </c>
      <c r="E594" s="1">
        <v>21</v>
      </c>
    </row>
    <row r="595" spans="1:5" ht="15.75" customHeight="1">
      <c r="A595" s="1">
        <v>614</v>
      </c>
      <c r="B595" s="45">
        <f t="shared" si="39"/>
        <v>10.233333333333333</v>
      </c>
      <c r="C595" s="4" t="s">
        <v>668</v>
      </c>
      <c r="E595" s="1">
        <v>21</v>
      </c>
    </row>
    <row r="596" spans="1:5" ht="15.75" customHeight="1">
      <c r="A596" s="1">
        <v>615</v>
      </c>
      <c r="B596" s="45">
        <f t="shared" si="39"/>
        <v>10.25</v>
      </c>
      <c r="C596" s="4" t="s">
        <v>668</v>
      </c>
      <c r="E596" s="1">
        <v>18</v>
      </c>
    </row>
    <row r="597" spans="1:5" ht="15.75" customHeight="1">
      <c r="A597" s="1">
        <v>619</v>
      </c>
      <c r="B597" s="45">
        <f t="shared" si="39"/>
        <v>10.316666666666666</v>
      </c>
      <c r="C597" s="4" t="s">
        <v>668</v>
      </c>
      <c r="E597" s="1">
        <v>19</v>
      </c>
    </row>
    <row r="598" spans="1:5" ht="15.75" customHeight="1">
      <c r="A598" s="1">
        <v>622</v>
      </c>
      <c r="B598" s="45">
        <f t="shared" si="39"/>
        <v>10.366666666666667</v>
      </c>
      <c r="C598" s="4" t="s">
        <v>668</v>
      </c>
      <c r="E598" s="1">
        <v>23</v>
      </c>
    </row>
    <row r="599" spans="1:5" ht="15.75" customHeight="1">
      <c r="A599" s="1">
        <v>626</v>
      </c>
      <c r="B599" s="45">
        <f t="shared" si="39"/>
        <v>10.433333333333334</v>
      </c>
      <c r="C599" s="4" t="s">
        <v>668</v>
      </c>
      <c r="E599" s="1">
        <v>18</v>
      </c>
    </row>
    <row r="600" spans="1:5" ht="15.75" customHeight="1">
      <c r="A600" s="1">
        <v>630</v>
      </c>
      <c r="B600" s="45">
        <f t="shared" si="39"/>
        <v>10.5</v>
      </c>
      <c r="C600" s="4" t="s">
        <v>668</v>
      </c>
      <c r="E600" s="1">
        <v>20</v>
      </c>
    </row>
    <row r="601" spans="1:5" ht="15.75" customHeight="1">
      <c r="A601" s="1">
        <v>634</v>
      </c>
      <c r="B601" s="45">
        <f t="shared" si="39"/>
        <v>10.566666666666666</v>
      </c>
      <c r="C601" s="4" t="s">
        <v>668</v>
      </c>
      <c r="E601" s="1">
        <v>20</v>
      </c>
    </row>
    <row r="602" spans="1:5" ht="15.75" customHeight="1">
      <c r="A602" s="1">
        <v>635</v>
      </c>
      <c r="B602" s="45">
        <f t="shared" si="39"/>
        <v>10.583333333333334</v>
      </c>
      <c r="C602" s="4" t="s">
        <v>668</v>
      </c>
      <c r="E602" s="1">
        <v>18</v>
      </c>
    </row>
    <row r="603" spans="1:5" ht="15.75" customHeight="1">
      <c r="A603" s="1">
        <v>640</v>
      </c>
      <c r="B603" s="45">
        <f t="shared" si="39"/>
        <v>10.666666666666666</v>
      </c>
      <c r="C603" s="4" t="s">
        <v>668</v>
      </c>
      <c r="E603" s="1">
        <v>20</v>
      </c>
    </row>
    <row r="604" spans="1:5" ht="15.75" customHeight="1">
      <c r="A604" s="1">
        <v>641</v>
      </c>
      <c r="B604" s="45">
        <f t="shared" si="39"/>
        <v>10.683333333333334</v>
      </c>
      <c r="C604" s="4" t="s">
        <v>668</v>
      </c>
      <c r="E604" s="1">
        <v>20</v>
      </c>
    </row>
    <row r="605" spans="1:5" ht="15.75" customHeight="1">
      <c r="A605" s="1">
        <v>648</v>
      </c>
      <c r="B605" s="45">
        <f t="shared" si="39"/>
        <v>10.8</v>
      </c>
      <c r="C605" s="4" t="s">
        <v>668</v>
      </c>
      <c r="E605" s="1">
        <v>18</v>
      </c>
    </row>
    <row r="606" spans="1:5" ht="15.75" customHeight="1">
      <c r="A606" s="1">
        <v>650</v>
      </c>
      <c r="B606" s="45">
        <f t="shared" si="39"/>
        <v>10.833333333333334</v>
      </c>
      <c r="C606" s="4" t="s">
        <v>668</v>
      </c>
      <c r="E606" s="1">
        <v>23</v>
      </c>
    </row>
    <row r="607" spans="1:5" ht="15.75" customHeight="1">
      <c r="A607" s="1">
        <v>651</v>
      </c>
      <c r="B607" s="45">
        <f t="shared" si="39"/>
        <v>10.85</v>
      </c>
      <c r="C607" s="4" t="s">
        <v>668</v>
      </c>
      <c r="E607" s="1">
        <v>24</v>
      </c>
    </row>
    <row r="608" spans="1:5" ht="15.75" customHeight="1">
      <c r="A608" s="1">
        <v>652</v>
      </c>
      <c r="B608" s="45">
        <f t="shared" si="39"/>
        <v>10.866666666666667</v>
      </c>
      <c r="C608" s="4" t="s">
        <v>668</v>
      </c>
      <c r="E608" s="1">
        <v>18</v>
      </c>
    </row>
    <row r="609" spans="1:5" ht="15.75" customHeight="1">
      <c r="A609" s="1">
        <v>657</v>
      </c>
      <c r="B609" s="45">
        <f t="shared" si="39"/>
        <v>10.95</v>
      </c>
      <c r="C609" s="4" t="s">
        <v>668</v>
      </c>
      <c r="E609" s="1">
        <v>20</v>
      </c>
    </row>
    <row r="610" spans="1:5" ht="15.75" customHeight="1">
      <c r="A610" s="1">
        <v>659</v>
      </c>
      <c r="B610" s="45">
        <f t="shared" si="39"/>
        <v>10.983333333333333</v>
      </c>
      <c r="C610" s="4" t="s">
        <v>668</v>
      </c>
      <c r="E610" s="1">
        <v>20</v>
      </c>
    </row>
    <row r="611" spans="1:5" ht="15.75" customHeight="1">
      <c r="A611" s="1">
        <v>664</v>
      </c>
      <c r="B611" s="45">
        <f t="shared" si="39"/>
        <v>11.066666666666666</v>
      </c>
      <c r="C611" s="4" t="s">
        <v>668</v>
      </c>
      <c r="E611" s="1">
        <v>18</v>
      </c>
    </row>
    <row r="612" spans="1:5" ht="15.75" customHeight="1">
      <c r="A612" s="1">
        <v>665</v>
      </c>
      <c r="B612" s="45">
        <f t="shared" si="39"/>
        <v>11.083333333333334</v>
      </c>
      <c r="C612" s="4" t="s">
        <v>668</v>
      </c>
      <c r="E612" s="1">
        <v>19</v>
      </c>
    </row>
    <row r="613" spans="1:5" ht="15.75" customHeight="1">
      <c r="A613" s="1">
        <v>668</v>
      </c>
      <c r="B613" s="45">
        <f t="shared" si="39"/>
        <v>11.133333333333333</v>
      </c>
      <c r="C613" s="4" t="s">
        <v>668</v>
      </c>
      <c r="E613" s="1">
        <v>19</v>
      </c>
    </row>
    <row r="614" spans="1:5" ht="15.75" customHeight="1">
      <c r="A614" s="1">
        <v>670</v>
      </c>
      <c r="B614" s="45">
        <f t="shared" si="39"/>
        <v>11.166666666666666</v>
      </c>
      <c r="C614" s="4" t="s">
        <v>668</v>
      </c>
      <c r="E614" s="1">
        <v>20</v>
      </c>
    </row>
    <row r="615" spans="1:5" ht="15.75" customHeight="1">
      <c r="A615" s="1">
        <v>672</v>
      </c>
      <c r="B615" s="45">
        <f t="shared" si="39"/>
        <v>11.2</v>
      </c>
      <c r="C615" s="4" t="s">
        <v>668</v>
      </c>
      <c r="E615" s="1">
        <v>18</v>
      </c>
    </row>
    <row r="616" spans="1:5" ht="15.75" customHeight="1">
      <c r="A616" s="1">
        <v>674</v>
      </c>
      <c r="B616" s="45">
        <f t="shared" si="39"/>
        <v>11.233333333333333</v>
      </c>
      <c r="C616" s="4" t="s">
        <v>668</v>
      </c>
      <c r="E616" s="1">
        <v>22</v>
      </c>
    </row>
    <row r="617" spans="1:5" ht="15.75" customHeight="1">
      <c r="A617" s="1">
        <v>679</v>
      </c>
      <c r="B617" s="45">
        <f t="shared" si="39"/>
        <v>11.316666666666666</v>
      </c>
      <c r="C617" s="4" t="s">
        <v>668</v>
      </c>
      <c r="E617" s="1">
        <v>20</v>
      </c>
    </row>
    <row r="618" spans="1:5" ht="15.75" customHeight="1">
      <c r="A618" s="1">
        <v>680</v>
      </c>
      <c r="B618" s="45">
        <f t="shared" si="39"/>
        <v>11.333333333333334</v>
      </c>
      <c r="C618" s="4" t="s">
        <v>668</v>
      </c>
      <c r="E618" s="1">
        <v>19</v>
      </c>
    </row>
    <row r="619" spans="1:5" ht="15.75" customHeight="1">
      <c r="A619" s="1">
        <v>687</v>
      </c>
      <c r="B619" s="45">
        <f t="shared" si="39"/>
        <v>11.45</v>
      </c>
      <c r="C619" s="4" t="s">
        <v>668</v>
      </c>
      <c r="E619" s="1">
        <v>18</v>
      </c>
    </row>
    <row r="620" spans="1:5" ht="15.75" customHeight="1">
      <c r="A620" s="1">
        <v>688</v>
      </c>
      <c r="B620" s="45">
        <f t="shared" si="39"/>
        <v>11.466666666666667</v>
      </c>
      <c r="C620" s="4" t="s">
        <v>668</v>
      </c>
      <c r="E620" s="1">
        <v>18</v>
      </c>
    </row>
    <row r="621" spans="1:5" ht="15.75" customHeight="1">
      <c r="A621" s="1">
        <v>704</v>
      </c>
      <c r="B621" s="45">
        <f t="shared" si="39"/>
        <v>11.733333333333333</v>
      </c>
      <c r="C621" s="4" t="s">
        <v>668</v>
      </c>
      <c r="E621" s="1">
        <v>21</v>
      </c>
    </row>
    <row r="622" spans="1:5" ht="15.75" customHeight="1">
      <c r="A622" s="1">
        <v>715</v>
      </c>
      <c r="B622" s="45">
        <f t="shared" si="39"/>
        <v>11.916666666666666</v>
      </c>
      <c r="C622" s="4" t="s">
        <v>668</v>
      </c>
      <c r="E622" s="1">
        <v>18</v>
      </c>
    </row>
    <row r="623" spans="1:5" ht="15.75" customHeight="1">
      <c r="A623" s="1">
        <v>718</v>
      </c>
      <c r="B623" s="45">
        <f t="shared" si="39"/>
        <v>11.966666666666667</v>
      </c>
      <c r="C623" s="4" t="s">
        <v>668</v>
      </c>
      <c r="E623" s="1">
        <v>20</v>
      </c>
    </row>
    <row r="624" spans="1:5" ht="15.75" customHeight="1">
      <c r="A624" s="1">
        <v>720</v>
      </c>
      <c r="B624" s="45">
        <f t="shared" si="39"/>
        <v>12</v>
      </c>
      <c r="C624" s="4" t="s">
        <v>668</v>
      </c>
      <c r="E624" s="1">
        <v>18</v>
      </c>
    </row>
    <row r="625" spans="1:5" ht="15.75" customHeight="1">
      <c r="A625" s="1">
        <v>723</v>
      </c>
      <c r="B625" s="45">
        <f t="shared" si="39"/>
        <v>12.05</v>
      </c>
      <c r="C625" s="4" t="s">
        <v>668</v>
      </c>
      <c r="E625" s="1">
        <v>20</v>
      </c>
    </row>
    <row r="626" spans="1:5" ht="15.75" customHeight="1">
      <c r="A626" s="1">
        <v>725</v>
      </c>
      <c r="B626" s="45">
        <f t="shared" si="39"/>
        <v>12.083333333333334</v>
      </c>
      <c r="C626" s="4" t="s">
        <v>668</v>
      </c>
      <c r="E626" s="1">
        <v>21</v>
      </c>
    </row>
    <row r="627" spans="1:5" ht="15.75" customHeight="1">
      <c r="A627" s="1">
        <v>725</v>
      </c>
      <c r="B627" s="45">
        <f t="shared" si="39"/>
        <v>12.083333333333334</v>
      </c>
      <c r="C627" s="4" t="s">
        <v>668</v>
      </c>
      <c r="E627" s="1">
        <v>18</v>
      </c>
    </row>
    <row r="628" spans="1:5" ht="15.75" customHeight="1">
      <c r="A628" s="1">
        <v>727</v>
      </c>
      <c r="B628" s="45">
        <f t="shared" si="39"/>
        <v>12.116666666666667</v>
      </c>
      <c r="C628" s="4" t="s">
        <v>668</v>
      </c>
      <c r="E628" s="1">
        <v>21</v>
      </c>
    </row>
    <row r="629" spans="1:5" ht="15.75" customHeight="1">
      <c r="A629" s="1">
        <v>727</v>
      </c>
      <c r="B629" s="45">
        <f t="shared" si="39"/>
        <v>12.116666666666667</v>
      </c>
      <c r="C629" s="4" t="s">
        <v>668</v>
      </c>
      <c r="E629" s="1">
        <v>21</v>
      </c>
    </row>
    <row r="630" spans="1:5" ht="15.75" customHeight="1">
      <c r="A630" s="1">
        <v>728</v>
      </c>
      <c r="B630" s="45">
        <f t="shared" si="39"/>
        <v>12.133333333333333</v>
      </c>
      <c r="C630" s="4" t="s">
        <v>668</v>
      </c>
      <c r="E630" s="1">
        <v>19</v>
      </c>
    </row>
    <row r="631" spans="1:5" ht="15.75" customHeight="1">
      <c r="A631" s="1">
        <v>729</v>
      </c>
      <c r="B631" s="45">
        <f t="shared" si="39"/>
        <v>12.15</v>
      </c>
      <c r="C631" s="4" t="s">
        <v>668</v>
      </c>
      <c r="E631" s="1">
        <v>19</v>
      </c>
    </row>
    <row r="632" spans="1:5" ht="15.75" customHeight="1">
      <c r="A632" s="1">
        <v>729</v>
      </c>
      <c r="B632" s="45">
        <f t="shared" si="39"/>
        <v>12.15</v>
      </c>
      <c r="C632" s="4" t="s">
        <v>668</v>
      </c>
      <c r="E632" s="1">
        <v>22</v>
      </c>
    </row>
    <row r="633" spans="1:5" ht="15.75" customHeight="1">
      <c r="A633" s="1">
        <v>731</v>
      </c>
      <c r="B633" s="45">
        <f t="shared" si="39"/>
        <v>12.183333333333334</v>
      </c>
      <c r="C633" s="4" t="s">
        <v>668</v>
      </c>
      <c r="E633" s="1">
        <v>19</v>
      </c>
    </row>
    <row r="634" spans="1:5" ht="15.75" customHeight="1">
      <c r="A634" s="1">
        <v>741</v>
      </c>
      <c r="B634" s="45">
        <f t="shared" si="39"/>
        <v>12.35</v>
      </c>
      <c r="C634" s="4" t="s">
        <v>668</v>
      </c>
      <c r="E634" s="1">
        <v>20</v>
      </c>
    </row>
    <row r="635" spans="1:5" ht="15.75" customHeight="1">
      <c r="A635" s="1">
        <v>742</v>
      </c>
      <c r="B635" s="45">
        <f t="shared" si="39"/>
        <v>12.366666666666667</v>
      </c>
      <c r="C635" s="4" t="s">
        <v>668</v>
      </c>
      <c r="E635" s="1">
        <v>24</v>
      </c>
    </row>
    <row r="636" spans="1:5" ht="15.75" customHeight="1">
      <c r="A636" s="1">
        <v>748</v>
      </c>
      <c r="B636" s="45">
        <f t="shared" si="39"/>
        <v>12.466666666666667</v>
      </c>
      <c r="C636" s="4" t="s">
        <v>668</v>
      </c>
      <c r="E636" s="1">
        <v>20</v>
      </c>
    </row>
    <row r="637" spans="1:5" ht="15.75" customHeight="1">
      <c r="A637" s="1">
        <v>752</v>
      </c>
      <c r="B637" s="45">
        <f t="shared" si="39"/>
        <v>12.533333333333333</v>
      </c>
      <c r="C637" s="4" t="s">
        <v>668</v>
      </c>
      <c r="E637" s="1">
        <v>20</v>
      </c>
    </row>
    <row r="638" spans="1:5" ht="15.75" customHeight="1">
      <c r="A638" s="1">
        <v>754</v>
      </c>
      <c r="B638" s="45">
        <f t="shared" si="39"/>
        <v>12.566666666666666</v>
      </c>
      <c r="C638" s="4" t="s">
        <v>668</v>
      </c>
      <c r="E638" s="1">
        <v>18</v>
      </c>
    </row>
    <row r="639" spans="1:5" ht="15.75" customHeight="1">
      <c r="A639" s="1">
        <v>755</v>
      </c>
      <c r="B639" s="45">
        <f t="shared" si="39"/>
        <v>12.583333333333334</v>
      </c>
      <c r="C639" s="4" t="s">
        <v>668</v>
      </c>
      <c r="E639" s="1">
        <v>26</v>
      </c>
    </row>
    <row r="640" spans="1:5" ht="15.75" customHeight="1">
      <c r="A640" s="1">
        <v>756</v>
      </c>
      <c r="B640" s="45">
        <f t="shared" si="39"/>
        <v>12.6</v>
      </c>
      <c r="C640" s="4" t="s">
        <v>668</v>
      </c>
      <c r="E640" s="1">
        <v>20</v>
      </c>
    </row>
    <row r="641" spans="1:5" ht="15.75" customHeight="1">
      <c r="A641" s="1">
        <v>756</v>
      </c>
      <c r="B641" s="45">
        <f t="shared" si="39"/>
        <v>12.6</v>
      </c>
      <c r="C641" s="4" t="s">
        <v>668</v>
      </c>
      <c r="E641" s="1">
        <v>20</v>
      </c>
    </row>
    <row r="642" spans="1:5" ht="15.75" customHeight="1">
      <c r="A642" s="1">
        <v>760</v>
      </c>
      <c r="B642" s="45">
        <f t="shared" si="39"/>
        <v>12.666666666666666</v>
      </c>
      <c r="C642" s="4" t="s">
        <v>668</v>
      </c>
      <c r="E642" s="1">
        <v>19</v>
      </c>
    </row>
    <row r="643" spans="1:5" ht="15.75" customHeight="1">
      <c r="A643" s="1">
        <v>768</v>
      </c>
      <c r="B643" s="45">
        <f t="shared" si="39"/>
        <v>12.8</v>
      </c>
      <c r="C643" s="4" t="s">
        <v>668</v>
      </c>
      <c r="E643" s="1">
        <v>19</v>
      </c>
    </row>
    <row r="644" spans="1:5" ht="15.75" customHeight="1">
      <c r="A644" s="1">
        <v>768</v>
      </c>
      <c r="B644" s="45">
        <f t="shared" si="39"/>
        <v>12.8</v>
      </c>
      <c r="C644" s="4" t="s">
        <v>668</v>
      </c>
      <c r="E644" s="1">
        <v>18</v>
      </c>
    </row>
    <row r="645" spans="1:5" ht="15.75" customHeight="1">
      <c r="A645" s="1">
        <v>769</v>
      </c>
      <c r="B645" s="45">
        <f t="shared" si="39"/>
        <v>12.816666666666666</v>
      </c>
      <c r="C645" s="4" t="s">
        <v>668</v>
      </c>
      <c r="E645" s="1">
        <v>22</v>
      </c>
    </row>
    <row r="646" spans="1:5" ht="15.75" customHeight="1">
      <c r="A646" s="1">
        <v>775</v>
      </c>
      <c r="B646" s="45">
        <f t="shared" si="39"/>
        <v>12.916666666666666</v>
      </c>
      <c r="C646" s="4" t="s">
        <v>668</v>
      </c>
      <c r="E646" s="1">
        <v>20</v>
      </c>
    </row>
    <row r="647" spans="1:5" ht="15.75" customHeight="1">
      <c r="A647" s="1">
        <v>775</v>
      </c>
      <c r="B647" s="45">
        <f t="shared" si="39"/>
        <v>12.916666666666666</v>
      </c>
      <c r="C647" s="4" t="s">
        <v>668</v>
      </c>
      <c r="E647" s="1">
        <v>19</v>
      </c>
    </row>
    <row r="648" spans="1:5" ht="15.75" customHeight="1">
      <c r="A648" s="1">
        <v>783</v>
      </c>
      <c r="B648" s="45">
        <f t="shared" si="39"/>
        <v>13.05</v>
      </c>
      <c r="C648" s="4" t="s">
        <v>668</v>
      </c>
      <c r="E648" s="1">
        <v>19</v>
      </c>
    </row>
    <row r="649" spans="1:5" ht="15.75" customHeight="1">
      <c r="A649" s="1">
        <v>784</v>
      </c>
      <c r="B649" s="45">
        <f t="shared" si="39"/>
        <v>13.066666666666666</v>
      </c>
      <c r="C649" s="4" t="s">
        <v>668</v>
      </c>
      <c r="E649" s="1">
        <v>21</v>
      </c>
    </row>
    <row r="650" spans="1:5" ht="15.75" customHeight="1">
      <c r="A650" s="1">
        <v>787</v>
      </c>
      <c r="B650" s="45">
        <f t="shared" si="39"/>
        <v>13.116666666666667</v>
      </c>
      <c r="C650" s="4" t="s">
        <v>668</v>
      </c>
      <c r="E650" s="1">
        <v>20</v>
      </c>
    </row>
    <row r="651" spans="1:5" ht="15.75" customHeight="1">
      <c r="A651" s="1">
        <v>788</v>
      </c>
      <c r="B651" s="45">
        <f t="shared" si="39"/>
        <v>13.133333333333333</v>
      </c>
      <c r="C651" s="4" t="s">
        <v>668</v>
      </c>
      <c r="E651" s="1">
        <v>20</v>
      </c>
    </row>
    <row r="652" spans="1:5" ht="15.75" customHeight="1">
      <c r="A652" s="1">
        <v>789</v>
      </c>
      <c r="B652" s="45">
        <f t="shared" si="39"/>
        <v>13.15</v>
      </c>
      <c r="C652" s="4" t="s">
        <v>668</v>
      </c>
      <c r="E652" s="1">
        <v>19</v>
      </c>
    </row>
    <row r="653" spans="1:5" ht="15.75" customHeight="1">
      <c r="A653" s="1">
        <v>793</v>
      </c>
      <c r="B653" s="45">
        <f t="shared" si="39"/>
        <v>13.216666666666667</v>
      </c>
      <c r="C653" s="4" t="s">
        <v>668</v>
      </c>
      <c r="E653" s="1">
        <v>18</v>
      </c>
    </row>
    <row r="654" spans="1:5" ht="15.75" customHeight="1">
      <c r="A654" s="1">
        <v>795</v>
      </c>
      <c r="B654" s="45">
        <f t="shared" si="39"/>
        <v>13.25</v>
      </c>
      <c r="C654" s="4" t="s">
        <v>668</v>
      </c>
      <c r="E654" s="1">
        <v>21</v>
      </c>
    </row>
    <row r="655" spans="1:5" ht="15.75" customHeight="1">
      <c r="A655" s="1">
        <v>796</v>
      </c>
      <c r="B655" s="45">
        <f t="shared" si="39"/>
        <v>13.266666666666667</v>
      </c>
      <c r="C655" s="4" t="s">
        <v>668</v>
      </c>
      <c r="E655" s="1">
        <v>18</v>
      </c>
    </row>
    <row r="656" spans="1:5" ht="15.75" customHeight="1">
      <c r="A656" s="1">
        <v>796</v>
      </c>
      <c r="B656" s="45">
        <f t="shared" si="39"/>
        <v>13.266666666666667</v>
      </c>
      <c r="C656" s="4" t="s">
        <v>668</v>
      </c>
      <c r="E656" s="1">
        <v>19</v>
      </c>
    </row>
    <row r="657" spans="1:5" ht="15.75" customHeight="1">
      <c r="A657" s="1">
        <v>803</v>
      </c>
      <c r="B657" s="45">
        <f t="shared" si="39"/>
        <v>13.383333333333333</v>
      </c>
      <c r="C657" s="4" t="s">
        <v>668</v>
      </c>
      <c r="E657" s="1">
        <v>18</v>
      </c>
    </row>
    <row r="658" spans="1:5" ht="15.75" customHeight="1">
      <c r="A658" s="1">
        <v>806</v>
      </c>
      <c r="B658" s="45">
        <f t="shared" si="39"/>
        <v>13.433333333333334</v>
      </c>
      <c r="C658" s="4" t="s">
        <v>668</v>
      </c>
      <c r="E658" s="1">
        <v>21</v>
      </c>
    </row>
    <row r="659" spans="1:5" ht="15.75" customHeight="1">
      <c r="A659" s="1">
        <v>808</v>
      </c>
      <c r="B659" s="45">
        <f t="shared" si="39"/>
        <v>13.466666666666667</v>
      </c>
      <c r="C659" s="4" t="s">
        <v>668</v>
      </c>
      <c r="E659" s="1">
        <v>20</v>
      </c>
    </row>
    <row r="660" spans="1:5" ht="15.75" customHeight="1">
      <c r="A660" s="1">
        <v>816</v>
      </c>
      <c r="B660" s="45">
        <f t="shared" si="39"/>
        <v>13.6</v>
      </c>
      <c r="C660" s="4" t="s">
        <v>668</v>
      </c>
      <c r="E660" s="1">
        <v>21</v>
      </c>
    </row>
    <row r="661" spans="1:5" ht="15.75" customHeight="1">
      <c r="A661" s="1">
        <v>816</v>
      </c>
      <c r="B661" s="45">
        <f t="shared" si="39"/>
        <v>13.6</v>
      </c>
      <c r="C661" s="4" t="s">
        <v>668</v>
      </c>
      <c r="E661" s="1">
        <v>21</v>
      </c>
    </row>
    <row r="662" spans="1:5" ht="15.75" customHeight="1">
      <c r="A662" s="1">
        <v>828</v>
      </c>
      <c r="B662" s="45">
        <f t="shared" si="39"/>
        <v>13.8</v>
      </c>
      <c r="C662" s="4" t="s">
        <v>668</v>
      </c>
      <c r="E662" s="1">
        <v>21</v>
      </c>
    </row>
    <row r="663" spans="1:5" ht="15.75" customHeight="1">
      <c r="A663" s="1">
        <v>832</v>
      </c>
      <c r="B663" s="45">
        <f t="shared" si="39"/>
        <v>13.866666666666667</v>
      </c>
      <c r="C663" s="4" t="s">
        <v>668</v>
      </c>
      <c r="E663" s="1">
        <v>21</v>
      </c>
    </row>
    <row r="664" spans="1:5" ht="15.75" customHeight="1">
      <c r="A664" s="1">
        <v>835</v>
      </c>
      <c r="B664" s="45">
        <f t="shared" si="39"/>
        <v>13.916666666666666</v>
      </c>
      <c r="C664" s="4" t="s">
        <v>668</v>
      </c>
      <c r="E664" s="1">
        <v>18</v>
      </c>
    </row>
    <row r="665" spans="1:5" ht="15.75" customHeight="1">
      <c r="A665" s="1">
        <v>847</v>
      </c>
      <c r="B665" s="45">
        <f t="shared" si="39"/>
        <v>14.116666666666667</v>
      </c>
      <c r="C665" s="4" t="s">
        <v>668</v>
      </c>
      <c r="E665" s="1">
        <v>18</v>
      </c>
    </row>
    <row r="666" spans="1:5" ht="15.75" customHeight="1">
      <c r="A666" s="1">
        <v>852</v>
      </c>
      <c r="B666" s="45">
        <f t="shared" si="39"/>
        <v>14.2</v>
      </c>
      <c r="C666" s="4" t="s">
        <v>668</v>
      </c>
      <c r="E666" s="1">
        <v>21</v>
      </c>
    </row>
    <row r="667" spans="1:5" ht="15.75" customHeight="1">
      <c r="A667" s="1">
        <v>852</v>
      </c>
      <c r="B667" s="45">
        <f t="shared" si="39"/>
        <v>14.2</v>
      </c>
      <c r="C667" s="4" t="s">
        <v>668</v>
      </c>
      <c r="E667" s="1">
        <v>19</v>
      </c>
    </row>
    <row r="668" spans="1:5" ht="15.75" customHeight="1">
      <c r="A668" s="1">
        <v>864</v>
      </c>
      <c r="B668" s="45">
        <f t="shared" si="39"/>
        <v>14.4</v>
      </c>
      <c r="C668" s="4" t="s">
        <v>668</v>
      </c>
      <c r="E668" s="1">
        <v>23</v>
      </c>
    </row>
    <row r="669" spans="1:5" ht="15.75" customHeight="1">
      <c r="A669" s="1">
        <v>865</v>
      </c>
      <c r="B669" s="45">
        <f t="shared" si="39"/>
        <v>14.416666666666666</v>
      </c>
      <c r="C669" s="4" t="s">
        <v>668</v>
      </c>
      <c r="E669" s="1">
        <v>20</v>
      </c>
    </row>
    <row r="670" spans="1:5" ht="15.75" customHeight="1">
      <c r="A670" s="1">
        <v>871</v>
      </c>
      <c r="B670" s="45">
        <f t="shared" si="39"/>
        <v>14.516666666666667</v>
      </c>
      <c r="C670" s="4" t="s">
        <v>668</v>
      </c>
      <c r="E670" s="1">
        <v>21</v>
      </c>
    </row>
    <row r="671" spans="1:5" ht="15.75" customHeight="1">
      <c r="A671" s="1">
        <v>873</v>
      </c>
      <c r="B671" s="45">
        <f t="shared" si="39"/>
        <v>14.55</v>
      </c>
      <c r="C671" s="4" t="s">
        <v>668</v>
      </c>
      <c r="E671" s="1">
        <v>20</v>
      </c>
    </row>
    <row r="672" spans="1:5" ht="15.75" customHeight="1">
      <c r="A672" s="1">
        <v>880</v>
      </c>
      <c r="B672" s="45">
        <f t="shared" si="39"/>
        <v>14.666666666666666</v>
      </c>
      <c r="C672" s="4" t="s">
        <v>668</v>
      </c>
      <c r="E672" s="1">
        <v>19</v>
      </c>
    </row>
    <row r="673" spans="1:5" ht="15.75" customHeight="1">
      <c r="A673" s="1">
        <v>883</v>
      </c>
      <c r="B673" s="45">
        <f t="shared" si="39"/>
        <v>14.716666666666667</v>
      </c>
      <c r="C673" s="4" t="s">
        <v>668</v>
      </c>
      <c r="E673" s="1">
        <v>20</v>
      </c>
    </row>
    <row r="674" spans="1:5" ht="15.75" customHeight="1">
      <c r="A674" s="1">
        <v>908</v>
      </c>
      <c r="B674" s="45">
        <f t="shared" si="39"/>
        <v>15.133333333333333</v>
      </c>
      <c r="C674" s="4" t="s">
        <v>668</v>
      </c>
      <c r="E674" s="1">
        <v>18</v>
      </c>
    </row>
    <row r="675" spans="1:5" ht="15.75" customHeight="1">
      <c r="A675" s="1">
        <v>910</v>
      </c>
      <c r="B675" s="45">
        <f t="shared" si="39"/>
        <v>15.166666666666666</v>
      </c>
      <c r="C675" s="4" t="s">
        <v>668</v>
      </c>
      <c r="E675" s="1">
        <v>23</v>
      </c>
    </row>
    <row r="676" spans="1:5" ht="15.75" customHeight="1">
      <c r="A676" s="1">
        <v>911</v>
      </c>
      <c r="B676" s="45">
        <f t="shared" si="39"/>
        <v>15.183333333333334</v>
      </c>
      <c r="C676" s="4" t="s">
        <v>668</v>
      </c>
      <c r="E676" s="1">
        <v>19</v>
      </c>
    </row>
    <row r="677" spans="1:5" ht="15.75" customHeight="1">
      <c r="A677" s="1">
        <v>913</v>
      </c>
      <c r="B677" s="45">
        <f t="shared" si="39"/>
        <v>15.216666666666667</v>
      </c>
      <c r="C677" s="4" t="s">
        <v>668</v>
      </c>
      <c r="E677" s="1">
        <v>20</v>
      </c>
    </row>
    <row r="678" spans="1:5" ht="15.75" customHeight="1">
      <c r="A678" s="1">
        <v>915</v>
      </c>
      <c r="B678" s="45">
        <f t="shared" si="39"/>
        <v>15.25</v>
      </c>
      <c r="C678" s="4" t="s">
        <v>668</v>
      </c>
      <c r="E678" s="1">
        <v>19</v>
      </c>
    </row>
    <row r="679" spans="1:5" ht="15.75" customHeight="1">
      <c r="A679" s="1">
        <v>915</v>
      </c>
      <c r="B679" s="45">
        <f t="shared" si="39"/>
        <v>15.25</v>
      </c>
      <c r="C679" s="4" t="s">
        <v>668</v>
      </c>
      <c r="E679" s="1">
        <v>19</v>
      </c>
    </row>
    <row r="680" spans="1:5" ht="15.75" customHeight="1">
      <c r="A680" s="1">
        <v>916</v>
      </c>
      <c r="B680" s="45">
        <f t="shared" si="39"/>
        <v>15.266666666666667</v>
      </c>
      <c r="C680" s="4" t="s">
        <v>668</v>
      </c>
      <c r="E680" s="1">
        <v>21</v>
      </c>
    </row>
    <row r="681" spans="1:5" ht="15.75" customHeight="1">
      <c r="A681" s="1">
        <v>918</v>
      </c>
      <c r="B681" s="45">
        <f t="shared" si="39"/>
        <v>15.3</v>
      </c>
      <c r="C681" s="4" t="s">
        <v>668</v>
      </c>
      <c r="E681" s="1">
        <v>19</v>
      </c>
    </row>
    <row r="682" spans="1:5" ht="15.75" customHeight="1">
      <c r="A682" s="1">
        <v>927</v>
      </c>
      <c r="B682" s="45">
        <f t="shared" si="39"/>
        <v>15.45</v>
      </c>
      <c r="C682" s="4" t="s">
        <v>668</v>
      </c>
      <c r="E682" s="1">
        <v>25</v>
      </c>
    </row>
    <row r="683" spans="1:5" ht="15.75" customHeight="1">
      <c r="A683" s="1">
        <v>931</v>
      </c>
      <c r="B683" s="45">
        <f t="shared" si="39"/>
        <v>15.516666666666667</v>
      </c>
      <c r="C683" s="4" t="s">
        <v>668</v>
      </c>
      <c r="E683" s="1">
        <v>20</v>
      </c>
    </row>
    <row r="684" spans="1:5" ht="15.75" customHeight="1">
      <c r="A684" s="1">
        <v>938</v>
      </c>
      <c r="B684" s="45">
        <f t="shared" si="39"/>
        <v>15.633333333333333</v>
      </c>
      <c r="C684" s="4" t="s">
        <v>668</v>
      </c>
      <c r="E684" s="1">
        <v>18</v>
      </c>
    </row>
    <row r="685" spans="1:5" ht="15.75" customHeight="1">
      <c r="A685" s="1">
        <v>939</v>
      </c>
      <c r="B685" s="45">
        <f t="shared" si="39"/>
        <v>15.65</v>
      </c>
      <c r="C685" s="4" t="s">
        <v>668</v>
      </c>
      <c r="E685" s="1">
        <v>18</v>
      </c>
    </row>
    <row r="686" spans="1:5" ht="15.75" customHeight="1">
      <c r="A686" s="1">
        <v>940</v>
      </c>
      <c r="B686" s="45">
        <f t="shared" si="39"/>
        <v>15.666666666666666</v>
      </c>
      <c r="C686" s="4" t="s">
        <v>668</v>
      </c>
      <c r="E686" s="1">
        <v>20</v>
      </c>
    </row>
    <row r="687" spans="1:5" ht="15.75" customHeight="1">
      <c r="A687" s="1">
        <v>940</v>
      </c>
      <c r="B687" s="45">
        <f t="shared" si="39"/>
        <v>15.666666666666666</v>
      </c>
      <c r="C687" s="4" t="s">
        <v>668</v>
      </c>
      <c r="E687" s="1">
        <v>18</v>
      </c>
    </row>
    <row r="688" spans="1:5" ht="15.75" customHeight="1">
      <c r="A688" s="1">
        <v>941</v>
      </c>
      <c r="B688" s="45">
        <f t="shared" si="39"/>
        <v>15.683333333333334</v>
      </c>
      <c r="C688" s="4" t="s">
        <v>668</v>
      </c>
      <c r="E688" s="1">
        <v>18</v>
      </c>
    </row>
    <row r="689" spans="1:5" ht="15.75" customHeight="1">
      <c r="A689" s="1">
        <v>943</v>
      </c>
      <c r="B689" s="45">
        <f t="shared" si="39"/>
        <v>15.716666666666667</v>
      </c>
      <c r="C689" s="4" t="s">
        <v>668</v>
      </c>
      <c r="E689" s="1">
        <v>21</v>
      </c>
    </row>
    <row r="690" spans="1:5" ht="15.75" customHeight="1">
      <c r="A690" s="1">
        <v>950</v>
      </c>
      <c r="B690" s="45">
        <f t="shared" si="39"/>
        <v>15.833333333333334</v>
      </c>
      <c r="C690" s="4" t="s">
        <v>668</v>
      </c>
      <c r="E690" s="1">
        <v>22</v>
      </c>
    </row>
    <row r="691" spans="1:5" ht="15.75" customHeight="1">
      <c r="A691" s="1">
        <v>964</v>
      </c>
      <c r="B691" s="45">
        <f t="shared" si="39"/>
        <v>16.066666666666666</v>
      </c>
      <c r="C691" s="4" t="s">
        <v>668</v>
      </c>
      <c r="E691" s="1">
        <v>18</v>
      </c>
    </row>
    <row r="692" spans="1:5" ht="15.75" customHeight="1">
      <c r="A692" s="1">
        <v>973</v>
      </c>
      <c r="B692" s="45">
        <f t="shared" si="39"/>
        <v>16.216666666666665</v>
      </c>
      <c r="C692" s="4" t="s">
        <v>668</v>
      </c>
      <c r="E692" s="1">
        <v>20</v>
      </c>
    </row>
    <row r="693" spans="1:5" ht="15.75" customHeight="1">
      <c r="A693" s="1">
        <v>979</v>
      </c>
      <c r="B693" s="45">
        <f t="shared" si="39"/>
        <v>16.316666666666666</v>
      </c>
      <c r="C693" s="4" t="s">
        <v>668</v>
      </c>
      <c r="E693" s="1">
        <v>18</v>
      </c>
    </row>
    <row r="694" spans="1:5" ht="15.75" customHeight="1">
      <c r="A694" s="1">
        <v>981</v>
      </c>
      <c r="B694" s="45">
        <f t="shared" si="39"/>
        <v>16.350000000000001</v>
      </c>
      <c r="C694" s="4" t="s">
        <v>668</v>
      </c>
      <c r="E694" s="1">
        <v>19</v>
      </c>
    </row>
    <row r="695" spans="1:5" ht="15.75" customHeight="1">
      <c r="A695" s="1">
        <v>994</v>
      </c>
      <c r="B695" s="45">
        <f t="shared" si="39"/>
        <v>16.566666666666666</v>
      </c>
      <c r="C695" s="4" t="s">
        <v>668</v>
      </c>
      <c r="E695" s="1">
        <v>21</v>
      </c>
    </row>
    <row r="696" spans="1:5" ht="15.75" customHeight="1">
      <c r="A696" s="1">
        <v>1002</v>
      </c>
      <c r="B696" s="45">
        <f t="shared" si="39"/>
        <v>16.7</v>
      </c>
      <c r="C696" s="4" t="s">
        <v>668</v>
      </c>
      <c r="E696" s="1">
        <v>18</v>
      </c>
    </row>
    <row r="697" spans="1:5" ht="15.75" customHeight="1">
      <c r="A697" s="1">
        <v>1007</v>
      </c>
      <c r="B697" s="45">
        <f t="shared" si="39"/>
        <v>16.783333333333335</v>
      </c>
      <c r="C697" s="4" t="s">
        <v>668</v>
      </c>
      <c r="E697" s="1">
        <v>19</v>
      </c>
    </row>
    <row r="698" spans="1:5" ht="15.75" customHeight="1">
      <c r="A698" s="1">
        <v>1010</v>
      </c>
      <c r="B698" s="45">
        <f t="shared" si="39"/>
        <v>16.833333333333332</v>
      </c>
      <c r="C698" s="4" t="s">
        <v>668</v>
      </c>
      <c r="E698" s="1">
        <v>20</v>
      </c>
    </row>
    <row r="699" spans="1:5" ht="15.75" customHeight="1">
      <c r="A699" s="1">
        <v>1017</v>
      </c>
      <c r="B699" s="45">
        <f t="shared" si="39"/>
        <v>16.95</v>
      </c>
      <c r="C699" s="4" t="s">
        <v>668</v>
      </c>
      <c r="E699" s="1">
        <v>19</v>
      </c>
    </row>
    <row r="700" spans="1:5" ht="15.75" customHeight="1">
      <c r="A700" s="1">
        <v>1022</v>
      </c>
      <c r="B700" s="45">
        <f t="shared" si="39"/>
        <v>17.033333333333335</v>
      </c>
      <c r="C700" s="4" t="s">
        <v>668</v>
      </c>
      <c r="E700" s="1">
        <v>20</v>
      </c>
    </row>
    <row r="701" spans="1:5" ht="15.75" customHeight="1">
      <c r="A701" s="1">
        <v>1024</v>
      </c>
      <c r="B701" s="45">
        <f t="shared" si="39"/>
        <v>17.066666666666666</v>
      </c>
      <c r="C701" s="4" t="s">
        <v>668</v>
      </c>
      <c r="E701" s="1">
        <v>26</v>
      </c>
    </row>
    <row r="702" spans="1:5" ht="15.75" customHeight="1">
      <c r="A702" s="1">
        <v>1040</v>
      </c>
      <c r="B702" s="45">
        <f t="shared" si="39"/>
        <v>17.333333333333332</v>
      </c>
      <c r="C702" s="4" t="s">
        <v>668</v>
      </c>
      <c r="E702" s="1">
        <v>18</v>
      </c>
    </row>
    <row r="703" spans="1:5" ht="15.75" customHeight="1">
      <c r="A703" s="1">
        <v>1040</v>
      </c>
      <c r="B703" s="45">
        <f t="shared" si="39"/>
        <v>17.333333333333332</v>
      </c>
      <c r="C703" s="4" t="s">
        <v>668</v>
      </c>
      <c r="E703" s="1">
        <v>24</v>
      </c>
    </row>
    <row r="704" spans="1:5" ht="15.75" customHeight="1">
      <c r="A704" s="1">
        <v>1046</v>
      </c>
      <c r="B704" s="45">
        <f t="shared" si="39"/>
        <v>17.433333333333334</v>
      </c>
      <c r="C704" s="4" t="s">
        <v>668</v>
      </c>
      <c r="E704" s="1">
        <v>21</v>
      </c>
    </row>
    <row r="705" spans="1:5" ht="15.75" customHeight="1">
      <c r="A705" s="1">
        <v>1080</v>
      </c>
      <c r="B705" s="45">
        <f t="shared" si="39"/>
        <v>18</v>
      </c>
      <c r="C705" s="4" t="s">
        <v>668</v>
      </c>
      <c r="E705" s="1">
        <v>18</v>
      </c>
    </row>
    <row r="706" spans="1:5" ht="15.75" customHeight="1">
      <c r="A706" s="1">
        <v>1097</v>
      </c>
      <c r="B706" s="45">
        <f t="shared" si="39"/>
        <v>18.283333333333335</v>
      </c>
      <c r="C706" s="4" t="s">
        <v>668</v>
      </c>
      <c r="E706" s="1">
        <v>19</v>
      </c>
    </row>
    <row r="707" spans="1:5" ht="15.75" customHeight="1">
      <c r="A707" s="1">
        <v>1100</v>
      </c>
      <c r="B707" s="45">
        <f t="shared" si="39"/>
        <v>18.333333333333332</v>
      </c>
      <c r="C707" s="4" t="s">
        <v>668</v>
      </c>
      <c r="E707" s="1">
        <v>19</v>
      </c>
    </row>
    <row r="708" spans="1:5" ht="15.75" customHeight="1">
      <c r="A708" s="1">
        <v>1102</v>
      </c>
      <c r="B708" s="45">
        <f t="shared" si="39"/>
        <v>18.366666666666667</v>
      </c>
      <c r="C708" s="4" t="s">
        <v>668</v>
      </c>
      <c r="E708" s="1">
        <v>21</v>
      </c>
    </row>
    <row r="709" spans="1:5" ht="15.75" customHeight="1">
      <c r="A709" s="1">
        <v>1104</v>
      </c>
      <c r="B709" s="45">
        <f t="shared" si="39"/>
        <v>18.399999999999999</v>
      </c>
      <c r="C709" s="4" t="s">
        <v>668</v>
      </c>
      <c r="E709" s="1">
        <v>20</v>
      </c>
    </row>
    <row r="710" spans="1:5" ht="15.75" customHeight="1">
      <c r="A710" s="1">
        <v>1106</v>
      </c>
      <c r="B710" s="45">
        <f t="shared" si="39"/>
        <v>18.433333333333334</v>
      </c>
      <c r="C710" s="4" t="s">
        <v>668</v>
      </c>
      <c r="E710" s="1">
        <v>18</v>
      </c>
    </row>
    <row r="711" spans="1:5" ht="15.75" customHeight="1">
      <c r="A711" s="1">
        <v>1118</v>
      </c>
      <c r="B711" s="45">
        <f t="shared" si="39"/>
        <v>18.633333333333333</v>
      </c>
      <c r="C711" s="4" t="s">
        <v>668</v>
      </c>
      <c r="E711" s="1">
        <v>20</v>
      </c>
    </row>
    <row r="712" spans="1:5" ht="15.75" customHeight="1">
      <c r="A712" s="1">
        <v>1119</v>
      </c>
      <c r="B712" s="45">
        <f t="shared" si="39"/>
        <v>18.649999999999999</v>
      </c>
      <c r="C712" s="4" t="s">
        <v>668</v>
      </c>
      <c r="E712" s="1">
        <v>18</v>
      </c>
    </row>
    <row r="713" spans="1:5" ht="15.75" customHeight="1">
      <c r="A713" s="1">
        <v>1121</v>
      </c>
      <c r="B713" s="45">
        <f t="shared" si="39"/>
        <v>18.683333333333334</v>
      </c>
      <c r="C713" s="4" t="s">
        <v>668</v>
      </c>
      <c r="E713" s="1">
        <v>18</v>
      </c>
    </row>
    <row r="714" spans="1:5" ht="15.75" customHeight="1">
      <c r="A714" s="1">
        <v>1134</v>
      </c>
      <c r="B714" s="45">
        <f t="shared" si="39"/>
        <v>18.899999999999999</v>
      </c>
      <c r="C714" s="4" t="s">
        <v>668</v>
      </c>
      <c r="E714" s="1">
        <v>23</v>
      </c>
    </row>
    <row r="715" spans="1:5" ht="15.75" customHeight="1">
      <c r="A715" s="1">
        <v>1134</v>
      </c>
      <c r="B715" s="45">
        <f t="shared" si="39"/>
        <v>18.899999999999999</v>
      </c>
      <c r="C715" s="4" t="s">
        <v>668</v>
      </c>
      <c r="E715" s="1">
        <v>20</v>
      </c>
    </row>
    <row r="716" spans="1:5" ht="15.75" customHeight="1">
      <c r="A716" s="1">
        <v>1137</v>
      </c>
      <c r="B716" s="45">
        <f t="shared" si="39"/>
        <v>18.95</v>
      </c>
      <c r="C716" s="4" t="s">
        <v>668</v>
      </c>
      <c r="E716" s="1">
        <v>20</v>
      </c>
    </row>
    <row r="717" spans="1:5" ht="15.75" customHeight="1">
      <c r="A717" s="1">
        <v>1137</v>
      </c>
      <c r="B717" s="45">
        <f t="shared" si="39"/>
        <v>18.95</v>
      </c>
      <c r="C717" s="4" t="s">
        <v>668</v>
      </c>
      <c r="E717" s="1">
        <v>22</v>
      </c>
    </row>
    <row r="718" spans="1:5" ht="15.75" customHeight="1">
      <c r="A718" s="1">
        <v>1163</v>
      </c>
      <c r="B718" s="45">
        <f t="shared" si="39"/>
        <v>19.383333333333333</v>
      </c>
      <c r="C718" s="4" t="s">
        <v>668</v>
      </c>
      <c r="E718" s="1">
        <v>25</v>
      </c>
    </row>
    <row r="719" spans="1:5" ht="15.75" customHeight="1">
      <c r="A719" s="1">
        <v>1179</v>
      </c>
      <c r="B719" s="45">
        <f t="shared" si="39"/>
        <v>19.649999999999999</v>
      </c>
      <c r="C719" s="4" t="s">
        <v>668</v>
      </c>
      <c r="E719" s="1">
        <v>19</v>
      </c>
    </row>
    <row r="720" spans="1:5" ht="15.75" customHeight="1">
      <c r="A720" s="1">
        <v>1194</v>
      </c>
      <c r="B720" s="45">
        <f t="shared" si="39"/>
        <v>19.899999999999999</v>
      </c>
      <c r="C720" s="4" t="s">
        <v>668</v>
      </c>
      <c r="E720" s="1">
        <v>21</v>
      </c>
    </row>
    <row r="721" spans="1:5" ht="15.75" customHeight="1">
      <c r="A721" s="1">
        <v>1203</v>
      </c>
      <c r="B721" s="45">
        <f t="shared" si="39"/>
        <v>20.05</v>
      </c>
      <c r="C721" s="4" t="s">
        <v>668</v>
      </c>
      <c r="E721" s="1">
        <v>20</v>
      </c>
    </row>
    <row r="722" spans="1:5" ht="15.75" customHeight="1">
      <c r="A722" s="1">
        <v>1205</v>
      </c>
      <c r="B722" s="45">
        <f t="shared" si="39"/>
        <v>20.083333333333332</v>
      </c>
      <c r="C722" s="4" t="s">
        <v>668</v>
      </c>
      <c r="E722" s="1">
        <v>19</v>
      </c>
    </row>
    <row r="723" spans="1:5" ht="15.75" customHeight="1">
      <c r="A723" s="1">
        <v>1213</v>
      </c>
      <c r="B723" s="45">
        <f t="shared" si="39"/>
        <v>20.216666666666665</v>
      </c>
      <c r="C723" s="4" t="s">
        <v>668</v>
      </c>
      <c r="E723" s="1">
        <v>20</v>
      </c>
    </row>
    <row r="724" spans="1:5" ht="15.75" customHeight="1">
      <c r="A724" s="1">
        <v>1217</v>
      </c>
      <c r="B724" s="45">
        <f t="shared" si="39"/>
        <v>20.283333333333335</v>
      </c>
      <c r="C724" s="4" t="s">
        <v>668</v>
      </c>
      <c r="E724" s="1">
        <v>28</v>
      </c>
    </row>
    <row r="725" spans="1:5" ht="15.75" customHeight="1">
      <c r="A725" s="1">
        <v>1240</v>
      </c>
      <c r="B725" s="45">
        <f t="shared" si="39"/>
        <v>20.666666666666668</v>
      </c>
      <c r="C725" s="4" t="s">
        <v>668</v>
      </c>
      <c r="E725" s="1">
        <v>20</v>
      </c>
    </row>
    <row r="726" spans="1:5" ht="15.75" customHeight="1">
      <c r="A726" s="1">
        <v>1245</v>
      </c>
      <c r="B726" s="45">
        <f t="shared" si="39"/>
        <v>20.75</v>
      </c>
      <c r="C726" s="4" t="s">
        <v>668</v>
      </c>
      <c r="E726" s="1">
        <v>18</v>
      </c>
    </row>
    <row r="727" spans="1:5" ht="15.75" customHeight="1">
      <c r="A727" s="1">
        <v>1252</v>
      </c>
      <c r="B727" s="45">
        <f t="shared" si="39"/>
        <v>20.866666666666667</v>
      </c>
      <c r="C727" s="4" t="s">
        <v>668</v>
      </c>
      <c r="E727" s="1">
        <v>20</v>
      </c>
    </row>
    <row r="728" spans="1:5" ht="15.75" customHeight="1">
      <c r="A728" s="1">
        <v>1255</v>
      </c>
      <c r="B728" s="45">
        <f t="shared" si="39"/>
        <v>20.916666666666668</v>
      </c>
      <c r="C728" s="4" t="s">
        <v>668</v>
      </c>
      <c r="E728" s="1">
        <v>18</v>
      </c>
    </row>
    <row r="729" spans="1:5" ht="15.75" customHeight="1">
      <c r="A729" s="1">
        <v>1292</v>
      </c>
      <c r="B729" s="45">
        <f t="shared" si="39"/>
        <v>21.533333333333335</v>
      </c>
      <c r="C729" s="4" t="s">
        <v>668</v>
      </c>
      <c r="E729" s="1">
        <v>19</v>
      </c>
    </row>
    <row r="730" spans="1:5" ht="15.75" customHeight="1">
      <c r="A730" s="1">
        <v>1344</v>
      </c>
      <c r="B730" s="45">
        <f t="shared" si="39"/>
        <v>22.4</v>
      </c>
      <c r="C730" s="4" t="s">
        <v>668</v>
      </c>
      <c r="E730" s="1">
        <v>20</v>
      </c>
    </row>
    <row r="731" spans="1:5" ht="15.75" customHeight="1">
      <c r="A731" s="1">
        <v>1377</v>
      </c>
      <c r="B731" s="45">
        <f t="shared" si="39"/>
        <v>22.95</v>
      </c>
      <c r="C731" s="4" t="s">
        <v>668</v>
      </c>
      <c r="E731" s="1">
        <v>20</v>
      </c>
    </row>
    <row r="732" spans="1:5" ht="15.75" customHeight="1">
      <c r="A732" s="1">
        <v>1390</v>
      </c>
      <c r="B732" s="45">
        <f t="shared" si="39"/>
        <v>23.166666666666668</v>
      </c>
      <c r="C732" s="4" t="s">
        <v>668</v>
      </c>
      <c r="E732" s="1">
        <v>20</v>
      </c>
    </row>
    <row r="733" spans="1:5" ht="15.75" customHeight="1">
      <c r="A733" s="1">
        <v>1419</v>
      </c>
      <c r="B733" s="45">
        <f t="shared" si="39"/>
        <v>23.65</v>
      </c>
      <c r="C733" s="4" t="s">
        <v>668</v>
      </c>
      <c r="E733" s="1">
        <v>21</v>
      </c>
    </row>
    <row r="734" spans="1:5" ht="15.75" customHeight="1">
      <c r="A734" s="1">
        <v>1429</v>
      </c>
      <c r="B734" s="45">
        <f t="shared" si="39"/>
        <v>23.816666666666666</v>
      </c>
      <c r="C734" s="4" t="s">
        <v>668</v>
      </c>
      <c r="E734" s="1">
        <v>19</v>
      </c>
    </row>
    <row r="735" spans="1:5" ht="15.75" customHeight="1">
      <c r="A735" s="1">
        <v>1514</v>
      </c>
      <c r="B735" s="45">
        <f t="shared" si="39"/>
        <v>25.233333333333334</v>
      </c>
      <c r="C735" s="4" t="s">
        <v>668</v>
      </c>
      <c r="E735" s="1">
        <v>20</v>
      </c>
    </row>
    <row r="736" spans="1:5" ht="15.75" customHeight="1">
      <c r="A736" s="1">
        <v>1570</v>
      </c>
      <c r="B736" s="45">
        <f t="shared" si="39"/>
        <v>26.166666666666668</v>
      </c>
      <c r="C736" s="4" t="s">
        <v>668</v>
      </c>
      <c r="E736" s="1">
        <v>19</v>
      </c>
    </row>
    <row r="737" spans="1:5" ht="15.75" customHeight="1">
      <c r="A737" s="1">
        <v>1802</v>
      </c>
      <c r="B737" s="45">
        <f t="shared" si="39"/>
        <v>30.033333333333335</v>
      </c>
      <c r="C737" s="4" t="s">
        <v>668</v>
      </c>
      <c r="E737" s="1">
        <v>20</v>
      </c>
    </row>
    <row r="738" spans="1:5" ht="15.75" customHeight="1">
      <c r="A738" s="1">
        <v>1853</v>
      </c>
      <c r="B738" s="45">
        <f t="shared" si="39"/>
        <v>30.883333333333333</v>
      </c>
      <c r="C738" s="4" t="s">
        <v>668</v>
      </c>
      <c r="E738" s="1">
        <v>19</v>
      </c>
    </row>
    <row r="739" spans="1:5" ht="15.75" customHeight="1">
      <c r="A739" s="1">
        <v>1859</v>
      </c>
      <c r="B739" s="45">
        <f t="shared" si="39"/>
        <v>30.983333333333334</v>
      </c>
      <c r="C739" s="4" t="s">
        <v>668</v>
      </c>
      <c r="E739" s="1">
        <v>26</v>
      </c>
    </row>
    <row r="740" spans="1:5" ht="15.75" customHeight="1">
      <c r="A740" s="1">
        <v>1909</v>
      </c>
      <c r="B740" s="45">
        <f t="shared" si="39"/>
        <v>31.816666666666666</v>
      </c>
      <c r="C740" s="4" t="s">
        <v>668</v>
      </c>
      <c r="E740" s="1">
        <v>19</v>
      </c>
    </row>
    <row r="741" spans="1:5" ht="15.75" customHeight="1">
      <c r="A741" s="1">
        <v>1918</v>
      </c>
      <c r="B741" s="45">
        <f t="shared" si="39"/>
        <v>31.966666666666665</v>
      </c>
      <c r="C741" s="4" t="s">
        <v>668</v>
      </c>
      <c r="E741" s="1">
        <v>18</v>
      </c>
    </row>
    <row r="742" spans="1:5" ht="15.75" customHeight="1">
      <c r="A742" s="1">
        <v>2033</v>
      </c>
      <c r="B742" s="45">
        <f t="shared" si="39"/>
        <v>33.883333333333333</v>
      </c>
      <c r="C742" s="4" t="s">
        <v>668</v>
      </c>
      <c r="E742" s="1">
        <v>20</v>
      </c>
    </row>
    <row r="743" spans="1:5" ht="15.75" customHeight="1">
      <c r="A743" s="1">
        <v>2520</v>
      </c>
      <c r="B743" s="45">
        <f t="shared" si="39"/>
        <v>42</v>
      </c>
      <c r="C743" s="4" t="s">
        <v>668</v>
      </c>
      <c r="E743" s="1">
        <v>19</v>
      </c>
    </row>
    <row r="744" spans="1:5" ht="15.75" customHeight="1">
      <c r="A744" s="1">
        <v>2730</v>
      </c>
      <c r="B744" s="45">
        <f t="shared" si="39"/>
        <v>45.5</v>
      </c>
      <c r="C744" s="4" t="s">
        <v>668</v>
      </c>
      <c r="E744" s="1">
        <v>19</v>
      </c>
    </row>
    <row r="745" spans="1:5" ht="15.75" customHeight="1">
      <c r="A745" s="1">
        <v>3331</v>
      </c>
      <c r="B745" s="45">
        <f t="shared" si="39"/>
        <v>55.516666666666666</v>
      </c>
      <c r="C745" s="4" t="s">
        <v>668</v>
      </c>
      <c r="E745" s="1">
        <v>19</v>
      </c>
    </row>
    <row r="746" spans="1:5" ht="15.75" customHeight="1">
      <c r="A746" s="1">
        <v>5327</v>
      </c>
      <c r="B746" s="45">
        <f t="shared" si="39"/>
        <v>88.783333333333331</v>
      </c>
      <c r="C746" s="4" t="s">
        <v>668</v>
      </c>
      <c r="E746" s="1">
        <v>19</v>
      </c>
    </row>
    <row r="747" spans="1:5" ht="15.75" customHeight="1">
      <c r="A747" s="1">
        <v>5727</v>
      </c>
      <c r="B747" s="45">
        <f t="shared" si="39"/>
        <v>95.45</v>
      </c>
      <c r="C747" s="4" t="s">
        <v>668</v>
      </c>
      <c r="E747" s="1">
        <v>22</v>
      </c>
    </row>
    <row r="748" spans="1:5" ht="15.75" customHeight="1">
      <c r="A748" s="1">
        <v>8052</v>
      </c>
      <c r="B748" s="45">
        <f t="shared" si="39"/>
        <v>134.19999999999999</v>
      </c>
      <c r="C748" s="4" t="s">
        <v>668</v>
      </c>
      <c r="E748" s="1">
        <v>19</v>
      </c>
    </row>
    <row r="749" spans="1:5" ht="15.75" customHeight="1">
      <c r="C749" s="4" t="s">
        <v>668</v>
      </c>
      <c r="D749" s="1">
        <v>37947</v>
      </c>
      <c r="E749" s="1">
        <v>20</v>
      </c>
    </row>
    <row r="750" spans="1:5" ht="15.75" customHeight="1">
      <c r="C750" s="4" t="s">
        <v>668</v>
      </c>
      <c r="D750" s="1">
        <v>54679</v>
      </c>
      <c r="E750" s="1">
        <v>21</v>
      </c>
    </row>
    <row r="751" spans="1:5" ht="15.75" customHeight="1">
      <c r="C751" s="4" t="s">
        <v>668</v>
      </c>
      <c r="D751" s="1">
        <v>584268</v>
      </c>
      <c r="E751" s="1">
        <v>18</v>
      </c>
    </row>
    <row r="752" spans="1:5" ht="15.75" customHeight="1">
      <c r="A752" s="1">
        <v>570</v>
      </c>
      <c r="B752" s="45">
        <f t="shared" ref="B752:B756" si="40">A752/60</f>
        <v>9.5</v>
      </c>
      <c r="C752" s="4" t="s">
        <v>774</v>
      </c>
      <c r="E752" s="1">
        <v>21</v>
      </c>
    </row>
    <row r="753" spans="1:5" ht="15.75" customHeight="1">
      <c r="A753" s="1">
        <v>619</v>
      </c>
      <c r="B753" s="45">
        <f t="shared" si="40"/>
        <v>10.316666666666666</v>
      </c>
      <c r="C753" s="4" t="s">
        <v>774</v>
      </c>
      <c r="E753" s="1">
        <v>26</v>
      </c>
    </row>
    <row r="754" spans="1:5" ht="15.75" customHeight="1">
      <c r="A754" s="1">
        <v>676</v>
      </c>
      <c r="B754" s="45">
        <f t="shared" si="40"/>
        <v>11.266666666666667</v>
      </c>
      <c r="C754" s="4" t="s">
        <v>774</v>
      </c>
      <c r="E754" s="1">
        <v>19</v>
      </c>
    </row>
    <row r="755" spans="1:5" ht="15.75" customHeight="1">
      <c r="A755" s="1">
        <v>1075</v>
      </c>
      <c r="B755" s="45">
        <f t="shared" si="40"/>
        <v>17.916666666666668</v>
      </c>
      <c r="C755" s="4" t="s">
        <v>774</v>
      </c>
      <c r="E755" s="1">
        <v>20</v>
      </c>
    </row>
    <row r="756" spans="1:5" ht="15.75" customHeight="1">
      <c r="A756" s="1">
        <v>1177</v>
      </c>
      <c r="B756" s="45">
        <f t="shared" si="40"/>
        <v>19.616666666666667</v>
      </c>
      <c r="C756" s="4" t="s">
        <v>774</v>
      </c>
      <c r="E756" s="1">
        <v>20</v>
      </c>
    </row>
    <row r="757" spans="1:5" ht="15.75" customHeight="1"/>
    <row r="758" spans="1:5" ht="15.75" customHeight="1"/>
    <row r="759" spans="1:5" ht="15.75" customHeight="1"/>
    <row r="760" spans="1:5" ht="15.75" customHeight="1"/>
    <row r="761" spans="1:5" ht="15.75" customHeight="1"/>
    <row r="762" spans="1:5" ht="15.75" customHeight="1"/>
    <row r="763" spans="1:5" ht="15.75" customHeight="1"/>
    <row r="764" spans="1:5" ht="15.75" customHeight="1"/>
    <row r="765" spans="1:5" ht="15.75" customHeight="1"/>
    <row r="766" spans="1:5" ht="15.75" customHeight="1"/>
    <row r="767" spans="1:5" ht="15.75" customHeight="1"/>
    <row r="768" spans="1:5"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CQ1000"/>
  <sheetViews>
    <sheetView workbookViewId="0">
      <selection activeCell="R19" sqref="R19"/>
    </sheetView>
  </sheetViews>
  <sheetFormatPr baseColWidth="10" defaultColWidth="12.5703125" defaultRowHeight="15" customHeight="1"/>
  <cols>
    <col min="1" max="1" width="14.7109375" customWidth="1"/>
    <col min="2" max="17" width="10.5703125" hidden="1" customWidth="1"/>
    <col min="18" max="18" width="37.85546875" customWidth="1"/>
    <col min="19" max="95" width="10.5703125" customWidth="1"/>
  </cols>
  <sheetData>
    <row r="2" spans="1:95">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19</v>
      </c>
      <c r="U2" s="1" t="s">
        <v>20</v>
      </c>
      <c r="V2" s="1" t="s">
        <v>23</v>
      </c>
      <c r="W2" s="1" t="s">
        <v>24</v>
      </c>
      <c r="X2" s="1" t="s">
        <v>25</v>
      </c>
      <c r="Y2" s="1" t="s">
        <v>26</v>
      </c>
      <c r="Z2" s="1" t="s">
        <v>27</v>
      </c>
      <c r="AA2" s="1" t="s">
        <v>28</v>
      </c>
      <c r="AB2" s="1" t="s">
        <v>29</v>
      </c>
      <c r="AC2" s="1" t="s">
        <v>30</v>
      </c>
      <c r="AD2" s="1" t="s">
        <v>31</v>
      </c>
      <c r="AE2" s="1" t="s">
        <v>32</v>
      </c>
      <c r="AF2" s="1" t="s">
        <v>33</v>
      </c>
      <c r="AG2" s="1" t="s">
        <v>34</v>
      </c>
      <c r="AH2" s="1" t="s">
        <v>35</v>
      </c>
      <c r="AI2" s="1" t="s">
        <v>36</v>
      </c>
      <c r="AJ2" s="1" t="s">
        <v>37</v>
      </c>
      <c r="AK2" s="1" t="s">
        <v>38</v>
      </c>
      <c r="AL2" s="1" t="s">
        <v>39</v>
      </c>
      <c r="AM2" s="1" t="s">
        <v>40</v>
      </c>
      <c r="AN2" s="1" t="s">
        <v>41</v>
      </c>
      <c r="AO2" s="1" t="s">
        <v>42</v>
      </c>
      <c r="AP2" s="1" t="s">
        <v>43</v>
      </c>
      <c r="AQ2" s="1" t="s">
        <v>44</v>
      </c>
      <c r="AR2" s="1" t="s">
        <v>45</v>
      </c>
      <c r="AS2" s="1" t="s">
        <v>46</v>
      </c>
      <c r="AT2" s="1" t="s">
        <v>47</v>
      </c>
      <c r="AU2" s="1" t="s">
        <v>48</v>
      </c>
      <c r="AV2" s="1" t="s">
        <v>49</v>
      </c>
      <c r="AW2" s="1" t="s">
        <v>50</v>
      </c>
      <c r="AX2" s="1" t="s">
        <v>51</v>
      </c>
      <c r="AY2" s="1" t="s">
        <v>52</v>
      </c>
      <c r="AZ2" s="1" t="s">
        <v>53</v>
      </c>
      <c r="BA2" s="1" t="s">
        <v>54</v>
      </c>
      <c r="BB2" s="1" t="s">
        <v>55</v>
      </c>
      <c r="BC2" s="1" t="s">
        <v>56</v>
      </c>
      <c r="BD2" s="1" t="s">
        <v>57</v>
      </c>
      <c r="BE2" s="1" t="s">
        <v>58</v>
      </c>
      <c r="BF2" s="1" t="s">
        <v>59</v>
      </c>
      <c r="BG2" s="1" t="s">
        <v>60</v>
      </c>
      <c r="BH2" s="1" t="s">
        <v>61</v>
      </c>
      <c r="BI2" s="1" t="s">
        <v>62</v>
      </c>
      <c r="BJ2" s="1" t="s">
        <v>63</v>
      </c>
      <c r="BK2" s="1" t="s">
        <v>64</v>
      </c>
      <c r="BL2" s="1" t="s">
        <v>65</v>
      </c>
      <c r="BM2" s="1" t="s">
        <v>66</v>
      </c>
      <c r="BN2" s="1" t="s">
        <v>67</v>
      </c>
      <c r="BO2" s="1" t="s">
        <v>68</v>
      </c>
      <c r="BP2" s="1" t="s">
        <v>69</v>
      </c>
      <c r="BQ2" s="1" t="s">
        <v>70</v>
      </c>
      <c r="BR2" s="1" t="s">
        <v>71</v>
      </c>
      <c r="BS2" s="1" t="s">
        <v>72</v>
      </c>
      <c r="BT2" s="1" t="s">
        <v>73</v>
      </c>
      <c r="BU2" s="1" t="s">
        <v>74</v>
      </c>
      <c r="BV2" s="1" t="s">
        <v>75</v>
      </c>
      <c r="BW2" s="1" t="s">
        <v>76</v>
      </c>
      <c r="BX2" s="1" t="s">
        <v>77</v>
      </c>
      <c r="BY2" s="1" t="s">
        <v>78</v>
      </c>
      <c r="BZ2" s="1" t="s">
        <v>79</v>
      </c>
      <c r="CA2" s="1" t="s">
        <v>80</v>
      </c>
      <c r="CB2" s="1" t="s">
        <v>81</v>
      </c>
      <c r="CC2" s="1" t="s">
        <v>82</v>
      </c>
      <c r="CD2" s="1" t="s">
        <v>83</v>
      </c>
      <c r="CE2" s="1" t="s">
        <v>84</v>
      </c>
      <c r="CF2" s="1" t="s">
        <v>85</v>
      </c>
      <c r="CG2" s="1" t="s">
        <v>86</v>
      </c>
      <c r="CH2" s="1" t="s">
        <v>87</v>
      </c>
      <c r="CI2" s="1" t="s">
        <v>88</v>
      </c>
      <c r="CJ2" s="1" t="s">
        <v>89</v>
      </c>
      <c r="CK2" s="1" t="s">
        <v>90</v>
      </c>
      <c r="CL2" s="1" t="s">
        <v>91</v>
      </c>
      <c r="CM2" s="1" t="s">
        <v>92</v>
      </c>
      <c r="CN2" s="1" t="s">
        <v>93</v>
      </c>
      <c r="CO2" s="1" t="s">
        <v>94</v>
      </c>
      <c r="CP2" s="1" t="s">
        <v>95</v>
      </c>
      <c r="CQ2" s="1" t="s">
        <v>96</v>
      </c>
    </row>
    <row r="3" spans="1:95">
      <c r="B3" s="1" t="s">
        <v>97</v>
      </c>
      <c r="C3" s="1" t="s">
        <v>98</v>
      </c>
      <c r="D3" s="1" t="s">
        <v>99</v>
      </c>
      <c r="E3" s="1" t="s">
        <v>100</v>
      </c>
      <c r="F3" s="1" t="s">
        <v>101</v>
      </c>
      <c r="G3" s="1" t="s">
        <v>102</v>
      </c>
      <c r="H3" s="1" t="s">
        <v>103</v>
      </c>
      <c r="I3" s="1" t="s">
        <v>104</v>
      </c>
      <c r="J3" s="1" t="s">
        <v>105</v>
      </c>
      <c r="K3" s="1" t="s">
        <v>106</v>
      </c>
      <c r="L3" s="1" t="s">
        <v>107</v>
      </c>
      <c r="M3" s="1" t="s">
        <v>108</v>
      </c>
      <c r="N3" s="1" t="s">
        <v>109</v>
      </c>
      <c r="O3" s="1" t="s">
        <v>110</v>
      </c>
      <c r="P3" s="1" t="s">
        <v>111</v>
      </c>
      <c r="Q3" s="1" t="s">
        <v>112</v>
      </c>
      <c r="R3" s="1" t="s">
        <v>113</v>
      </c>
      <c r="S3" s="1" t="s">
        <v>114</v>
      </c>
      <c r="T3" s="1" t="s">
        <v>116</v>
      </c>
      <c r="U3" s="1" t="s">
        <v>117</v>
      </c>
      <c r="V3" s="1" t="s">
        <v>120</v>
      </c>
      <c r="W3" s="1" t="s">
        <v>121</v>
      </c>
      <c r="X3" s="1" t="s">
        <v>122</v>
      </c>
      <c r="Y3" s="1" t="s">
        <v>123</v>
      </c>
      <c r="Z3" s="48" t="s">
        <v>6520</v>
      </c>
      <c r="AA3" s="1" t="s">
        <v>125</v>
      </c>
      <c r="AB3" s="1" t="s">
        <v>126</v>
      </c>
      <c r="AC3" s="1" t="s">
        <v>127</v>
      </c>
      <c r="AD3" s="1" t="s">
        <v>128</v>
      </c>
      <c r="AE3" s="1" t="s">
        <v>129</v>
      </c>
      <c r="AF3" s="1" t="s">
        <v>130</v>
      </c>
      <c r="AG3" s="1" t="s">
        <v>131</v>
      </c>
      <c r="AH3" s="1" t="s">
        <v>132</v>
      </c>
      <c r="AI3" s="1" t="s">
        <v>133</v>
      </c>
      <c r="AJ3" s="1" t="s">
        <v>134</v>
      </c>
      <c r="AK3" s="1" t="s">
        <v>135</v>
      </c>
      <c r="AL3" s="1" t="s">
        <v>136</v>
      </c>
      <c r="AM3" s="1" t="s">
        <v>137</v>
      </c>
      <c r="AN3" s="1" t="s">
        <v>138</v>
      </c>
      <c r="AO3" s="1" t="s">
        <v>139</v>
      </c>
      <c r="AP3" s="1" t="s">
        <v>140</v>
      </c>
      <c r="AQ3" s="1" t="s">
        <v>141</v>
      </c>
      <c r="AR3" s="1" t="s">
        <v>142</v>
      </c>
      <c r="AS3" s="1" t="s">
        <v>143</v>
      </c>
      <c r="AT3" s="1" t="s">
        <v>144</v>
      </c>
      <c r="AU3" s="1" t="s">
        <v>145</v>
      </c>
      <c r="AV3" s="1" t="s">
        <v>146</v>
      </c>
      <c r="AW3" s="1" t="s">
        <v>147</v>
      </c>
      <c r="AX3" s="1" t="s">
        <v>148</v>
      </c>
      <c r="AY3" s="1" t="s">
        <v>149</v>
      </c>
      <c r="AZ3" s="1" t="s">
        <v>150</v>
      </c>
      <c r="BA3" s="1" t="s">
        <v>151</v>
      </c>
      <c r="BB3" s="1" t="s">
        <v>152</v>
      </c>
      <c r="BC3" s="1" t="s">
        <v>153</v>
      </c>
      <c r="BD3" s="1" t="s">
        <v>154</v>
      </c>
      <c r="BE3" s="1" t="s">
        <v>155</v>
      </c>
      <c r="BF3" s="1" t="s">
        <v>156</v>
      </c>
      <c r="BG3" s="1" t="s">
        <v>157</v>
      </c>
      <c r="BH3" s="1" t="s">
        <v>158</v>
      </c>
      <c r="BI3" s="1" t="s">
        <v>159</v>
      </c>
      <c r="BJ3" s="1" t="s">
        <v>160</v>
      </c>
      <c r="BK3" s="1" t="s">
        <v>161</v>
      </c>
      <c r="BL3" s="1" t="s">
        <v>162</v>
      </c>
      <c r="BM3" s="1" t="s">
        <v>163</v>
      </c>
      <c r="BN3" s="1" t="s">
        <v>164</v>
      </c>
      <c r="BO3" s="1" t="s">
        <v>165</v>
      </c>
      <c r="BP3" s="1" t="s">
        <v>166</v>
      </c>
      <c r="BQ3" s="1" t="s">
        <v>167</v>
      </c>
      <c r="BR3" s="1" t="s">
        <v>168</v>
      </c>
      <c r="BS3" s="1" t="s">
        <v>169</v>
      </c>
      <c r="BT3" s="1" t="s">
        <v>170</v>
      </c>
      <c r="BU3" s="1" t="s">
        <v>171</v>
      </c>
      <c r="BV3" s="1" t="s">
        <v>172</v>
      </c>
      <c r="BW3" s="1" t="s">
        <v>173</v>
      </c>
      <c r="BX3" s="1" t="s">
        <v>174</v>
      </c>
      <c r="BY3" s="1" t="s">
        <v>175</v>
      </c>
      <c r="BZ3" s="1" t="s">
        <v>176</v>
      </c>
      <c r="CA3" s="1" t="s">
        <v>177</v>
      </c>
      <c r="CB3" s="1" t="s">
        <v>178</v>
      </c>
      <c r="CC3" s="1" t="s">
        <v>179</v>
      </c>
      <c r="CD3" s="1" t="s">
        <v>180</v>
      </c>
      <c r="CE3" s="1" t="s">
        <v>181</v>
      </c>
      <c r="CF3" s="1" t="s">
        <v>182</v>
      </c>
      <c r="CG3" s="1" t="s">
        <v>183</v>
      </c>
      <c r="CH3" s="1" t="s">
        <v>184</v>
      </c>
      <c r="CI3" s="1" t="s">
        <v>185</v>
      </c>
      <c r="CJ3" s="1" t="s">
        <v>186</v>
      </c>
      <c r="CK3" s="1" t="s">
        <v>187</v>
      </c>
      <c r="CL3" s="1" t="s">
        <v>188</v>
      </c>
      <c r="CM3" s="1" t="s">
        <v>189</v>
      </c>
      <c r="CN3" s="1" t="s">
        <v>190</v>
      </c>
      <c r="CO3" s="1" t="s">
        <v>191</v>
      </c>
      <c r="CP3" s="1" t="s">
        <v>192</v>
      </c>
      <c r="CQ3" s="1" t="s">
        <v>193</v>
      </c>
    </row>
    <row r="4" spans="1:95">
      <c r="A4" s="1" t="s">
        <v>6521</v>
      </c>
      <c r="B4" s="1">
        <v>1007</v>
      </c>
      <c r="C4" s="1">
        <v>1007</v>
      </c>
      <c r="D4" s="1">
        <v>1007</v>
      </c>
      <c r="E4" s="1">
        <v>1007</v>
      </c>
      <c r="F4" s="1">
        <v>1007</v>
      </c>
      <c r="G4" s="1">
        <v>1007</v>
      </c>
      <c r="H4" s="1">
        <v>1007</v>
      </c>
      <c r="I4" s="1">
        <v>1007</v>
      </c>
      <c r="J4" s="1">
        <v>1007</v>
      </c>
      <c r="K4" s="1">
        <v>1007</v>
      </c>
      <c r="L4" s="1">
        <v>1007</v>
      </c>
      <c r="M4" s="1">
        <v>1007</v>
      </c>
      <c r="N4" s="1">
        <v>1007</v>
      </c>
      <c r="O4" s="1">
        <v>1007</v>
      </c>
      <c r="P4" s="1">
        <v>1007</v>
      </c>
      <c r="Q4" s="1">
        <v>1007</v>
      </c>
      <c r="R4" s="1">
        <v>921</v>
      </c>
      <c r="S4" s="1">
        <v>752</v>
      </c>
      <c r="T4" s="1">
        <v>752</v>
      </c>
      <c r="U4" s="1">
        <v>752</v>
      </c>
      <c r="V4" s="1">
        <v>708</v>
      </c>
      <c r="W4" s="1">
        <v>708</v>
      </c>
      <c r="X4" s="1">
        <v>708</v>
      </c>
      <c r="Y4" s="1">
        <v>708</v>
      </c>
      <c r="Z4" s="1">
        <v>708</v>
      </c>
      <c r="AA4" s="1">
        <v>708</v>
      </c>
      <c r="AB4" s="1">
        <v>708</v>
      </c>
      <c r="AC4" s="1">
        <v>708</v>
      </c>
      <c r="AD4" s="1">
        <v>708</v>
      </c>
      <c r="AE4" s="1">
        <v>708</v>
      </c>
      <c r="AF4" s="1">
        <v>708</v>
      </c>
      <c r="AG4" s="1">
        <v>708</v>
      </c>
      <c r="AH4" s="1">
        <v>708</v>
      </c>
      <c r="AI4" s="1">
        <v>708</v>
      </c>
      <c r="AJ4" s="1">
        <v>708</v>
      </c>
      <c r="AK4" s="1">
        <v>708</v>
      </c>
      <c r="AL4" s="1">
        <v>708</v>
      </c>
      <c r="AM4" s="1">
        <v>708</v>
      </c>
      <c r="AN4" s="1">
        <v>708</v>
      </c>
      <c r="AO4" s="1">
        <v>708</v>
      </c>
      <c r="AP4" s="1">
        <v>708</v>
      </c>
      <c r="AQ4" s="1">
        <v>708</v>
      </c>
      <c r="AR4" s="1">
        <v>708</v>
      </c>
      <c r="AS4" s="1">
        <v>693</v>
      </c>
      <c r="AT4" s="1">
        <v>693</v>
      </c>
      <c r="AU4" s="1">
        <v>693</v>
      </c>
      <c r="AV4" s="1">
        <v>693</v>
      </c>
      <c r="AW4" s="1">
        <v>693</v>
      </c>
      <c r="AX4" s="1">
        <v>693</v>
      </c>
      <c r="AY4" s="1">
        <v>693</v>
      </c>
      <c r="AZ4" s="1">
        <v>693</v>
      </c>
      <c r="BA4" s="1">
        <v>693</v>
      </c>
      <c r="BB4" s="1">
        <v>693</v>
      </c>
      <c r="BC4" s="1">
        <v>693</v>
      </c>
      <c r="BD4" s="1">
        <v>693</v>
      </c>
      <c r="BE4" s="1">
        <v>693</v>
      </c>
      <c r="BF4" s="1">
        <v>693</v>
      </c>
      <c r="BG4" s="1">
        <v>693</v>
      </c>
      <c r="BH4" s="1">
        <v>693</v>
      </c>
      <c r="BI4" s="1">
        <v>693</v>
      </c>
      <c r="BJ4" s="1">
        <v>673</v>
      </c>
      <c r="BK4" s="1">
        <v>673</v>
      </c>
      <c r="BL4" s="1">
        <v>673</v>
      </c>
      <c r="BM4" s="1">
        <v>673</v>
      </c>
      <c r="BN4" s="1">
        <v>673</v>
      </c>
      <c r="BO4" s="1">
        <v>673</v>
      </c>
      <c r="BP4" s="1">
        <v>673</v>
      </c>
      <c r="BQ4" s="1">
        <v>673</v>
      </c>
      <c r="BR4" s="1">
        <v>673</v>
      </c>
      <c r="BS4" s="1">
        <v>673</v>
      </c>
      <c r="BT4" s="1">
        <v>673</v>
      </c>
      <c r="BU4" s="1">
        <v>673</v>
      </c>
      <c r="BV4" s="1">
        <v>673</v>
      </c>
      <c r="BW4" s="1">
        <v>673</v>
      </c>
      <c r="BX4" s="1">
        <v>673</v>
      </c>
      <c r="BY4" s="1">
        <v>673</v>
      </c>
      <c r="BZ4" s="1">
        <v>673</v>
      </c>
      <c r="CA4" s="1">
        <v>673</v>
      </c>
      <c r="CB4" s="1">
        <v>673</v>
      </c>
      <c r="CC4" s="1">
        <v>673</v>
      </c>
      <c r="CD4" s="1">
        <v>673</v>
      </c>
      <c r="CE4" s="1">
        <v>673</v>
      </c>
      <c r="CF4" s="1">
        <v>673</v>
      </c>
      <c r="CG4" s="1">
        <v>673</v>
      </c>
      <c r="CH4" s="1">
        <v>666</v>
      </c>
      <c r="CI4" s="1">
        <v>666</v>
      </c>
      <c r="CJ4" s="1">
        <v>668</v>
      </c>
      <c r="CK4" s="1">
        <v>582</v>
      </c>
      <c r="CL4" s="1">
        <v>579</v>
      </c>
      <c r="CM4" s="1">
        <v>575</v>
      </c>
      <c r="CN4" s="1">
        <v>573</v>
      </c>
      <c r="CO4" s="1">
        <v>569</v>
      </c>
      <c r="CP4" s="1">
        <v>565</v>
      </c>
      <c r="CQ4" s="1">
        <v>563</v>
      </c>
    </row>
    <row r="5" spans="1:95">
      <c r="A5" s="1" t="s">
        <v>6522</v>
      </c>
      <c r="R5" s="45">
        <v>20.237237237237199</v>
      </c>
      <c r="S5" s="45">
        <v>0.35135135135135098</v>
      </c>
      <c r="T5" s="45">
        <v>5.0030030030030002</v>
      </c>
      <c r="U5" s="45">
        <v>0.47597597597597602</v>
      </c>
      <c r="V5" s="45">
        <v>4.2582582582582598</v>
      </c>
      <c r="W5" s="45">
        <v>4.3588588588588602</v>
      </c>
      <c r="X5" s="45">
        <v>4.2972972972973</v>
      </c>
      <c r="Y5" s="45">
        <v>4.2837837837837798</v>
      </c>
      <c r="Z5" s="45">
        <v>3.9144144144144102</v>
      </c>
      <c r="AA5" s="45">
        <v>3.77927927927928</v>
      </c>
      <c r="AB5" s="45">
        <v>3.4729729729729701</v>
      </c>
      <c r="AC5" s="45">
        <v>3.7417417417417398</v>
      </c>
      <c r="AD5" s="45">
        <v>3.8648648648648698</v>
      </c>
      <c r="AE5" s="45">
        <v>4.1876876876876903</v>
      </c>
      <c r="AF5" s="45">
        <v>3.94144144144144</v>
      </c>
      <c r="AG5" s="45">
        <v>4.1546546546546601</v>
      </c>
      <c r="AH5" s="45">
        <v>4.2822822822822797</v>
      </c>
      <c r="AI5" s="45">
        <v>3.5960960960961001</v>
      </c>
      <c r="AJ5" s="45">
        <v>3.8738738738738698</v>
      </c>
      <c r="AK5" s="45">
        <v>3.7702702702702702</v>
      </c>
      <c r="AL5" s="45">
        <v>3.82132132132132</v>
      </c>
      <c r="AM5" s="45">
        <v>3.6501501501501501</v>
      </c>
      <c r="AN5" s="45">
        <v>4.23723723723724</v>
      </c>
      <c r="AO5" s="45">
        <v>4.1906906906906896</v>
      </c>
      <c r="AP5" s="45">
        <v>4.03453453453454</v>
      </c>
      <c r="AQ5" s="45">
        <v>4.1201201201201201</v>
      </c>
      <c r="AR5" s="45">
        <v>4.0675675675675702</v>
      </c>
      <c r="AS5" s="45">
        <v>4.3153153153153196</v>
      </c>
      <c r="AT5" s="45">
        <v>4.1816816816816802</v>
      </c>
      <c r="AU5" s="45">
        <v>4.2717717717717703</v>
      </c>
      <c r="AV5" s="45">
        <v>4.2552552552552596</v>
      </c>
      <c r="AW5" s="45">
        <v>4.1051051051051104</v>
      </c>
      <c r="AX5" s="45">
        <v>4.1336336336336297</v>
      </c>
      <c r="AY5" s="45">
        <v>4.1081081081081097</v>
      </c>
      <c r="AZ5" s="45">
        <v>4.1651651651651704</v>
      </c>
      <c r="BA5" s="45">
        <v>4.0210210210210198</v>
      </c>
      <c r="BB5" s="45">
        <v>3.8618618618618599</v>
      </c>
      <c r="BC5" s="45">
        <v>3.8273273273273301</v>
      </c>
      <c r="BD5" s="45">
        <v>3.6456456456456499</v>
      </c>
      <c r="BE5" s="45">
        <v>4.6051051051051104</v>
      </c>
      <c r="BF5" s="45">
        <v>4.6876876876876903</v>
      </c>
      <c r="BG5" s="45">
        <v>4.61411411411411</v>
      </c>
      <c r="BH5" s="45">
        <v>4.7297297297297298</v>
      </c>
      <c r="BI5" s="45">
        <v>4.1321321321321296</v>
      </c>
      <c r="BJ5" s="45">
        <v>4.2237237237237197</v>
      </c>
      <c r="BK5" s="45">
        <v>4.1456456456456499</v>
      </c>
      <c r="BL5" s="45">
        <v>4.2942942942942901</v>
      </c>
      <c r="BM5" s="45">
        <v>4.20720720720721</v>
      </c>
      <c r="BN5" s="45">
        <v>4.0870870870870899</v>
      </c>
      <c r="BO5" s="45">
        <v>4.0660660660660701</v>
      </c>
      <c r="BP5" s="45">
        <v>4.1516516516516502</v>
      </c>
      <c r="BQ5" s="45">
        <v>4.03003003003003</v>
      </c>
      <c r="BR5" s="45">
        <v>4.1291291291291303</v>
      </c>
      <c r="BS5" s="45">
        <v>4.1246246246246301</v>
      </c>
      <c r="BT5" s="45">
        <v>4.2312312312312299</v>
      </c>
      <c r="BU5" s="45">
        <v>4.1726726726726699</v>
      </c>
      <c r="BV5" s="45">
        <v>4</v>
      </c>
      <c r="BW5" s="45">
        <v>4.0090090090090102</v>
      </c>
      <c r="BX5" s="45">
        <v>3.9939939939939899</v>
      </c>
      <c r="BY5" s="45">
        <v>4.1261261261261302</v>
      </c>
      <c r="BZ5" s="45">
        <v>4.1876876876876903</v>
      </c>
      <c r="CA5" s="45">
        <v>4.1876876876876903</v>
      </c>
      <c r="CB5" s="45">
        <v>4.26276276276276</v>
      </c>
      <c r="CC5" s="45">
        <v>2.2192192192192199</v>
      </c>
      <c r="CD5" s="45">
        <v>1.77177177177177</v>
      </c>
      <c r="CE5" s="45">
        <v>1.73723723723724</v>
      </c>
      <c r="CF5" s="45">
        <v>1.77927927927928</v>
      </c>
      <c r="CG5" s="45">
        <v>2.1996996996996998</v>
      </c>
      <c r="CH5" s="45">
        <v>4.9534534534534496</v>
      </c>
      <c r="CI5" s="45">
        <v>5.1546546546546601</v>
      </c>
      <c r="CJ5" s="45">
        <v>5.0030030030030002</v>
      </c>
    </row>
    <row r="6" spans="1:95">
      <c r="A6" s="1" t="s">
        <v>6523</v>
      </c>
      <c r="R6" s="45">
        <v>20.427917620137301</v>
      </c>
      <c r="S6" s="49">
        <v>0</v>
      </c>
      <c r="T6" s="45">
        <v>5.0526315789473699</v>
      </c>
      <c r="U6" s="45">
        <v>0.434782608695652</v>
      </c>
      <c r="V6" s="45">
        <v>4.3180778032036597</v>
      </c>
      <c r="W6" s="45">
        <v>4.4004576659038896</v>
      </c>
      <c r="X6" s="45">
        <v>4.3318077803203696</v>
      </c>
      <c r="Y6" s="45">
        <v>4.3432494279176197</v>
      </c>
      <c r="Z6" s="45">
        <v>3.9130434782608701</v>
      </c>
      <c r="AA6" s="45">
        <v>3.6956521739130399</v>
      </c>
      <c r="AB6" s="45">
        <v>3.4141876430206</v>
      </c>
      <c r="AC6" s="45">
        <v>3.7139588100686498</v>
      </c>
      <c r="AD6" s="45">
        <v>3.8260869565217401</v>
      </c>
      <c r="AE6" s="45">
        <v>4.09610983981693</v>
      </c>
      <c r="AF6" s="45">
        <v>4.0137299771167001</v>
      </c>
      <c r="AG6" s="45">
        <v>4.2151029748283797</v>
      </c>
      <c r="AH6" s="45">
        <v>4.2517162471395897</v>
      </c>
      <c r="AI6" s="45">
        <v>3.64073226544622</v>
      </c>
      <c r="AJ6" s="45">
        <v>3.7986270022883302</v>
      </c>
      <c r="AK6" s="45">
        <v>3.7185354691075498</v>
      </c>
      <c r="AL6" s="45">
        <v>3.8054919908466802</v>
      </c>
      <c r="AM6" s="45">
        <v>3.5949656750572099</v>
      </c>
      <c r="AN6" s="45">
        <v>4.2723112128146497</v>
      </c>
      <c r="AO6" s="45">
        <v>4.2723112128146497</v>
      </c>
      <c r="AP6" s="45">
        <v>4.1121281464530899</v>
      </c>
      <c r="AQ6" s="45">
        <v>4.1945080091533198</v>
      </c>
      <c r="AR6" s="45">
        <v>4.12585812356979</v>
      </c>
      <c r="AS6" s="45">
        <v>4.3546910755148698</v>
      </c>
      <c r="AT6" s="45">
        <v>4.2356979405034298</v>
      </c>
      <c r="AU6" s="45">
        <v>4.3135011441647597</v>
      </c>
      <c r="AV6" s="45">
        <v>4.3157894736842097</v>
      </c>
      <c r="AW6" s="45">
        <v>4.1395881006864998</v>
      </c>
      <c r="AX6" s="45">
        <v>4.1830663615560599</v>
      </c>
      <c r="AY6" s="45">
        <v>4.1029748283752898</v>
      </c>
      <c r="AZ6" s="45">
        <v>4.1807780320366099</v>
      </c>
      <c r="BA6" s="45">
        <v>4.0160183066361599</v>
      </c>
      <c r="BB6" s="45">
        <v>3.8512585812357001</v>
      </c>
      <c r="BC6" s="45">
        <v>3.8466819221968001</v>
      </c>
      <c r="BD6" s="45">
        <v>3.6590389016018299</v>
      </c>
      <c r="BE6" s="45">
        <v>4.5560640732265503</v>
      </c>
      <c r="BF6" s="45">
        <v>4.6590389016018303</v>
      </c>
      <c r="BG6" s="45">
        <v>4.5675057208238004</v>
      </c>
      <c r="BH6" s="45">
        <v>4.7025171624714002</v>
      </c>
      <c r="BI6" s="45">
        <v>4.1167048054919899</v>
      </c>
      <c r="BJ6" s="45">
        <v>4.2425629290617897</v>
      </c>
      <c r="BK6" s="45">
        <v>4.1967963386727698</v>
      </c>
      <c r="BL6" s="45">
        <v>4.2723112128146497</v>
      </c>
      <c r="BM6" s="45">
        <v>4.2151029748283797</v>
      </c>
      <c r="BN6" s="45">
        <v>4.1167048054919899</v>
      </c>
      <c r="BO6" s="45">
        <v>4.0846681922196799</v>
      </c>
      <c r="BP6" s="45">
        <v>4.1762013729977099</v>
      </c>
      <c r="BQ6" s="45">
        <v>4.0869565217391299</v>
      </c>
      <c r="BR6" s="45">
        <v>4.1853546910755197</v>
      </c>
      <c r="BS6" s="45">
        <v>4.1647597254004598</v>
      </c>
      <c r="BT6" s="45">
        <v>4.2654462242562898</v>
      </c>
      <c r="BU6" s="45">
        <v>4.1807780320366099</v>
      </c>
      <c r="BV6" s="45">
        <v>3.96109839816934</v>
      </c>
      <c r="BW6" s="45">
        <v>4.02745995423341</v>
      </c>
      <c r="BX6" s="45">
        <v>4.02745995423341</v>
      </c>
      <c r="BY6" s="45">
        <v>4.1212814645308899</v>
      </c>
      <c r="BZ6" s="45">
        <v>4.1830663615560599</v>
      </c>
      <c r="CA6" s="45">
        <v>4.1693363844393598</v>
      </c>
      <c r="CB6" s="45">
        <v>4.2425629290617897</v>
      </c>
      <c r="CC6" s="45">
        <v>2.2631578947368398</v>
      </c>
      <c r="CD6" s="45">
        <v>1.87185354691076</v>
      </c>
      <c r="CE6" s="45">
        <v>1.8146453089244901</v>
      </c>
      <c r="CF6" s="45">
        <v>1.8512585812357001</v>
      </c>
      <c r="CG6" s="45">
        <v>2.1372997711670498</v>
      </c>
      <c r="CH6" s="45">
        <v>5.4370709382150997</v>
      </c>
      <c r="CI6" s="45">
        <v>5.4118993135011397</v>
      </c>
      <c r="CJ6" s="45">
        <v>5.4347826086956497</v>
      </c>
    </row>
    <row r="7" spans="1:95">
      <c r="A7" s="1" t="s">
        <v>6524</v>
      </c>
      <c r="R7" s="45">
        <v>19.84375</v>
      </c>
      <c r="S7" s="45">
        <v>1</v>
      </c>
      <c r="T7" s="45">
        <v>4.91071428571429</v>
      </c>
      <c r="U7" s="45">
        <v>0.55357142857142905</v>
      </c>
      <c r="V7" s="45">
        <v>4.1383928571428603</v>
      </c>
      <c r="W7" s="45">
        <v>4.27678571428571</v>
      </c>
      <c r="X7" s="45">
        <v>4.2321428571428603</v>
      </c>
      <c r="Y7" s="45">
        <v>4.1696428571428603</v>
      </c>
      <c r="Z7" s="45">
        <v>3.91071428571429</v>
      </c>
      <c r="AA7" s="45">
        <v>3.9464285714285698</v>
      </c>
      <c r="AB7" s="45">
        <v>3.58928571428571</v>
      </c>
      <c r="AC7" s="45">
        <v>3.7901785714285698</v>
      </c>
      <c r="AD7" s="45">
        <v>3.9464285714285698</v>
      </c>
      <c r="AE7" s="45">
        <v>4.3571428571428603</v>
      </c>
      <c r="AF7" s="45">
        <v>3.80803571428571</v>
      </c>
      <c r="AG7" s="45">
        <v>4.0491071428571397</v>
      </c>
      <c r="AH7" s="45">
        <v>4.3616071428571397</v>
      </c>
      <c r="AI7" s="45">
        <v>3.5133928571428599</v>
      </c>
      <c r="AJ7" s="45">
        <v>4.0178571428571397</v>
      </c>
      <c r="AK7" s="45">
        <v>3.8616071428571401</v>
      </c>
      <c r="AL7" s="45">
        <v>3.8526785714285698</v>
      </c>
      <c r="AM7" s="45">
        <v>3.75</v>
      </c>
      <c r="AN7" s="45">
        <v>4.1651785714285703</v>
      </c>
      <c r="AO7" s="45">
        <v>4.02678571428571</v>
      </c>
      <c r="AP7" s="45">
        <v>3.8839285714285698</v>
      </c>
      <c r="AQ7" s="45">
        <v>3.9776785714285698</v>
      </c>
      <c r="AR7" s="45">
        <v>3.9508928571428599</v>
      </c>
      <c r="AS7" s="45">
        <v>4.2366071428571397</v>
      </c>
      <c r="AT7" s="45">
        <v>4.0803571428571397</v>
      </c>
      <c r="AU7" s="45">
        <v>4.19196428571429</v>
      </c>
      <c r="AV7" s="45">
        <v>4.1339285714285703</v>
      </c>
      <c r="AW7" s="45">
        <v>4.02678571428571</v>
      </c>
      <c r="AX7" s="45">
        <v>4.02678571428571</v>
      </c>
      <c r="AY7" s="45">
        <v>4.1160714285714297</v>
      </c>
      <c r="AZ7" s="45">
        <v>4.1428571428571397</v>
      </c>
      <c r="BA7" s="45">
        <v>4.0401785714285703</v>
      </c>
      <c r="BB7" s="45">
        <v>3.8928571428571401</v>
      </c>
      <c r="BC7" s="45">
        <v>3.7901785714285698</v>
      </c>
      <c r="BD7" s="45">
        <v>3.625</v>
      </c>
      <c r="BE7" s="45">
        <v>4.6964285714285703</v>
      </c>
      <c r="BF7" s="45">
        <v>4.7410714285714297</v>
      </c>
      <c r="BG7" s="45">
        <v>4.7053571428571397</v>
      </c>
      <c r="BH7" s="45">
        <v>4.78571428571429</v>
      </c>
      <c r="BI7" s="45">
        <v>4.15625</v>
      </c>
      <c r="BJ7" s="45">
        <v>4.1875</v>
      </c>
      <c r="BK7" s="45">
        <v>4.0535714285714297</v>
      </c>
      <c r="BL7" s="45">
        <v>4.34375</v>
      </c>
      <c r="BM7" s="45">
        <v>4.2008928571428603</v>
      </c>
      <c r="BN7" s="45">
        <v>4.0223214285714297</v>
      </c>
      <c r="BO7" s="45">
        <v>4.03125</v>
      </c>
      <c r="BP7" s="45">
        <v>4.1026785714285703</v>
      </c>
      <c r="BQ7" s="45">
        <v>3.9196428571428599</v>
      </c>
      <c r="BR7" s="45">
        <v>4.0223214285714297</v>
      </c>
      <c r="BS7" s="45">
        <v>4.0535714285714297</v>
      </c>
      <c r="BT7" s="45">
        <v>4.16071428571429</v>
      </c>
      <c r="BU7" s="45">
        <v>4.1651785714285703</v>
      </c>
      <c r="BV7" s="45">
        <v>4.0803571428571397</v>
      </c>
      <c r="BW7" s="45">
        <v>3.96428571428571</v>
      </c>
      <c r="BX7" s="45">
        <v>3.9285714285714302</v>
      </c>
      <c r="BY7" s="45">
        <v>4.1339285714285703</v>
      </c>
      <c r="BZ7" s="45">
        <v>4.1964285714285703</v>
      </c>
      <c r="CA7" s="45">
        <v>4.2276785714285703</v>
      </c>
      <c r="CB7" s="45">
        <v>4.3035714285714297</v>
      </c>
      <c r="CC7" s="45">
        <v>2.1071428571428599</v>
      </c>
      <c r="CD7" s="45">
        <v>1.5625</v>
      </c>
      <c r="CE7" s="45">
        <v>1.56696428571429</v>
      </c>
      <c r="CF7" s="45">
        <v>1.62946428571429</v>
      </c>
      <c r="CG7" s="45">
        <v>2.30803571428571</v>
      </c>
      <c r="CH7" s="45">
        <v>3.9821428571428599</v>
      </c>
      <c r="CI7" s="45">
        <v>4.66071428571429</v>
      </c>
      <c r="CJ7" s="45">
        <v>4.16071428571429</v>
      </c>
    </row>
    <row r="8" spans="1:95">
      <c r="A8" s="1" t="s">
        <v>6525</v>
      </c>
      <c r="R8" s="45">
        <v>2.6778165599227099</v>
      </c>
      <c r="S8" s="45">
        <v>0.49323816294884198</v>
      </c>
      <c r="T8" s="45">
        <v>2.4310009059032098</v>
      </c>
      <c r="U8" s="45">
        <v>0.49979787736541098</v>
      </c>
      <c r="V8" s="45">
        <v>0.93034036909902396</v>
      </c>
      <c r="W8" s="45">
        <v>0.84358056492720801</v>
      </c>
      <c r="X8" s="45">
        <v>0.84705161815100305</v>
      </c>
      <c r="Y8" s="45">
        <v>0.84725551166836799</v>
      </c>
      <c r="Z8" s="45">
        <v>0.96254801393502398</v>
      </c>
      <c r="AA8" s="45">
        <v>1.0263843056762101</v>
      </c>
      <c r="AB8" s="45">
        <v>1.04486824259388</v>
      </c>
      <c r="AC8" s="45">
        <v>1.0034373851087799</v>
      </c>
      <c r="AD8" s="45">
        <v>1.00363088041224</v>
      </c>
      <c r="AE8" s="45">
        <v>0.92544566710610898</v>
      </c>
      <c r="AF8" s="45">
        <v>0.88489089953764</v>
      </c>
      <c r="AG8" s="45">
        <v>0.91690109876591896</v>
      </c>
      <c r="AH8" s="45">
        <v>0.84331152738887905</v>
      </c>
      <c r="AI8" s="45">
        <v>1.00998760496366</v>
      </c>
      <c r="AJ8" s="45">
        <v>1.07003295951303</v>
      </c>
      <c r="AK8" s="45">
        <v>1.08983778288769</v>
      </c>
      <c r="AL8" s="45">
        <v>1.11432047956762</v>
      </c>
      <c r="AM8" s="45">
        <v>1.2478462558235699</v>
      </c>
      <c r="AN8" s="45">
        <v>0.80647428769711405</v>
      </c>
      <c r="AO8" s="45">
        <v>0.85028282095574204</v>
      </c>
      <c r="AP8" s="45">
        <v>0.91619161546544503</v>
      </c>
      <c r="AQ8" s="45">
        <v>0.84104338206293805</v>
      </c>
      <c r="AR8" s="45">
        <v>0.85835956454407902</v>
      </c>
      <c r="AS8" s="45">
        <v>0.92888791442756902</v>
      </c>
      <c r="AT8" s="45">
        <v>0.96947122748800096</v>
      </c>
      <c r="AU8" s="45">
        <v>0.85119050579576905</v>
      </c>
      <c r="AV8" s="45">
        <v>0.87625879945308205</v>
      </c>
      <c r="AW8" s="45">
        <v>0.97998207950673699</v>
      </c>
      <c r="AX8" s="45">
        <v>0.95074692173199704</v>
      </c>
      <c r="AY8" s="45">
        <v>0.83550553443379305</v>
      </c>
      <c r="AZ8" s="45">
        <v>0.81511273433306597</v>
      </c>
      <c r="BA8" s="45">
        <v>0.91413766892790405</v>
      </c>
      <c r="BB8" s="45">
        <v>0.96189919539012403</v>
      </c>
      <c r="BC8" s="45">
        <v>0.97266600735742503</v>
      </c>
      <c r="BD8" s="45">
        <v>1.06649053615954</v>
      </c>
      <c r="BE8" s="45">
        <v>0.75308153173981396</v>
      </c>
      <c r="BF8" s="45">
        <v>0.62653005381177296</v>
      </c>
      <c r="BG8" s="45">
        <v>0.73559073220388804</v>
      </c>
      <c r="BH8" s="45">
        <v>0.58727272212525705</v>
      </c>
      <c r="BI8" s="45">
        <v>1.21170505131696</v>
      </c>
      <c r="BJ8" s="45">
        <v>0.93845591078588697</v>
      </c>
      <c r="BK8" s="45">
        <v>0.92490387419439901</v>
      </c>
      <c r="BL8" s="45">
        <v>0.85692080184171704</v>
      </c>
      <c r="BM8" s="45">
        <v>0.91881372146097695</v>
      </c>
      <c r="BN8" s="45">
        <v>0.88168409338307496</v>
      </c>
      <c r="BO8" s="45">
        <v>0.91855811583702496</v>
      </c>
      <c r="BP8" s="45">
        <v>0.87202399013628495</v>
      </c>
      <c r="BQ8" s="45">
        <v>0.89392216730658602</v>
      </c>
      <c r="BR8" s="45">
        <v>0.87993070035993803</v>
      </c>
      <c r="BS8" s="45">
        <v>0.88143437113080603</v>
      </c>
      <c r="BT8" s="45">
        <v>0.82661588427511201</v>
      </c>
      <c r="BU8" s="45">
        <v>0.88864401445405905</v>
      </c>
      <c r="BV8" s="45">
        <v>0.98102294317594496</v>
      </c>
      <c r="BW8" s="45">
        <v>0.96397200373188496</v>
      </c>
      <c r="BX8" s="45">
        <v>0.935495506976328</v>
      </c>
      <c r="BY8" s="45">
        <v>0.873507668670501</v>
      </c>
      <c r="BZ8" s="45">
        <v>0.88897934128506895</v>
      </c>
      <c r="CA8" s="45">
        <v>0.90573696910392298</v>
      </c>
      <c r="CB8" s="45">
        <v>0.86451909054663301</v>
      </c>
      <c r="CC8" s="45">
        <v>1.2553608318073699</v>
      </c>
      <c r="CD8" s="45">
        <v>1.16160979129484</v>
      </c>
      <c r="CE8" s="45">
        <v>1.1510155806687099</v>
      </c>
      <c r="CF8" s="45">
        <v>1.1598250153565</v>
      </c>
      <c r="CG8" s="45">
        <v>1.3547132648589799</v>
      </c>
      <c r="CH8" s="45">
        <v>2.0170540034211699</v>
      </c>
      <c r="CI8" s="45">
        <v>1.6328721734087399</v>
      </c>
      <c r="CJ8" s="45">
        <v>1.8941913560208301</v>
      </c>
    </row>
    <row r="9" spans="1:95">
      <c r="A9" s="1" t="s">
        <v>6526</v>
      </c>
      <c r="R9" s="45">
        <v>2.99731508486656</v>
      </c>
      <c r="S9" s="45">
        <v>0</v>
      </c>
      <c r="T9" s="45">
        <v>2.4277587512604302</v>
      </c>
      <c r="U9" s="45">
        <v>0.49629661602009201</v>
      </c>
      <c r="V9" s="45">
        <v>0.91469549923354199</v>
      </c>
      <c r="W9" s="45">
        <v>0.84174336953328899</v>
      </c>
      <c r="X9" s="45">
        <v>0.83897036045330298</v>
      </c>
      <c r="Y9" s="45">
        <v>0.84118825115520501</v>
      </c>
      <c r="Z9" s="45">
        <v>0.963431905791027</v>
      </c>
      <c r="AA9" s="45">
        <v>1.04762919232479</v>
      </c>
      <c r="AB9" s="45">
        <v>1.0601540876117901</v>
      </c>
      <c r="AC9" s="45">
        <v>1.01733242117817</v>
      </c>
      <c r="AD9" s="45">
        <v>1.0122898566562399</v>
      </c>
      <c r="AE9" s="45">
        <v>0.95057127527368201</v>
      </c>
      <c r="AF9" s="45">
        <v>0.89585900059036105</v>
      </c>
      <c r="AG9" s="45">
        <v>0.89568322592684801</v>
      </c>
      <c r="AH9" s="45">
        <v>0.84091367524134297</v>
      </c>
      <c r="AI9" s="45">
        <v>1.0233455720357501</v>
      </c>
      <c r="AJ9" s="45">
        <v>1.06258208123464</v>
      </c>
      <c r="AK9" s="45">
        <v>1.05619607261524</v>
      </c>
      <c r="AL9" s="45">
        <v>1.11748696113524</v>
      </c>
      <c r="AM9" s="45">
        <v>1.2352885898425701</v>
      </c>
      <c r="AN9" s="45">
        <v>0.805079866223121</v>
      </c>
      <c r="AO9" s="45">
        <v>0.838569891277687</v>
      </c>
      <c r="AP9" s="45">
        <v>0.89533157307371702</v>
      </c>
      <c r="AQ9" s="45">
        <v>0.79917793086896505</v>
      </c>
      <c r="AR9" s="45">
        <v>0.86214715319942103</v>
      </c>
      <c r="AS9" s="45">
        <v>0.88569529430091098</v>
      </c>
      <c r="AT9" s="45">
        <v>0.941795951877483</v>
      </c>
      <c r="AU9" s="45">
        <v>0.85677326072704496</v>
      </c>
      <c r="AV9" s="45">
        <v>0.857269310761412</v>
      </c>
      <c r="AW9" s="45">
        <v>1.0028458654996899</v>
      </c>
      <c r="AX9" s="45">
        <v>0.94499489231607703</v>
      </c>
      <c r="AY9" s="45">
        <v>0.86783254832585299</v>
      </c>
      <c r="AZ9" s="45">
        <v>0.84960667568558701</v>
      </c>
      <c r="BA9" s="45">
        <v>0.93955859225912497</v>
      </c>
      <c r="BB9" s="45">
        <v>0.98536516746717595</v>
      </c>
      <c r="BC9" s="45">
        <v>0.96821941082253904</v>
      </c>
      <c r="BD9" s="45">
        <v>1.0817467995753201</v>
      </c>
      <c r="BE9" s="45">
        <v>0.82378132147431904</v>
      </c>
      <c r="BF9" s="45">
        <v>0.667387066243883</v>
      </c>
      <c r="BG9" s="45">
        <v>0.80031327185634005</v>
      </c>
      <c r="BH9" s="45">
        <v>0.637741195820825</v>
      </c>
      <c r="BI9" s="45">
        <v>1.23690207028191</v>
      </c>
      <c r="BJ9" s="45">
        <v>0.92156668746666504</v>
      </c>
      <c r="BK9" s="45">
        <v>0.88446780099432498</v>
      </c>
      <c r="BL9" s="45">
        <v>0.838569891277687</v>
      </c>
      <c r="BM9" s="45">
        <v>0.90333266801142198</v>
      </c>
      <c r="BN9" s="45">
        <v>0.89217810852947899</v>
      </c>
      <c r="BO9" s="45">
        <v>0.94803911206221303</v>
      </c>
      <c r="BP9" s="45">
        <v>0.89267212289223796</v>
      </c>
      <c r="BQ9" s="45">
        <v>0.87877058117795304</v>
      </c>
      <c r="BR9" s="45">
        <v>0.85131612896069997</v>
      </c>
      <c r="BS9" s="45">
        <v>0.88064991087843802</v>
      </c>
      <c r="BT9" s="45">
        <v>0.82563325430284695</v>
      </c>
      <c r="BU9" s="45">
        <v>0.86829810267708896</v>
      </c>
      <c r="BV9" s="45">
        <v>0.97484258052741801</v>
      </c>
      <c r="BW9" s="45">
        <v>0.955033118870945</v>
      </c>
      <c r="BX9" s="45">
        <v>0.89554258135562703</v>
      </c>
      <c r="BY9" s="45">
        <v>0.88640610629378802</v>
      </c>
      <c r="BZ9" s="45">
        <v>0.882233782747467</v>
      </c>
      <c r="CA9" s="45">
        <v>0.91304147884450904</v>
      </c>
      <c r="CB9" s="45">
        <v>0.88603892463144196</v>
      </c>
      <c r="CC9" s="45">
        <v>1.2785607250984901</v>
      </c>
      <c r="CD9" s="45">
        <v>1.23297934704739</v>
      </c>
      <c r="CE9" s="45">
        <v>1.22098083412484</v>
      </c>
      <c r="CF9" s="45">
        <v>1.2241190501897401</v>
      </c>
      <c r="CG9" s="45">
        <v>1.3458754643115101</v>
      </c>
      <c r="CH9" s="45">
        <v>1.9661816548839299</v>
      </c>
      <c r="CI9" s="45">
        <v>1.57230774963547</v>
      </c>
      <c r="CJ9" s="45">
        <v>1.8716813470828699</v>
      </c>
    </row>
    <row r="10" spans="1:95">
      <c r="A10" s="1" t="s">
        <v>6527</v>
      </c>
      <c r="R10" s="45">
        <v>1.85280208347738</v>
      </c>
      <c r="S10" s="45">
        <v>0</v>
      </c>
      <c r="T10" s="45">
        <v>2.4368382493360699</v>
      </c>
      <c r="U10" s="45">
        <v>0.49823519423704399</v>
      </c>
      <c r="V10" s="45">
        <v>0.95811338682409097</v>
      </c>
      <c r="W10" s="45">
        <v>0.84926580191728795</v>
      </c>
      <c r="X10" s="45">
        <v>0.86259742136113804</v>
      </c>
      <c r="Y10" s="45">
        <v>0.85114950347055296</v>
      </c>
      <c r="Z10" s="45">
        <v>0.96627964300949398</v>
      </c>
      <c r="AA10" s="45">
        <v>0.95494263640350097</v>
      </c>
      <c r="AB10" s="45">
        <v>0.99823675425865299</v>
      </c>
      <c r="AC10" s="45">
        <v>0.98221492368526797</v>
      </c>
      <c r="AD10" s="45">
        <v>0.97354500578203995</v>
      </c>
      <c r="AE10" s="45">
        <v>0.85607449968273597</v>
      </c>
      <c r="AF10" s="45">
        <v>0.83302231009881</v>
      </c>
      <c r="AG10" s="45">
        <v>0.92900405089833904</v>
      </c>
      <c r="AH10" s="45">
        <v>0.81935614400032597</v>
      </c>
      <c r="AI10" s="45">
        <v>0.97952084339197898</v>
      </c>
      <c r="AJ10" s="45">
        <v>1.0754675100394899</v>
      </c>
      <c r="AK10" s="45">
        <v>1.1534891918970001</v>
      </c>
      <c r="AL10" s="45">
        <v>1.09654654153166</v>
      </c>
      <c r="AM10" s="45">
        <v>1.2740951242549501</v>
      </c>
      <c r="AN10" s="45">
        <v>0.81159863519529496</v>
      </c>
      <c r="AO10" s="45">
        <v>0.85714953018969797</v>
      </c>
      <c r="AP10" s="45">
        <v>0.94461452706410898</v>
      </c>
      <c r="AQ10" s="45">
        <v>0.90560881302543605</v>
      </c>
      <c r="AR10" s="45">
        <v>0.84296035427089799</v>
      </c>
      <c r="AS10" s="45">
        <v>1.00772758933083</v>
      </c>
      <c r="AT10" s="45">
        <v>1.01679521911588</v>
      </c>
      <c r="AU10" s="45">
        <v>0.83838820303474504</v>
      </c>
      <c r="AV10" s="45">
        <v>0.90831273840540205</v>
      </c>
      <c r="AW10" s="45">
        <v>0.93712489826700995</v>
      </c>
      <c r="AX10" s="45">
        <v>0.96075289449436896</v>
      </c>
      <c r="AY10" s="45">
        <v>0.77222566596818898</v>
      </c>
      <c r="AZ10" s="45">
        <v>0.73791784219664902</v>
      </c>
      <c r="BA10" s="45">
        <v>0.86444049365609299</v>
      </c>
      <c r="BB10" s="45">
        <v>0.91187622928072098</v>
      </c>
      <c r="BC10" s="45">
        <v>0.98676986484971696</v>
      </c>
      <c r="BD10" s="45">
        <v>1.03849667131044</v>
      </c>
      <c r="BE10" s="45">
        <v>0.58897624510382796</v>
      </c>
      <c r="BF10" s="45">
        <v>0.53981454570435905</v>
      </c>
      <c r="BG10" s="45">
        <v>0.58590917212112004</v>
      </c>
      <c r="BH10" s="45">
        <v>0.47215888920573101</v>
      </c>
      <c r="BI10" s="45">
        <v>1.1705106968668899</v>
      </c>
      <c r="BJ10" s="45">
        <v>0.97531183928859499</v>
      </c>
      <c r="BK10" s="45">
        <v>0.99630965448022601</v>
      </c>
      <c r="BL10" s="45">
        <v>0.88973027101304702</v>
      </c>
      <c r="BM10" s="45">
        <v>0.95165614769543105</v>
      </c>
      <c r="BN10" s="45">
        <v>0.86508869100547903</v>
      </c>
      <c r="BO10" s="45">
        <v>0.864810951632078</v>
      </c>
      <c r="BP10" s="45">
        <v>0.83810161540533701</v>
      </c>
      <c r="BQ10" s="45">
        <v>0.91463823481010997</v>
      </c>
      <c r="BR10" s="45">
        <v>0.930037833400714</v>
      </c>
      <c r="BS10" s="45">
        <v>0.88169512352014601</v>
      </c>
      <c r="BT10" s="45">
        <v>0.83159117487311096</v>
      </c>
      <c r="BU10" s="45">
        <v>0.92520363255405802</v>
      </c>
      <c r="BV10" s="45">
        <v>0.98544012936282199</v>
      </c>
      <c r="BW10" s="45">
        <v>0.98807755027403699</v>
      </c>
      <c r="BX10" s="45">
        <v>1.0130474888207499</v>
      </c>
      <c r="BY10" s="45">
        <v>0.85752313793553803</v>
      </c>
      <c r="BZ10" s="45">
        <v>0.91170058134895904</v>
      </c>
      <c r="CA10" s="45">
        <v>0.89690147450250401</v>
      </c>
      <c r="CB10" s="45">
        <v>0.82385167495067102</v>
      </c>
      <c r="CC10" s="45">
        <v>1.1968354600836999</v>
      </c>
      <c r="CD10" s="45">
        <v>0.95439742217898105</v>
      </c>
      <c r="CE10" s="45">
        <v>0.96809075593316996</v>
      </c>
      <c r="CF10" s="45">
        <v>0.99380488136078704</v>
      </c>
      <c r="CG10" s="45">
        <v>1.3654046127673301</v>
      </c>
      <c r="CH10" s="45">
        <v>1.7665661396304</v>
      </c>
      <c r="CI10" s="45">
        <v>1.64332361146316</v>
      </c>
      <c r="CJ10" s="45">
        <v>1.6569114464326899</v>
      </c>
    </row>
    <row r="11" spans="1:95">
      <c r="A11" s="1" t="s">
        <v>6528</v>
      </c>
      <c r="R11" s="45">
        <v>6.4120043658954198E-2</v>
      </c>
      <c r="S11" s="45">
        <v>1.5040632954122399E-145</v>
      </c>
      <c r="T11" s="45">
        <v>0.40717238227233798</v>
      </c>
      <c r="U11" s="45">
        <v>3.8241625808291902E-3</v>
      </c>
      <c r="V11" s="45">
        <v>4.3628852460504E-3</v>
      </c>
      <c r="W11" s="45">
        <v>2.0283296197197001E-2</v>
      </c>
      <c r="X11" s="45">
        <v>9.0792595376761404E-2</v>
      </c>
      <c r="Y11" s="45">
        <v>2.3209682920145702E-3</v>
      </c>
      <c r="Z11" s="45">
        <v>0.947541673686908</v>
      </c>
      <c r="AA11" s="45">
        <v>3.08240785515631E-3</v>
      </c>
      <c r="AB11" s="45">
        <v>4.9263798309386E-2</v>
      </c>
      <c r="AC11" s="45">
        <v>0.33661874564449001</v>
      </c>
      <c r="AD11" s="45">
        <v>0.131345604379311</v>
      </c>
      <c r="AE11" s="45">
        <v>2.6975306799091001E-4</v>
      </c>
      <c r="AF11" s="45">
        <v>1.11053625966948E-3</v>
      </c>
      <c r="AG11" s="45">
        <v>1.45314455514465E-2</v>
      </c>
      <c r="AH11" s="45">
        <v>6.2956913106890097E-2</v>
      </c>
      <c r="AI11" s="45">
        <v>7.8251636363125501E-2</v>
      </c>
      <c r="AJ11" s="45">
        <v>4.0609967933520202E-3</v>
      </c>
      <c r="AK11" s="45">
        <v>2.95012869613199E-2</v>
      </c>
      <c r="AL11" s="45">
        <v>0.65380621717423304</v>
      </c>
      <c r="AM11" s="45">
        <v>7.3824963858131198E-2</v>
      </c>
      <c r="AN11" s="45">
        <v>6.35501774019646E-2</v>
      </c>
      <c r="AO11" s="45">
        <v>5.7563472759638102E-5</v>
      </c>
      <c r="AP11" s="45">
        <v>1.3765510296327799E-3</v>
      </c>
      <c r="AQ11" s="45">
        <v>2.7843910191430502E-3</v>
      </c>
      <c r="AR11" s="45">
        <v>4.6917923472008499E-3</v>
      </c>
      <c r="AS11" s="45">
        <v>0.248322796452698</v>
      </c>
      <c r="AT11" s="45">
        <v>5.5952356818719802E-2</v>
      </c>
      <c r="AU11" s="45">
        <v>2.9723924144775999E-2</v>
      </c>
      <c r="AV11" s="45">
        <v>7.1328377256489198E-3</v>
      </c>
      <c r="AW11" s="45">
        <v>4.19755587678605E-2</v>
      </c>
      <c r="AX11" s="45">
        <v>2.3216739590283499E-2</v>
      </c>
      <c r="AY11" s="45">
        <v>0.74759334745308204</v>
      </c>
      <c r="AZ11" s="45">
        <v>0.21157107554881699</v>
      </c>
      <c r="BA11" s="45">
        <v>0.99056459678336495</v>
      </c>
      <c r="BB11" s="45">
        <v>0.76752542933687296</v>
      </c>
      <c r="BC11" s="45">
        <v>0.468723888950901</v>
      </c>
      <c r="BD11" s="45">
        <v>0.56850240670556995</v>
      </c>
      <c r="BE11" s="45">
        <v>7.9360749530798802E-2</v>
      </c>
      <c r="BF11" s="45">
        <v>0.18347162562468899</v>
      </c>
      <c r="BG11" s="45">
        <v>9.9727624594426204E-2</v>
      </c>
      <c r="BH11" s="45">
        <v>0.18884472574828101</v>
      </c>
      <c r="BI11" s="45">
        <v>0.85978548214303296</v>
      </c>
      <c r="BJ11" s="45">
        <v>0.571033258193409</v>
      </c>
      <c r="BK11" s="45">
        <v>0.11750272330446999</v>
      </c>
      <c r="BL11" s="45">
        <v>0.112534055823013</v>
      </c>
      <c r="BM11" s="45">
        <v>0.94752182592134804</v>
      </c>
      <c r="BN11" s="45">
        <v>0.120215349056146</v>
      </c>
      <c r="BO11" s="45">
        <v>0.24947081360501</v>
      </c>
      <c r="BP11" s="45">
        <v>0.154586456374356</v>
      </c>
      <c r="BQ11" s="45">
        <v>2.0955641921445001E-2</v>
      </c>
      <c r="BR11" s="45">
        <v>3.1437810996079403E-2</v>
      </c>
      <c r="BS11" s="45">
        <v>8.1273578819856501E-2</v>
      </c>
      <c r="BT11" s="45">
        <v>8.4849293085079297E-2</v>
      </c>
      <c r="BU11" s="45">
        <v>0.93820810619023798</v>
      </c>
      <c r="BV11" s="45">
        <v>8.0308819018352601E-2</v>
      </c>
      <c r="BW11" s="45">
        <v>0.41775557281555498</v>
      </c>
      <c r="BX11" s="45">
        <v>0.39054922014163501</v>
      </c>
      <c r="BY11" s="45">
        <v>0.946842393767239</v>
      </c>
      <c r="BZ11" s="45">
        <v>0.68736906149582799</v>
      </c>
      <c r="CA11" s="45">
        <v>0.39833370947715002</v>
      </c>
      <c r="CB11" s="45">
        <v>0.49475261605312898</v>
      </c>
      <c r="CC11" s="45">
        <v>0.164613894923264</v>
      </c>
      <c r="CD11" s="45">
        <v>8.9273631615865903E-3</v>
      </c>
      <c r="CE11" s="45">
        <v>4.4438549537328398E-2</v>
      </c>
      <c r="CF11" s="45">
        <v>8.3921661728735802E-2</v>
      </c>
      <c r="CG11" s="45">
        <v>7.9928597848173702E-2</v>
      </c>
      <c r="CH11" s="45">
        <v>5.8100489298164198E-22</v>
      </c>
      <c r="CI11" s="45">
        <v>3.6149916807713899E-9</v>
      </c>
      <c r="CJ11" s="45">
        <v>5.1856841825610498E-20</v>
      </c>
    </row>
    <row r="17" spans="18:25">
      <c r="R17" s="50"/>
      <c r="S17" s="50"/>
      <c r="T17" s="67" t="s">
        <v>6529</v>
      </c>
      <c r="U17" s="61"/>
      <c r="V17" s="61"/>
      <c r="W17" s="67" t="s">
        <v>6530</v>
      </c>
      <c r="X17" s="61"/>
      <c r="Y17" s="61"/>
    </row>
    <row r="18" spans="18:25">
      <c r="R18" s="51" t="s">
        <v>6531</v>
      </c>
      <c r="S18" s="51" t="s">
        <v>6528</v>
      </c>
      <c r="T18" s="51" t="s">
        <v>6468</v>
      </c>
      <c r="U18" s="51" t="s">
        <v>6469</v>
      </c>
      <c r="V18" s="51" t="s">
        <v>6470</v>
      </c>
      <c r="W18" s="52" t="s">
        <v>6468</v>
      </c>
      <c r="X18" s="52" t="s">
        <v>6469</v>
      </c>
      <c r="Y18" s="52" t="s">
        <v>6470</v>
      </c>
    </row>
    <row r="19" spans="18:25">
      <c r="R19" s="53" t="s">
        <v>6532</v>
      </c>
      <c r="S19" s="53">
        <v>0.06</v>
      </c>
      <c r="T19" s="53">
        <v>20.239999999999998</v>
      </c>
      <c r="U19" s="53">
        <v>20.43</v>
      </c>
      <c r="V19" s="53">
        <v>19.84</v>
      </c>
      <c r="W19" s="53">
        <v>2.68</v>
      </c>
      <c r="X19" s="53">
        <v>3</v>
      </c>
      <c r="Y19" s="53">
        <v>1.85</v>
      </c>
    </row>
    <row r="20" spans="18:25">
      <c r="R20" s="54" t="s">
        <v>114</v>
      </c>
      <c r="S20" s="55">
        <v>0</v>
      </c>
      <c r="T20" s="54">
        <v>0.35</v>
      </c>
      <c r="U20" s="54" t="s">
        <v>6533</v>
      </c>
      <c r="V20" s="54">
        <v>1</v>
      </c>
      <c r="W20" s="54">
        <v>0.49</v>
      </c>
      <c r="X20" s="54" t="s">
        <v>6533</v>
      </c>
      <c r="Y20" s="54" t="s">
        <v>6533</v>
      </c>
    </row>
    <row r="21" spans="18:25" ht="15.75" customHeight="1">
      <c r="R21" s="53" t="s">
        <v>6466</v>
      </c>
      <c r="S21" s="53">
        <v>0.41</v>
      </c>
      <c r="T21" s="53">
        <v>5</v>
      </c>
      <c r="U21" s="53">
        <v>5.05</v>
      </c>
      <c r="V21" s="53">
        <v>4.91</v>
      </c>
      <c r="W21" s="53">
        <v>2.4300000000000002</v>
      </c>
      <c r="X21" s="53">
        <v>2.4300000000000002</v>
      </c>
      <c r="Y21" s="53">
        <v>2.44</v>
      </c>
    </row>
    <row r="22" spans="18:25" ht="15.75" customHeight="1">
      <c r="R22" s="56" t="s">
        <v>6534</v>
      </c>
      <c r="S22" s="57">
        <v>0</v>
      </c>
      <c r="T22" s="56">
        <v>0.48</v>
      </c>
      <c r="U22" s="56">
        <v>0.43</v>
      </c>
      <c r="V22" s="56">
        <v>0.55000000000000004</v>
      </c>
      <c r="W22" s="56">
        <v>0.5</v>
      </c>
      <c r="X22" s="56">
        <v>0.5</v>
      </c>
      <c r="Y22" s="56">
        <v>0.5</v>
      </c>
    </row>
    <row r="23" spans="18:25" ht="15.75" customHeight="1">
      <c r="R23" s="53" t="s">
        <v>6535</v>
      </c>
      <c r="S23" s="55">
        <v>0</v>
      </c>
      <c r="T23" s="53">
        <v>4.21</v>
      </c>
      <c r="U23" s="53">
        <v>4.26</v>
      </c>
      <c r="V23" s="53">
        <v>4.09</v>
      </c>
      <c r="W23" s="53">
        <v>0.69</v>
      </c>
      <c r="X23" s="53">
        <v>0.67</v>
      </c>
      <c r="Y23" s="53">
        <v>0.7</v>
      </c>
    </row>
    <row r="24" spans="18:25" ht="15.75" customHeight="1">
      <c r="R24" s="54" t="s">
        <v>6536</v>
      </c>
      <c r="S24" s="55">
        <v>0</v>
      </c>
      <c r="T24" s="54">
        <v>3.83</v>
      </c>
      <c r="U24" s="54">
        <v>3.78</v>
      </c>
      <c r="V24" s="54">
        <v>3.92</v>
      </c>
      <c r="W24" s="54">
        <v>0.68</v>
      </c>
      <c r="X24" s="54">
        <v>0.69</v>
      </c>
      <c r="Y24" s="54">
        <v>0.65</v>
      </c>
    </row>
    <row r="25" spans="18:25" ht="15.75" customHeight="1">
      <c r="R25" s="53" t="s">
        <v>6537</v>
      </c>
      <c r="S25" s="55">
        <v>0.03</v>
      </c>
      <c r="T25" s="53">
        <v>3.99</v>
      </c>
      <c r="U25" s="53">
        <v>4.03</v>
      </c>
      <c r="V25" s="53">
        <v>3.93</v>
      </c>
      <c r="W25" s="53">
        <v>0.67</v>
      </c>
      <c r="X25" s="53">
        <v>0.68</v>
      </c>
      <c r="Y25" s="53">
        <v>0.64</v>
      </c>
    </row>
    <row r="26" spans="18:25" ht="15.75" customHeight="1">
      <c r="R26" s="54" t="s">
        <v>6538</v>
      </c>
      <c r="S26" s="55">
        <v>0.03</v>
      </c>
      <c r="T26" s="54">
        <v>3.78</v>
      </c>
      <c r="U26" s="54">
        <v>3.73</v>
      </c>
      <c r="V26" s="54">
        <v>3.87</v>
      </c>
      <c r="W26" s="54">
        <v>0.89</v>
      </c>
      <c r="X26" s="54">
        <v>0.87</v>
      </c>
      <c r="Y26" s="54">
        <v>0.92</v>
      </c>
    </row>
    <row r="27" spans="18:25" ht="15.75" customHeight="1">
      <c r="R27" s="53" t="s">
        <v>6539</v>
      </c>
      <c r="S27" s="55">
        <v>0</v>
      </c>
      <c r="T27" s="53">
        <v>4.1900000000000004</v>
      </c>
      <c r="U27" s="53">
        <v>4.2300000000000004</v>
      </c>
      <c r="V27" s="53">
        <v>4.12</v>
      </c>
      <c r="W27" s="53">
        <v>0.68</v>
      </c>
      <c r="X27" s="53">
        <v>0.7</v>
      </c>
      <c r="Y27" s="53">
        <v>0.63</v>
      </c>
    </row>
    <row r="28" spans="18:25" ht="15.75" customHeight="1">
      <c r="R28" s="54" t="s">
        <v>6540</v>
      </c>
      <c r="S28" s="54">
        <v>0.81</v>
      </c>
      <c r="T28" s="54">
        <v>3.84</v>
      </c>
      <c r="U28" s="54">
        <v>3.84</v>
      </c>
      <c r="V28" s="54">
        <v>3.84</v>
      </c>
      <c r="W28" s="54">
        <v>0.87</v>
      </c>
      <c r="X28" s="54">
        <v>0.89</v>
      </c>
      <c r="Y28" s="54">
        <v>0.84</v>
      </c>
    </row>
    <row r="29" spans="18:25" ht="15.75" customHeight="1">
      <c r="R29" s="53" t="s">
        <v>6541</v>
      </c>
      <c r="S29" s="53">
        <v>0.1</v>
      </c>
      <c r="T29" s="53">
        <v>4.55</v>
      </c>
      <c r="U29" s="53">
        <v>4.5199999999999996</v>
      </c>
      <c r="V29" s="53">
        <v>4.62</v>
      </c>
      <c r="W29" s="53">
        <v>0.6</v>
      </c>
      <c r="X29" s="53">
        <v>0.64</v>
      </c>
      <c r="Y29" s="53">
        <v>0.5</v>
      </c>
    </row>
    <row r="30" spans="18:25" ht="15.75" customHeight="1">
      <c r="R30" s="54" t="s">
        <v>6542</v>
      </c>
      <c r="S30" s="54">
        <v>0.91</v>
      </c>
      <c r="T30" s="54">
        <v>4.22</v>
      </c>
      <c r="U30" s="54">
        <v>4.2300000000000004</v>
      </c>
      <c r="V30" s="54">
        <v>4.2</v>
      </c>
      <c r="W30" s="54">
        <v>0.84</v>
      </c>
      <c r="X30" s="54">
        <v>0.82</v>
      </c>
      <c r="Y30" s="54">
        <v>0.87</v>
      </c>
    </row>
    <row r="31" spans="18:25" ht="15.75" customHeight="1">
      <c r="R31" s="53" t="s">
        <v>6543</v>
      </c>
      <c r="S31" s="55">
        <v>0.05</v>
      </c>
      <c r="T31" s="53">
        <v>4.12</v>
      </c>
      <c r="U31" s="53">
        <v>4.1500000000000004</v>
      </c>
      <c r="V31" s="53">
        <v>4.04</v>
      </c>
      <c r="W31" s="53">
        <v>0.76</v>
      </c>
      <c r="X31" s="53">
        <v>0.76</v>
      </c>
      <c r="Y31" s="53">
        <v>0.75</v>
      </c>
    </row>
    <row r="32" spans="18:25" ht="15.75" customHeight="1">
      <c r="R32" s="54" t="s">
        <v>6544</v>
      </c>
      <c r="S32" s="54">
        <v>0.68</v>
      </c>
      <c r="T32" s="54">
        <v>4.12</v>
      </c>
      <c r="U32" s="54">
        <v>4.1100000000000003</v>
      </c>
      <c r="V32" s="54">
        <v>4.13</v>
      </c>
      <c r="W32" s="54">
        <v>0.76</v>
      </c>
      <c r="X32" s="54">
        <v>0.75</v>
      </c>
      <c r="Y32" s="54">
        <v>0.77</v>
      </c>
    </row>
    <row r="33" spans="18:25" ht="15.75" customHeight="1">
      <c r="R33" s="53" t="s">
        <v>6545</v>
      </c>
      <c r="S33" s="53">
        <v>0.43</v>
      </c>
      <c r="T33" s="53">
        <v>1.94</v>
      </c>
      <c r="U33" s="53">
        <v>1.99</v>
      </c>
      <c r="V33" s="53">
        <v>1.83</v>
      </c>
      <c r="W33" s="53">
        <v>1.07</v>
      </c>
      <c r="X33" s="53">
        <v>1.1299999999999999</v>
      </c>
      <c r="Y33" s="53">
        <v>0.92</v>
      </c>
    </row>
    <row r="34" spans="18:25" ht="15.75" customHeight="1">
      <c r="R34" s="54" t="s">
        <v>6546</v>
      </c>
      <c r="S34" s="55">
        <v>0</v>
      </c>
      <c r="T34" s="54">
        <v>4.95</v>
      </c>
      <c r="U34" s="54">
        <v>5.44</v>
      </c>
      <c r="V34" s="54">
        <v>3.98</v>
      </c>
      <c r="W34" s="54">
        <v>2.02</v>
      </c>
      <c r="X34" s="54">
        <v>1.97</v>
      </c>
      <c r="Y34" s="54">
        <v>1.77</v>
      </c>
    </row>
    <row r="35" spans="18:25" ht="15.75" customHeight="1">
      <c r="R35" s="53" t="s">
        <v>6547</v>
      </c>
      <c r="S35" s="55">
        <v>0</v>
      </c>
      <c r="T35" s="53">
        <v>5.15</v>
      </c>
      <c r="U35" s="53">
        <v>5.41</v>
      </c>
      <c r="V35" s="53">
        <v>4.66</v>
      </c>
      <c r="W35" s="53">
        <v>1.63</v>
      </c>
      <c r="X35" s="53">
        <v>1.57</v>
      </c>
      <c r="Y35" s="53">
        <v>1.64</v>
      </c>
    </row>
    <row r="36" spans="18:25" ht="15.75" customHeight="1">
      <c r="R36" s="56" t="s">
        <v>6548</v>
      </c>
      <c r="S36" s="57">
        <v>0</v>
      </c>
      <c r="T36" s="56">
        <v>5</v>
      </c>
      <c r="U36" s="56">
        <v>5.43</v>
      </c>
      <c r="V36" s="56">
        <v>4.16</v>
      </c>
      <c r="W36" s="56">
        <v>1.89</v>
      </c>
      <c r="X36" s="56">
        <v>1.87</v>
      </c>
      <c r="Y36" s="56">
        <v>1.66</v>
      </c>
    </row>
    <row r="37" spans="18:25" ht="15.75" customHeight="1"/>
    <row r="38" spans="18:25" ht="15.75" customHeight="1"/>
    <row r="39" spans="18:25" ht="15.75" customHeight="1"/>
    <row r="40" spans="18:25" ht="15.75" customHeight="1"/>
    <row r="41" spans="18:25" ht="15.75" customHeight="1"/>
    <row r="42" spans="18:25" ht="15.75" customHeight="1"/>
    <row r="43" spans="18:25" ht="15.75" customHeight="1"/>
    <row r="44" spans="18:25" ht="15.75" customHeight="1"/>
    <row r="45" spans="18:25" ht="15.75" customHeight="1"/>
    <row r="46" spans="18:25" ht="15.75" customHeight="1"/>
    <row r="47" spans="18:25" ht="15.75" customHeight="1"/>
    <row r="48" spans="18:2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T17:V17"/>
    <mergeCell ref="W17:Y17"/>
  </mergeCells>
  <conditionalFormatting sqref="R11:CJ11">
    <cfRule type="cellIs" dxfId="1" priority="1" operator="lessThan">
      <formula>0.05</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C856-4696-45B7-9B16-6E88F61BED39}">
  <dimension ref="A1:J88"/>
  <sheetViews>
    <sheetView workbookViewId="0">
      <pane ySplit="1" topLeftCell="A2" activePane="bottomLeft" state="frozen"/>
      <selection pane="bottomLeft" activeCell="C21" sqref="C21"/>
    </sheetView>
  </sheetViews>
  <sheetFormatPr baseColWidth="10" defaultRowHeight="15"/>
  <cols>
    <col min="1" max="1" width="11.42578125" style="69"/>
    <col min="2" max="2" width="63.28515625" style="69" customWidth="1"/>
    <col min="3" max="3" width="17.7109375" style="69" bestFit="1" customWidth="1"/>
    <col min="4" max="4" width="43.7109375" style="69" customWidth="1"/>
    <col min="5" max="7" width="11.42578125" style="69"/>
    <col min="8" max="8" width="63.28515625" style="69" customWidth="1"/>
    <col min="9" max="9" width="17.7109375" style="69" bestFit="1" customWidth="1"/>
    <col min="10" max="10" width="43.7109375" style="69" customWidth="1"/>
    <col min="11" max="16384" width="11.42578125" style="69"/>
  </cols>
  <sheetData>
    <row r="1" spans="1:10">
      <c r="A1" s="68" t="s">
        <v>6549</v>
      </c>
      <c r="B1" s="68" t="s">
        <v>6550</v>
      </c>
      <c r="C1" s="68" t="s">
        <v>6551</v>
      </c>
      <c r="D1" s="68" t="s">
        <v>6552</v>
      </c>
      <c r="G1" s="68" t="s">
        <v>6549</v>
      </c>
      <c r="H1" s="68" t="s">
        <v>6550</v>
      </c>
      <c r="I1" s="68" t="s">
        <v>6551</v>
      </c>
      <c r="J1" s="68" t="s">
        <v>6552</v>
      </c>
    </row>
    <row r="2" spans="1:10">
      <c r="A2" s="70">
        <v>0</v>
      </c>
      <c r="B2" s="69" t="s">
        <v>113</v>
      </c>
      <c r="C2" s="71" t="s">
        <v>6553</v>
      </c>
      <c r="D2" s="69" t="s">
        <v>5648</v>
      </c>
      <c r="G2" s="70">
        <v>0</v>
      </c>
      <c r="H2" s="69" t="s">
        <v>113</v>
      </c>
      <c r="I2" s="71" t="s">
        <v>6553</v>
      </c>
      <c r="J2" s="69" t="s">
        <v>5648</v>
      </c>
    </row>
    <row r="3" spans="1:10">
      <c r="A3" s="70">
        <v>1</v>
      </c>
      <c r="B3" s="69" t="s">
        <v>114</v>
      </c>
      <c r="C3" s="71" t="s">
        <v>6554</v>
      </c>
      <c r="D3" s="69" t="s">
        <v>5648</v>
      </c>
      <c r="G3" s="70">
        <v>1</v>
      </c>
      <c r="H3" s="69" t="s">
        <v>114</v>
      </c>
      <c r="I3" s="71" t="s">
        <v>6554</v>
      </c>
      <c r="J3" s="69" t="s">
        <v>5648</v>
      </c>
    </row>
    <row r="4" spans="1:10">
      <c r="A4" s="70">
        <v>2</v>
      </c>
      <c r="B4" s="69" t="s">
        <v>116</v>
      </c>
      <c r="C4" s="71" t="s">
        <v>6555</v>
      </c>
      <c r="D4" s="69" t="s">
        <v>5648</v>
      </c>
      <c r="G4" s="70">
        <v>2</v>
      </c>
      <c r="H4" s="69" t="s">
        <v>116</v>
      </c>
      <c r="I4" s="71" t="s">
        <v>6555</v>
      </c>
      <c r="J4" s="69" t="s">
        <v>5648</v>
      </c>
    </row>
    <row r="5" spans="1:10">
      <c r="A5" s="70">
        <v>3</v>
      </c>
      <c r="B5" s="69" t="s">
        <v>117</v>
      </c>
      <c r="C5" s="71" t="s">
        <v>6556</v>
      </c>
      <c r="D5" s="69" t="s">
        <v>5648</v>
      </c>
      <c r="G5" s="70">
        <v>3</v>
      </c>
      <c r="H5" s="69" t="s">
        <v>117</v>
      </c>
      <c r="I5" s="71" t="s">
        <v>6556</v>
      </c>
      <c r="J5" s="69" t="s">
        <v>5648</v>
      </c>
    </row>
    <row r="6" spans="1:10">
      <c r="A6" s="70">
        <v>4</v>
      </c>
      <c r="B6" s="69" t="s">
        <v>118</v>
      </c>
      <c r="C6" s="71" t="s">
        <v>6557</v>
      </c>
      <c r="D6" s="69" t="s">
        <v>5648</v>
      </c>
      <c r="G6" s="70">
        <v>4</v>
      </c>
      <c r="H6" s="69" t="s">
        <v>118</v>
      </c>
      <c r="I6" s="71" t="s">
        <v>6557</v>
      </c>
      <c r="J6" s="69" t="s">
        <v>5648</v>
      </c>
    </row>
    <row r="7" spans="1:10">
      <c r="A7" s="70">
        <v>5</v>
      </c>
      <c r="B7" s="69" t="s">
        <v>119</v>
      </c>
      <c r="C7" s="71" t="s">
        <v>6558</v>
      </c>
      <c r="D7" s="69" t="s">
        <v>5648</v>
      </c>
      <c r="G7" s="70">
        <v>5</v>
      </c>
      <c r="H7" s="69" t="s">
        <v>119</v>
      </c>
      <c r="I7" s="71" t="s">
        <v>6558</v>
      </c>
      <c r="J7" s="69" t="s">
        <v>5648</v>
      </c>
    </row>
    <row r="8" spans="1:10">
      <c r="A8" s="70">
        <v>6</v>
      </c>
      <c r="B8" s="69" t="s">
        <v>120</v>
      </c>
      <c r="C8" s="71" t="s">
        <v>6559</v>
      </c>
      <c r="D8" s="69" t="s">
        <v>6560</v>
      </c>
      <c r="G8" s="70">
        <v>6</v>
      </c>
      <c r="H8" s="69" t="s">
        <v>120</v>
      </c>
      <c r="I8" s="71" t="s">
        <v>6559</v>
      </c>
      <c r="J8" s="69" t="s">
        <v>6560</v>
      </c>
    </row>
    <row r="9" spans="1:10">
      <c r="A9" s="70">
        <v>7</v>
      </c>
      <c r="B9" s="69" t="s">
        <v>121</v>
      </c>
      <c r="C9" s="71" t="s">
        <v>6561</v>
      </c>
      <c r="D9" s="69" t="s">
        <v>6560</v>
      </c>
      <c r="G9" s="70">
        <v>7</v>
      </c>
      <c r="H9" s="69" t="s">
        <v>121</v>
      </c>
      <c r="I9" s="71" t="s">
        <v>6561</v>
      </c>
      <c r="J9" s="69" t="s">
        <v>6560</v>
      </c>
    </row>
    <row r="10" spans="1:10">
      <c r="A10" s="70">
        <v>8</v>
      </c>
      <c r="B10" s="69" t="s">
        <v>122</v>
      </c>
      <c r="C10" s="71" t="s">
        <v>6562</v>
      </c>
      <c r="D10" s="69" t="s">
        <v>6560</v>
      </c>
      <c r="G10" s="70">
        <v>8</v>
      </c>
      <c r="H10" s="69" t="s">
        <v>122</v>
      </c>
      <c r="I10" s="71" t="s">
        <v>6562</v>
      </c>
      <c r="J10" s="69" t="s">
        <v>6560</v>
      </c>
    </row>
    <row r="11" spans="1:10">
      <c r="A11" s="70">
        <v>9</v>
      </c>
      <c r="B11" s="69" t="s">
        <v>123</v>
      </c>
      <c r="C11" s="71" t="s">
        <v>6563</v>
      </c>
      <c r="D11" s="69" t="s">
        <v>6560</v>
      </c>
      <c r="G11" s="70">
        <v>9</v>
      </c>
      <c r="H11" s="69" t="s">
        <v>123</v>
      </c>
      <c r="I11" s="71" t="s">
        <v>6563</v>
      </c>
      <c r="J11" s="69" t="s">
        <v>6560</v>
      </c>
    </row>
    <row r="12" spans="1:10">
      <c r="A12" s="70">
        <v>10</v>
      </c>
      <c r="B12" s="69" t="s">
        <v>6564</v>
      </c>
      <c r="C12" s="71" t="s">
        <v>6565</v>
      </c>
      <c r="D12" s="69" t="s">
        <v>6566</v>
      </c>
      <c r="G12" s="70">
        <v>24</v>
      </c>
      <c r="H12" s="69" t="s">
        <v>6567</v>
      </c>
      <c r="I12" s="71" t="s">
        <v>6568</v>
      </c>
      <c r="J12" s="69" t="s">
        <v>6560</v>
      </c>
    </row>
    <row r="13" spans="1:10">
      <c r="A13" s="70">
        <v>11</v>
      </c>
      <c r="B13" s="69" t="s">
        <v>6569</v>
      </c>
      <c r="C13" s="71" t="s">
        <v>6570</v>
      </c>
      <c r="D13" s="69" t="s">
        <v>6566</v>
      </c>
      <c r="G13" s="70">
        <v>25</v>
      </c>
      <c r="H13" s="69" t="s">
        <v>139</v>
      </c>
      <c r="I13" s="71" t="s">
        <v>6571</v>
      </c>
      <c r="J13" s="69" t="s">
        <v>6560</v>
      </c>
    </row>
    <row r="14" spans="1:10">
      <c r="A14" s="70">
        <v>12</v>
      </c>
      <c r="B14" s="69" t="s">
        <v>6572</v>
      </c>
      <c r="C14" s="71" t="s">
        <v>6573</v>
      </c>
      <c r="D14" s="69" t="s">
        <v>6566</v>
      </c>
      <c r="G14" s="70">
        <v>26</v>
      </c>
      <c r="H14" s="69" t="s">
        <v>6574</v>
      </c>
      <c r="I14" s="71" t="s">
        <v>6575</v>
      </c>
      <c r="J14" s="69" t="s">
        <v>6560</v>
      </c>
    </row>
    <row r="15" spans="1:10">
      <c r="A15" s="70">
        <v>13</v>
      </c>
      <c r="B15" s="69" t="s">
        <v>6576</v>
      </c>
      <c r="C15" s="71" t="s">
        <v>6577</v>
      </c>
      <c r="D15" s="69" t="s">
        <v>6566</v>
      </c>
      <c r="G15" s="70">
        <v>27</v>
      </c>
      <c r="H15" s="69" t="s">
        <v>6578</v>
      </c>
      <c r="I15" s="71" t="s">
        <v>6579</v>
      </c>
      <c r="J15" s="69" t="s">
        <v>6560</v>
      </c>
    </row>
    <row r="16" spans="1:10">
      <c r="A16" s="70">
        <v>14</v>
      </c>
      <c r="B16" s="69" t="s">
        <v>6580</v>
      </c>
      <c r="C16" s="71" t="s">
        <v>6581</v>
      </c>
      <c r="D16" s="69" t="s">
        <v>6566</v>
      </c>
      <c r="G16" s="70">
        <v>28</v>
      </c>
      <c r="H16" s="69" t="s">
        <v>6582</v>
      </c>
      <c r="I16" s="71" t="s">
        <v>6583</v>
      </c>
      <c r="J16" s="69" t="s">
        <v>6560</v>
      </c>
    </row>
    <row r="17" spans="1:10">
      <c r="A17" s="70">
        <v>15</v>
      </c>
      <c r="B17" s="69" t="s">
        <v>6584</v>
      </c>
      <c r="C17" s="71" t="s">
        <v>6585</v>
      </c>
      <c r="D17" s="69" t="s">
        <v>6566</v>
      </c>
      <c r="G17" s="70">
        <v>10</v>
      </c>
      <c r="H17" s="69" t="s">
        <v>6564</v>
      </c>
      <c r="I17" s="71" t="s">
        <v>6565</v>
      </c>
      <c r="J17" s="69" t="s">
        <v>6566</v>
      </c>
    </row>
    <row r="18" spans="1:10">
      <c r="A18" s="70">
        <v>16</v>
      </c>
      <c r="B18" s="69" t="s">
        <v>6586</v>
      </c>
      <c r="C18" s="71" t="s">
        <v>6587</v>
      </c>
      <c r="D18" s="69" t="s">
        <v>6588</v>
      </c>
      <c r="G18" s="70">
        <v>11</v>
      </c>
      <c r="H18" s="69" t="s">
        <v>6569</v>
      </c>
      <c r="I18" s="71" t="s">
        <v>6570</v>
      </c>
      <c r="J18" s="69" t="s">
        <v>6566</v>
      </c>
    </row>
    <row r="19" spans="1:10">
      <c r="A19" s="70">
        <v>17</v>
      </c>
      <c r="B19" s="69" t="s">
        <v>6589</v>
      </c>
      <c r="C19" s="71" t="s">
        <v>6590</v>
      </c>
      <c r="D19" s="69" t="s">
        <v>6588</v>
      </c>
      <c r="G19" s="70">
        <v>12</v>
      </c>
      <c r="H19" s="69" t="s">
        <v>6572</v>
      </c>
      <c r="I19" s="71" t="s">
        <v>6573</v>
      </c>
      <c r="J19" s="69" t="s">
        <v>6566</v>
      </c>
    </row>
    <row r="20" spans="1:10">
      <c r="A20" s="70">
        <v>18</v>
      </c>
      <c r="B20" s="69" t="s">
        <v>6591</v>
      </c>
      <c r="C20" s="71" t="s">
        <v>6592</v>
      </c>
      <c r="D20" s="69" t="s">
        <v>6588</v>
      </c>
      <c r="G20" s="70">
        <v>13</v>
      </c>
      <c r="H20" s="69" t="s">
        <v>6576</v>
      </c>
      <c r="I20" s="71" t="s">
        <v>6577</v>
      </c>
      <c r="J20" s="69" t="s">
        <v>6566</v>
      </c>
    </row>
    <row r="21" spans="1:10">
      <c r="A21" s="70">
        <v>19</v>
      </c>
      <c r="B21" s="69" t="s">
        <v>6593</v>
      </c>
      <c r="C21" s="71" t="s">
        <v>6594</v>
      </c>
      <c r="D21" s="69" t="s">
        <v>6588</v>
      </c>
      <c r="G21" s="70">
        <v>14</v>
      </c>
      <c r="H21" s="69" t="s">
        <v>6580</v>
      </c>
      <c r="I21" s="71" t="s">
        <v>6581</v>
      </c>
      <c r="J21" s="69" t="s">
        <v>6566</v>
      </c>
    </row>
    <row r="22" spans="1:10">
      <c r="A22" s="70">
        <v>20</v>
      </c>
      <c r="B22" s="69" t="s">
        <v>6595</v>
      </c>
      <c r="C22" s="71" t="s">
        <v>6596</v>
      </c>
      <c r="D22" s="69" t="s">
        <v>6597</v>
      </c>
      <c r="G22" s="70">
        <v>15</v>
      </c>
      <c r="H22" s="69" t="s">
        <v>6584</v>
      </c>
      <c r="I22" s="71" t="s">
        <v>6585</v>
      </c>
      <c r="J22" s="69" t="s">
        <v>6566</v>
      </c>
    </row>
    <row r="23" spans="1:10">
      <c r="A23" s="70">
        <v>21</v>
      </c>
      <c r="B23" s="69" t="s">
        <v>6598</v>
      </c>
      <c r="C23" s="71" t="s">
        <v>6599</v>
      </c>
      <c r="D23" s="69" t="s">
        <v>6597</v>
      </c>
      <c r="G23" s="70">
        <v>16</v>
      </c>
      <c r="H23" s="69" t="s">
        <v>6586</v>
      </c>
      <c r="I23" s="71" t="s">
        <v>6587</v>
      </c>
      <c r="J23" s="69" t="s">
        <v>6588</v>
      </c>
    </row>
    <row r="24" spans="1:10">
      <c r="A24" s="70">
        <v>22</v>
      </c>
      <c r="B24" s="69" t="s">
        <v>6600</v>
      </c>
      <c r="C24" s="71" t="s">
        <v>6601</v>
      </c>
      <c r="D24" s="69" t="s">
        <v>6597</v>
      </c>
      <c r="G24" s="70">
        <v>17</v>
      </c>
      <c r="H24" s="69" t="s">
        <v>6589</v>
      </c>
      <c r="I24" s="71" t="s">
        <v>6590</v>
      </c>
      <c r="J24" s="69" t="s">
        <v>6588</v>
      </c>
    </row>
    <row r="25" spans="1:10">
      <c r="A25" s="70">
        <v>23</v>
      </c>
      <c r="B25" s="69" t="s">
        <v>6602</v>
      </c>
      <c r="C25" s="71" t="s">
        <v>6603</v>
      </c>
      <c r="D25" s="69" t="s">
        <v>6597</v>
      </c>
      <c r="G25" s="70">
        <v>18</v>
      </c>
      <c r="H25" s="69" t="s">
        <v>6591</v>
      </c>
      <c r="I25" s="71" t="s">
        <v>6592</v>
      </c>
      <c r="J25" s="69" t="s">
        <v>6588</v>
      </c>
    </row>
    <row r="26" spans="1:10">
      <c r="A26" s="72">
        <v>24</v>
      </c>
      <c r="B26" s="73" t="s">
        <v>6567</v>
      </c>
      <c r="C26" s="74" t="s">
        <v>6568</v>
      </c>
      <c r="D26" s="75" t="s">
        <v>6560</v>
      </c>
      <c r="G26" s="70">
        <v>19</v>
      </c>
      <c r="H26" s="69" t="s">
        <v>6593</v>
      </c>
      <c r="I26" s="71" t="s">
        <v>6594</v>
      </c>
      <c r="J26" s="69" t="s">
        <v>6588</v>
      </c>
    </row>
    <row r="27" spans="1:10">
      <c r="A27" s="76">
        <v>25</v>
      </c>
      <c r="B27" s="69" t="s">
        <v>139</v>
      </c>
      <c r="C27" s="71" t="s">
        <v>6571</v>
      </c>
      <c r="D27" s="77" t="s">
        <v>6560</v>
      </c>
      <c r="G27" s="70">
        <v>20</v>
      </c>
      <c r="H27" s="69" t="s">
        <v>6595</v>
      </c>
      <c r="I27" s="71" t="s">
        <v>6596</v>
      </c>
      <c r="J27" s="69" t="s">
        <v>6597</v>
      </c>
    </row>
    <row r="28" spans="1:10">
      <c r="A28" s="76">
        <v>26</v>
      </c>
      <c r="B28" s="69" t="s">
        <v>6574</v>
      </c>
      <c r="C28" s="71" t="s">
        <v>6575</v>
      </c>
      <c r="D28" s="77" t="s">
        <v>6560</v>
      </c>
      <c r="G28" s="70">
        <v>21</v>
      </c>
      <c r="H28" s="69" t="s">
        <v>6598</v>
      </c>
      <c r="I28" s="71" t="s">
        <v>6599</v>
      </c>
      <c r="J28" s="69" t="s">
        <v>6597</v>
      </c>
    </row>
    <row r="29" spans="1:10">
      <c r="A29" s="76">
        <v>27</v>
      </c>
      <c r="B29" s="69" t="s">
        <v>6578</v>
      </c>
      <c r="C29" s="71" t="s">
        <v>6579</v>
      </c>
      <c r="D29" s="77" t="s">
        <v>6560</v>
      </c>
      <c r="G29" s="70">
        <v>22</v>
      </c>
      <c r="H29" s="69" t="s">
        <v>6600</v>
      </c>
      <c r="I29" s="71" t="s">
        <v>6601</v>
      </c>
      <c r="J29" s="69" t="s">
        <v>6597</v>
      </c>
    </row>
    <row r="30" spans="1:10">
      <c r="A30" s="78">
        <v>28</v>
      </c>
      <c r="B30" s="79" t="s">
        <v>6582</v>
      </c>
      <c r="C30" s="80" t="s">
        <v>6583</v>
      </c>
      <c r="D30" s="81" t="s">
        <v>6560</v>
      </c>
      <c r="G30" s="70">
        <v>23</v>
      </c>
      <c r="H30" s="69" t="s">
        <v>6602</v>
      </c>
      <c r="I30" s="71" t="s">
        <v>6601</v>
      </c>
      <c r="J30" s="69" t="s">
        <v>6597</v>
      </c>
    </row>
    <row r="31" spans="1:10">
      <c r="A31" s="70">
        <v>29</v>
      </c>
      <c r="B31" s="69" t="s">
        <v>143</v>
      </c>
      <c r="C31" s="71" t="s">
        <v>6604</v>
      </c>
      <c r="D31" s="69" t="s">
        <v>6605</v>
      </c>
      <c r="G31" s="70">
        <v>29</v>
      </c>
      <c r="H31" s="69" t="s">
        <v>143</v>
      </c>
      <c r="I31" s="71" t="s">
        <v>6604</v>
      </c>
      <c r="J31" s="69" t="s">
        <v>6605</v>
      </c>
    </row>
    <row r="32" spans="1:10">
      <c r="A32" s="70">
        <v>30</v>
      </c>
      <c r="B32" s="69" t="s">
        <v>144</v>
      </c>
      <c r="C32" s="71" t="s">
        <v>6606</v>
      </c>
      <c r="D32" s="69" t="s">
        <v>6605</v>
      </c>
      <c r="G32" s="70">
        <v>30</v>
      </c>
      <c r="H32" s="69" t="s">
        <v>144</v>
      </c>
      <c r="I32" s="71" t="s">
        <v>6606</v>
      </c>
      <c r="J32" s="69" t="s">
        <v>6605</v>
      </c>
    </row>
    <row r="33" spans="1:10">
      <c r="A33" s="70">
        <v>31</v>
      </c>
      <c r="B33" s="69" t="s">
        <v>145</v>
      </c>
      <c r="C33" s="71" t="s">
        <v>6607</v>
      </c>
      <c r="D33" s="69" t="s">
        <v>6605</v>
      </c>
      <c r="G33" s="70">
        <v>31</v>
      </c>
      <c r="H33" s="69" t="s">
        <v>145</v>
      </c>
      <c r="I33" s="71" t="s">
        <v>6607</v>
      </c>
      <c r="J33" s="69" t="s">
        <v>6605</v>
      </c>
    </row>
    <row r="34" spans="1:10">
      <c r="A34" s="70">
        <v>32</v>
      </c>
      <c r="B34" s="69" t="s">
        <v>146</v>
      </c>
      <c r="C34" s="71" t="s">
        <v>6608</v>
      </c>
      <c r="D34" s="69" t="s">
        <v>6605</v>
      </c>
      <c r="G34" s="70">
        <v>32</v>
      </c>
      <c r="H34" s="69" t="s">
        <v>146</v>
      </c>
      <c r="I34" s="71" t="s">
        <v>6608</v>
      </c>
      <c r="J34" s="69" t="s">
        <v>6605</v>
      </c>
    </row>
    <row r="35" spans="1:10">
      <c r="A35" s="70">
        <v>33</v>
      </c>
      <c r="B35" s="69" t="s">
        <v>147</v>
      </c>
      <c r="C35" s="71" t="s">
        <v>6609</v>
      </c>
      <c r="D35" s="69" t="s">
        <v>6605</v>
      </c>
      <c r="G35" s="70">
        <v>33</v>
      </c>
      <c r="H35" s="69" t="s">
        <v>147</v>
      </c>
      <c r="I35" s="71" t="s">
        <v>6609</v>
      </c>
      <c r="J35" s="69" t="s">
        <v>6605</v>
      </c>
    </row>
    <row r="36" spans="1:10">
      <c r="A36" s="70">
        <v>34</v>
      </c>
      <c r="B36" s="69" t="s">
        <v>148</v>
      </c>
      <c r="C36" s="71" t="s">
        <v>6610</v>
      </c>
      <c r="D36" s="69" t="s">
        <v>6605</v>
      </c>
      <c r="G36" s="70">
        <v>34</v>
      </c>
      <c r="H36" s="69" t="s">
        <v>148</v>
      </c>
      <c r="I36" s="71" t="s">
        <v>6610</v>
      </c>
      <c r="J36" s="69" t="s">
        <v>6605</v>
      </c>
    </row>
    <row r="37" spans="1:10">
      <c r="A37" s="70">
        <v>35</v>
      </c>
      <c r="B37" s="69" t="s">
        <v>149</v>
      </c>
      <c r="C37" s="71" t="s">
        <v>6611</v>
      </c>
      <c r="D37" s="69" t="s">
        <v>6605</v>
      </c>
      <c r="G37" s="70">
        <v>35</v>
      </c>
      <c r="H37" s="69" t="s">
        <v>149</v>
      </c>
      <c r="I37" s="71" t="s">
        <v>6611</v>
      </c>
      <c r="J37" s="69" t="s">
        <v>6605</v>
      </c>
    </row>
    <row r="38" spans="1:10">
      <c r="A38" s="70">
        <v>36</v>
      </c>
      <c r="B38" s="69" t="s">
        <v>150</v>
      </c>
      <c r="C38" s="71" t="s">
        <v>6612</v>
      </c>
      <c r="D38" s="69" t="s">
        <v>6605</v>
      </c>
      <c r="G38" s="70">
        <v>36</v>
      </c>
      <c r="H38" s="69" t="s">
        <v>150</v>
      </c>
      <c r="I38" s="71" t="s">
        <v>6612</v>
      </c>
      <c r="J38" s="69" t="s">
        <v>6605</v>
      </c>
    </row>
    <row r="39" spans="1:10">
      <c r="A39" s="70">
        <v>37</v>
      </c>
      <c r="B39" s="69" t="s">
        <v>6613</v>
      </c>
      <c r="C39" s="71" t="s">
        <v>6614</v>
      </c>
      <c r="D39" s="69" t="s">
        <v>6615</v>
      </c>
      <c r="G39" s="70">
        <v>37</v>
      </c>
      <c r="H39" s="69" t="s">
        <v>6613</v>
      </c>
      <c r="I39" s="71" t="s">
        <v>6614</v>
      </c>
      <c r="J39" s="69" t="s">
        <v>6615</v>
      </c>
    </row>
    <row r="40" spans="1:10">
      <c r="A40" s="70">
        <v>38</v>
      </c>
      <c r="B40" s="69" t="s">
        <v>6616</v>
      </c>
      <c r="C40" s="71" t="s">
        <v>6617</v>
      </c>
      <c r="D40" s="69" t="s">
        <v>6615</v>
      </c>
      <c r="G40" s="70">
        <v>38</v>
      </c>
      <c r="H40" s="69" t="s">
        <v>6616</v>
      </c>
      <c r="I40" s="71" t="s">
        <v>6617</v>
      </c>
      <c r="J40" s="69" t="s">
        <v>6615</v>
      </c>
    </row>
    <row r="41" spans="1:10">
      <c r="A41" s="70">
        <v>39</v>
      </c>
      <c r="B41" s="69" t="s">
        <v>6618</v>
      </c>
      <c r="C41" s="71" t="s">
        <v>6619</v>
      </c>
      <c r="D41" s="69" t="s">
        <v>6615</v>
      </c>
      <c r="G41" s="70">
        <v>39</v>
      </c>
      <c r="H41" s="69" t="s">
        <v>6618</v>
      </c>
      <c r="I41" s="71" t="s">
        <v>6619</v>
      </c>
      <c r="J41" s="69" t="s">
        <v>6615</v>
      </c>
    </row>
    <row r="42" spans="1:10">
      <c r="A42" s="70">
        <v>40</v>
      </c>
      <c r="B42" s="69" t="s">
        <v>6620</v>
      </c>
      <c r="C42" s="71" t="s">
        <v>6621</v>
      </c>
      <c r="D42" s="69" t="s">
        <v>6615</v>
      </c>
      <c r="G42" s="70">
        <v>40</v>
      </c>
      <c r="H42" s="69" t="s">
        <v>6620</v>
      </c>
      <c r="I42" s="71" t="s">
        <v>6621</v>
      </c>
      <c r="J42" s="69" t="s">
        <v>6615</v>
      </c>
    </row>
    <row r="43" spans="1:10">
      <c r="A43" s="70">
        <v>41</v>
      </c>
      <c r="B43" s="69" t="s">
        <v>155</v>
      </c>
      <c r="C43" s="71" t="s">
        <v>6622</v>
      </c>
      <c r="D43" s="69" t="s">
        <v>6623</v>
      </c>
      <c r="G43" s="70">
        <v>41</v>
      </c>
      <c r="H43" s="69" t="s">
        <v>155</v>
      </c>
      <c r="I43" s="71" t="s">
        <v>6622</v>
      </c>
      <c r="J43" s="69" t="s">
        <v>6623</v>
      </c>
    </row>
    <row r="44" spans="1:10">
      <c r="A44" s="70">
        <v>42</v>
      </c>
      <c r="B44" s="69" t="s">
        <v>156</v>
      </c>
      <c r="C44" s="71" t="s">
        <v>6624</v>
      </c>
      <c r="D44" s="69" t="s">
        <v>6623</v>
      </c>
      <c r="G44" s="70">
        <v>42</v>
      </c>
      <c r="H44" s="69" t="s">
        <v>156</v>
      </c>
      <c r="I44" s="71" t="s">
        <v>6624</v>
      </c>
      <c r="J44" s="69" t="s">
        <v>6623</v>
      </c>
    </row>
    <row r="45" spans="1:10">
      <c r="A45" s="70">
        <v>43</v>
      </c>
      <c r="B45" s="69" t="s">
        <v>157</v>
      </c>
      <c r="C45" s="71" t="s">
        <v>6625</v>
      </c>
      <c r="D45" s="69" t="s">
        <v>6623</v>
      </c>
      <c r="G45" s="70">
        <v>43</v>
      </c>
      <c r="H45" s="69" t="s">
        <v>157</v>
      </c>
      <c r="I45" s="71" t="s">
        <v>6625</v>
      </c>
      <c r="J45" s="69" t="s">
        <v>6623</v>
      </c>
    </row>
    <row r="46" spans="1:10">
      <c r="A46" s="70">
        <v>44</v>
      </c>
      <c r="B46" s="69" t="s">
        <v>158</v>
      </c>
      <c r="C46" s="71" t="s">
        <v>6626</v>
      </c>
      <c r="D46" s="69" t="s">
        <v>6623</v>
      </c>
      <c r="G46" s="70">
        <v>44</v>
      </c>
      <c r="H46" s="69" t="s">
        <v>158</v>
      </c>
      <c r="I46" s="71" t="s">
        <v>6626</v>
      </c>
      <c r="J46" s="69" t="s">
        <v>6623</v>
      </c>
    </row>
    <row r="47" spans="1:10">
      <c r="A47" s="70">
        <v>45</v>
      </c>
      <c r="B47" s="69" t="s">
        <v>159</v>
      </c>
      <c r="C47" s="71" t="s">
        <v>6627</v>
      </c>
      <c r="D47" s="69" t="s">
        <v>6623</v>
      </c>
      <c r="G47" s="70">
        <v>45</v>
      </c>
      <c r="H47" s="69" t="s">
        <v>159</v>
      </c>
      <c r="I47" s="71" t="s">
        <v>6627</v>
      </c>
      <c r="J47" s="69" t="s">
        <v>6623</v>
      </c>
    </row>
    <row r="48" spans="1:10">
      <c r="A48" s="70">
        <v>46</v>
      </c>
      <c r="B48" s="69" t="s">
        <v>6628</v>
      </c>
      <c r="C48" s="71" t="s">
        <v>6629</v>
      </c>
      <c r="D48" s="69" t="s">
        <v>6630</v>
      </c>
      <c r="G48" s="70">
        <v>46</v>
      </c>
      <c r="H48" s="69" t="s">
        <v>6628</v>
      </c>
      <c r="I48" s="71" t="s">
        <v>6629</v>
      </c>
      <c r="J48" s="69" t="s">
        <v>6630</v>
      </c>
    </row>
    <row r="49" spans="1:10">
      <c r="A49" s="70">
        <v>47</v>
      </c>
      <c r="B49" s="69" t="s">
        <v>6631</v>
      </c>
      <c r="C49" s="71" t="s">
        <v>6632</v>
      </c>
      <c r="D49" s="69" t="s">
        <v>6630</v>
      </c>
      <c r="G49" s="70">
        <v>47</v>
      </c>
      <c r="H49" s="69" t="s">
        <v>6631</v>
      </c>
      <c r="I49" s="71" t="s">
        <v>6632</v>
      </c>
      <c r="J49" s="69" t="s">
        <v>6630</v>
      </c>
    </row>
    <row r="50" spans="1:10">
      <c r="A50" s="70">
        <v>48</v>
      </c>
      <c r="B50" s="69" t="s">
        <v>6633</v>
      </c>
      <c r="C50" s="71" t="s">
        <v>6634</v>
      </c>
      <c r="D50" s="69" t="s">
        <v>6630</v>
      </c>
      <c r="G50" s="70">
        <v>48</v>
      </c>
      <c r="H50" s="69" t="s">
        <v>6633</v>
      </c>
      <c r="I50" s="71" t="s">
        <v>6634</v>
      </c>
      <c r="J50" s="69" t="s">
        <v>6630</v>
      </c>
    </row>
    <row r="51" spans="1:10">
      <c r="A51" s="70">
        <v>49</v>
      </c>
      <c r="B51" s="69" t="s">
        <v>6635</v>
      </c>
      <c r="C51" s="71" t="s">
        <v>6636</v>
      </c>
      <c r="D51" s="69" t="s">
        <v>6630</v>
      </c>
      <c r="G51" s="70">
        <v>49</v>
      </c>
      <c r="H51" s="69" t="s">
        <v>6635</v>
      </c>
      <c r="I51" s="71" t="s">
        <v>6636</v>
      </c>
      <c r="J51" s="69" t="s">
        <v>6630</v>
      </c>
    </row>
    <row r="52" spans="1:10">
      <c r="A52" s="70">
        <v>50</v>
      </c>
      <c r="B52" s="69" t="s">
        <v>164</v>
      </c>
      <c r="C52" s="71" t="s">
        <v>6637</v>
      </c>
      <c r="D52" s="69" t="s">
        <v>6638</v>
      </c>
      <c r="G52" s="70">
        <v>50</v>
      </c>
      <c r="H52" s="69" t="s">
        <v>164</v>
      </c>
      <c r="I52" s="71" t="s">
        <v>6637</v>
      </c>
      <c r="J52" s="69" t="s">
        <v>6638</v>
      </c>
    </row>
    <row r="53" spans="1:10">
      <c r="A53" s="70">
        <v>51</v>
      </c>
      <c r="B53" s="69" t="s">
        <v>165</v>
      </c>
      <c r="C53" s="71" t="s">
        <v>6639</v>
      </c>
      <c r="D53" s="69" t="s">
        <v>6638</v>
      </c>
      <c r="G53" s="70">
        <v>51</v>
      </c>
      <c r="H53" s="69" t="s">
        <v>165</v>
      </c>
      <c r="I53" s="71" t="s">
        <v>6639</v>
      </c>
      <c r="J53" s="69" t="s">
        <v>6638</v>
      </c>
    </row>
    <row r="54" spans="1:10">
      <c r="A54" s="70">
        <v>52</v>
      </c>
      <c r="B54" s="69" t="s">
        <v>166</v>
      </c>
      <c r="C54" s="71" t="s">
        <v>6640</v>
      </c>
      <c r="D54" s="69" t="s">
        <v>6638</v>
      </c>
      <c r="G54" s="70">
        <v>52</v>
      </c>
      <c r="H54" s="69" t="s">
        <v>166</v>
      </c>
      <c r="I54" s="71" t="s">
        <v>6640</v>
      </c>
      <c r="J54" s="69" t="s">
        <v>6638</v>
      </c>
    </row>
    <row r="55" spans="1:10">
      <c r="A55" s="70">
        <v>53</v>
      </c>
      <c r="B55" s="69" t="s">
        <v>167</v>
      </c>
      <c r="C55" s="71" t="s">
        <v>6641</v>
      </c>
      <c r="D55" s="69" t="s">
        <v>6638</v>
      </c>
      <c r="G55" s="70">
        <v>53</v>
      </c>
      <c r="H55" s="69" t="s">
        <v>167</v>
      </c>
      <c r="I55" s="71" t="s">
        <v>6641</v>
      </c>
      <c r="J55" s="69" t="s">
        <v>6638</v>
      </c>
    </row>
    <row r="56" spans="1:10">
      <c r="A56" s="70">
        <v>54</v>
      </c>
      <c r="B56" s="69" t="s">
        <v>6642</v>
      </c>
      <c r="C56" s="71" t="s">
        <v>6643</v>
      </c>
      <c r="D56" s="69" t="s">
        <v>6638</v>
      </c>
      <c r="G56" s="70">
        <v>54</v>
      </c>
      <c r="H56" s="69" t="s">
        <v>6642</v>
      </c>
      <c r="I56" s="71" t="s">
        <v>6643</v>
      </c>
      <c r="J56" s="69" t="s">
        <v>6638</v>
      </c>
    </row>
    <row r="57" spans="1:10">
      <c r="A57" s="70">
        <v>55</v>
      </c>
      <c r="B57" s="69" t="s">
        <v>169</v>
      </c>
      <c r="C57" s="71" t="s">
        <v>6644</v>
      </c>
      <c r="D57" s="69" t="s">
        <v>6638</v>
      </c>
      <c r="G57" s="70">
        <v>55</v>
      </c>
      <c r="H57" s="69" t="s">
        <v>169</v>
      </c>
      <c r="I57" s="71" t="s">
        <v>6644</v>
      </c>
      <c r="J57" s="69" t="s">
        <v>6638</v>
      </c>
    </row>
    <row r="58" spans="1:10">
      <c r="A58" s="70">
        <v>56</v>
      </c>
      <c r="B58" s="69" t="s">
        <v>170</v>
      </c>
      <c r="C58" s="71" t="s">
        <v>6645</v>
      </c>
      <c r="D58" s="69" t="s">
        <v>6638</v>
      </c>
      <c r="G58" s="70">
        <v>56</v>
      </c>
      <c r="H58" s="69" t="s">
        <v>170</v>
      </c>
      <c r="I58" s="71" t="s">
        <v>6645</v>
      </c>
      <c r="J58" s="69" t="s">
        <v>6638</v>
      </c>
    </row>
    <row r="59" spans="1:10">
      <c r="A59" s="70">
        <v>57</v>
      </c>
      <c r="B59" s="69" t="s">
        <v>171</v>
      </c>
      <c r="C59" s="71" t="s">
        <v>6646</v>
      </c>
      <c r="D59" s="69" t="s">
        <v>6647</v>
      </c>
      <c r="G59" s="70">
        <v>57</v>
      </c>
      <c r="H59" s="69" t="s">
        <v>171</v>
      </c>
      <c r="I59" s="71" t="s">
        <v>6646</v>
      </c>
      <c r="J59" s="69" t="s">
        <v>6647</v>
      </c>
    </row>
    <row r="60" spans="1:10">
      <c r="A60" s="70">
        <v>58</v>
      </c>
      <c r="B60" s="69" t="s">
        <v>172</v>
      </c>
      <c r="C60" s="71" t="s">
        <v>6648</v>
      </c>
      <c r="D60" s="69" t="s">
        <v>6647</v>
      </c>
      <c r="G60" s="70">
        <v>58</v>
      </c>
      <c r="H60" s="69" t="s">
        <v>172</v>
      </c>
      <c r="I60" s="71" t="s">
        <v>6648</v>
      </c>
      <c r="J60" s="69" t="s">
        <v>6647</v>
      </c>
    </row>
    <row r="61" spans="1:10">
      <c r="A61" s="70">
        <v>59</v>
      </c>
      <c r="B61" s="69" t="s">
        <v>173</v>
      </c>
      <c r="C61" s="71" t="s">
        <v>6649</v>
      </c>
      <c r="D61" s="69" t="s">
        <v>6647</v>
      </c>
      <c r="G61" s="70">
        <v>59</v>
      </c>
      <c r="H61" s="69" t="s">
        <v>173</v>
      </c>
      <c r="I61" s="71" t="s">
        <v>6649</v>
      </c>
      <c r="J61" s="69" t="s">
        <v>6647</v>
      </c>
    </row>
    <row r="62" spans="1:10">
      <c r="A62" s="70">
        <v>60</v>
      </c>
      <c r="B62" s="69" t="s">
        <v>174</v>
      </c>
      <c r="C62" s="71" t="s">
        <v>6650</v>
      </c>
      <c r="D62" s="69" t="s">
        <v>6647</v>
      </c>
      <c r="G62" s="70">
        <v>60</v>
      </c>
      <c r="H62" s="69" t="s">
        <v>174</v>
      </c>
      <c r="I62" s="71" t="s">
        <v>6650</v>
      </c>
      <c r="J62" s="69" t="s">
        <v>6647</v>
      </c>
    </row>
    <row r="63" spans="1:10">
      <c r="A63" s="70">
        <v>61</v>
      </c>
      <c r="B63" s="69" t="s">
        <v>175</v>
      </c>
      <c r="C63" s="71" t="s">
        <v>6651</v>
      </c>
      <c r="D63" s="69" t="s">
        <v>6647</v>
      </c>
      <c r="G63" s="70">
        <v>61</v>
      </c>
      <c r="H63" s="69" t="s">
        <v>175</v>
      </c>
      <c r="I63" s="71" t="s">
        <v>6651</v>
      </c>
      <c r="J63" s="69" t="s">
        <v>6647</v>
      </c>
    </row>
    <row r="64" spans="1:10">
      <c r="A64" s="70">
        <v>62</v>
      </c>
      <c r="B64" s="69" t="s">
        <v>176</v>
      </c>
      <c r="C64" s="71" t="s">
        <v>6652</v>
      </c>
      <c r="D64" s="69" t="s">
        <v>6647</v>
      </c>
      <c r="G64" s="70">
        <v>62</v>
      </c>
      <c r="H64" s="69" t="s">
        <v>176</v>
      </c>
      <c r="I64" s="71" t="s">
        <v>6652</v>
      </c>
      <c r="J64" s="69" t="s">
        <v>6647</v>
      </c>
    </row>
    <row r="65" spans="1:10">
      <c r="A65" s="70">
        <v>63</v>
      </c>
      <c r="B65" s="69" t="s">
        <v>177</v>
      </c>
      <c r="C65" s="71" t="s">
        <v>6653</v>
      </c>
      <c r="D65" s="69" t="s">
        <v>6647</v>
      </c>
      <c r="G65" s="70">
        <v>63</v>
      </c>
      <c r="H65" s="69" t="s">
        <v>177</v>
      </c>
      <c r="I65" s="71" t="s">
        <v>6653</v>
      </c>
      <c r="J65" s="69" t="s">
        <v>6647</v>
      </c>
    </row>
    <row r="66" spans="1:10">
      <c r="A66" s="70">
        <v>64</v>
      </c>
      <c r="B66" s="69" t="s">
        <v>178</v>
      </c>
      <c r="C66" s="71" t="s">
        <v>6654</v>
      </c>
      <c r="D66" s="69" t="s">
        <v>6647</v>
      </c>
      <c r="G66" s="70">
        <v>64</v>
      </c>
      <c r="H66" s="69" t="s">
        <v>178</v>
      </c>
      <c r="I66" s="71" t="s">
        <v>6654</v>
      </c>
      <c r="J66" s="69" t="s">
        <v>6647</v>
      </c>
    </row>
    <row r="67" spans="1:10">
      <c r="A67" s="70">
        <v>65</v>
      </c>
      <c r="B67" s="69" t="s">
        <v>179</v>
      </c>
      <c r="C67" s="71" t="s">
        <v>6655</v>
      </c>
      <c r="D67" s="69" t="s">
        <v>6656</v>
      </c>
      <c r="G67" s="70">
        <v>65</v>
      </c>
      <c r="H67" s="69" t="s">
        <v>179</v>
      </c>
      <c r="I67" s="71" t="s">
        <v>6655</v>
      </c>
      <c r="J67" s="69" t="s">
        <v>6656</v>
      </c>
    </row>
    <row r="68" spans="1:10">
      <c r="A68" s="70">
        <v>66</v>
      </c>
      <c r="B68" s="69" t="s">
        <v>180</v>
      </c>
      <c r="C68" s="71" t="s">
        <v>6657</v>
      </c>
      <c r="D68" s="69" t="s">
        <v>6656</v>
      </c>
      <c r="G68" s="70">
        <v>66</v>
      </c>
      <c r="H68" s="69" t="s">
        <v>180</v>
      </c>
      <c r="I68" s="71" t="s">
        <v>6657</v>
      </c>
      <c r="J68" s="69" t="s">
        <v>6656</v>
      </c>
    </row>
    <row r="69" spans="1:10">
      <c r="A69" s="70">
        <v>67</v>
      </c>
      <c r="B69" s="69" t="s">
        <v>181</v>
      </c>
      <c r="C69" s="71" t="s">
        <v>6658</v>
      </c>
      <c r="D69" s="69" t="s">
        <v>6656</v>
      </c>
      <c r="G69" s="70">
        <v>67</v>
      </c>
      <c r="H69" s="69" t="s">
        <v>181</v>
      </c>
      <c r="I69" s="71" t="s">
        <v>6658</v>
      </c>
      <c r="J69" s="69" t="s">
        <v>6656</v>
      </c>
    </row>
    <row r="70" spans="1:10">
      <c r="A70" s="70">
        <v>68</v>
      </c>
      <c r="B70" s="69" t="s">
        <v>182</v>
      </c>
      <c r="C70" s="71" t="s">
        <v>6659</v>
      </c>
      <c r="D70" s="69" t="s">
        <v>6656</v>
      </c>
      <c r="G70" s="70">
        <v>68</v>
      </c>
      <c r="H70" s="69" t="s">
        <v>182</v>
      </c>
      <c r="I70" s="71" t="s">
        <v>6659</v>
      </c>
      <c r="J70" s="69" t="s">
        <v>6656</v>
      </c>
    </row>
    <row r="71" spans="1:10">
      <c r="A71" s="70">
        <v>69</v>
      </c>
      <c r="B71" s="69" t="s">
        <v>183</v>
      </c>
      <c r="C71" s="71" t="s">
        <v>6660</v>
      </c>
      <c r="D71" s="69" t="s">
        <v>6656</v>
      </c>
      <c r="G71" s="70">
        <v>69</v>
      </c>
      <c r="H71" s="69" t="s">
        <v>183</v>
      </c>
      <c r="I71" s="71" t="s">
        <v>6660</v>
      </c>
      <c r="J71" s="69" t="s">
        <v>6656</v>
      </c>
    </row>
    <row r="72" spans="1:10">
      <c r="A72" s="70">
        <v>70</v>
      </c>
      <c r="B72" s="69" t="s">
        <v>184</v>
      </c>
      <c r="C72" s="71" t="s">
        <v>6661</v>
      </c>
      <c r="D72" s="69" t="s">
        <v>6662</v>
      </c>
      <c r="G72" s="70">
        <v>70</v>
      </c>
      <c r="H72" s="69" t="s">
        <v>184</v>
      </c>
      <c r="I72" s="71" t="s">
        <v>6661</v>
      </c>
      <c r="J72" s="69" t="s">
        <v>6662</v>
      </c>
    </row>
    <row r="73" spans="1:10">
      <c r="A73" s="70">
        <v>71</v>
      </c>
      <c r="B73" s="69" t="s">
        <v>185</v>
      </c>
      <c r="C73" s="71" t="s">
        <v>6663</v>
      </c>
      <c r="D73" s="69" t="s">
        <v>6664</v>
      </c>
      <c r="G73" s="70">
        <v>71</v>
      </c>
      <c r="H73" s="69" t="s">
        <v>185</v>
      </c>
      <c r="I73" s="71" t="s">
        <v>6663</v>
      </c>
      <c r="J73" s="69" t="s">
        <v>6664</v>
      </c>
    </row>
    <row r="74" spans="1:10">
      <c r="A74" s="70">
        <v>72</v>
      </c>
      <c r="B74" s="69" t="s">
        <v>186</v>
      </c>
      <c r="C74" s="71" t="s">
        <v>6665</v>
      </c>
      <c r="D74" s="69" t="s">
        <v>6666</v>
      </c>
      <c r="G74" s="70">
        <v>72</v>
      </c>
      <c r="H74" s="69" t="s">
        <v>186</v>
      </c>
      <c r="I74" s="71" t="s">
        <v>6665</v>
      </c>
      <c r="J74" s="69" t="s">
        <v>6666</v>
      </c>
    </row>
    <row r="75" spans="1:10">
      <c r="A75" s="70">
        <v>73</v>
      </c>
      <c r="B75" s="69" t="s">
        <v>6667</v>
      </c>
      <c r="C75" s="71" t="s">
        <v>6668</v>
      </c>
      <c r="D75" s="69" t="s">
        <v>5648</v>
      </c>
      <c r="G75" s="70">
        <v>73</v>
      </c>
      <c r="H75" s="69" t="s">
        <v>6667</v>
      </c>
      <c r="I75" s="71" t="s">
        <v>6668</v>
      </c>
      <c r="J75" s="69" t="s">
        <v>5648</v>
      </c>
    </row>
    <row r="76" spans="1:10">
      <c r="A76" s="70">
        <v>74</v>
      </c>
      <c r="B76" s="69" t="s">
        <v>6669</v>
      </c>
      <c r="C76" s="71" t="s">
        <v>6670</v>
      </c>
      <c r="D76" s="69" t="s">
        <v>5648</v>
      </c>
      <c r="G76" s="70">
        <v>74</v>
      </c>
      <c r="H76" s="69" t="s">
        <v>6669</v>
      </c>
      <c r="I76" s="71" t="s">
        <v>6670</v>
      </c>
      <c r="J76" s="69" t="s">
        <v>5648</v>
      </c>
    </row>
    <row r="77" spans="1:10">
      <c r="A77" s="70">
        <v>75</v>
      </c>
      <c r="B77" s="69" t="s">
        <v>6671</v>
      </c>
      <c r="C77" s="71" t="s">
        <v>6672</v>
      </c>
      <c r="D77" s="69" t="s">
        <v>5648</v>
      </c>
      <c r="G77" s="70">
        <v>75</v>
      </c>
      <c r="H77" s="69" t="s">
        <v>6671</v>
      </c>
      <c r="I77" s="71" t="s">
        <v>6672</v>
      </c>
      <c r="J77" s="69" t="s">
        <v>5648</v>
      </c>
    </row>
    <row r="78" spans="1:10">
      <c r="A78" s="70">
        <v>76</v>
      </c>
      <c r="B78" s="69" t="s">
        <v>6673</v>
      </c>
      <c r="C78" s="71" t="s">
        <v>6674</v>
      </c>
      <c r="D78" s="69" t="s">
        <v>5648</v>
      </c>
      <c r="G78" s="70">
        <v>76</v>
      </c>
      <c r="H78" s="69" t="s">
        <v>6673</v>
      </c>
      <c r="I78" s="71" t="s">
        <v>6674</v>
      </c>
      <c r="J78" s="69" t="s">
        <v>5648</v>
      </c>
    </row>
    <row r="79" spans="1:10">
      <c r="A79" s="70">
        <v>77</v>
      </c>
      <c r="B79" s="69" t="s">
        <v>6675</v>
      </c>
      <c r="C79" s="71" t="s">
        <v>6676</v>
      </c>
      <c r="D79" s="69" t="s">
        <v>5648</v>
      </c>
      <c r="G79" s="70">
        <v>77</v>
      </c>
      <c r="H79" s="69" t="s">
        <v>6675</v>
      </c>
      <c r="I79" s="71" t="s">
        <v>6676</v>
      </c>
      <c r="J79" s="69" t="s">
        <v>5648</v>
      </c>
    </row>
    <row r="80" spans="1:10">
      <c r="A80" s="70">
        <v>78</v>
      </c>
      <c r="B80" s="69" t="s">
        <v>6677</v>
      </c>
      <c r="C80" s="71" t="s">
        <v>6678</v>
      </c>
      <c r="D80" s="69" t="s">
        <v>5648</v>
      </c>
      <c r="G80" s="70">
        <v>78</v>
      </c>
      <c r="H80" s="69" t="s">
        <v>6677</v>
      </c>
      <c r="I80" s="71" t="s">
        <v>6678</v>
      </c>
      <c r="J80" s="69" t="s">
        <v>5648</v>
      </c>
    </row>
    <row r="81" spans="1:10">
      <c r="A81" s="70">
        <v>79</v>
      </c>
      <c r="B81" s="69" t="s">
        <v>6679</v>
      </c>
      <c r="C81" s="71" t="s">
        <v>6680</v>
      </c>
      <c r="D81" s="69" t="s">
        <v>5648</v>
      </c>
      <c r="G81" s="70">
        <v>79</v>
      </c>
      <c r="H81" s="69" t="s">
        <v>6679</v>
      </c>
      <c r="I81" s="71" t="s">
        <v>6680</v>
      </c>
      <c r="J81" s="69" t="s">
        <v>5648</v>
      </c>
    </row>
    <row r="82" spans="1:10">
      <c r="A82" s="70">
        <v>80</v>
      </c>
      <c r="B82" s="69" t="s">
        <v>6681</v>
      </c>
      <c r="C82" s="71" t="s">
        <v>6682</v>
      </c>
      <c r="D82" s="69" t="s">
        <v>5648</v>
      </c>
      <c r="G82" s="70">
        <v>80</v>
      </c>
      <c r="H82" s="69" t="s">
        <v>6681</v>
      </c>
      <c r="I82" s="71" t="s">
        <v>6682</v>
      </c>
      <c r="J82" s="69" t="s">
        <v>5648</v>
      </c>
    </row>
    <row r="83" spans="1:10">
      <c r="A83" s="70">
        <v>81</v>
      </c>
      <c r="B83" s="69" t="s">
        <v>6683</v>
      </c>
      <c r="C83" s="71" t="s">
        <v>6684</v>
      </c>
      <c r="D83" s="69" t="s">
        <v>5648</v>
      </c>
      <c r="G83" s="70">
        <v>81</v>
      </c>
      <c r="H83" s="69" t="s">
        <v>6683</v>
      </c>
      <c r="I83" s="71" t="s">
        <v>6684</v>
      </c>
      <c r="J83" s="69" t="s">
        <v>5648</v>
      </c>
    </row>
    <row r="84" spans="1:10">
      <c r="A84" s="70">
        <v>82</v>
      </c>
      <c r="B84" s="69" t="s">
        <v>6685</v>
      </c>
      <c r="C84" s="71" t="s">
        <v>6686</v>
      </c>
      <c r="D84" s="69" t="s">
        <v>5648</v>
      </c>
      <c r="G84" s="70">
        <v>82</v>
      </c>
      <c r="H84" s="69" t="s">
        <v>6685</v>
      </c>
      <c r="I84" s="71" t="s">
        <v>6686</v>
      </c>
      <c r="J84" s="69" t="s">
        <v>5648</v>
      </c>
    </row>
    <row r="85" spans="1:10">
      <c r="A85" s="70">
        <v>83</v>
      </c>
      <c r="B85" s="69" t="s">
        <v>6687</v>
      </c>
      <c r="C85" s="71" t="s">
        <v>6688</v>
      </c>
      <c r="D85" s="69" t="s">
        <v>5648</v>
      </c>
      <c r="G85" s="70">
        <v>83</v>
      </c>
      <c r="H85" s="69" t="s">
        <v>6687</v>
      </c>
      <c r="I85" s="71" t="s">
        <v>6688</v>
      </c>
      <c r="J85" s="69" t="s">
        <v>5648</v>
      </c>
    </row>
    <row r="86" spans="1:10">
      <c r="A86" s="70">
        <v>84</v>
      </c>
      <c r="B86" s="69" t="s">
        <v>6689</v>
      </c>
      <c r="C86" s="71" t="s">
        <v>6690</v>
      </c>
      <c r="D86" s="69" t="s">
        <v>5648</v>
      </c>
      <c r="G86" s="70">
        <v>84</v>
      </c>
      <c r="H86" s="69" t="s">
        <v>6689</v>
      </c>
      <c r="I86" s="71" t="s">
        <v>6690</v>
      </c>
      <c r="J86" s="69" t="s">
        <v>5648</v>
      </c>
    </row>
    <row r="87" spans="1:10">
      <c r="A87" s="70">
        <v>85</v>
      </c>
      <c r="B87" s="69" t="s">
        <v>6691</v>
      </c>
      <c r="C87" s="71" t="s">
        <v>6692</v>
      </c>
      <c r="D87" s="69" t="s">
        <v>5648</v>
      </c>
      <c r="G87" s="70">
        <v>85</v>
      </c>
      <c r="H87" s="69" t="s">
        <v>6691</v>
      </c>
      <c r="I87" s="71" t="s">
        <v>6692</v>
      </c>
      <c r="J87" s="69" t="s">
        <v>5648</v>
      </c>
    </row>
    <row r="88" spans="1:10">
      <c r="A88" s="82" t="s">
        <v>6693</v>
      </c>
      <c r="B88" s="82"/>
      <c r="C88" s="82"/>
      <c r="D88" s="82"/>
      <c r="G88" s="83" t="s">
        <v>6694</v>
      </c>
      <c r="H88" s="83"/>
      <c r="I88" s="83"/>
      <c r="J88" s="83"/>
    </row>
  </sheetData>
  <mergeCells count="2">
    <mergeCell ref="A88:D88"/>
    <mergeCell ref="G88:J8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2AB73-EF95-4373-B76A-DB2E6C998DCD}">
  <dimension ref="A1:AB98"/>
  <sheetViews>
    <sheetView tabSelected="1" zoomScaleNormal="100" workbookViewId="0">
      <pane ySplit="1" topLeftCell="A2" activePane="bottomLeft" state="frozen"/>
      <selection pane="bottomLeft" activeCell="A8" sqref="A8"/>
    </sheetView>
  </sheetViews>
  <sheetFormatPr baseColWidth="10" defaultRowHeight="15"/>
  <cols>
    <col min="1" max="1" width="11.42578125" style="69"/>
    <col min="2" max="2" width="35.85546875" style="69" customWidth="1"/>
    <col min="3" max="3" width="87.85546875" style="69" customWidth="1"/>
    <col min="4" max="4" width="20.140625" style="69" bestFit="1" customWidth="1"/>
    <col min="5" max="5" width="39" style="69" customWidth="1"/>
    <col min="6" max="6" width="32.140625" style="69" customWidth="1"/>
    <col min="7" max="20" width="11.42578125" style="69"/>
    <col min="21" max="21" width="19.85546875" style="69" customWidth="1"/>
    <col min="22" max="26" width="11.42578125" style="69"/>
    <col min="27" max="27" width="42.5703125" style="69" bestFit="1" customWidth="1"/>
    <col min="28" max="28" width="33.28515625" style="69" bestFit="1" customWidth="1"/>
    <col min="29" max="16384" width="11.42578125" style="69"/>
  </cols>
  <sheetData>
    <row r="1" spans="1:28" s="85" customFormat="1" ht="37.5" customHeight="1">
      <c r="A1" s="84" t="s">
        <v>6695</v>
      </c>
      <c r="B1" s="84" t="s">
        <v>6696</v>
      </c>
      <c r="C1" s="84" t="s">
        <v>6697</v>
      </c>
      <c r="D1" s="84" t="s">
        <v>6698</v>
      </c>
      <c r="E1" s="84" t="s">
        <v>6699</v>
      </c>
      <c r="F1" s="84" t="s">
        <v>6700</v>
      </c>
    </row>
    <row r="2" spans="1:28">
      <c r="A2" s="69">
        <v>1</v>
      </c>
      <c r="B2" s="69" t="s">
        <v>97</v>
      </c>
      <c r="C2" s="69" t="s">
        <v>6701</v>
      </c>
      <c r="D2" s="69" t="s">
        <v>6702</v>
      </c>
      <c r="E2" s="69" t="s">
        <v>6703</v>
      </c>
      <c r="AA2" s="69" t="s">
        <v>6704</v>
      </c>
      <c r="AB2" s="69" t="s">
        <v>6705</v>
      </c>
    </row>
    <row r="3" spans="1:28">
      <c r="A3" s="69">
        <v>2</v>
      </c>
      <c r="B3" s="69" t="s">
        <v>98</v>
      </c>
      <c r="C3" s="69" t="s">
        <v>6706</v>
      </c>
      <c r="D3" s="69" t="s">
        <v>6702</v>
      </c>
      <c r="E3" s="69" t="s">
        <v>6703</v>
      </c>
      <c r="U3" s="69" t="s">
        <v>6480</v>
      </c>
      <c r="V3" s="69" t="s">
        <v>6707</v>
      </c>
      <c r="AA3" s="86" t="s">
        <v>6560</v>
      </c>
      <c r="AB3" s="87">
        <v>9</v>
      </c>
    </row>
    <row r="4" spans="1:28">
      <c r="A4" s="69">
        <v>3</v>
      </c>
      <c r="B4" s="69" t="s">
        <v>99</v>
      </c>
      <c r="C4" s="69" t="s">
        <v>6708</v>
      </c>
      <c r="D4" s="69" t="s">
        <v>6709</v>
      </c>
      <c r="E4" s="88" t="s">
        <v>6710</v>
      </c>
      <c r="F4" s="69" t="s">
        <v>6711</v>
      </c>
      <c r="U4" s="69" t="s">
        <v>6712</v>
      </c>
      <c r="V4" s="69">
        <v>1</v>
      </c>
      <c r="AA4" s="86" t="s">
        <v>6566</v>
      </c>
      <c r="AB4" s="87">
        <v>6</v>
      </c>
    </row>
    <row r="5" spans="1:28">
      <c r="A5" s="69">
        <v>4</v>
      </c>
      <c r="B5" s="69" t="s">
        <v>100</v>
      </c>
      <c r="C5" s="69" t="s">
        <v>6713</v>
      </c>
      <c r="D5" s="69" t="s">
        <v>6714</v>
      </c>
      <c r="E5" s="88" t="s">
        <v>6715</v>
      </c>
      <c r="U5" s="69" t="s">
        <v>6714</v>
      </c>
      <c r="V5" s="69">
        <v>10</v>
      </c>
      <c r="AA5" s="86" t="s">
        <v>6664</v>
      </c>
      <c r="AB5" s="87">
        <v>1</v>
      </c>
    </row>
    <row r="6" spans="1:28">
      <c r="A6" s="69">
        <v>5</v>
      </c>
      <c r="B6" s="69" t="s">
        <v>101</v>
      </c>
      <c r="C6" s="69" t="s">
        <v>6716</v>
      </c>
      <c r="D6" s="69" t="s">
        <v>6717</v>
      </c>
      <c r="E6" s="69" t="s">
        <v>6718</v>
      </c>
      <c r="U6" s="69" t="s">
        <v>6709</v>
      </c>
      <c r="V6" s="69">
        <v>7</v>
      </c>
      <c r="AA6" s="86" t="s">
        <v>6662</v>
      </c>
      <c r="AB6" s="87">
        <v>1</v>
      </c>
    </row>
    <row r="7" spans="1:28">
      <c r="A7" s="69">
        <v>6</v>
      </c>
      <c r="B7" s="69" t="s">
        <v>102</v>
      </c>
      <c r="C7" s="69" t="s">
        <v>6719</v>
      </c>
      <c r="D7" s="69" t="s">
        <v>6720</v>
      </c>
      <c r="E7" s="69" t="s">
        <v>6721</v>
      </c>
      <c r="U7" s="69" t="s">
        <v>6722</v>
      </c>
      <c r="V7" s="69">
        <v>70</v>
      </c>
      <c r="AA7" s="86" t="s">
        <v>6666</v>
      </c>
      <c r="AB7" s="87">
        <v>1</v>
      </c>
    </row>
    <row r="8" spans="1:28">
      <c r="A8" s="69">
        <v>7</v>
      </c>
      <c r="B8" s="69" t="s">
        <v>103</v>
      </c>
      <c r="C8" s="69" t="s">
        <v>6723</v>
      </c>
      <c r="D8" s="69" t="s">
        <v>6712</v>
      </c>
      <c r="E8" s="69" t="s">
        <v>6724</v>
      </c>
      <c r="U8" s="69" t="s">
        <v>6702</v>
      </c>
      <c r="V8" s="69">
        <v>3</v>
      </c>
      <c r="AA8" s="86" t="s">
        <v>6623</v>
      </c>
      <c r="AB8" s="87">
        <v>5</v>
      </c>
    </row>
    <row r="9" spans="1:28">
      <c r="A9" s="69">
        <v>8</v>
      </c>
      <c r="B9" s="69" t="s">
        <v>104</v>
      </c>
      <c r="C9" s="69" t="s">
        <v>6725</v>
      </c>
      <c r="D9" s="69" t="s">
        <v>6702</v>
      </c>
      <c r="E9" s="69" t="s">
        <v>6703</v>
      </c>
      <c r="U9" s="69" t="s">
        <v>6726</v>
      </c>
      <c r="V9" s="69">
        <v>2</v>
      </c>
      <c r="AA9" s="86" t="s">
        <v>6630</v>
      </c>
      <c r="AB9" s="87">
        <v>4</v>
      </c>
    </row>
    <row r="10" spans="1:28">
      <c r="A10" s="69">
        <v>9</v>
      </c>
      <c r="B10" s="69" t="s">
        <v>105</v>
      </c>
      <c r="C10" s="69" t="s">
        <v>6727</v>
      </c>
      <c r="D10" s="69" t="s">
        <v>6714</v>
      </c>
      <c r="E10" s="88" t="s">
        <v>6728</v>
      </c>
      <c r="U10" s="69" t="s">
        <v>6720</v>
      </c>
      <c r="V10" s="69">
        <v>3</v>
      </c>
      <c r="AA10" s="86" t="s">
        <v>6638</v>
      </c>
      <c r="AB10" s="87">
        <v>7</v>
      </c>
    </row>
    <row r="11" spans="1:28">
      <c r="A11" s="69">
        <v>10</v>
      </c>
      <c r="B11" s="69" t="s">
        <v>106</v>
      </c>
      <c r="C11" s="69" t="s">
        <v>6729</v>
      </c>
      <c r="D11" s="69" t="s">
        <v>6726</v>
      </c>
      <c r="E11" s="69" t="s">
        <v>6730</v>
      </c>
      <c r="F11" s="69" t="s">
        <v>6731</v>
      </c>
      <c r="U11" s="69" t="s">
        <v>6717</v>
      </c>
      <c r="V11" s="69">
        <v>1</v>
      </c>
      <c r="AA11" s="86" t="s">
        <v>6647</v>
      </c>
      <c r="AB11" s="87">
        <v>8</v>
      </c>
    </row>
    <row r="12" spans="1:28">
      <c r="A12" s="69">
        <v>11</v>
      </c>
      <c r="B12" s="69" t="s">
        <v>107</v>
      </c>
      <c r="C12" s="69" t="s">
        <v>6732</v>
      </c>
      <c r="D12" s="69" t="s">
        <v>6726</v>
      </c>
      <c r="E12" s="69" t="s">
        <v>6733</v>
      </c>
      <c r="F12" s="69" t="s">
        <v>6731</v>
      </c>
      <c r="U12" s="69" t="s">
        <v>6482</v>
      </c>
      <c r="V12" s="69">
        <v>97</v>
      </c>
      <c r="AA12" s="86" t="s">
        <v>6656</v>
      </c>
      <c r="AB12" s="87">
        <v>5</v>
      </c>
    </row>
    <row r="13" spans="1:28">
      <c r="A13" s="69">
        <v>12</v>
      </c>
      <c r="B13" s="69" t="s">
        <v>108</v>
      </c>
      <c r="C13" s="69" t="s">
        <v>6734</v>
      </c>
      <c r="D13" s="69" t="s">
        <v>6709</v>
      </c>
      <c r="E13" s="69" t="s">
        <v>6735</v>
      </c>
      <c r="AA13" s="86" t="s">
        <v>6597</v>
      </c>
      <c r="AB13" s="87">
        <v>4</v>
      </c>
    </row>
    <row r="14" spans="1:28">
      <c r="A14" s="69">
        <v>13</v>
      </c>
      <c r="B14" s="69" t="s">
        <v>109</v>
      </c>
      <c r="C14" s="69" t="s">
        <v>6736</v>
      </c>
      <c r="D14" s="69" t="s">
        <v>6709</v>
      </c>
      <c r="E14" s="69" t="s">
        <v>6737</v>
      </c>
      <c r="U14" s="69" t="s">
        <v>6704</v>
      </c>
      <c r="V14" s="69" t="s">
        <v>6705</v>
      </c>
      <c r="AA14" s="86" t="s">
        <v>6588</v>
      </c>
      <c r="AB14" s="87">
        <v>4</v>
      </c>
    </row>
    <row r="15" spans="1:28">
      <c r="A15" s="69">
        <v>14</v>
      </c>
      <c r="B15" s="69" t="s">
        <v>110</v>
      </c>
      <c r="C15" s="69" t="s">
        <v>6738</v>
      </c>
      <c r="D15" s="69" t="s">
        <v>6709</v>
      </c>
      <c r="E15" s="69" t="s">
        <v>6739</v>
      </c>
      <c r="U15" s="69" t="s">
        <v>6560</v>
      </c>
      <c r="V15" s="69">
        <v>9</v>
      </c>
      <c r="AA15" s="86" t="s">
        <v>6615</v>
      </c>
      <c r="AB15" s="87">
        <v>4</v>
      </c>
    </row>
    <row r="16" spans="1:28">
      <c r="A16" s="69">
        <v>15</v>
      </c>
      <c r="B16" s="69" t="s">
        <v>111</v>
      </c>
      <c r="C16" s="69" t="s">
        <v>6740</v>
      </c>
      <c r="D16" s="69" t="s">
        <v>6714</v>
      </c>
      <c r="E16" s="88" t="s">
        <v>6741</v>
      </c>
      <c r="F16" s="69" t="s">
        <v>6742</v>
      </c>
      <c r="U16" s="69" t="s">
        <v>6566</v>
      </c>
      <c r="V16" s="69">
        <v>6</v>
      </c>
      <c r="AA16" s="86" t="s">
        <v>6605</v>
      </c>
      <c r="AB16" s="87">
        <v>8</v>
      </c>
    </row>
    <row r="17" spans="1:28">
      <c r="A17" s="69">
        <v>16</v>
      </c>
      <c r="B17" s="69" t="s">
        <v>112</v>
      </c>
      <c r="C17" s="69" t="s">
        <v>6743</v>
      </c>
      <c r="D17" s="69" t="s">
        <v>6720</v>
      </c>
      <c r="E17" s="69" t="s">
        <v>6744</v>
      </c>
      <c r="F17" s="69" t="s">
        <v>6742</v>
      </c>
      <c r="U17" s="69" t="s">
        <v>6664</v>
      </c>
      <c r="V17" s="69">
        <v>1</v>
      </c>
      <c r="AA17" s="86" t="s">
        <v>6482</v>
      </c>
      <c r="AB17" s="87">
        <v>67</v>
      </c>
    </row>
    <row r="18" spans="1:28">
      <c r="A18" s="69">
        <v>17</v>
      </c>
      <c r="B18" s="69" t="s">
        <v>113</v>
      </c>
      <c r="C18" s="69" t="s">
        <v>6745</v>
      </c>
      <c r="D18" s="69" t="s">
        <v>6720</v>
      </c>
      <c r="E18" s="69" t="s">
        <v>6746</v>
      </c>
      <c r="U18" s="69" t="s">
        <v>6662</v>
      </c>
      <c r="V18" s="69">
        <v>1</v>
      </c>
    </row>
    <row r="19" spans="1:28">
      <c r="A19" s="69">
        <v>18</v>
      </c>
      <c r="B19" s="69" t="s">
        <v>114</v>
      </c>
      <c r="C19" s="69" t="s">
        <v>6747</v>
      </c>
      <c r="D19" s="69" t="s">
        <v>6709</v>
      </c>
      <c r="E19" s="88" t="s">
        <v>6748</v>
      </c>
      <c r="F19" s="69" t="s">
        <v>6749</v>
      </c>
      <c r="U19" s="69" t="s">
        <v>6666</v>
      </c>
      <c r="V19" s="69">
        <v>1</v>
      </c>
    </row>
    <row r="20" spans="1:28">
      <c r="A20" s="69">
        <v>19</v>
      </c>
      <c r="B20" s="69" t="s">
        <v>115</v>
      </c>
      <c r="C20" s="69" t="s">
        <v>6750</v>
      </c>
      <c r="D20" s="69" t="s">
        <v>6709</v>
      </c>
      <c r="E20" s="88" t="s">
        <v>6751</v>
      </c>
      <c r="F20" s="69" t="s">
        <v>6752</v>
      </c>
      <c r="U20" s="69" t="s">
        <v>6623</v>
      </c>
      <c r="V20" s="69">
        <v>5</v>
      </c>
    </row>
    <row r="21" spans="1:28">
      <c r="A21" s="69">
        <v>20</v>
      </c>
      <c r="B21" s="69" t="s">
        <v>116</v>
      </c>
      <c r="C21" s="69" t="s">
        <v>6753</v>
      </c>
      <c r="D21" s="69" t="s">
        <v>6722</v>
      </c>
      <c r="E21" s="88" t="s">
        <v>6754</v>
      </c>
      <c r="U21" s="69" t="s">
        <v>6630</v>
      </c>
      <c r="V21" s="69">
        <v>4</v>
      </c>
    </row>
    <row r="22" spans="1:28">
      <c r="A22" s="69">
        <v>21</v>
      </c>
      <c r="B22" s="69" t="s">
        <v>117</v>
      </c>
      <c r="C22" s="69" t="s">
        <v>6755</v>
      </c>
      <c r="D22" s="69" t="s">
        <v>6709</v>
      </c>
      <c r="E22" s="69" t="s">
        <v>6739</v>
      </c>
      <c r="U22" s="69" t="s">
        <v>6638</v>
      </c>
      <c r="V22" s="69">
        <v>7</v>
      </c>
    </row>
    <row r="23" spans="1:28">
      <c r="A23" s="69">
        <v>22</v>
      </c>
      <c r="B23" s="69" t="s">
        <v>118</v>
      </c>
      <c r="C23" s="69" t="s">
        <v>6756</v>
      </c>
      <c r="D23" s="69" t="s">
        <v>6722</v>
      </c>
      <c r="E23" s="88" t="s">
        <v>6757</v>
      </c>
      <c r="U23" s="69" t="s">
        <v>6647</v>
      </c>
      <c r="V23" s="69">
        <v>8</v>
      </c>
    </row>
    <row r="24" spans="1:28">
      <c r="A24" s="69">
        <v>23</v>
      </c>
      <c r="B24" s="69" t="s">
        <v>119</v>
      </c>
      <c r="C24" s="69" t="s">
        <v>6758</v>
      </c>
      <c r="D24" s="69" t="s">
        <v>6722</v>
      </c>
      <c r="E24" s="88" t="s">
        <v>6759</v>
      </c>
      <c r="U24" s="69" t="s">
        <v>6656</v>
      </c>
      <c r="V24" s="69">
        <v>5</v>
      </c>
    </row>
    <row r="25" spans="1:28">
      <c r="A25" s="69">
        <v>24</v>
      </c>
      <c r="B25" s="69" t="s">
        <v>120</v>
      </c>
      <c r="C25" s="69" t="s">
        <v>6760</v>
      </c>
      <c r="D25" s="69" t="s">
        <v>6722</v>
      </c>
      <c r="E25" s="88" t="s">
        <v>6761</v>
      </c>
      <c r="F25" s="69" t="s">
        <v>6560</v>
      </c>
      <c r="U25" s="69" t="s">
        <v>6597</v>
      </c>
      <c r="V25" s="69">
        <v>4</v>
      </c>
    </row>
    <row r="26" spans="1:28">
      <c r="A26" s="69">
        <v>25</v>
      </c>
      <c r="B26" s="69" t="s">
        <v>121</v>
      </c>
      <c r="C26" s="69" t="s">
        <v>6762</v>
      </c>
      <c r="D26" s="69" t="s">
        <v>6722</v>
      </c>
      <c r="E26" s="88" t="s">
        <v>6761</v>
      </c>
      <c r="F26" s="69" t="s">
        <v>6560</v>
      </c>
      <c r="U26" s="69" t="s">
        <v>6588</v>
      </c>
      <c r="V26" s="69">
        <v>4</v>
      </c>
    </row>
    <row r="27" spans="1:28">
      <c r="A27" s="69">
        <v>26</v>
      </c>
      <c r="B27" s="69" t="s">
        <v>122</v>
      </c>
      <c r="C27" s="69" t="s">
        <v>6763</v>
      </c>
      <c r="D27" s="69" t="s">
        <v>6722</v>
      </c>
      <c r="E27" s="88" t="s">
        <v>6761</v>
      </c>
      <c r="F27" s="69" t="s">
        <v>6560</v>
      </c>
      <c r="U27" s="69" t="s">
        <v>6615</v>
      </c>
      <c r="V27" s="69">
        <v>4</v>
      </c>
    </row>
    <row r="28" spans="1:28">
      <c r="A28" s="69">
        <v>27</v>
      </c>
      <c r="B28" s="69" t="s">
        <v>123</v>
      </c>
      <c r="C28" s="69" t="s">
        <v>6764</v>
      </c>
      <c r="D28" s="69" t="s">
        <v>6722</v>
      </c>
      <c r="E28" s="88" t="s">
        <v>6761</v>
      </c>
      <c r="F28" s="69" t="s">
        <v>6560</v>
      </c>
      <c r="U28" s="69" t="s">
        <v>6605</v>
      </c>
      <c r="V28" s="69">
        <v>8</v>
      </c>
    </row>
    <row r="29" spans="1:28">
      <c r="A29" s="69">
        <v>28</v>
      </c>
      <c r="B29" s="69" t="s">
        <v>124</v>
      </c>
      <c r="C29" s="69" t="s">
        <v>6765</v>
      </c>
      <c r="D29" s="69" t="s">
        <v>6722</v>
      </c>
      <c r="E29" s="88" t="s">
        <v>6761</v>
      </c>
      <c r="F29" s="69" t="s">
        <v>6566</v>
      </c>
      <c r="U29" s="69" t="s">
        <v>6482</v>
      </c>
      <c r="V29" s="69">
        <v>67</v>
      </c>
    </row>
    <row r="30" spans="1:28">
      <c r="A30" s="69">
        <v>29</v>
      </c>
      <c r="B30" s="69" t="s">
        <v>125</v>
      </c>
      <c r="C30" s="69" t="s">
        <v>6766</v>
      </c>
      <c r="D30" s="69" t="s">
        <v>6722</v>
      </c>
      <c r="E30" s="88" t="s">
        <v>6761</v>
      </c>
      <c r="F30" s="69" t="s">
        <v>6566</v>
      </c>
    </row>
    <row r="31" spans="1:28">
      <c r="A31" s="69">
        <v>30</v>
      </c>
      <c r="B31" s="69" t="s">
        <v>126</v>
      </c>
      <c r="C31" s="69" t="s">
        <v>6767</v>
      </c>
      <c r="D31" s="69" t="s">
        <v>6722</v>
      </c>
      <c r="E31" s="88" t="s">
        <v>6761</v>
      </c>
      <c r="F31" s="69" t="s">
        <v>6566</v>
      </c>
    </row>
    <row r="32" spans="1:28">
      <c r="A32" s="69">
        <v>31</v>
      </c>
      <c r="B32" s="69" t="s">
        <v>127</v>
      </c>
      <c r="C32" s="69" t="s">
        <v>6768</v>
      </c>
      <c r="D32" s="69" t="s">
        <v>6722</v>
      </c>
      <c r="E32" s="88" t="s">
        <v>6761</v>
      </c>
      <c r="F32" s="69" t="s">
        <v>6566</v>
      </c>
    </row>
    <row r="33" spans="1:6">
      <c r="A33" s="69">
        <v>32</v>
      </c>
      <c r="B33" s="69" t="s">
        <v>128</v>
      </c>
      <c r="C33" s="69" t="s">
        <v>6769</v>
      </c>
      <c r="D33" s="69" t="s">
        <v>6722</v>
      </c>
      <c r="E33" s="88" t="s">
        <v>6761</v>
      </c>
      <c r="F33" s="69" t="s">
        <v>6566</v>
      </c>
    </row>
    <row r="34" spans="1:6">
      <c r="A34" s="69">
        <v>33</v>
      </c>
      <c r="B34" s="69" t="s">
        <v>129</v>
      </c>
      <c r="C34" s="69" t="s">
        <v>6770</v>
      </c>
      <c r="D34" s="69" t="s">
        <v>6722</v>
      </c>
      <c r="E34" s="88" t="s">
        <v>6761</v>
      </c>
      <c r="F34" s="69" t="s">
        <v>6566</v>
      </c>
    </row>
    <row r="35" spans="1:6">
      <c r="A35" s="69">
        <v>34</v>
      </c>
      <c r="B35" s="69" t="s">
        <v>130</v>
      </c>
      <c r="C35" s="69" t="s">
        <v>6771</v>
      </c>
      <c r="D35" s="69" t="s">
        <v>6722</v>
      </c>
      <c r="E35" s="88" t="s">
        <v>6761</v>
      </c>
      <c r="F35" s="69" t="s">
        <v>6588</v>
      </c>
    </row>
    <row r="36" spans="1:6">
      <c r="A36" s="69">
        <v>35</v>
      </c>
      <c r="B36" s="69" t="s">
        <v>131</v>
      </c>
      <c r="C36" s="69" t="s">
        <v>6772</v>
      </c>
      <c r="D36" s="69" t="s">
        <v>6722</v>
      </c>
      <c r="E36" s="88" t="s">
        <v>6761</v>
      </c>
      <c r="F36" s="69" t="s">
        <v>6588</v>
      </c>
    </row>
    <row r="37" spans="1:6">
      <c r="A37" s="69">
        <v>36</v>
      </c>
      <c r="B37" s="69" t="s">
        <v>132</v>
      </c>
      <c r="C37" s="69" t="s">
        <v>6773</v>
      </c>
      <c r="D37" s="69" t="s">
        <v>6722</v>
      </c>
      <c r="E37" s="88" t="s">
        <v>6761</v>
      </c>
      <c r="F37" s="69" t="s">
        <v>6588</v>
      </c>
    </row>
    <row r="38" spans="1:6">
      <c r="A38" s="69">
        <v>37</v>
      </c>
      <c r="B38" s="69" t="s">
        <v>133</v>
      </c>
      <c r="C38" s="69" t="s">
        <v>6774</v>
      </c>
      <c r="D38" s="69" t="s">
        <v>6722</v>
      </c>
      <c r="E38" s="88" t="s">
        <v>6761</v>
      </c>
      <c r="F38" s="69" t="s">
        <v>6588</v>
      </c>
    </row>
    <row r="39" spans="1:6">
      <c r="A39" s="69">
        <v>38</v>
      </c>
      <c r="B39" s="69" t="s">
        <v>134</v>
      </c>
      <c r="C39" s="69" t="s">
        <v>6775</v>
      </c>
      <c r="D39" s="69" t="s">
        <v>6722</v>
      </c>
      <c r="E39" s="88" t="s">
        <v>6761</v>
      </c>
      <c r="F39" s="69" t="s">
        <v>6597</v>
      </c>
    </row>
    <row r="40" spans="1:6">
      <c r="A40" s="69">
        <v>39</v>
      </c>
      <c r="B40" s="69" t="s">
        <v>135</v>
      </c>
      <c r="C40" s="69" t="s">
        <v>6776</v>
      </c>
      <c r="D40" s="69" t="s">
        <v>6722</v>
      </c>
      <c r="E40" s="88" t="s">
        <v>6761</v>
      </c>
      <c r="F40" s="69" t="s">
        <v>6597</v>
      </c>
    </row>
    <row r="41" spans="1:6">
      <c r="A41" s="69">
        <v>40</v>
      </c>
      <c r="B41" s="69" t="s">
        <v>136</v>
      </c>
      <c r="C41" s="69" t="s">
        <v>6777</v>
      </c>
      <c r="D41" s="69" t="s">
        <v>6722</v>
      </c>
      <c r="E41" s="88" t="s">
        <v>6761</v>
      </c>
      <c r="F41" s="69" t="s">
        <v>6597</v>
      </c>
    </row>
    <row r="42" spans="1:6">
      <c r="A42" s="69">
        <v>41</v>
      </c>
      <c r="B42" s="69" t="s">
        <v>137</v>
      </c>
      <c r="C42" s="69" t="s">
        <v>6778</v>
      </c>
      <c r="D42" s="69" t="s">
        <v>6722</v>
      </c>
      <c r="E42" s="88" t="s">
        <v>6761</v>
      </c>
      <c r="F42" s="69" t="s">
        <v>6597</v>
      </c>
    </row>
    <row r="43" spans="1:6">
      <c r="A43" s="69">
        <v>42</v>
      </c>
      <c r="B43" s="69" t="s">
        <v>138</v>
      </c>
      <c r="C43" s="69" t="s">
        <v>6779</v>
      </c>
      <c r="D43" s="69" t="s">
        <v>6722</v>
      </c>
      <c r="E43" s="88" t="s">
        <v>6761</v>
      </c>
      <c r="F43" s="69" t="s">
        <v>6560</v>
      </c>
    </row>
    <row r="44" spans="1:6">
      <c r="A44" s="69">
        <v>43</v>
      </c>
      <c r="B44" s="69" t="s">
        <v>139</v>
      </c>
      <c r="C44" s="69" t="s">
        <v>6780</v>
      </c>
      <c r="D44" s="69" t="s">
        <v>6722</v>
      </c>
      <c r="E44" s="88" t="s">
        <v>6761</v>
      </c>
      <c r="F44" s="69" t="s">
        <v>6560</v>
      </c>
    </row>
    <row r="45" spans="1:6">
      <c r="A45" s="69">
        <v>44</v>
      </c>
      <c r="B45" s="69" t="s">
        <v>140</v>
      </c>
      <c r="C45" s="69" t="s">
        <v>6781</v>
      </c>
      <c r="D45" s="69" t="s">
        <v>6722</v>
      </c>
      <c r="E45" s="88" t="s">
        <v>6761</v>
      </c>
      <c r="F45" s="69" t="s">
        <v>6560</v>
      </c>
    </row>
    <row r="46" spans="1:6">
      <c r="A46" s="69">
        <v>45</v>
      </c>
      <c r="B46" s="69" t="s">
        <v>141</v>
      </c>
      <c r="C46" s="69" t="s">
        <v>6782</v>
      </c>
      <c r="D46" s="69" t="s">
        <v>6722</v>
      </c>
      <c r="E46" s="88" t="s">
        <v>6761</v>
      </c>
      <c r="F46" s="69" t="s">
        <v>6560</v>
      </c>
    </row>
    <row r="47" spans="1:6">
      <c r="A47" s="69">
        <v>46</v>
      </c>
      <c r="B47" s="69" t="s">
        <v>142</v>
      </c>
      <c r="C47" s="69" t="s">
        <v>6783</v>
      </c>
      <c r="D47" s="69" t="s">
        <v>6722</v>
      </c>
      <c r="E47" s="88" t="s">
        <v>6761</v>
      </c>
      <c r="F47" s="69" t="s">
        <v>6560</v>
      </c>
    </row>
    <row r="48" spans="1:6">
      <c r="A48" s="69">
        <v>47</v>
      </c>
      <c r="B48" s="69" t="s">
        <v>143</v>
      </c>
      <c r="C48" s="69" t="s">
        <v>6784</v>
      </c>
      <c r="D48" s="69" t="s">
        <v>6722</v>
      </c>
      <c r="E48" s="88" t="s">
        <v>6761</v>
      </c>
      <c r="F48" s="69" t="s">
        <v>6605</v>
      </c>
    </row>
    <row r="49" spans="1:6">
      <c r="A49" s="69">
        <v>48</v>
      </c>
      <c r="B49" s="69" t="s">
        <v>144</v>
      </c>
      <c r="C49" s="69" t="s">
        <v>6785</v>
      </c>
      <c r="D49" s="69" t="s">
        <v>6722</v>
      </c>
      <c r="E49" s="88" t="s">
        <v>6761</v>
      </c>
      <c r="F49" s="69" t="s">
        <v>6605</v>
      </c>
    </row>
    <row r="50" spans="1:6">
      <c r="A50" s="69">
        <v>49</v>
      </c>
      <c r="B50" s="69" t="s">
        <v>145</v>
      </c>
      <c r="C50" s="69" t="s">
        <v>6786</v>
      </c>
      <c r="D50" s="69" t="s">
        <v>6722</v>
      </c>
      <c r="E50" s="88" t="s">
        <v>6761</v>
      </c>
      <c r="F50" s="69" t="s">
        <v>6605</v>
      </c>
    </row>
    <row r="51" spans="1:6">
      <c r="A51" s="69">
        <v>50</v>
      </c>
      <c r="B51" s="69" t="s">
        <v>146</v>
      </c>
      <c r="C51" s="69" t="s">
        <v>6787</v>
      </c>
      <c r="D51" s="69" t="s">
        <v>6722</v>
      </c>
      <c r="E51" s="88" t="s">
        <v>6761</v>
      </c>
      <c r="F51" s="69" t="s">
        <v>6605</v>
      </c>
    </row>
    <row r="52" spans="1:6">
      <c r="A52" s="69">
        <v>51</v>
      </c>
      <c r="B52" s="69" t="s">
        <v>147</v>
      </c>
      <c r="C52" s="69" t="s">
        <v>6788</v>
      </c>
      <c r="D52" s="69" t="s">
        <v>6722</v>
      </c>
      <c r="E52" s="88" t="s">
        <v>6761</v>
      </c>
      <c r="F52" s="69" t="s">
        <v>6605</v>
      </c>
    </row>
    <row r="53" spans="1:6">
      <c r="A53" s="69">
        <v>52</v>
      </c>
      <c r="B53" s="69" t="s">
        <v>148</v>
      </c>
      <c r="C53" s="69" t="s">
        <v>6789</v>
      </c>
      <c r="D53" s="69" t="s">
        <v>6722</v>
      </c>
      <c r="E53" s="88" t="s">
        <v>6761</v>
      </c>
      <c r="F53" s="69" t="s">
        <v>6605</v>
      </c>
    </row>
    <row r="54" spans="1:6">
      <c r="A54" s="69">
        <v>53</v>
      </c>
      <c r="B54" s="69" t="s">
        <v>149</v>
      </c>
      <c r="C54" s="69" t="s">
        <v>6790</v>
      </c>
      <c r="D54" s="69" t="s">
        <v>6722</v>
      </c>
      <c r="E54" s="88" t="s">
        <v>6761</v>
      </c>
      <c r="F54" s="69" t="s">
        <v>6605</v>
      </c>
    </row>
    <row r="55" spans="1:6">
      <c r="A55" s="69">
        <v>54</v>
      </c>
      <c r="B55" s="69" t="s">
        <v>150</v>
      </c>
      <c r="C55" s="69" t="s">
        <v>6791</v>
      </c>
      <c r="D55" s="69" t="s">
        <v>6722</v>
      </c>
      <c r="E55" s="88" t="s">
        <v>6761</v>
      </c>
      <c r="F55" s="69" t="s">
        <v>6605</v>
      </c>
    </row>
    <row r="56" spans="1:6">
      <c r="A56" s="69">
        <v>55</v>
      </c>
      <c r="B56" s="69" t="s">
        <v>151</v>
      </c>
      <c r="C56" s="69" t="s">
        <v>6792</v>
      </c>
      <c r="D56" s="69" t="s">
        <v>6722</v>
      </c>
      <c r="E56" s="88" t="s">
        <v>6761</v>
      </c>
      <c r="F56" s="69" t="s">
        <v>6615</v>
      </c>
    </row>
    <row r="57" spans="1:6">
      <c r="A57" s="69">
        <v>56</v>
      </c>
      <c r="B57" s="69" t="s">
        <v>152</v>
      </c>
      <c r="C57" s="69" t="s">
        <v>6793</v>
      </c>
      <c r="D57" s="69" t="s">
        <v>6722</v>
      </c>
      <c r="E57" s="88" t="s">
        <v>6761</v>
      </c>
      <c r="F57" s="69" t="s">
        <v>6615</v>
      </c>
    </row>
    <row r="58" spans="1:6">
      <c r="A58" s="69">
        <v>57</v>
      </c>
      <c r="B58" s="69" t="s">
        <v>153</v>
      </c>
      <c r="C58" s="69" t="s">
        <v>6794</v>
      </c>
      <c r="D58" s="69" t="s">
        <v>6722</v>
      </c>
      <c r="E58" s="88" t="s">
        <v>6761</v>
      </c>
      <c r="F58" s="69" t="s">
        <v>6615</v>
      </c>
    </row>
    <row r="59" spans="1:6">
      <c r="A59" s="69">
        <v>58</v>
      </c>
      <c r="B59" s="69" t="s">
        <v>154</v>
      </c>
      <c r="C59" s="69" t="s">
        <v>6795</v>
      </c>
      <c r="D59" s="69" t="s">
        <v>6722</v>
      </c>
      <c r="E59" s="88" t="s">
        <v>6761</v>
      </c>
      <c r="F59" s="69" t="s">
        <v>6615</v>
      </c>
    </row>
    <row r="60" spans="1:6">
      <c r="A60" s="69">
        <v>59</v>
      </c>
      <c r="B60" s="69" t="s">
        <v>155</v>
      </c>
      <c r="C60" s="69" t="s">
        <v>6796</v>
      </c>
      <c r="D60" s="69" t="s">
        <v>6722</v>
      </c>
      <c r="E60" s="88" t="s">
        <v>6761</v>
      </c>
      <c r="F60" s="69" t="s">
        <v>6623</v>
      </c>
    </row>
    <row r="61" spans="1:6">
      <c r="A61" s="69">
        <v>60</v>
      </c>
      <c r="B61" s="69" t="s">
        <v>156</v>
      </c>
      <c r="C61" s="69" t="s">
        <v>6797</v>
      </c>
      <c r="D61" s="69" t="s">
        <v>6722</v>
      </c>
      <c r="E61" s="88" t="s">
        <v>6761</v>
      </c>
      <c r="F61" s="69" t="s">
        <v>6623</v>
      </c>
    </row>
    <row r="62" spans="1:6">
      <c r="A62" s="69">
        <v>61</v>
      </c>
      <c r="B62" s="69" t="s">
        <v>157</v>
      </c>
      <c r="C62" s="69" t="s">
        <v>6798</v>
      </c>
      <c r="D62" s="69" t="s">
        <v>6722</v>
      </c>
      <c r="E62" s="88" t="s">
        <v>6761</v>
      </c>
      <c r="F62" s="69" t="s">
        <v>6623</v>
      </c>
    </row>
    <row r="63" spans="1:6">
      <c r="A63" s="69">
        <v>62</v>
      </c>
      <c r="B63" s="69" t="s">
        <v>158</v>
      </c>
      <c r="C63" s="69" t="s">
        <v>6799</v>
      </c>
      <c r="D63" s="69" t="s">
        <v>6722</v>
      </c>
      <c r="E63" s="88" t="s">
        <v>6761</v>
      </c>
      <c r="F63" s="69" t="s">
        <v>6623</v>
      </c>
    </row>
    <row r="64" spans="1:6">
      <c r="A64" s="69">
        <v>63</v>
      </c>
      <c r="B64" s="69" t="s">
        <v>159</v>
      </c>
      <c r="C64" s="69" t="s">
        <v>6800</v>
      </c>
      <c r="D64" s="69" t="s">
        <v>6722</v>
      </c>
      <c r="E64" s="88" t="s">
        <v>6761</v>
      </c>
      <c r="F64" s="69" t="s">
        <v>6623</v>
      </c>
    </row>
    <row r="65" spans="1:6">
      <c r="A65" s="69">
        <v>64</v>
      </c>
      <c r="B65" s="69" t="s">
        <v>160</v>
      </c>
      <c r="C65" s="69" t="s">
        <v>6801</v>
      </c>
      <c r="D65" s="69" t="s">
        <v>6722</v>
      </c>
      <c r="E65" s="88" t="s">
        <v>6761</v>
      </c>
      <c r="F65" s="69" t="s">
        <v>6630</v>
      </c>
    </row>
    <row r="66" spans="1:6">
      <c r="A66" s="69">
        <v>65</v>
      </c>
      <c r="B66" s="69" t="s">
        <v>161</v>
      </c>
      <c r="C66" s="69" t="s">
        <v>6802</v>
      </c>
      <c r="D66" s="69" t="s">
        <v>6722</v>
      </c>
      <c r="E66" s="88" t="s">
        <v>6761</v>
      </c>
      <c r="F66" s="69" t="s">
        <v>6630</v>
      </c>
    </row>
    <row r="67" spans="1:6">
      <c r="A67" s="69">
        <v>66</v>
      </c>
      <c r="B67" s="69" t="s">
        <v>162</v>
      </c>
      <c r="C67" s="69" t="s">
        <v>6803</v>
      </c>
      <c r="D67" s="69" t="s">
        <v>6722</v>
      </c>
      <c r="E67" s="88" t="s">
        <v>6761</v>
      </c>
      <c r="F67" s="69" t="s">
        <v>6630</v>
      </c>
    </row>
    <row r="68" spans="1:6">
      <c r="A68" s="69">
        <v>67</v>
      </c>
      <c r="B68" s="69" t="s">
        <v>163</v>
      </c>
      <c r="C68" s="69" t="s">
        <v>6804</v>
      </c>
      <c r="D68" s="69" t="s">
        <v>6722</v>
      </c>
      <c r="E68" s="88" t="s">
        <v>6761</v>
      </c>
      <c r="F68" s="69" t="s">
        <v>6630</v>
      </c>
    </row>
    <row r="69" spans="1:6">
      <c r="A69" s="69">
        <v>68</v>
      </c>
      <c r="B69" s="69" t="s">
        <v>164</v>
      </c>
      <c r="C69" s="69" t="s">
        <v>6805</v>
      </c>
      <c r="D69" s="69" t="s">
        <v>6722</v>
      </c>
      <c r="E69" s="88" t="s">
        <v>6761</v>
      </c>
      <c r="F69" s="69" t="s">
        <v>6638</v>
      </c>
    </row>
    <row r="70" spans="1:6">
      <c r="A70" s="69">
        <v>69</v>
      </c>
      <c r="B70" s="69" t="s">
        <v>165</v>
      </c>
      <c r="C70" s="69" t="s">
        <v>6806</v>
      </c>
      <c r="D70" s="69" t="s">
        <v>6722</v>
      </c>
      <c r="E70" s="88" t="s">
        <v>6761</v>
      </c>
      <c r="F70" s="69" t="s">
        <v>6638</v>
      </c>
    </row>
    <row r="71" spans="1:6">
      <c r="A71" s="69">
        <v>70</v>
      </c>
      <c r="B71" s="69" t="s">
        <v>166</v>
      </c>
      <c r="C71" s="69" t="s">
        <v>6807</v>
      </c>
      <c r="D71" s="69" t="s">
        <v>6722</v>
      </c>
      <c r="E71" s="88" t="s">
        <v>6761</v>
      </c>
      <c r="F71" s="69" t="s">
        <v>6638</v>
      </c>
    </row>
    <row r="72" spans="1:6">
      <c r="A72" s="69">
        <v>71</v>
      </c>
      <c r="B72" s="69" t="s">
        <v>167</v>
      </c>
      <c r="C72" s="69" t="s">
        <v>6808</v>
      </c>
      <c r="D72" s="69" t="s">
        <v>6722</v>
      </c>
      <c r="E72" s="88" t="s">
        <v>6761</v>
      </c>
      <c r="F72" s="69" t="s">
        <v>6638</v>
      </c>
    </row>
    <row r="73" spans="1:6">
      <c r="A73" s="69">
        <v>72</v>
      </c>
      <c r="B73" s="69" t="s">
        <v>168</v>
      </c>
      <c r="C73" s="69" t="s">
        <v>6809</v>
      </c>
      <c r="D73" s="69" t="s">
        <v>6722</v>
      </c>
      <c r="E73" s="88" t="s">
        <v>6761</v>
      </c>
      <c r="F73" s="69" t="s">
        <v>6638</v>
      </c>
    </row>
    <row r="74" spans="1:6">
      <c r="A74" s="69">
        <v>73</v>
      </c>
      <c r="B74" s="69" t="s">
        <v>169</v>
      </c>
      <c r="C74" s="69" t="s">
        <v>6810</v>
      </c>
      <c r="D74" s="69" t="s">
        <v>6722</v>
      </c>
      <c r="E74" s="88" t="s">
        <v>6761</v>
      </c>
      <c r="F74" s="69" t="s">
        <v>6638</v>
      </c>
    </row>
    <row r="75" spans="1:6">
      <c r="A75" s="69">
        <v>74</v>
      </c>
      <c r="B75" s="69" t="s">
        <v>170</v>
      </c>
      <c r="C75" s="69" t="s">
        <v>6811</v>
      </c>
      <c r="D75" s="69" t="s">
        <v>6722</v>
      </c>
      <c r="E75" s="88" t="s">
        <v>6761</v>
      </c>
      <c r="F75" s="69" t="s">
        <v>6638</v>
      </c>
    </row>
    <row r="76" spans="1:6">
      <c r="A76" s="69">
        <v>75</v>
      </c>
      <c r="B76" s="69" t="s">
        <v>171</v>
      </c>
      <c r="C76" s="69" t="s">
        <v>6812</v>
      </c>
      <c r="D76" s="69" t="s">
        <v>6722</v>
      </c>
      <c r="E76" s="88" t="s">
        <v>6761</v>
      </c>
      <c r="F76" s="69" t="s">
        <v>6647</v>
      </c>
    </row>
    <row r="77" spans="1:6">
      <c r="A77" s="69">
        <v>76</v>
      </c>
      <c r="B77" s="69" t="s">
        <v>172</v>
      </c>
      <c r="C77" s="69" t="s">
        <v>6813</v>
      </c>
      <c r="D77" s="69" t="s">
        <v>6722</v>
      </c>
      <c r="E77" s="88" t="s">
        <v>6761</v>
      </c>
      <c r="F77" s="69" t="s">
        <v>6647</v>
      </c>
    </row>
    <row r="78" spans="1:6">
      <c r="A78" s="69">
        <v>77</v>
      </c>
      <c r="B78" s="69" t="s">
        <v>173</v>
      </c>
      <c r="C78" s="69" t="s">
        <v>6814</v>
      </c>
      <c r="D78" s="69" t="s">
        <v>6722</v>
      </c>
      <c r="E78" s="88" t="s">
        <v>6761</v>
      </c>
      <c r="F78" s="69" t="s">
        <v>6647</v>
      </c>
    </row>
    <row r="79" spans="1:6">
      <c r="A79" s="69">
        <v>78</v>
      </c>
      <c r="B79" s="69" t="s">
        <v>174</v>
      </c>
      <c r="C79" s="69" t="s">
        <v>6815</v>
      </c>
      <c r="D79" s="69" t="s">
        <v>6722</v>
      </c>
      <c r="E79" s="88" t="s">
        <v>6761</v>
      </c>
      <c r="F79" s="69" t="s">
        <v>6647</v>
      </c>
    </row>
    <row r="80" spans="1:6">
      <c r="A80" s="69">
        <v>79</v>
      </c>
      <c r="B80" s="69" t="s">
        <v>175</v>
      </c>
      <c r="C80" s="69" t="s">
        <v>6816</v>
      </c>
      <c r="D80" s="69" t="s">
        <v>6722</v>
      </c>
      <c r="E80" s="88" t="s">
        <v>6761</v>
      </c>
      <c r="F80" s="69" t="s">
        <v>6647</v>
      </c>
    </row>
    <row r="81" spans="1:6">
      <c r="A81" s="69">
        <v>80</v>
      </c>
      <c r="B81" s="69" t="s">
        <v>176</v>
      </c>
      <c r="C81" s="69" t="s">
        <v>6817</v>
      </c>
      <c r="D81" s="69" t="s">
        <v>6722</v>
      </c>
      <c r="E81" s="88" t="s">
        <v>6761</v>
      </c>
      <c r="F81" s="69" t="s">
        <v>6647</v>
      </c>
    </row>
    <row r="82" spans="1:6">
      <c r="A82" s="69">
        <v>81</v>
      </c>
      <c r="B82" s="69" t="s">
        <v>177</v>
      </c>
      <c r="C82" s="69" t="s">
        <v>6818</v>
      </c>
      <c r="D82" s="69" t="s">
        <v>6722</v>
      </c>
      <c r="E82" s="88" t="s">
        <v>6761</v>
      </c>
      <c r="F82" s="69" t="s">
        <v>6647</v>
      </c>
    </row>
    <row r="83" spans="1:6">
      <c r="A83" s="69">
        <v>82</v>
      </c>
      <c r="B83" s="69" t="s">
        <v>178</v>
      </c>
      <c r="C83" s="69" t="s">
        <v>6819</v>
      </c>
      <c r="D83" s="69" t="s">
        <v>6722</v>
      </c>
      <c r="E83" s="88" t="s">
        <v>6761</v>
      </c>
      <c r="F83" s="69" t="s">
        <v>6647</v>
      </c>
    </row>
    <row r="84" spans="1:6">
      <c r="A84" s="69">
        <v>83</v>
      </c>
      <c r="B84" s="69" t="s">
        <v>179</v>
      </c>
      <c r="C84" s="69" t="s">
        <v>6820</v>
      </c>
      <c r="D84" s="69" t="s">
        <v>6722</v>
      </c>
      <c r="E84" s="88" t="s">
        <v>6761</v>
      </c>
      <c r="F84" s="69" t="s">
        <v>6656</v>
      </c>
    </row>
    <row r="85" spans="1:6">
      <c r="A85" s="69">
        <v>84</v>
      </c>
      <c r="B85" s="69" t="s">
        <v>180</v>
      </c>
      <c r="C85" s="69" t="s">
        <v>6821</v>
      </c>
      <c r="D85" s="69" t="s">
        <v>6722</v>
      </c>
      <c r="E85" s="88" t="s">
        <v>6761</v>
      </c>
      <c r="F85" s="69" t="s">
        <v>6656</v>
      </c>
    </row>
    <row r="86" spans="1:6">
      <c r="A86" s="69">
        <v>85</v>
      </c>
      <c r="B86" s="69" t="s">
        <v>181</v>
      </c>
      <c r="C86" s="69" t="s">
        <v>6822</v>
      </c>
      <c r="D86" s="69" t="s">
        <v>6722</v>
      </c>
      <c r="E86" s="88" t="s">
        <v>6761</v>
      </c>
      <c r="F86" s="69" t="s">
        <v>6656</v>
      </c>
    </row>
    <row r="87" spans="1:6">
      <c r="A87" s="69">
        <v>86</v>
      </c>
      <c r="B87" s="69" t="s">
        <v>182</v>
      </c>
      <c r="C87" s="69" t="s">
        <v>6823</v>
      </c>
      <c r="D87" s="69" t="s">
        <v>6722</v>
      </c>
      <c r="E87" s="88" t="s">
        <v>6761</v>
      </c>
      <c r="F87" s="69" t="s">
        <v>6656</v>
      </c>
    </row>
    <row r="88" spans="1:6">
      <c r="A88" s="69">
        <v>87</v>
      </c>
      <c r="B88" s="69" t="s">
        <v>183</v>
      </c>
      <c r="C88" s="69" t="s">
        <v>6824</v>
      </c>
      <c r="D88" s="69" t="s">
        <v>6722</v>
      </c>
      <c r="E88" s="88" t="s">
        <v>6761</v>
      </c>
      <c r="F88" s="69" t="s">
        <v>6656</v>
      </c>
    </row>
    <row r="89" spans="1:6">
      <c r="A89" s="69">
        <v>88</v>
      </c>
      <c r="B89" s="69" t="s">
        <v>184</v>
      </c>
      <c r="C89" s="69" t="s">
        <v>6825</v>
      </c>
      <c r="D89" s="69" t="s">
        <v>6722</v>
      </c>
      <c r="E89" s="88" t="s">
        <v>6826</v>
      </c>
      <c r="F89" s="69" t="s">
        <v>6662</v>
      </c>
    </row>
    <row r="90" spans="1:6">
      <c r="A90" s="69">
        <v>89</v>
      </c>
      <c r="B90" s="69" t="s">
        <v>185</v>
      </c>
      <c r="C90" s="69" t="s">
        <v>6827</v>
      </c>
      <c r="D90" s="69" t="s">
        <v>6722</v>
      </c>
      <c r="E90" s="88" t="s">
        <v>6826</v>
      </c>
      <c r="F90" s="69" t="s">
        <v>6664</v>
      </c>
    </row>
    <row r="91" spans="1:6">
      <c r="A91" s="69">
        <v>90</v>
      </c>
      <c r="B91" s="69" t="s">
        <v>186</v>
      </c>
      <c r="C91" s="69" t="s">
        <v>6828</v>
      </c>
      <c r="D91" s="69" t="s">
        <v>6722</v>
      </c>
      <c r="E91" s="88" t="s">
        <v>6826</v>
      </c>
      <c r="F91" s="69" t="s">
        <v>6666</v>
      </c>
    </row>
    <row r="92" spans="1:6">
      <c r="A92" s="69">
        <v>91</v>
      </c>
      <c r="B92" s="69" t="s">
        <v>187</v>
      </c>
      <c r="C92" s="69" t="s">
        <v>6829</v>
      </c>
      <c r="D92" s="69" t="s">
        <v>6714</v>
      </c>
      <c r="E92" s="88" t="s">
        <v>6728</v>
      </c>
      <c r="F92" s="69" t="s">
        <v>6830</v>
      </c>
    </row>
    <row r="93" spans="1:6">
      <c r="A93" s="69">
        <v>92</v>
      </c>
      <c r="B93" s="69" t="s">
        <v>188</v>
      </c>
      <c r="C93" s="69" t="s">
        <v>6831</v>
      </c>
      <c r="D93" s="69" t="s">
        <v>6714</v>
      </c>
      <c r="E93" s="88" t="s">
        <v>6728</v>
      </c>
      <c r="F93" s="69" t="s">
        <v>6830</v>
      </c>
    </row>
    <row r="94" spans="1:6">
      <c r="A94" s="69">
        <v>93</v>
      </c>
      <c r="B94" s="69" t="s">
        <v>189</v>
      </c>
      <c r="C94" s="69" t="s">
        <v>6832</v>
      </c>
      <c r="D94" s="69" t="s">
        <v>6714</v>
      </c>
      <c r="E94" s="88" t="s">
        <v>6728</v>
      </c>
      <c r="F94" s="69" t="s">
        <v>6830</v>
      </c>
    </row>
    <row r="95" spans="1:6">
      <c r="A95" s="69">
        <v>94</v>
      </c>
      <c r="B95" s="69" t="s">
        <v>190</v>
      </c>
      <c r="C95" s="69" t="s">
        <v>6833</v>
      </c>
      <c r="D95" s="69" t="s">
        <v>6714</v>
      </c>
      <c r="E95" s="88" t="s">
        <v>6728</v>
      </c>
      <c r="F95" s="69" t="s">
        <v>6830</v>
      </c>
    </row>
    <row r="96" spans="1:6">
      <c r="A96" s="69">
        <v>95</v>
      </c>
      <c r="B96" s="69" t="s">
        <v>191</v>
      </c>
      <c r="C96" s="69" t="s">
        <v>6834</v>
      </c>
      <c r="D96" s="69" t="s">
        <v>6714</v>
      </c>
      <c r="E96" s="88" t="s">
        <v>6728</v>
      </c>
      <c r="F96" s="69" t="s">
        <v>6830</v>
      </c>
    </row>
    <row r="97" spans="1:6">
      <c r="A97" s="69">
        <v>96</v>
      </c>
      <c r="B97" s="69" t="s">
        <v>192</v>
      </c>
      <c r="C97" s="69" t="s">
        <v>6835</v>
      </c>
      <c r="D97" s="69" t="s">
        <v>6714</v>
      </c>
      <c r="E97" s="88" t="s">
        <v>6728</v>
      </c>
      <c r="F97" s="69" t="s">
        <v>6830</v>
      </c>
    </row>
    <row r="98" spans="1:6">
      <c r="A98" s="69">
        <v>97</v>
      </c>
      <c r="B98" s="69" t="s">
        <v>193</v>
      </c>
      <c r="C98" s="69" t="s">
        <v>6836</v>
      </c>
      <c r="D98" s="69" t="s">
        <v>6714</v>
      </c>
      <c r="E98" s="88" t="s">
        <v>6728</v>
      </c>
      <c r="F98" s="69" t="s">
        <v>6830</v>
      </c>
    </row>
  </sheetData>
  <autoFilter ref="A1:F1" xr:uid="{E36034AB-67D6-4053-89DE-2AC0FD2004D2}"/>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Sheet0</vt:lpstr>
      <vt:lpstr>PorcParticipa</vt:lpstr>
      <vt:lpstr>Analisis</vt:lpstr>
      <vt:lpstr>P-value</vt:lpstr>
      <vt:lpstr>resumen_nom_cols</vt:lpstr>
      <vt:lpstr>REPORTE_DESC_METADATA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ASUS</cp:lastModifiedBy>
  <dcterms:created xsi:type="dcterms:W3CDTF">2025-03-04T16:53:47Z</dcterms:created>
  <dcterms:modified xsi:type="dcterms:W3CDTF">2025-06-30T22:01:50Z</dcterms:modified>
</cp:coreProperties>
</file>