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blackshear\Box Sync\JHS\CC\JHS01-StudyData\VCworking\VanguardCenters\data\Analysis Data\0-info\"/>
    </mc:Choice>
  </mc:AlternateContent>
  <bookViews>
    <workbookView xWindow="-15" yWindow="525" windowWidth="10575" windowHeight="4905"/>
  </bookViews>
  <sheets>
    <sheet name="Cover Sheet" sheetId="29" r:id="rId1"/>
    <sheet name="Table of Contents" sheetId="28" r:id="rId2"/>
    <sheet name="Design" sheetId="5" r:id="rId3"/>
    <sheet name="Demogs" sheetId="4" r:id="rId4"/>
    <sheet name="Anthro" sheetId="9" r:id="rId5"/>
    <sheet name="Meds" sheetId="21" r:id="rId6"/>
    <sheet name="HTN" sheetId="10" r:id="rId7"/>
    <sheet name="DM" sheetId="27" r:id="rId8"/>
    <sheet name="Lipids" sheetId="23" r:id="rId9"/>
    <sheet name="Biosp" sheetId="25" r:id="rId10"/>
    <sheet name="Renal" sheetId="12" r:id="rId11"/>
    <sheet name="Resp" sheetId="14" r:id="rId12"/>
    <sheet name="Echo" sheetId="18" r:id="rId13"/>
    <sheet name="ECG" sheetId="13" r:id="rId14"/>
    <sheet name="CT" sheetId="19" r:id="rId15"/>
    <sheet name="StrokeHx" sheetId="15" r:id="rId16"/>
    <sheet name="CVDHx" sheetId="16" r:id="rId17"/>
    <sheet name="Healthcare" sheetId="17" r:id="rId18"/>
    <sheet name="Psychosocial" sheetId="34" r:id="rId19"/>
    <sheet name="LSS" sheetId="31" r:id="rId20"/>
    <sheet name="Nutrition" sheetId="35" r:id="rId21"/>
    <sheet name="Environ" sheetId="38" r:id="rId22"/>
    <sheet name="Genetics" sheetId="41" r:id="rId23"/>
    <sheet name="PhysAct" sheetId="40" r:id="rId24"/>
  </sheets>
  <calcPr calcId="152511"/>
</workbook>
</file>

<file path=xl/calcChain.xml><?xml version="1.0" encoding="utf-8"?>
<calcChain xmlns="http://schemas.openxmlformats.org/spreadsheetml/2006/main">
  <c r="C4" i="5" l="1"/>
  <c r="C5" i="5"/>
  <c r="C6" i="5" s="1"/>
  <c r="C7" i="5" s="1"/>
  <c r="C8" i="5" s="1"/>
  <c r="C3" i="34" l="1"/>
  <c r="C4" i="34" s="1"/>
  <c r="C6" i="34" s="1"/>
  <c r="C5" i="34" s="1"/>
  <c r="C7" i="34" s="1"/>
  <c r="C8" i="34" s="1"/>
  <c r="C9" i="34" s="1"/>
  <c r="C10" i="34" s="1"/>
  <c r="C11" i="34" s="1"/>
  <c r="C12" i="34" s="1"/>
  <c r="C9" i="4" l="1"/>
  <c r="C10" i="4"/>
  <c r="C11" i="4" s="1"/>
  <c r="C6" i="35" l="1"/>
  <c r="C7" i="35" s="1"/>
  <c r="C3" i="35"/>
  <c r="C4" i="35" s="1"/>
  <c r="C8" i="27" l="1"/>
  <c r="B8" i="27"/>
  <c r="C8" i="9" l="1"/>
  <c r="B8" i="9"/>
  <c r="C12" i="12"/>
  <c r="B12" i="12"/>
  <c r="C3" i="12" l="1"/>
  <c r="C4" i="12" s="1"/>
  <c r="C5" i="12" s="1"/>
  <c r="C6" i="12" s="1"/>
  <c r="C7" i="12" s="1"/>
  <c r="C8" i="12" s="1"/>
  <c r="C9" i="12" s="1"/>
  <c r="C10" i="12" s="1"/>
  <c r="C11" i="12" s="1"/>
  <c r="B4" i="12" l="1"/>
  <c r="C3" i="25" l="1"/>
  <c r="C4" i="25"/>
  <c r="C5" i="25" s="1"/>
  <c r="C6" i="25" s="1"/>
  <c r="C7" i="25" s="1"/>
  <c r="C8" i="25" s="1"/>
  <c r="C9" i="25" s="1"/>
  <c r="C10" i="25" s="1"/>
  <c r="C11" i="25" s="1"/>
  <c r="C12" i="25" s="1"/>
  <c r="B115" i="28"/>
  <c r="C115" i="28"/>
  <c r="C6" i="31"/>
  <c r="C7" i="31" s="1"/>
  <c r="C8" i="31" s="1"/>
  <c r="C9" i="31" s="1"/>
  <c r="C10" i="31" s="1"/>
  <c r="C11" i="31" s="1"/>
  <c r="C12" i="31" s="1"/>
  <c r="C13" i="31" s="1"/>
  <c r="C14" i="31" s="1"/>
  <c r="C15" i="31" s="1"/>
  <c r="C3" i="31"/>
  <c r="C4" i="31" s="1"/>
  <c r="C5" i="31" s="1"/>
  <c r="B5" i="31"/>
  <c r="B6" i="31"/>
  <c r="B7" i="31" s="1"/>
  <c r="B8" i="31" s="1"/>
  <c r="B9" i="31" s="1"/>
  <c r="B10" i="31" s="1"/>
  <c r="B11" i="31" s="1"/>
  <c r="B12" i="31" s="1"/>
  <c r="B13" i="31" s="1"/>
  <c r="B14" i="31" s="1"/>
  <c r="B15" i="31" s="1"/>
  <c r="B3" i="31"/>
  <c r="B4" i="31" s="1"/>
  <c r="C3" i="4"/>
  <c r="C4" i="4" s="1"/>
  <c r="C5" i="4" s="1"/>
  <c r="C6" i="4" s="1"/>
  <c r="C7" i="4" s="1"/>
  <c r="C8" i="4" s="1"/>
  <c r="C116" i="28"/>
  <c r="B116" i="28"/>
  <c r="C3" i="21"/>
  <c r="C4" i="21" s="1"/>
  <c r="C3" i="18"/>
  <c r="C4" i="18"/>
  <c r="C5" i="18"/>
  <c r="C6" i="18" s="1"/>
  <c r="C7" i="18"/>
  <c r="C8" i="18" s="1"/>
  <c r="C9" i="18" s="1"/>
  <c r="C10" i="18" s="1"/>
  <c r="C11" i="18" s="1"/>
  <c r="C12" i="18" s="1"/>
  <c r="C3" i="13"/>
  <c r="C4" i="13" s="1"/>
  <c r="C5" i="13"/>
  <c r="C6" i="13" s="1"/>
  <c r="C7" i="13" s="1"/>
  <c r="C8" i="13" s="1"/>
  <c r="C9" i="13" s="1"/>
  <c r="C10" i="13" s="1"/>
  <c r="C11" i="13" s="1"/>
  <c r="C12" i="13" s="1"/>
  <c r="C13" i="13" s="1"/>
  <c r="C14" i="13" s="1"/>
  <c r="C15" i="13" s="1"/>
  <c r="C16" i="13" s="1"/>
  <c r="C17" i="13" s="1"/>
  <c r="C18" i="13" s="1"/>
  <c r="C19" i="13" s="1"/>
  <c r="C20" i="13" s="1"/>
  <c r="C21" i="13" s="1"/>
  <c r="C22" i="13" s="1"/>
  <c r="C23" i="13" s="1"/>
  <c r="C3" i="16"/>
  <c r="C4" i="16"/>
  <c r="C5" i="16" s="1"/>
  <c r="C6" i="16" s="1"/>
  <c r="C7" i="16" s="1"/>
  <c r="C3" i="27"/>
  <c r="C4" i="27"/>
  <c r="C5" i="27" s="1"/>
  <c r="C6" i="27" s="1"/>
  <c r="C7" i="27" s="1"/>
  <c r="C9" i="27" s="1"/>
  <c r="C10" i="27" s="1"/>
  <c r="C11" i="27" s="1"/>
  <c r="C12" i="27" s="1"/>
  <c r="B3" i="27"/>
  <c r="B4" i="27"/>
  <c r="B5" i="27"/>
  <c r="B9" i="27" s="1"/>
  <c r="C3" i="17"/>
  <c r="C4" i="17"/>
  <c r="C5" i="17"/>
  <c r="C6" i="17" s="1"/>
  <c r="C7" i="17" s="1"/>
  <c r="C8" i="17" s="1"/>
  <c r="C9" i="17" s="1"/>
  <c r="C10" i="17" s="1"/>
  <c r="B3" i="25"/>
  <c r="B4" i="25" s="1"/>
  <c r="B5" i="25" s="1"/>
  <c r="C3" i="19"/>
  <c r="C4" i="19"/>
  <c r="C5" i="19" s="1"/>
  <c r="C6" i="19" s="1"/>
  <c r="C7" i="19" s="1"/>
  <c r="B3" i="19"/>
  <c r="B4" i="19"/>
  <c r="B5" i="19" s="1"/>
  <c r="B6" i="19" s="1"/>
  <c r="B7" i="19" s="1"/>
  <c r="C3" i="15"/>
  <c r="C4" i="15"/>
  <c r="C5" i="15" s="1"/>
  <c r="C6" i="15" s="1"/>
  <c r="C7" i="15" s="1"/>
  <c r="C8" i="15" s="1"/>
  <c r="B3" i="15"/>
  <c r="B4" i="15"/>
  <c r="B5" i="15"/>
  <c r="B6" i="15"/>
  <c r="B7" i="15" s="1"/>
  <c r="B8" i="15"/>
  <c r="C3" i="14"/>
  <c r="C4" i="14"/>
  <c r="C5" i="14" s="1"/>
  <c r="C6" i="14"/>
  <c r="C7" i="14"/>
  <c r="C8" i="14" s="1"/>
  <c r="B3" i="14"/>
  <c r="B4" i="14"/>
  <c r="B5" i="14"/>
  <c r="B6" i="14" s="1"/>
  <c r="B7" i="14" s="1"/>
  <c r="B8" i="14" s="1"/>
  <c r="B5" i="12"/>
  <c r="B6" i="12"/>
  <c r="B7" i="12" s="1"/>
  <c r="B8" i="12" s="1"/>
  <c r="B9" i="12" s="1"/>
  <c r="B10" i="12" s="1"/>
  <c r="B11" i="12" s="1"/>
  <c r="C3" i="10"/>
  <c r="C4" i="10"/>
  <c r="C5" i="10"/>
  <c r="B3" i="10"/>
  <c r="B4" i="10" s="1"/>
  <c r="B5" i="10" s="1"/>
  <c r="B3" i="5"/>
  <c r="B5" i="5" s="1"/>
  <c r="B6" i="5" s="1"/>
  <c r="B8" i="5" s="1"/>
  <c r="B3" i="9"/>
  <c r="B4" i="9" s="1"/>
  <c r="B5" i="9" s="1"/>
  <c r="B6" i="9" s="1"/>
  <c r="B7" i="9" s="1"/>
  <c r="C3" i="9"/>
  <c r="C4" i="9" s="1"/>
  <c r="C5" i="9" s="1"/>
  <c r="C6" i="9" s="1"/>
  <c r="C7" i="9" s="1"/>
  <c r="C3" i="5"/>
  <c r="C5" i="21"/>
  <c r="C6" i="21"/>
  <c r="C7" i="21" s="1"/>
  <c r="C8" i="21" s="1"/>
  <c r="C9" i="21" s="1"/>
  <c r="C10" i="21" s="1"/>
  <c r="C11" i="21" s="1"/>
  <c r="C12" i="21" s="1"/>
  <c r="C13" i="21" s="1"/>
  <c r="C14" i="21" s="1"/>
  <c r="C15" i="21" s="1"/>
  <c r="C16" i="21" s="1"/>
  <c r="B4" i="21"/>
  <c r="B5" i="21" s="1"/>
  <c r="B6" i="21" s="1"/>
  <c r="B7" i="21" s="1"/>
  <c r="B8" i="21" s="1"/>
  <c r="B9" i="21" s="1"/>
  <c r="B2" i="21" s="1"/>
  <c r="C3" i="23"/>
  <c r="C4" i="23"/>
  <c r="C5" i="23"/>
  <c r="C6" i="23" s="1"/>
  <c r="C7" i="23" s="1"/>
  <c r="C8" i="23" s="1"/>
  <c r="B3" i="23"/>
  <c r="B4" i="23"/>
  <c r="B5" i="23" s="1"/>
  <c r="B6" i="23" s="1"/>
  <c r="B7" i="23" s="1"/>
  <c r="B8" i="23" s="1"/>
  <c r="B3" i="17"/>
  <c r="B4" i="17"/>
  <c r="B5" i="17"/>
  <c r="B6" i="17"/>
  <c r="B7" i="17" s="1"/>
  <c r="B8" i="17"/>
  <c r="B9" i="17" s="1"/>
  <c r="B10" i="17" s="1"/>
  <c r="B10" i="21" l="1"/>
  <c r="B12" i="21" s="1"/>
  <c r="B13" i="21" s="1"/>
  <c r="B14" i="21" s="1"/>
  <c r="B15" i="21" s="1"/>
  <c r="B16" i="21" s="1"/>
  <c r="B11" i="21"/>
  <c r="C25" i="13"/>
  <c r="C24" i="13"/>
  <c r="C26" i="13" s="1"/>
  <c r="B7" i="25"/>
  <c r="B6" i="25"/>
  <c r="B8" i="25" s="1"/>
  <c r="B9" i="25" s="1"/>
  <c r="B11" i="27"/>
  <c r="B10" i="27"/>
  <c r="B12" i="27" s="1"/>
  <c r="B12" i="25" l="1"/>
  <c r="B10" i="25"/>
  <c r="B11" i="25"/>
</calcChain>
</file>

<file path=xl/sharedStrings.xml><?xml version="1.0" encoding="utf-8"?>
<sst xmlns="http://schemas.openxmlformats.org/spreadsheetml/2006/main" count="3211" uniqueCount="1609">
  <si>
    <t>Name</t>
  </si>
  <si>
    <t>Description</t>
  </si>
  <si>
    <t>Definition</t>
  </si>
  <si>
    <t>Age in Years</t>
  </si>
  <si>
    <t>Label</t>
  </si>
  <si>
    <t>Comments</t>
  </si>
  <si>
    <t>Data Notes</t>
  </si>
  <si>
    <t>Category</t>
  </si>
  <si>
    <t>JNC 7 BP Classification</t>
  </si>
  <si>
    <t>Systolic Blood Pressure (mmHg)</t>
  </si>
  <si>
    <t>Diastolic Blood Pressure (mmHg)</t>
  </si>
  <si>
    <t>BPmeds</t>
  </si>
  <si>
    <t>HTN</t>
  </si>
  <si>
    <t>HOMA-B</t>
  </si>
  <si>
    <t>HOMA-IR</t>
  </si>
  <si>
    <t>FPG</t>
  </si>
  <si>
    <t>BMI</t>
  </si>
  <si>
    <t>BMI3cat</t>
  </si>
  <si>
    <t>Blood Pressure Medication Status (Y/N)</t>
  </si>
  <si>
    <t>Diabetes Status (ADA 2010)</t>
  </si>
  <si>
    <t>brthyr</t>
  </si>
  <si>
    <t>brthmo</t>
  </si>
  <si>
    <t>male</t>
  </si>
  <si>
    <t>Participant Sex</t>
  </si>
  <si>
    <t>sex</t>
  </si>
  <si>
    <t>BPjnc7</t>
  </si>
  <si>
    <t>Section</t>
  </si>
  <si>
    <t>Year of Birth</t>
  </si>
  <si>
    <t>Month of Birth</t>
  </si>
  <si>
    <t>Male Indicator</t>
  </si>
  <si>
    <t>age</t>
  </si>
  <si>
    <t>Binary Indicator for male status</t>
  </si>
  <si>
    <t>Diabetes</t>
  </si>
  <si>
    <t>CreatinineU24hr</t>
  </si>
  <si>
    <t>CreatinineUSpot</t>
  </si>
  <si>
    <t>AlbuminU24hr</t>
  </si>
  <si>
    <t>FPG3cat</t>
  </si>
  <si>
    <t>DMMedType</t>
  </si>
  <si>
    <t>Diabetes Medication Type</t>
  </si>
  <si>
    <t>Afib</t>
  </si>
  <si>
    <t>Atrial Fibrillation</t>
  </si>
  <si>
    <t>Defined as Minnesota code 8-3-1</t>
  </si>
  <si>
    <t>Aflutter</t>
  </si>
  <si>
    <t xml:space="preserve">Atrial Flutter </t>
  </si>
  <si>
    <t>Defined as Minnesota code 8-3-2</t>
  </si>
  <si>
    <t>QRS</t>
  </si>
  <si>
    <t>QRS Interval (msec)</t>
  </si>
  <si>
    <t>QT</t>
  </si>
  <si>
    <t>Heart Rate (bpm)</t>
  </si>
  <si>
    <t>asthma</t>
  </si>
  <si>
    <t>FVC</t>
  </si>
  <si>
    <t>FEV1</t>
  </si>
  <si>
    <t>FEV6</t>
  </si>
  <si>
    <t>FEV1PP</t>
  </si>
  <si>
    <t>FVCPP</t>
  </si>
  <si>
    <t>FVC % Predicted</t>
  </si>
  <si>
    <t>HOMA-IR = Homeostatic Model Assessment of insulin resistance in molar units ( rounded to 3 decimal places ) Not calculated for diabetics, including those on DM meds</t>
  </si>
  <si>
    <t>24-hour urine creatinine</t>
  </si>
  <si>
    <t>Random spot urine creatinine</t>
  </si>
  <si>
    <t>24-hour urine albumin</t>
  </si>
  <si>
    <t>QT Interval (msec)</t>
  </si>
  <si>
    <t>Reference</t>
  </si>
  <si>
    <t>Weight (kg)</t>
  </si>
  <si>
    <t>Height (cm)</t>
  </si>
  <si>
    <t>Age, based on birth date  and clinic visit date, rounded to 0.1</t>
  </si>
  <si>
    <t xml:space="preserve">datasets ftra &amp; elga are not generally distributed </t>
  </si>
  <si>
    <t xml:space="preserve">dataset elga is not generally distributed </t>
  </si>
  <si>
    <t>HOMA-B = Homeostatic Model Assessment of insulin secretion (β-cell function) in molar units (rounded to 3 decimal places ) Not calculated for diabetics, including those on DM meds</t>
  </si>
  <si>
    <t>Visit 1 Variables</t>
  </si>
  <si>
    <t>ANTV: antv2</t>
  </si>
  <si>
    <t>ANTV: antv1</t>
  </si>
  <si>
    <t>ELGA: elga4</t>
  </si>
  <si>
    <t>ANTV: antv3b</t>
  </si>
  <si>
    <t>ANTV: antv3a</t>
  </si>
  <si>
    <t>Average of two SBP readings</t>
  </si>
  <si>
    <t>Average of two DBP readings</t>
  </si>
  <si>
    <t>Hip Circumference (cm)</t>
  </si>
  <si>
    <t>Neck Circumference (cm)</t>
  </si>
  <si>
    <t>Waist Circumference (cm)</t>
  </si>
  <si>
    <t>SBPA: sbpa19</t>
  </si>
  <si>
    <t>SBPA: sbpa20</t>
  </si>
  <si>
    <t>Visit 2 Variables</t>
  </si>
  <si>
    <t>BCFA: bcfa6</t>
  </si>
  <si>
    <t xml:space="preserve">Var </t>
  </si>
  <si>
    <t>BPmedsSelf</t>
  </si>
  <si>
    <r>
      <t xml:space="preserve">HTN status is defined  as blood pressure </t>
    </r>
    <r>
      <rPr>
        <u/>
        <sz val="10"/>
        <color theme="1"/>
        <rFont val="Calibri"/>
        <family val="2"/>
        <scheme val="minor"/>
      </rPr>
      <t>&gt;</t>
    </r>
    <r>
      <rPr>
        <sz val="10"/>
        <color theme="1"/>
        <rFont val="Calibri"/>
        <family val="2"/>
        <scheme val="minor"/>
      </rPr>
      <t xml:space="preserve"> 140/90 mmHg (per JNC 7) or  use of blood pressure lowering medication.</t>
    </r>
  </si>
  <si>
    <t>Self-Reported Blood Pressure Medication Status (Y/N)</t>
  </si>
  <si>
    <t>ECG determined MI</t>
  </si>
  <si>
    <t>MIecg</t>
  </si>
  <si>
    <t xml:space="preserve">This classification follows the same classification used in the ARIC and other Epidemiologic studies. 
Related asthma questions are asked during Annual Follow Up </t>
  </si>
  <si>
    <t>Not Collected</t>
  </si>
  <si>
    <t>maneuvers</t>
  </si>
  <si>
    <t>Number of acceptable and reproducible maneuvers</t>
  </si>
  <si>
    <t>FEV1 % Predicted</t>
  </si>
  <si>
    <t>FEV1 Percent Predicted Reference Equation</t>
  </si>
  <si>
    <t>Self-Reported history of MI</t>
  </si>
  <si>
    <t>Self-Reported history of Cardiac Procedures</t>
  </si>
  <si>
    <t>BCFA: bcfa5</t>
  </si>
  <si>
    <t>Visit 1 Datasets: variables</t>
  </si>
  <si>
    <t>Visit 2 Datasets: variables</t>
  </si>
  <si>
    <t>24-hour urine creatinine (g/24hr)</t>
  </si>
  <si>
    <t>Random spot urine creatinine (mg/dL)</t>
  </si>
  <si>
    <t>Random spot urine albumin (mg/dL)</t>
  </si>
  <si>
    <t>Insured</t>
  </si>
  <si>
    <t>PrivatePublicIns</t>
  </si>
  <si>
    <t>Public or Private Insurance</t>
  </si>
  <si>
    <t xml:space="preserve">MSRA: msra30a </t>
  </si>
  <si>
    <t>Formats</t>
  </si>
  <si>
    <t>$7.</t>
  </si>
  <si>
    <t>2.0</t>
  </si>
  <si>
    <t>4.0</t>
  </si>
  <si>
    <t>5.1</t>
  </si>
  <si>
    <t>FastHours</t>
  </si>
  <si>
    <t>8.2</t>
  </si>
  <si>
    <t>8.1</t>
  </si>
  <si>
    <t>LVH</t>
  </si>
  <si>
    <t>EF</t>
  </si>
  <si>
    <t>Ejection Fraction</t>
  </si>
  <si>
    <t>FS</t>
  </si>
  <si>
    <t>Fractional Shortening</t>
  </si>
  <si>
    <t>Relative Wall Thickness</t>
  </si>
  <si>
    <t>CAC</t>
  </si>
  <si>
    <t>AAC</t>
  </si>
  <si>
    <t>FVC Percent Predicted Reference Equation</t>
  </si>
  <si>
    <t>CENB: crdur</t>
  </si>
  <si>
    <t>CENB: umali</t>
  </si>
  <si>
    <t>8.0</t>
  </si>
  <si>
    <t>Income Status</t>
  </si>
  <si>
    <t>RWT</t>
  </si>
  <si>
    <t>Self-reported dialysis</t>
  </si>
  <si>
    <t>Self-reported duration on dialysis (years)</t>
  </si>
  <si>
    <t>Duration  on dialysis (years)</t>
  </si>
  <si>
    <t xml:space="preserve">Participants perform maneuvers until either a maximum of eight trials has been performed or the test meets the American Thoracic Society acceptability and reproducibility criteria - three maneuvers that meet acceptability and reproducibility. </t>
  </si>
  <si>
    <t>Not Available</t>
  </si>
  <si>
    <t>8.3</t>
  </si>
  <si>
    <t>Income</t>
  </si>
  <si>
    <t>fpg</t>
  </si>
  <si>
    <t>insulin</t>
  </si>
  <si>
    <t>CENB: glyhb</t>
  </si>
  <si>
    <t>ARIC</t>
  </si>
  <si>
    <t>JHS Recruitment Type</t>
  </si>
  <si>
    <t>Shared-ARIC / JHS-Only</t>
  </si>
  <si>
    <t>Participant Recruitment Status Type</t>
  </si>
  <si>
    <t>Participant Type</t>
  </si>
  <si>
    <t>3.0</t>
  </si>
  <si>
    <t>RPAA: rpaa13, rpaa14, rpaa16</t>
  </si>
  <si>
    <t>Note that Self reported TIA symptoms are NOT included in this definition of self-reported CVD</t>
  </si>
  <si>
    <r>
      <t>Weight(kg) / [Height (m)]</t>
    </r>
    <r>
      <rPr>
        <vertAlign val="superscript"/>
        <sz val="10"/>
        <color indexed="8"/>
        <rFont val="Calibri"/>
        <family val="2"/>
        <scheme val="minor"/>
      </rPr>
      <t>2</t>
    </r>
  </si>
  <si>
    <t>Indicator for reporting having private insurance</t>
  </si>
  <si>
    <t>Public Insurance Status</t>
  </si>
  <si>
    <t>0 = "No"
1 = "Yes"</t>
  </si>
  <si>
    <t>Medicaid Insurance Status</t>
  </si>
  <si>
    <t>Indicator for reporting having Medicaid / Public-Aid insurance</t>
  </si>
  <si>
    <t>Indicator for reporting having Medicare insurance</t>
  </si>
  <si>
    <t>Indicator for reporting having VA insurance</t>
  </si>
  <si>
    <t>PrivateIns</t>
  </si>
  <si>
    <t>MedicaidIns</t>
  </si>
  <si>
    <t>MedicareIns</t>
  </si>
  <si>
    <t>VAIns</t>
  </si>
  <si>
    <t>Medicare Insurance Status</t>
  </si>
  <si>
    <t>VisitDate</t>
  </si>
  <si>
    <t>DaysFromV1</t>
  </si>
  <si>
    <t>*At Exam 2, Insurance status was not collected, thus we take it from the closest annual follow up (AFU) telephone interview.</t>
  </si>
  <si>
    <t>*At Exam 2, Insurance status was not collected, thus we take it from the closest annual follow up (AFU) telephone interview.
Note that we are unable to separate VA and Champus Coverage due to data collection method (see Visit1: HCAA10 var)</t>
  </si>
  <si>
    <t>PublicInsType</t>
  </si>
  <si>
    <t>PublicIns</t>
  </si>
  <si>
    <t>Date of Visit</t>
  </si>
  <si>
    <t>Days Since Visit 1</t>
  </si>
  <si>
    <t>5.0</t>
  </si>
  <si>
    <t>Date of Participant Exam Visit</t>
  </si>
  <si>
    <t>Number of days since Exam 1 Visit</t>
  </si>
  <si>
    <t>anyCAC</t>
  </si>
  <si>
    <t>anyAAC</t>
  </si>
  <si>
    <t>Medications</t>
  </si>
  <si>
    <t>trigs</t>
  </si>
  <si>
    <t>ldl</t>
  </si>
  <si>
    <t>hdl</t>
  </si>
  <si>
    <t>subjid</t>
  </si>
  <si>
    <t>Normal: 0 &lt; SBP &lt; 120 and 0 &lt; DBP &lt; 80
Pre-HTN: 120 ≤ SBP &lt; 140  or 80 ≤ DBP &lt; 90
Stage I HTN: 140 ≤ SBP &lt; 160 or 90 ≤ DBP &lt; 100
Stage II HTN: SBP ≥ 160 or DBP ≥ 100</t>
  </si>
  <si>
    <t>6.2</t>
  </si>
  <si>
    <t>Estimated eGFR  (ml/min/1.73 m2)
Based on the 4-Variable MDRD formula</t>
  </si>
  <si>
    <t>QRS = ecga43</t>
  </si>
  <si>
    <t>QT = ecga47</t>
  </si>
  <si>
    <t>ECGA_ADJ: ecga43</t>
  </si>
  <si>
    <t>ECGA_ADJ: ecga47</t>
  </si>
  <si>
    <t>ECGA_ADJ: ecga49</t>
  </si>
  <si>
    <t>PULA: pula16</t>
  </si>
  <si>
    <t>SSFA: ssfa3</t>
  </si>
  <si>
    <t>SSFA: ssfa7</t>
  </si>
  <si>
    <t>SSFA: ssfa20</t>
  </si>
  <si>
    <t>SSFA: ssfa25</t>
  </si>
  <si>
    <t>PFHA: pfha4a
MHXA: mhxa17, mhxa31, mhxa32</t>
  </si>
  <si>
    <t>Indicator for reporting specific type of Public Insurance</t>
  </si>
  <si>
    <t>Uninsured : if no insurance
Private : if has private insurance only
Public : if has public insurance only
Private &amp; Public: if has both</t>
  </si>
  <si>
    <t>Fasting LDL Cholesterol Level (mg/dL)</t>
  </si>
  <si>
    <t>0 = "Optimal"
1 = "Near/Above Optimal"
2 = "Borderline High"
3 = "High"
4 = "Very High"</t>
  </si>
  <si>
    <t>Fasting HDL Cholesterol Level (mg/dL)</t>
  </si>
  <si>
    <t>hdl3cat</t>
  </si>
  <si>
    <t>0 = "Low"
1 = "Normal"
2 = "High"</t>
  </si>
  <si>
    <t>Fasting Triglyceride Level (mg/dL)</t>
  </si>
  <si>
    <t>7.2</t>
  </si>
  <si>
    <t>0 = "Normal"
1 = "Borderline High"
2 = "High"
3 = "Very High"</t>
  </si>
  <si>
    <t>Fasting Total Cholesterol (mg/dL)</t>
  </si>
  <si>
    <t>ldl = ldlc
FastHours</t>
  </si>
  <si>
    <t>hdl = hdlc
FastHours</t>
  </si>
  <si>
    <t>trigs = trr
FastHours</t>
  </si>
  <si>
    <t>BPmedsSelfRep = msra30a</t>
  </si>
  <si>
    <t>BPmedsSelfRep = msrb29a</t>
  </si>
  <si>
    <t>Diabetic Medication Status (Y/N)</t>
  </si>
  <si>
    <t>medAcct</t>
  </si>
  <si>
    <t xml:space="preserve">Medication Accountability  </t>
  </si>
  <si>
    <t>Beta Blocker Medication Status (Y/N)</t>
  </si>
  <si>
    <t>calBlkMeds</t>
  </si>
  <si>
    <t>Diuretic Medication Status (Y/N)</t>
  </si>
  <si>
    <t>Antiarrhythmic Medication Status (Y/N)</t>
  </si>
  <si>
    <t>5.2</t>
  </si>
  <si>
    <t>Analysis2: VisitDate
ELGA: elga5a</t>
  </si>
  <si>
    <t>VisitDate
dob = elga5a</t>
  </si>
  <si>
    <t>= year(dob)</t>
  </si>
  <si>
    <t xml:space="preserve">= month(dob); </t>
  </si>
  <si>
    <t>Analysis1: sbp, dbp</t>
  </si>
  <si>
    <t>Analysis2: sbp, dbp</t>
  </si>
  <si>
    <t>FastHours, glucose</t>
  </si>
  <si>
    <t>Analysis1: FastHours         
LOCA: glucose</t>
  </si>
  <si>
    <t>Analysis1: fpg</t>
  </si>
  <si>
    <t>Analysis2: fpg</t>
  </si>
  <si>
    <t>FastHours
glucose = glur</t>
  </si>
  <si>
    <t>CENA: glyhb</t>
  </si>
  <si>
    <t>MHXA: mhxa57</t>
  </si>
  <si>
    <t>LOCASPOT: rs_creat</t>
  </si>
  <si>
    <t xml:space="preserve"> LOCAU24H: ur_creatinine</t>
  </si>
  <si>
    <t>LOCAU24H: ur_albumin_24h</t>
  </si>
  <si>
    <t>LOCASPOT: urine_albumin</t>
  </si>
  <si>
    <t>Var</t>
  </si>
  <si>
    <t>0 = "Normal"
1 = "Pre-HTN"
2 = "Stage I HTN"
3 = "Stage II HTN"</t>
  </si>
  <si>
    <t>CreatinineUSpot = rs_creat</t>
  </si>
  <si>
    <t>AlbuminUSpot = urine_albumin</t>
  </si>
  <si>
    <t>AlbuminU24hr = ur_albumin_24hr</t>
  </si>
  <si>
    <t>mmddyy10.</t>
  </si>
  <si>
    <t>dob</t>
  </si>
  <si>
    <t>Analysis1: VisitDate
ELGA: elga5a</t>
  </si>
  <si>
    <t>Analysis1: dob</t>
  </si>
  <si>
    <t>Analysis2: dob</t>
  </si>
  <si>
    <t>Analysis1: subjid</t>
  </si>
  <si>
    <t>Supposed to be fasting (i.e, no caloric intake) 8-10 hours before testing to measure the amount of sugar in the blood. If fasting time (rounded to the nearest hour) &lt; 8 hrs then fasting glucose is set to missing.</t>
  </si>
  <si>
    <t>CreatinineUSpot = crdur</t>
  </si>
  <si>
    <t>MHXA: mhxa58a, mhxa58b
RDFA: rdfa4a</t>
  </si>
  <si>
    <t>MHXA: mhxa58a, mhxa58b</t>
  </si>
  <si>
    <t>= max(yearsDialysisV1, yearsDialysisV2, yearsDialysisV3)</t>
  </si>
  <si>
    <t>SSFA: ssfa11a</t>
  </si>
  <si>
    <t>SSFA: ssfa14</t>
  </si>
  <si>
    <t>MHXA: mhxa54b</t>
  </si>
  <si>
    <t>CAscore = csta24</t>
  </si>
  <si>
    <t>endothelin</t>
  </si>
  <si>
    <t>MEDCODES: tccode</t>
  </si>
  <si>
    <t>Analysis1: tccode</t>
  </si>
  <si>
    <t>Analysis2: tccode</t>
  </si>
  <si>
    <t>DMmeds</t>
  </si>
  <si>
    <t>hrtMeds</t>
  </si>
  <si>
    <t>Analysis2: ldl</t>
  </si>
  <si>
    <t>CENA: ldlc
Analysis1: FastHours</t>
  </si>
  <si>
    <t>Analysis1: ldl</t>
  </si>
  <si>
    <t>CENA: hdlc
Analysis1: FastHours</t>
  </si>
  <si>
    <t>CENA: trr
Analysis1: FastHours</t>
  </si>
  <si>
    <t>Analysis1: trigs</t>
  </si>
  <si>
    <t>CENA: chr
Analysis1: FastHours</t>
  </si>
  <si>
    <t>CENB: ldlc
Analysis2: FastHours</t>
  </si>
  <si>
    <t>CENB: hdlc
Analysis2: FastHours</t>
  </si>
  <si>
    <t>CENB: trr
Analysis2: FastHours</t>
  </si>
  <si>
    <t>Analysis2: trigs</t>
  </si>
  <si>
    <t>CENB: chr
Analysis2: FastHours</t>
  </si>
  <si>
    <t>Biospecimens</t>
  </si>
  <si>
    <t>CSTA: csta24</t>
  </si>
  <si>
    <t>= 1, if CAC &gt; 0 
= 0, otherwise</t>
  </si>
  <si>
    <t>= 1, if AAC &gt; 0
= 0, otherwise</t>
  </si>
  <si>
    <t>Coronary Artery Calcium Score</t>
  </si>
  <si>
    <t>eSelectin</t>
  </si>
  <si>
    <t>pSelectin</t>
  </si>
  <si>
    <t>1 = "Poor"
2 = "Lower-middle"
3 = "Upper-middle"
4 = "Affluent"</t>
  </si>
  <si>
    <t>Occupational Status</t>
  </si>
  <si>
    <t>1 = "Management/professional"
2 = "Service"
3 = "Sales"
4 = "Farming"
5 = "Construction"
6 = "Production"
7 = "Military"
8 = "Sick"
9 = "Unemployed"
10 = "Homemaker"
11 = "Retired"
12 = "Student"
13 = "Other"</t>
  </si>
  <si>
    <t>soccode2 = substr(soccode, 1, 2)</t>
  </si>
  <si>
    <t>edu = pdsa18a
ged = pdsa18b</t>
  </si>
  <si>
    <t>PDSA: pdsa18a, pdsa18b</t>
  </si>
  <si>
    <t>Indicator for reporting having any type of Public Insurance</t>
  </si>
  <si>
    <t>1 = "Medicare Only"
2 = "Medicaid Only"
3 = "Medicare &amp; Medicaid"</t>
  </si>
  <si>
    <t>0 = "Uninsured"
1 = "Private Only"
2 = "Public Only"
3 = "Private &amp; Public"</t>
  </si>
  <si>
    <t>HCAA : hcaa10</t>
  </si>
  <si>
    <t>HCAA : hcaa9</t>
  </si>
  <si>
    <t xml:space="preserve">HCAA : hcaa8 
               </t>
  </si>
  <si>
    <t>HCAA : hcaa7</t>
  </si>
  <si>
    <t>Analysis1: BMI</t>
  </si>
  <si>
    <t>Analysis2: BMI</t>
  </si>
  <si>
    <t>MSRBCODE : tccode</t>
  </si>
  <si>
    <t xml:space="preserve">MSRB : msrb29a </t>
  </si>
  <si>
    <t>Analysis2 : DMMedType</t>
  </si>
  <si>
    <t>Analysis2: FastHours
CENB: glur</t>
  </si>
  <si>
    <t>FTRA: ftra2, ftra3a, ftra3b, ftra4a, ftra4b, ftra4c</t>
  </si>
  <si>
    <t>= ((FHhr * 60) + FHmin) / 60</t>
  </si>
  <si>
    <t>FHhr  = ftrv5a 
  FHmin = ftrv5b</t>
  </si>
  <si>
    <t>FTRV: ftrv5a, ftrv5b</t>
  </si>
  <si>
    <t>*If the patient gave the response before yesterday ('B') to the question of "when they last consumed anything" (ftra4a / ftrv4a) then the  value was censored at two days. In other words, we assumed that the patient had eaten something at the earliest, 48 hours prior to the exam.</t>
  </si>
  <si>
    <t>Actual Fasting Time</t>
  </si>
  <si>
    <t>DMmedType</t>
  </si>
  <si>
    <t>DMmedsOral</t>
  </si>
  <si>
    <t>DMmedsIns</t>
  </si>
  <si>
    <t>Diabetic Oral Medication Status (Y/N)</t>
  </si>
  <si>
    <t>Diabetic Insulin Medication Status (Y/N)</t>
  </si>
  <si>
    <t>DMmedsOral, DMmedsIns</t>
  </si>
  <si>
    <t>Analysis1: DMmedsOral, DMmedsIns</t>
  </si>
  <si>
    <t>Analysis2 : DMmedsOral, DMmedsIns</t>
  </si>
  <si>
    <t>ldl5cat</t>
  </si>
  <si>
    <t>trigs4cat</t>
  </si>
  <si>
    <t>CENA: endothelin</t>
  </si>
  <si>
    <t>CENA: cortisol</t>
  </si>
  <si>
    <t>CENA: renin</t>
  </si>
  <si>
    <t>CENA: aldosterone</t>
  </si>
  <si>
    <t>renin</t>
  </si>
  <si>
    <t>aldosterone</t>
  </si>
  <si>
    <t>6.3</t>
  </si>
  <si>
    <t>CENB: crphs2</t>
  </si>
  <si>
    <t>hsCRP</t>
  </si>
  <si>
    <t>CENA: hsCRP</t>
  </si>
  <si>
    <t>PULA: pula24, pula34, pula44</t>
  </si>
  <si>
    <t>PULA: pula18, pula28, pula38</t>
  </si>
  <si>
    <t>PULA: pula17, pula27, pula37</t>
  </si>
  <si>
    <t>Analysis2: AAC</t>
  </si>
  <si>
    <t xml:space="preserve">Analysis2: CAC  </t>
  </si>
  <si>
    <t>PrivateInsYN = hcaa7</t>
  </si>
  <si>
    <t>= 1, if PrivateInsYN = 'Y'
= 0, if PrivateInsYN = 'N'
= missing, otherwise</t>
  </si>
  <si>
    <t>MedicaidInsYN = hcaa8</t>
  </si>
  <si>
    <t>= 1, if MedicaidInsYN = 'Y'
= 0, if MedicaidInsYN = 'N'
= missing, otherwise</t>
  </si>
  <si>
    <t>MedicareInsYN = hcaa9</t>
  </si>
  <si>
    <t>= 1, if MedicareInsYN = 'Y'
= 0, if MedicareInsYN = 'N'
= missing, otherwise</t>
  </si>
  <si>
    <t>VAInsYN = hcaa10</t>
  </si>
  <si>
    <t>= 1, if VAInsYN = 'Y'
= 0, if VAInsYN = 'N'
= missing, otherwise</t>
  </si>
  <si>
    <t>betaBlkMeds</t>
  </si>
  <si>
    <t>diureticMeds</t>
  </si>
  <si>
    <t>DialysisDuration</t>
  </si>
  <si>
    <t>0 = "Never"
1 = "Former"
2 = "Current"</t>
  </si>
  <si>
    <t>DiastLVdia</t>
  </si>
  <si>
    <t>diastlvst = echa41 
 diastwt = echa45
DiastLVdia</t>
  </si>
  <si>
    <t>= glucose, if  fasthours &gt;= 8                                                
= missing, otherwise</t>
  </si>
  <si>
    <t xml:space="preserve"> CENA: insulin</t>
  </si>
  <si>
    <t xml:space="preserve">insulin, FPG, Diabetes                 </t>
  </si>
  <si>
    <t>= hdl, if FastHours &gt;= 8
= missing, otherwise</t>
  </si>
  <si>
    <t>Analysis1: hdl, gender</t>
  </si>
  <si>
    <t>Analysis2: hdl, gender</t>
  </si>
  <si>
    <t>hdl, gender</t>
  </si>
  <si>
    <t>= trigs, if FastHours &gt;= 8
= missing, otherwise</t>
  </si>
  <si>
    <t>ECHA: echa43</t>
  </si>
  <si>
    <t>ECHA: echa41, echa45
Analysis1: DiastLVdia</t>
  </si>
  <si>
    <t>0 = "JHS-Only"
1 = "Shared ARIC"</t>
  </si>
  <si>
    <t>1 = "Shared ARIC"
2 = "ARIC Household"
3 = "Random"
4 = "Family"
5 = "Volunteer"</t>
  </si>
  <si>
    <t>FDDate = ftra2
FDtime = ftra3a
FDampm = ftra3b
FDhr = hour(ftra3a)
FDmin = minute(ftra3a)
FDDT = dhms(FDDate, FDhr, FDmin, 0)
LMday  = ftra4a
LMtime = ftra4b
LMampm = ftra4c
LMhr = hour(ftra4b)
LMmin = minute(ftra4b)
LMDT = dhms( FDDate , LMhr, LMmin, 0) if LMday = 'T'
LMDT = dhms((FDDate - 1), LMhr, LMmin, 0) if LMday = 'Y'
LMDT = dhms((FDDate - 2), LMhr, LMmin, 0) if LMday = 'B'
FastHoursHM = FDDT - LMDT
FHhr = hour(FastHoursHM)
FHmin = minute(FastHoursHM)
*See comments</t>
  </si>
  <si>
    <t>= (VisitDate - dob) / 365.25</t>
  </si>
  <si>
    <t>String Variable for Sex: 
Male = "Male", Female = "Female"</t>
  </si>
  <si>
    <t>weight = antv2</t>
  </si>
  <si>
    <t>height = antv1</t>
  </si>
  <si>
    <t>= weight / ((height / 100)**2)</t>
  </si>
  <si>
    <t>weight, height</t>
  </si>
  <si>
    <t>Analysis1: weight, height</t>
  </si>
  <si>
    <t>Analysis2: weight, height</t>
  </si>
  <si>
    <t>BCFA: bcfa9</t>
  </si>
  <si>
    <t>BCFA: bcfa8a, bcfa8b</t>
  </si>
  <si>
    <t>waist = antv3a</t>
  </si>
  <si>
    <t>waist = bcfa5 * 2.54</t>
  </si>
  <si>
    <t>neck = antv3b</t>
  </si>
  <si>
    <t>weight</t>
  </si>
  <si>
    <t>height</t>
  </si>
  <si>
    <t>waist</t>
  </si>
  <si>
    <t>hip</t>
  </si>
  <si>
    <t>neck</t>
  </si>
  <si>
    <t>hip = bcfa6 * 2.54</t>
  </si>
  <si>
    <t>0 = "No Diabetic Med"
1 = "Oral only"
2 = "Insulin Only"
3 = "Oral and Insulin"</t>
  </si>
  <si>
    <t>tccode3</t>
  </si>
  <si>
    <t>tccode2</t>
  </si>
  <si>
    <t>Fasting Plasma Glucose Level (mg/dL)</t>
  </si>
  <si>
    <t>Fasting Plasma Glucose  Categorization</t>
  </si>
  <si>
    <t>diab3cat</t>
  </si>
  <si>
    <t>Diabetes Categorization</t>
  </si>
  <si>
    <t>0 = "Non-Diabetic"
1 = "Pre-Diabetic"
2 = "Diabetic"</t>
  </si>
  <si>
    <t xml:space="preserve">= 20 * insulin / ((FPG / 18.1) - 3.5), if FastHours &gt;= 8
= missing, if FastHours &lt; 8 or Diabetes = 1                                                                                                                                      </t>
  </si>
  <si>
    <t xml:space="preserve">= (FPG / 18.1) * insulin  / 22.5, if FastHours &gt;= 8
= missing, if FastHours &lt; 8 or Diabetes = 1            </t>
  </si>
  <si>
    <t>Fasting LDL Categorization</t>
  </si>
  <si>
    <t>A categorical variable for fasting low density lipoprotein cholesterol level based on ATP III.</t>
  </si>
  <si>
    <t>Fasting HDL Categorization</t>
  </si>
  <si>
    <t>A categorical variable for fasting high density lipoprotein cholesterol level based on ATP III.
NOTE: A high value is good (protective against heart disease)</t>
  </si>
  <si>
    <t>Fasting Triglyceride Categorization</t>
  </si>
  <si>
    <t>A categorical variable for Fasting triglyceride level based on ATP III.</t>
  </si>
  <si>
    <t>CreatinineU24hr = ur_creatinine</t>
  </si>
  <si>
    <t>24-hour urine albumin (mg/24hr)</t>
  </si>
  <si>
    <t>eGFR MDRD</t>
  </si>
  <si>
    <t>Physician-Diagnosed Asthma</t>
  </si>
  <si>
    <t>Successful Spirometry Maneuvers</t>
  </si>
  <si>
    <t>everHadAsthma = rpaa13, 
confirmedAsthma = rpaa14,
stillHaveAsthma = rpaa16</t>
  </si>
  <si>
    <t>maneuvers = pula16</t>
  </si>
  <si>
    <t>Forced Expiratory Volume in 6 Seconds (Liters)
FEV61, FEV62, FEV63 come from the "top 3 manuevers"</t>
  </si>
  <si>
    <t>Forced Expiratory Volume in 1 Second (Liters)
FEV11, FEV22, FEV33 come from the "top 3 manuevers"</t>
  </si>
  <si>
    <t>= max{FVC1, FVC2, FVC3}, if maneuvers &gt;= 3
= missing, if maneuvers &lt;  3
*See comments/references</t>
  </si>
  <si>
    <t>= max{FEV11, FEV22, FEV33}, if maneuvers &gt;= 3
= missing, if maneuvers &lt; 3
*See comments/references</t>
  </si>
  <si>
    <t>FVC1 = pula17
FVC2 = pula27 
FVC3 = pula37</t>
  </si>
  <si>
    <t>FEV11 = pula18
FEV12 = pula28 
FEV13 = pula38</t>
  </si>
  <si>
    <t>FEV61 = pula24
FEV62 = pula34 
FEV63 = pula44</t>
  </si>
  <si>
    <t>= max{FEV61, FEV62, FEV63}, if maneuvers &gt;= 3
= missing, if maneuvers &lt; 3
*See comments/references</t>
  </si>
  <si>
    <t>Forced Vital Capacity 
(Liters)
FVC1, FVC2, FVC3 come from the "top 3 manuevers"</t>
  </si>
  <si>
    <t>Forced Expiratory Volume in 6 Seconds (L)</t>
  </si>
  <si>
    <t xml:space="preserve">FEV1_Pred = 0.3411 - 0.02309*age + 0.00013194*height**2, if sex = 'Male'
FEV1_Pred = 0.3433 - 0.01283*age + 0.00010846*height**2 - 0.000097*age**2, if sex = 'Female' 
FEV1PP = (FEV1/FEV1_Pred)*100
</t>
  </si>
  <si>
    <t xml:space="preserve">FVC_Pred = -0.1517 - 0.01821*age + 0.00016643*height**2, if sex = 'Male'
FVC_Pred = -0.3039 + 0.00536*age + 0.00013606*height**2 - 0.000265*age**2, if sex = 'Female'
FVCPP = (FVC/FVC_Pred)*100
</t>
  </si>
  <si>
    <t>sex, age, height, FVC</t>
  </si>
  <si>
    <t>Analysis1: sex, age, height, FVC</t>
  </si>
  <si>
    <t>sex, age, height, FEV1</t>
  </si>
  <si>
    <t>Analysis1: sex, age, height, FEV1</t>
  </si>
  <si>
    <t>Diastolic LV Diameter (mm)</t>
  </si>
  <si>
    <t>Self-Reported History of MI</t>
  </si>
  <si>
    <t xml:space="preserve"> = 1, if FPG &lt; 100
 = 2, if 100 &lt;= FPG &lt; 126
 = 3, if FPG &gt;= 126
= missing, if missing(FPG)</t>
  </si>
  <si>
    <t>0 = "Normal"
1 = "Abnormal"</t>
  </si>
  <si>
    <t>0 = "Absent"
1 = "Present"</t>
  </si>
  <si>
    <t>VA/Champus Insurance Status</t>
  </si>
  <si>
    <t>Not Collected (However, see AFU/AFO)</t>
  </si>
  <si>
    <t>InsuranceType</t>
  </si>
  <si>
    <t>Health Insurance Type</t>
  </si>
  <si>
    <t xml:space="preserve">    0 = "Uninsured"
    1 = "Private Only"
    2 = "VA Only"
    3 = "Medicare Only"
    4 = "Medicaid Only"
    5 = "Private &amp; VA"
    6 = "Private &amp; Medicare"
    7 = "Private &amp; Medicaid"
    8 = "VA &amp; Medicare"
    9 = "VA &amp; Medicaid"
   10 = "Medicare &amp; Medicaid"
   11 = "Private &amp; VA &amp; Medicare"
   12 = "Private &amp; VA &amp; Medicaid"
   13 = "Private &amp; Medicare &amp; Medicaid"
   14 = "VA &amp; Medicare &amp; Medicaid"
   15 = "Private &amp; VA &amp; Medicare &amp; Medicaid"</t>
  </si>
  <si>
    <t>PrivateIns, MedicaidIns, MedicareIns,  VAIns</t>
  </si>
  <si>
    <t>Analysis1: PrivateIns, MedicaidIns, MedicareIns,  VAIns</t>
  </si>
  <si>
    <t>Visit 1 Health Insurance Status</t>
  </si>
  <si>
    <t>= 0, if InsuranceType = 0
= 1, if InsuranceType &gt; 0
= missing,  if missing(InsuranceType)</t>
  </si>
  <si>
    <t>= 1, if InsuranceType = 3
= 2, if InsuranceType = 4
= 3, if InsuranceType = 10</t>
  </si>
  <si>
    <t>Analysis1: InsuranceType</t>
  </si>
  <si>
    <t>= 1, if InsuranceType = 3, 4, 10
= 0, otherwise
= missing, if missing(InsuranceType)</t>
  </si>
  <si>
    <t>= 0, if InsuranceType = 0
= 1, if InsuranceType = 1, 2, 5
= 2, if InsuranceType = 3, 4, 10
= 3, if InsuranceType = 6, 7, 8, 9, 11, 12, 13, 14, 15
= missing, otherwise</t>
  </si>
  <si>
    <t>fmlyinc</t>
  </si>
  <si>
    <t>Family Income Classification</t>
  </si>
  <si>
    <t>SSFA: ssfa3
SSFB: ssfb3</t>
  </si>
  <si>
    <t>SSFA: ssfa7
SSFB: ssfb7</t>
  </si>
  <si>
    <t>SSFA: ssfa11a
SSFB: ssfb11a</t>
  </si>
  <si>
    <t>SSFA: ssfa14
SSFB: ssfb14</t>
  </si>
  <si>
    <t>SSFA: ssfa20
SSFB: ssfb20</t>
  </si>
  <si>
    <t>SSFA: ssfa25
SSFB: ssfb25</t>
  </si>
  <si>
    <t>MHXA: mhxa54b
MHXB: mhxb54b</t>
  </si>
  <si>
    <t>Analysis1: tccode3</t>
  </si>
  <si>
    <t>Analysis2: tccode3</t>
  </si>
  <si>
    <t>Analysis1: tccode2</t>
  </si>
  <si>
    <t>Analysis2: tccode2</t>
  </si>
  <si>
    <t>MHXA: mhxa57
RDFA: rdfa3</t>
  </si>
  <si>
    <t>CC Calibrated Serum Creatinine (mg/dL)</t>
  </si>
  <si>
    <t>DiastLVdia = echa43</t>
  </si>
  <si>
    <t>Comprehensive classification of varying combinations of insurances held by participants.</t>
  </si>
  <si>
    <t>= 0, if ldl &lt; 100
= 1, if 100 &lt;= ldl &lt; 130
= 2, if 130 &lt;= ldl &lt; 160
= 3, if 160 &lt;= ldl &lt; 190
= 4, if ldl &gt;= 190
= missing, if missing(ldl)</t>
  </si>
  <si>
    <t>= 0, if trigs &lt; 150
= 1, if 150 &lt;= trigs &lt; 200
= 2, if 200 &lt;= trigs &lt; 500
= 3, if trigs &gt;= 500
= missing, otherwise</t>
  </si>
  <si>
    <t>= 0, if everHadAsthma = ‘N’ or (everHadAsthma = 'Y' &amp; confirmedAsthma = 'N')
= 1, if everHadAsthma = ‘Y’, &amp; confirmedAsthma = ‘Yes’, &amp; stillHaveAsthma = ‘N’ 
= 2, if  everHadAsthma = ‘Y’, confirmedAsthma = ‘Y’, &amp; stillHaveAsthma = ‘Y’
= missing, otherwise</t>
  </si>
  <si>
    <t>= ldl, if FastHours &gt;= 8 &amp; trigs &lt; 400
= missing, if FastHours &lt; 8 or trigs &gt;= 400</t>
  </si>
  <si>
    <t>Left vetricular mass (LVM) in grams indexed by height in meters to 2.7 (height^2.7)</t>
  </si>
  <si>
    <t xml:space="preserve"> Analysis1: FastingInsulin, FPG, Diabetes </t>
  </si>
  <si>
    <t>Exclusion previously defined using the diabetes status categories defined by ADA in 2004</t>
  </si>
  <si>
    <t>Exclusions previously defined using the diabetes status categories defined by ADA in 2004</t>
  </si>
  <si>
    <t>menopause</t>
  </si>
  <si>
    <t>HRT Medication Status (Y/N)</t>
  </si>
  <si>
    <t>0 = "Normal"
1 = "At Risk"
2 = "Diabetic"</t>
  </si>
  <si>
    <t>= insulin, if FastHours &gt;= 8
= missing, if Fasthours &lt; 8 or missing(insulin)</t>
  </si>
  <si>
    <t>Physician diagnosed asthma categorization</t>
  </si>
  <si>
    <t>Left Ventricular Hypertrophy</t>
  </si>
  <si>
    <t>Indicator for LV hypertrophy</t>
  </si>
  <si>
    <t>ECHA: echa49</t>
  </si>
  <si>
    <t>Analysis1: EF</t>
  </si>
  <si>
    <t>LV Ejection fraction 
(semi-quantitative: to nearest 5%)</t>
  </si>
  <si>
    <t>ECHA: echa44</t>
  </si>
  <si>
    <t>SystLVdia</t>
  </si>
  <si>
    <t>SystLVdia = echa44</t>
  </si>
  <si>
    <t>Systolic LV Diameter (mm)</t>
  </si>
  <si>
    <t>= 0, if [(DiastLVdia - SystLVdia)/DiastLVdia] &gt;=  0.29
= 1, if [(DiastLVdia - SystLVdia)/DiastLVdia] &lt;  0.29
= missing, if missing(DiastLVdia) or missing(SystLVdia)</t>
  </si>
  <si>
    <t xml:space="preserve">SystLVdia
DiastLVdia  </t>
  </si>
  <si>
    <t>Analysis1: SystLVdia, DiastLVdia</t>
  </si>
  <si>
    <t>ecgHR</t>
  </si>
  <si>
    <t>ecgHR = ecga49</t>
  </si>
  <si>
    <t>AR83X = ecga15
ecgHR</t>
  </si>
  <si>
    <t xml:space="preserve"> ECGA_ADJ: ecga15
Analysis1: ecgHR</t>
  </si>
  <si>
    <t>AR83X, ecgHR</t>
  </si>
  <si>
    <t>Analysis1: AR83X, ecgHR</t>
  </si>
  <si>
    <t>Heart Rate measured in bpm by ECG tracing</t>
  </si>
  <si>
    <t>= 0, if [missing(AR83X) &amp; NOT missing(ecgHR)] or AR83X = 1 
= 1, if AR83X = 2
= missing, otherwise</t>
  </si>
  <si>
    <t>= 0, if [missing(AR83X) &amp; NOT missing(ecgHR)] or AR83X = 2 
= 1, if AR83X = 1
= missing, otherwise</t>
  </si>
  <si>
    <t>History of Speech Loss</t>
  </si>
  <si>
    <t>History of Sudden Loss of Vision</t>
  </si>
  <si>
    <t>History of Stroke</t>
  </si>
  <si>
    <t>sCort</t>
  </si>
  <si>
    <t>sCort = cortisol</t>
  </si>
  <si>
    <t>0 = 'No'
1 = 'Yes'</t>
  </si>
  <si>
    <t>ConductionDefect</t>
  </si>
  <si>
    <t>Conduction Defect</t>
  </si>
  <si>
    <t>ECGA_ADJ: ecga22, ecga23</t>
  </si>
  <si>
    <r>
      <t xml:space="preserve">= 0, if atrioVentr ^= 6, 8 AND intraVentr ^= 4, 11 
= 1, if </t>
    </r>
    <r>
      <rPr>
        <sz val="10"/>
        <rFont val="Calibri"/>
        <family val="2"/>
        <scheme val="minor"/>
      </rPr>
      <t>atrioVentr</t>
    </r>
    <r>
      <rPr>
        <sz val="10"/>
        <color theme="1"/>
        <rFont val="Calibri"/>
        <family val="2"/>
        <scheme val="minor"/>
      </rPr>
      <t xml:space="preserve"> = 6, 8 OR </t>
    </r>
    <r>
      <rPr>
        <sz val="10"/>
        <rFont val="Calibri"/>
        <family val="2"/>
        <scheme val="minor"/>
      </rPr>
      <t>intraVentr</t>
    </r>
    <r>
      <rPr>
        <sz val="10"/>
        <color theme="1"/>
        <rFont val="Calibri"/>
        <family val="2"/>
        <scheme val="minor"/>
      </rPr>
      <t xml:space="preserve"> = 4, 11 
= missing, if ECG is not done</t>
    </r>
  </si>
  <si>
    <t>Bazett Corrected QT Interval (msec)</t>
  </si>
  <si>
    <t>RHXA: rhxa8</t>
  </si>
  <si>
    <t>Menopause Status</t>
  </si>
  <si>
    <t>Indication of  whether participant has reached menopause or the change of life</t>
  </si>
  <si>
    <t>Self Reported HRT Medication Status (Y/N)</t>
  </si>
  <si>
    <t>hrtMedsSelf</t>
  </si>
  <si>
    <t>EF3cat</t>
  </si>
  <si>
    <t>Ejection fraction classification
(semi-quantitative: to nearest 5%)</t>
  </si>
  <si>
    <t>History of Double Vision</t>
  </si>
  <si>
    <t>History of Numbness</t>
  </si>
  <si>
    <t>History of Paralysis</t>
  </si>
  <si>
    <t>History of Dizziness</t>
  </si>
  <si>
    <t>fastingInsulin</t>
  </si>
  <si>
    <t>Vasoconstrictive peptide</t>
  </si>
  <si>
    <t xml:space="preserve">Glucocorticoid hormone </t>
  </si>
  <si>
    <t xml:space="preserve">Enzyme (RAS) </t>
  </si>
  <si>
    <t>Mineralocorticoid hormone (RAS)</t>
  </si>
  <si>
    <t>There are a few discrepances between Visit 1, Visit 2, and Visit 3 reporting: 
     -Visit 1: Question response given in months and years
     -Visit 2: Question response rounded to nearest year
     -Visit 3: Question response rounded to nearest year
*Calculated only for those who reported being on dialysis. For Visits 2 &amp; 3, the duration reported as "99" are to be set to missing prior to calculation</t>
  </si>
  <si>
    <t>MIdoc = pfha4a
docChestPain = mhxa17
docChestPain30 = mhxa31
MIhosp = mhxa32</t>
  </si>
  <si>
    <t>leptin</t>
  </si>
  <si>
    <t>Adipokine</t>
  </si>
  <si>
    <t xml:space="preserve">Categories for normal, impaired fasting glucose, and diabetes based on ADA 2010 definitions; visit 1 and visit 2 categories harmonized with visit 3 categories
Note: normal was designated as the baseline category (vs "non-diabetic") since diabetics can achieve these baseline levels </t>
  </si>
  <si>
    <t xml:space="preserve">Note: normal was designated as the baseline category (vs "non-diabetic") since diabetics can achieve these baseline levels </t>
  </si>
  <si>
    <t>VAT50mm</t>
  </si>
  <si>
    <t>SAT50mm</t>
  </si>
  <si>
    <t>CVDHx</t>
  </si>
  <si>
    <t>CHDHx</t>
  </si>
  <si>
    <t>MIHx</t>
  </si>
  <si>
    <t>QTcBaz</t>
  </si>
  <si>
    <t>QTcFram</t>
  </si>
  <si>
    <t>Framingham Corrected QT Interval (msec)</t>
  </si>
  <si>
    <t>QT, ecgHR</t>
  </si>
  <si>
    <t>Analysis1: QT, ecgHR</t>
  </si>
  <si>
    <t>QTcHod</t>
  </si>
  <si>
    <t>Hodge Corrected QT Interval (msec)</t>
  </si>
  <si>
    <t>Fridericia Corrected QT Interval (msec)</t>
  </si>
  <si>
    <t>QTcFrid</t>
  </si>
  <si>
    <t>QTcHod = QT + 1.75*(ecgHR - 60)</t>
  </si>
  <si>
    <t>QTcBaz = QT * (ecgHR / 60)**(1/2)</t>
  </si>
  <si>
    <t>QTcFrid = QT * (ecgHR / 60)**(1/3)</t>
  </si>
  <si>
    <t>QTcFram = QT + 154 * (1 - (60/ecgHR))</t>
  </si>
  <si>
    <t>QT interval corrected for heart rate using the Bazett formula</t>
  </si>
  <si>
    <t>QT interval corrected for heart rate using the Framingham linear regression formula</t>
  </si>
  <si>
    <t>QT interval corrected for heart rate using the Hodge formula</t>
  </si>
  <si>
    <t>QT interval corrected for heart rate using the Fridericia formula</t>
  </si>
  <si>
    <t>menopauseYN = rhxa8</t>
  </si>
  <si>
    <t>tccode4 = substr(tccode, 1, 4)</t>
  </si>
  <si>
    <t>Statin Medication Status (Y/N)</t>
  </si>
  <si>
    <t>Classification of the type of transcribed diabetic medication(s) brought to the clinic visit.</t>
  </si>
  <si>
    <t>Defined as Yes (Treated), if the participant reported being on BP medication.</t>
  </si>
  <si>
    <t>statinMeds</t>
  </si>
  <si>
    <t>CENA: leptin</t>
  </si>
  <si>
    <t>The number of years the participant reported being on dialysis at Visit 1 was rounded to the nearest year.</t>
  </si>
  <si>
    <t>speechLossEver</t>
  </si>
  <si>
    <t>visionLossEver</t>
  </si>
  <si>
    <t>doubleVisionEver</t>
  </si>
  <si>
    <t>numbnessEver</t>
  </si>
  <si>
    <t>paralysisEver</t>
  </si>
  <si>
    <t>dizzynessEver</t>
  </si>
  <si>
    <t>Ejection Fraction Categorization</t>
  </si>
  <si>
    <t>0 = "Normal"
1 = "Preserved"
2 = "Reduced"</t>
  </si>
  <si>
    <t>CardiacProcHx</t>
  </si>
  <si>
    <t>CarotidAngioHx</t>
  </si>
  <si>
    <t>Analysis1: CHDHx, CarotidAngioHx, StrokeHx</t>
  </si>
  <si>
    <t>CHDHx, CarotidAngioHx, StrokeHx</t>
  </si>
  <si>
    <t>LVMindex</t>
  </si>
  <si>
    <t xml:space="preserve">
LVMindex
 </t>
  </si>
  <si>
    <t>Analysis1: LVMindex</t>
  </si>
  <si>
    <t>LVMindex = LVM/((height/100)**2.7)</t>
  </si>
  <si>
    <t>= 0, if LVMindex &lt;= 51
= 1, if LVMindex &gt; 51 
= missing, if missing(LVMindex)</t>
  </si>
  <si>
    <t>LVgeometry</t>
  </si>
  <si>
    <t>CSTA: csta101, csta102</t>
  </si>
  <si>
    <t>SAT50mm = TotalAbdFat - VATandIntra</t>
  </si>
  <si>
    <t>TotalAbdFat = csta101,
VATandIntra = csta102</t>
  </si>
  <si>
    <t>VAT50mm = csta103</t>
  </si>
  <si>
    <t>CSTA: csta103</t>
  </si>
  <si>
    <t xml:space="preserve"> Self-report of having ever been on dialysis. This is an "ever reported" variable and thus uses cumulative information from all previous visits.</t>
  </si>
  <si>
    <t>Yes (Insured): if reporting any kind of insurance
No (Uninsured): Otherwise</t>
  </si>
  <si>
    <t>May not include all mixtures in the definition.</t>
  </si>
  <si>
    <t>MSRA: msra1, msra2</t>
  </si>
  <si>
    <t>MSRB: msrb1, msrb2</t>
  </si>
  <si>
    <t>Self-reported history of vision loss if lasting 24 hrs. This is an "ever reported" variable and thus uses cumulative information from all previous visits.</t>
  </si>
  <si>
    <t>Self-reported history of double vision if lasting 24 hrs. This is an "ever reported" variable and thus uses cumulative information from all previous visits.</t>
  </si>
  <si>
    <t>Self-reported history of numbness if lasting 24 hrs. This is an "ever reported" variable and thus uses cumulative information from all previous visits.</t>
  </si>
  <si>
    <t>Self-reported history of paralysis if lasting 24 hrs. This is an "ever reported" variable and thus uses cumulative information from all previous visits.</t>
  </si>
  <si>
    <t>Self-reported history of dizzyness if lasting 24 hrs. This is an "ever reported" variable and thus uses cumulative information from all previous visits.</t>
  </si>
  <si>
    <t>Self-reported history of speech loss if lasting 24 hrs. This is an "ever reported" variable and thus uses cumulative information from all previous visits.</t>
  </si>
  <si>
    <t>"To calculate QTc from the uncorrected QT and heart rate, the American Heart Association, American College of Cardiology, and Heart Rhythm Society for the Standardization and Interpretation of the Electrocardiogram recommended the use Framingham linear regression formula." (Soliman 2012)</t>
  </si>
  <si>
    <t>Presence of Aortic Artery Calcification</t>
  </si>
  <si>
    <t xml:space="preserve"> Agatston Coronary Calcification &gt; 0</t>
  </si>
  <si>
    <t>Agatston Aortic Artery Calcification &gt; 0</t>
  </si>
  <si>
    <t>PLKA: plka1</t>
  </si>
  <si>
    <t>LOCA: creatinine</t>
  </si>
  <si>
    <t>monthsDialysis = mhxa58a
yearsDialysis = mhxa58b
yearsDialysisV1 = round( (yearsDialysis * 12 + monthsDialysis) / 12)
yearsDialysisV2 = rdfa4a
yearsDialysisV3 = .
*See comments</t>
  </si>
  <si>
    <t>monthsDialysis = mhxa58a
yearsDialysis =   mhxa58b
yearsDialysisV1 = round( (yearsDialysis * 12 + monthsDialysis) / 12)
yearsDialysisV2 = .
yearsDialysisV3 = .</t>
  </si>
  <si>
    <t>intraVentr = ecga22 
atrioVentr = ecga23</t>
  </si>
  <si>
    <t>MHXB: mhxb52a, mhxb52c, mhxb52e1, mhxb54a, mhxb55a</t>
  </si>
  <si>
    <t>MHXA: mhxa52a, mhxa52c, mhxa52e1, mhxa54a, mhxa55a</t>
  </si>
  <si>
    <t>Self-Reported history of cardiac procedure</t>
  </si>
  <si>
    <t>coronaryByp = mhxa52a
carotidEnd = mhxa52c
arterialRevasc = mhxa52e1
coronaryAngio = mhxa54a
heartCath = mhxa55a</t>
  </si>
  <si>
    <t>coronaryByp = mhxb52a
carotidEnd = mhxb52c
arterialRevasc = mhxb52e1
coronaryAngio = mhxb54a
heartCath = mhxb55a</t>
  </si>
  <si>
    <t>MIecg, MIHx</t>
  </si>
  <si>
    <t>Analysis1: MIecg, MIHx</t>
  </si>
  <si>
    <t>Analysis2: CHDHx, CarotidAngioHx, StrokeHx</t>
  </si>
  <si>
    <t>MIdoc = .
docChestPain = mhxb17
docChestPain30 = mhxb31
MIhosp = mhxb32</t>
  </si>
  <si>
    <t>MHXB: mhxb17, mhxb31, mhxb32</t>
  </si>
  <si>
    <t>Presence of Coronary Artery Calcification</t>
  </si>
  <si>
    <t>gender = elga4</t>
  </si>
  <si>
    <t>gender</t>
  </si>
  <si>
    <t>Analysis1: gender</t>
  </si>
  <si>
    <t>Analysis2: gender</t>
  </si>
  <si>
    <t>= 0, if gender = 'F'
= 1, if gender = 'M'
= missing, otherwise</t>
  </si>
  <si>
    <t>= 'Female', if gender = 'F'
= 'Male', if gender = 'M'
= missing, otherwise</t>
  </si>
  <si>
    <t>recruitType = plka1</t>
  </si>
  <si>
    <t>0 = "Female"
1 = "Male"</t>
  </si>
  <si>
    <t>The total calcium in a 60mm block of slices centered at the level that the abdominal aorta bifurcates into the iliacs. The total includes both the abdominal aorta and the iliacs above and below the bifurcation.</t>
  </si>
  <si>
    <t>CSTA: csta69</t>
  </si>
  <si>
    <t>AAscore = csta69</t>
  </si>
  <si>
    <t>Hypertension Status</t>
  </si>
  <si>
    <t>Based on LDL cholesterol and fasting time. If fasting time (in hours) &lt; 8 hrs then fasting LDL cholesterol is set to missing.</t>
  </si>
  <si>
    <t>Based on HDL cholesterol and fasting time. If fasting time (in hours) &lt; 8 hrs then fasting HDL cholesterol is set to missing.</t>
  </si>
  <si>
    <t>Based on triglycerides and fasting time. If fasting time (in hours) &lt; 8 hrs then fasting triglyceride level is set to missing.</t>
  </si>
  <si>
    <t>hsCRP = (crphs2 / 10)</t>
  </si>
  <si>
    <t>LDLs are set to missing if Triglycerides are abnormally high (&gt; 400 mg/dL)</t>
  </si>
  <si>
    <t>= 0, if gender = 'M' &amp; hdl &lt; 40
= 0, if gender = 'F' &amp; hdl &lt; 50
= 1, if gender = 'M' &amp; 40 &lt;= hdl &lt; 60
= 1, if gender = 'F' &amp; 50 &lt;= hdl &lt; 60
= 2, if hdl &gt;= 60
= missing, otherwise</t>
  </si>
  <si>
    <t>*See Appendix 16.5</t>
  </si>
  <si>
    <t>Visceral adipose tissue:
VAT = Total Abd. Fat - SAT Intramuscular Fat
50 mm set of contiguous thin slices measured as a volume in cm^3 centered at the L4-5 disk space.</t>
  </si>
  <si>
    <t>Subcutaneous adipose tissue:
SAT = Total Abd. Fat - VAT - Intramuscular Fat
50 mm set of contiguous thin slices measured as a volume in cm^3 centered at the L4-5 disk space.</t>
  </si>
  <si>
    <t>Total Agatston Score All Coronary
Agatston Score of the major epicardial coronary arteries (LM, LAD, Circumflex, RCA, PDA and major epicardial branch vessels)</t>
  </si>
  <si>
    <t>MajorScarAnt</t>
  </si>
  <si>
    <t xml:space="preserve">Anterior QnQs Major Scar </t>
  </si>
  <si>
    <t>MinorScarAnt</t>
  </si>
  <si>
    <t xml:space="preserve">Anterior QnQs Minor Scar </t>
  </si>
  <si>
    <t>RepolarAnt</t>
  </si>
  <si>
    <t xml:space="preserve">Anterior Repolarization Abnormality </t>
  </si>
  <si>
    <t>MIAnt</t>
  </si>
  <si>
    <t>Anterior ECG defined MI</t>
  </si>
  <si>
    <t>MajorScarPost</t>
  </si>
  <si>
    <t xml:space="preserve">Posterior QnQs Major Scar </t>
  </si>
  <si>
    <t>MinorScarPost</t>
  </si>
  <si>
    <t xml:space="preserve">Posterior QnQs Minor Scar </t>
  </si>
  <si>
    <t>RepolarPost</t>
  </si>
  <si>
    <t xml:space="preserve">Posterior Repolarization Abnormality </t>
  </si>
  <si>
    <t>MIPost</t>
  </si>
  <si>
    <t>Posterior ECG defined MI</t>
  </si>
  <si>
    <t>MajorScarAntLat</t>
  </si>
  <si>
    <t xml:space="preserve">Anterolateral QnQs Major Scar </t>
  </si>
  <si>
    <t>MinorScarAntLat</t>
  </si>
  <si>
    <t xml:space="preserve">Anterolateral QnQs Minor Scar </t>
  </si>
  <si>
    <t>RepolarAntLat</t>
  </si>
  <si>
    <t xml:space="preserve">Anterolateral Repolarization Abnormality </t>
  </si>
  <si>
    <t>MIAntLat</t>
  </si>
  <si>
    <t>Anterolateral ECG defined MI</t>
  </si>
  <si>
    <t>QnQsA = ecga26</t>
  </si>
  <si>
    <t>= 0, if QnQsA ^= 11, 12, 16, 17, 21, 22, 27
= 1, if QnQsA = 11, 12, 16, 17, 21, 22, 27</t>
  </si>
  <si>
    <t>QnQsA</t>
  </si>
  <si>
    <t>stjDeprA = ecga31
  twveA = ecga32</t>
  </si>
  <si>
    <t>= 0, if stjDeprA ^= 2, 11, 12 AND twveA ^= 1, 2
= 1, if stjDeprA = 2, 11, 12 OR twveA = 1, 2</t>
  </si>
  <si>
    <t>MajorScarAnt, MinorScarAnt, RepolarAnt</t>
  </si>
  <si>
    <t>Analysis1: QnQsA</t>
  </si>
  <si>
    <t>ECGA_ADJ: ecga26</t>
  </si>
  <si>
    <t>ECGA_ADJ: ecga31, ecga32</t>
  </si>
  <si>
    <t xml:space="preserve">Analysis1: MajorScarAnt, MinorScarAnt, RepolarAnt </t>
  </si>
  <si>
    <t>MajorScarPost, MinorScarPost, RepolarPost</t>
  </si>
  <si>
    <t>MajorScarAntLat, MinorScarAntLat, RepolarAntLat</t>
  </si>
  <si>
    <t xml:space="preserve">Analysis1: MajorScarPost, MinorScarPost, RepolarPost </t>
  </si>
  <si>
    <t xml:space="preserve">Analysis1: MajorScarAntLat, MinorScarAntLat, RepolarAntLat </t>
  </si>
  <si>
    <t>= 0, if QnQsP ^= 11, 12, 14, 15, 21, 22, 23, 24, 25
= 1, if QnQsP = 11, 12, 14, 15, 21, 22, 23, 24, 25</t>
  </si>
  <si>
    <t>= 0, if QnQsP ^= 31, 34, 35, 36
= 1, if QnQsP = 31, 34, 35, 36</t>
  </si>
  <si>
    <t>= 0, if stjDeprP ^= 2, 11, 12 AND twveP ^= 1, 2
= 1, if stjDeprP = 2, 11, 12 OR twveP = 1, 2</t>
  </si>
  <si>
    <t>= 0, if MajorScarAnt = 0 AND (MinorScarAnt = 0 OR RepolarAnt = 0)
= 1, if MajorScarAnt = 1 OR (MinorScarAnt = 1 AND RepolarAnt = 1)</t>
  </si>
  <si>
    <t>= 0, if MajorScarPost = 0 AND (MinorScarPost = 0 OR RepolarPost = 0)
= 1, if MajorScarPost = 1 OR (MinorScarPost = 1 AND RepolarPost = 1)</t>
  </si>
  <si>
    <t>= 0, if MajorScarAntLat = 0 AND (MinorScarAntLat = 0 OR RepolarAntLat = 0)
= 1, if MajorScarAntLat = 1 OR (MinorScarAntLat = 1 AND RepolarAntLat = 1)</t>
  </si>
  <si>
    <t>stjDeprP = ecga29
  twveP = ecga30</t>
  </si>
  <si>
    <t>ECGA_ADJ: ecga29, ecga30</t>
  </si>
  <si>
    <t>QnQsP = ecga25</t>
  </si>
  <si>
    <t>ECGA_ADJ: ecga25</t>
  </si>
  <si>
    <t>QnQsP</t>
  </si>
  <si>
    <t>Analysis1: QnQsP</t>
  </si>
  <si>
    <t>QnQsAL</t>
  </si>
  <si>
    <t>Analysis1: QnQsAL</t>
  </si>
  <si>
    <t>QnQsAL = ecga24</t>
  </si>
  <si>
    <t>ECGA_ADJ: ecga24</t>
  </si>
  <si>
    <t>stjDeprAL = ecga27
  twveAL = ecga28</t>
  </si>
  <si>
    <t>ECGA_ADJ: ecga27, ecga28</t>
  </si>
  <si>
    <t>= 0, if stjDeprAL ^= 2, 11, 12 AND twveAL ^= 1, 2
= 1, if stjDeprAL = 2, 11, 12 OR twveAL = 1, 2</t>
  </si>
  <si>
    <t>= 0, if QnQsAL ^= 11, 12, 13, 21, 22, 23
= 1, if QnQsAL = 11, 12, 13, 21, 22, 23</t>
  </si>
  <si>
    <t xml:space="preserve">Analysis1: MajorScarAnt, MinorScarAnt, RepolarAnt, MajorScarPost, MinorScarPost, RepolarPost, MajorScarAntLat, MinorScarAntLat, RepolarAntLat </t>
  </si>
  <si>
    <t>MajorScarAnt, MinorScarAnt, RepolarAnt, MajorScarPost, MinorScarPost, RepolarPost, MajorScarAntLat, MinorScarAntLat, RepolarAntLat</t>
  </si>
  <si>
    <t>= 0, if (MajorScarAnt = 0 AND MajorScarPost = 0 AND MajorScarAntLat = 0) AND
           [(MinorScarAnt = 0 AND MinorScarPost = 0 AND MinorScarAntLat = 0) OR (RepolarAnt = 0 AND RepolarPost = 0 AND RepolarAntLat = 0)
= 1, if (MajorScarAnt = 1 OR MajorScarPost = 1 OR MajorScarAntLat = 1) OR
           [(MinorScarAnt = 1 OR MinorScarPost = 1 OR MinorScarAntLat = 1) AND (RepolarAnt = 1 OR RepolarPost = 1 OR RepolarAntLat = 1)</t>
  </si>
  <si>
    <t>ECG determined MI in the Anterior location based on MN codes
Major QnQs Scar OR 
(Minor QnQs Scar + Repolarization Abnormality) 
in the Anterior Location
*Parameter used in defining an ECG-based MI (MIecg)</t>
  </si>
  <si>
    <t>ECG determined MI in the Posterior location based on MN codes
Major QnQs Scar OR 
(Minor QnQs Scar + Repolarization Abnormality) 
in the Posterior Location
*Parameter used in defining an ECG-based MI (MIecg)</t>
  </si>
  <si>
    <t>ECG determined MI in the Anterolateral location based on MN codes
Major QnQs Scar OR 
(Minor QnQs Scar + Repolarization Abnormality) 
in the Anterolateral Location
*Parameter used in defining an ECG-based MI (MIecg)</t>
  </si>
  <si>
    <t>Abdominal Aorto-iliac Calcium Score</t>
  </si>
  <si>
    <t>Coronary Heart Disease Status/History</t>
  </si>
  <si>
    <t>History of Coronary Heart Disease from ECG &amp; Self-Report</t>
  </si>
  <si>
    <t>Cardiovascular Disease History</t>
  </si>
  <si>
    <t>strokeHx</t>
  </si>
  <si>
    <t>Self-reported indication of physician-diagnosed stroke</t>
  </si>
  <si>
    <t>HFHx</t>
  </si>
  <si>
    <t>Heart Failure History</t>
  </si>
  <si>
    <t>Cardiovascular Disease History: 
Self Report</t>
  </si>
  <si>
    <t>Heart Failure History: 
Self Report</t>
  </si>
  <si>
    <t>Demographics</t>
  </si>
  <si>
    <t>Anthropometrics</t>
  </si>
  <si>
    <t>Hypertension</t>
  </si>
  <si>
    <t>Lipids</t>
  </si>
  <si>
    <t>Renal</t>
  </si>
  <si>
    <t>Respiratory</t>
  </si>
  <si>
    <t>Echocardiogram</t>
  </si>
  <si>
    <t>Electrocardiogram</t>
  </si>
  <si>
    <t>CT Imaging</t>
  </si>
  <si>
    <t>Stroke History</t>
  </si>
  <si>
    <t>CVD History</t>
  </si>
  <si>
    <t>Healthcare Access</t>
  </si>
  <si>
    <t>Visit 1 BMI &gt; 90 was checked and is correct (validated)</t>
  </si>
  <si>
    <t>Note: inches converted to cm &amp; lbs converted to kgs in visit 2</t>
  </si>
  <si>
    <t>weight = bcfa9 * 0.454
*See Comments</t>
  </si>
  <si>
    <t>height = (12 * bcfa8a + bcfa8b) * 2.54
*See Comments</t>
  </si>
  <si>
    <t>adiponectin</t>
  </si>
  <si>
    <t>hrtMedsSelfEver</t>
  </si>
  <si>
    <t>Collected in Ancillary Study # ASN0041</t>
  </si>
  <si>
    <t>RHXA: rhxa17</t>
  </si>
  <si>
    <t>RHXA: rhxa20</t>
  </si>
  <si>
    <t>= 0, if DialysisYN = 'N'
= 1, if DialysisYN = 'Y'
= missing, otherwise
*Note:  "Ever" variable definitions depend on previous visits</t>
  </si>
  <si>
    <t xml:space="preserve">DialysisYNV1  = mhxa57
DialysisYN = 'N', if DialysisYNV1  = 'N'
DialysisYN = 'Y', if DialysisYNV1  = 'Y'
DialysisYN = missing, if missing(DialysisYNV1) </t>
  </si>
  <si>
    <t>Defined as Yes (Treated), if the participant reported ever taking female hormone replacement therapy (HRT) medication.</t>
  </si>
  <si>
    <t>Defined as Yes (Treated), if the participant reported currently taking a female hormone replacement therapy (HRT) medication.</t>
  </si>
  <si>
    <t>vislossV1 = ssfa7
vislossV2 = ssfb7
visloss = 'N', if vislossV1 = 'N' &amp; vislossV2 = 'N' 
visloss = 'Y', if vislossV1 = 'Y' &amp; vislossV2 = 'Y'
visloss = missing, if missing (vislossV1,vislossV2)</t>
  </si>
  <si>
    <t xml:space="preserve">vislossV1 = ssfa7
visloss = 'N', if vislossV1 = 'N'
visloss = 'Y', if vislossV1 = 'Y'
visloss = missing, if missing(vislossV1) </t>
  </si>
  <si>
    <t xml:space="preserve">dblvisV1 = ssfa11a
dblvis = 'N', if dblvisV1 = 'N'
dblvis = 'Y', if dblvisV1 = 'Y'
dblvis = missing, if missing(dblvisV1) </t>
  </si>
  <si>
    <t>dblvisV1 = ssfa11a
dblvisV2 = ssfb11a
dblvis = 'N', if dblvisV1 = 'N' &amp; dblvisV2 = 'N' 
dblvis = 'Y', if dblvisV1 = 'Y' &amp; dblvisV2 = 'Y'
dblvis = missing, if missing (dblvisV1,dblvisV2)</t>
  </si>
  <si>
    <t xml:space="preserve">spchlossV1 = ssfa3
schloss = 'N', if spchlossV1 = 'N'
schloss = 'Y', if spchlossV1 = 'Y'
schloss = missing, if missing(spchlossV1) </t>
  </si>
  <si>
    <t xml:space="preserve">spchlossV1 = ssfa3
spchlossV2 = ssfb3
schloss = 'N', if spchlossV1 = 'N' &amp; spchlossV2 = 'N' 
schloss = 'Y', if spchlossV1 = 'Y' &amp; spchlossV2 = 'Y'
schloss = missing, if missing (spchlossV1,spchlossV2)
</t>
  </si>
  <si>
    <t xml:space="preserve">numbV1 = ssfa14
numb = 'N', if numbV1 = 'N'
numb = 'Y', if numbV1 = 'Y'
numb = missing, if missing(numbV1) </t>
  </si>
  <si>
    <t>= 0, if dblvis = 'N'
= 1, if dblvis = 'Y' 
= missing, otherwise
*Note:  "Ever" variable definitions depend on previous visits</t>
  </si>
  <si>
    <t xml:space="preserve">numbV1 = ssfa14
numbV2 = ssfb14
numb = 'N', if numbV1 = 'N' &amp; numbV2 = 'N' 
numb = 'Y', if numbV1 = 'Y' &amp; numbV2 = 'Y'
numb = missing, if missing (numbV1,numbV2)
</t>
  </si>
  <si>
    <t>paraV1 = ssfa20
para = 'N', if paraV1 = 'N'
para = 'Y', if paraV1 = 'Y'
para = missing, if missing(paraV1)</t>
  </si>
  <si>
    <t>paraV1 = ssfa20
paraV2 = ssfb20
para = 'N', if paraV1 = 'N' &amp; paraV2 = 'N' 
para = 'Y', if paraV1 = 'Y' &amp; paraV2 = 'Y'
para = missing, if missing (paraV1,paraV2)</t>
  </si>
  <si>
    <t xml:space="preserve">
'= 0, if dizzy = 'N'
= 1, if dizzy  = 'Y' 
= missing, otherwise
*Note:  "Ever" variable definitions depend on previous visits</t>
  </si>
  <si>
    <t>dizzyV1 = ssfa25
dizzy = 'N', if dizzyV1 = 'N'
dizzy = 'Y', if dizzyV1 = 'Y'
dizzy = missing, if missing(dizzyV1)</t>
  </si>
  <si>
    <t xml:space="preserve">dizzyV1 = ssfa25
dizzyV2 = ssfb25
dizzy = 'N', if dizzyV1 = 'N' &amp; dizzyV2 = 'N' 
dizzy = 'Y', if dizzyV1 = 'Y' &amp; dizzyV2 = 'Y'
dizzy = missing, if missing (dizzyV1,dizzyV2)
</t>
  </si>
  <si>
    <t>Self-Reported history of Carotid Angioplasty</t>
  </si>
  <si>
    <t>Self-Reported history of Carotid Angioplasty (Neck Arteries)</t>
  </si>
  <si>
    <t>= fmlyincome, if  fmlyincome  ≠  L,M or missing
 if fmlyincome  = L,M or missing
= K, if fmlyinc100k = Y
= J, if fmlyinc75k = Y &amp; fmlyinc100k = N
= I, if fmlyinc50k = Y &amp; fmlyinc75k = N
= H, if fmlyinc35k = Y &amp; fmlyinc50k = N
= G, if fmlyinc25k = Y
= H, if fmlyinc35k = Y &amp; fmlyinc50k  ≠ Y,N
= E, if fmlyinc10k = Y &amp; fmlyinc25k  ≠ Y,N
= selfincome, if fmlysize = 1 &amp; selfincome ≠ L,M or missing
= missing, otherwise.</t>
  </si>
  <si>
    <t>fmlyincome  = pdsa28a
fmlyinc10k  = pdsa28f
fmlyinc25k  = pdsa28g
fmlyinc35k  = pdsa28b
fmlyinc50k  = pdsa28c
fmlyinc75k  = pdsa28d
fmlyinc100k = pdsa28e
selfincome  = pdsa29
fmlysize = pdsa30</t>
  </si>
  <si>
    <t>= missing, if missing(strokeHxA) &amp; missing(strokeHxB)
= 1, if strokeHxA = 1 or strokeHxB = 1 
= 0, otherwise
*Note: Hx definitions depend on previous visits</t>
  </si>
  <si>
    <t>SSFA: ssfa1
SSFB : ssfb1
PFHA: phfa5a
HHXA : hhxa11a</t>
  </si>
  <si>
    <t>SSFA: ssfa1
PFHA: pfha5a</t>
  </si>
  <si>
    <t xml:space="preserve">strokeHxAv1 = ssfa1
strokeHxAv2 = ssfb1
strokeHxBv1 = pfha5a
strokeHxBv2 = hhxa11a
strokeHxA = 0, if strokeHxAv1 = 'N' &amp; strokeHxAv2 = 'N'
strokeHxA = 1, if strokeHxAv1 = 'Y' or strokeHxAv2 = 'Y'
strokeHxA = missing, if missing(strokeHxAv1, strokeHxAv2)
strokeHxB = 0, if strokeHxBv1 = 'N' &amp; strokeHxBv2 = 'N'
strokeHxB = 1, if strokeHxBv1 = 'Y' or strokeHxBv2 = 'Y'
strokeHxB = missing, if missing(strokeHxBv1, strokeHxBv2)
</t>
  </si>
  <si>
    <t xml:space="preserve">strokeHxAv1 = ssfa1
strokeHxBv1 = pfha5a
strokeHxA = 0, if strokeHxAv1 = 'N'
strokeHxA = 1, if strokeHxAv1 = 'Y'
strokeHxA = missing, if missing(strokeHxAv1)
strokeHxB = 0, if strokeHxBv1 = 'N'
strokeHxB = 1, if strokeHxBv1 = 'Y'
strokeHxB = missing, if missing(strokeHxBv1)
</t>
  </si>
  <si>
    <t>angioplastArteryV1 = mhxa54b
angioplastArteryV2 = mhxa54b
angioplastArtery = 'N', if angioplastArteryV1 = 'N' &amp; angioplastArteryV2 = 'N'
angioplastArtery = 'Y', if angioplastArteryV1 = 'Y' or angioplastArteryV2 = 'Y'
angioplastArtery = missing, if missing(angioplastArteryV1, angioplastArteryV2)</t>
  </si>
  <si>
    <t>angioplastArteryV1 = mhxa54b
angioplastArtery = 'N', if angioplastArteryV1 = 'N'
angioplastArtery = 'Y', if angioplastArteryV1 = 'Y'
angioplastArtery = missing, if missing(angioplastArteryV1)</t>
  </si>
  <si>
    <t>Self Reported Current HRT Medication Status (Y/N)</t>
  </si>
  <si>
    <t>hrtMedsEver = rhxa17</t>
  </si>
  <si>
    <t xml:space="preserve">
hrtMedsCurrent = rhxa20
</t>
  </si>
  <si>
    <t>= missing, if missing(hrtMedsEver)
= 1, if hrtMedsEver = 'Y'
= 0, otherwise</t>
  </si>
  <si>
    <t>= missing, if missing(hrtMedsCurrent)
= 1, if hrtMedsCurrent = 'Y'
= 0, otherwise</t>
  </si>
  <si>
    <t xml:space="preserve">= missing, if missing(coronaryByp, carotidEnd, arterialRevasc, coronaryAngio, heartCath)
= 1, if coronaryByp = Y or carotidEnd = Y or arterialRevasc = Y or coronaryAngio = Y or heartCath = Y
= 0, otherwise
</t>
  </si>
  <si>
    <t>= missing, if missing(Miecg, MIHx)
= 1, if MIecg = 1 or MIHx = 1
= 0, otherwise</t>
  </si>
  <si>
    <t>= missing, if missing(angioplastArtery)
= 1, if angioplastArtery = Y
= 0, otherwise</t>
  </si>
  <si>
    <t>= missing, if missing(CHDHx, CarotidAngioHx, StrokeHx)
= 1, if CHDHx = 1 or CarotidAngioHx = 1 or StrokeHx = 1
= 0, otherwise</t>
  </si>
  <si>
    <r>
      <t xml:space="preserve">American Diabetes Association. (2010). Diagnosis and classification of diabetes mellitus. Diabetes Care, </t>
    </r>
    <r>
      <rPr>
        <i/>
        <sz val="10"/>
        <color theme="1"/>
        <rFont val="Calibri"/>
        <family val="2"/>
        <scheme val="minor"/>
      </rPr>
      <t>33</t>
    </r>
    <r>
      <rPr>
        <sz val="10"/>
        <color theme="1"/>
        <rFont val="Calibri"/>
        <family val="2"/>
        <scheme val="minor"/>
      </rPr>
      <t xml:space="preserve"> (Supplement 1), S62- S69.</t>
    </r>
  </si>
  <si>
    <r>
      <t xml:space="preserve">Hankinson J.L., Odencrantz J.R., &amp; Fedan K.B. (1999). Spirometric reference values from a sample of the general US population. Am J Respir Crit Care Med, </t>
    </r>
    <r>
      <rPr>
        <i/>
        <sz val="10"/>
        <color theme="1"/>
        <rFont val="Calibri"/>
        <family val="2"/>
        <scheme val="minor"/>
      </rPr>
      <t>159,</t>
    </r>
    <r>
      <rPr>
        <sz val="10"/>
        <color theme="1"/>
        <rFont val="Calibri"/>
        <family val="2"/>
        <scheme val="minor"/>
      </rPr>
      <t xml:space="preserve"> 179-188</t>
    </r>
  </si>
  <si>
    <r>
      <t xml:space="preserve">Hankinson J.L., Odencrantz J.R., &amp; Fedan K.B. (1999). Spirometric reference values from a sample of the general US population. Am J Respir Crit Care Med, </t>
    </r>
    <r>
      <rPr>
        <i/>
        <sz val="10"/>
        <color theme="1"/>
        <rFont val="Calibri"/>
        <family val="2"/>
        <scheme val="minor"/>
      </rPr>
      <t>159,</t>
    </r>
    <r>
      <rPr>
        <sz val="10"/>
        <color theme="1"/>
        <rFont val="Calibri"/>
        <family val="2"/>
        <scheme val="minor"/>
      </rPr>
      <t xml:space="preserve"> 179-187</t>
    </r>
  </si>
  <si>
    <r>
      <t xml:space="preserve">American Thoracic Society. (1995). Standardization of spirometry: 1994 update. Am J Respir Crit Care Med, </t>
    </r>
    <r>
      <rPr>
        <i/>
        <sz val="10"/>
        <color theme="1"/>
        <rFont val="Calibri"/>
        <family val="2"/>
        <scheme val="minor"/>
      </rPr>
      <t>152,</t>
    </r>
    <r>
      <rPr>
        <sz val="10"/>
        <color theme="1"/>
        <rFont val="Calibri"/>
        <family val="2"/>
        <scheme val="minor"/>
      </rPr>
      <t xml:space="preserve"> 1107–1136.</t>
    </r>
  </si>
  <si>
    <r>
      <t xml:space="preserve">Soliman, E. Z., Howard G., Cushman M., Kissela B., Kleindorfer D., Le A.,  et al. (2012). Prolongation of qtc and risk of stroke: The REGARDS (REasons for Geographic and Racial Differences in Stroke) Study. Journal of the American College of Cardiology, </t>
    </r>
    <r>
      <rPr>
        <i/>
        <sz val="10"/>
        <color theme="1"/>
        <rFont val="Calibri"/>
        <family val="2"/>
        <scheme val="minor"/>
      </rPr>
      <t>59</t>
    </r>
    <r>
      <rPr>
        <sz val="10"/>
        <color theme="1"/>
        <rFont val="Calibri"/>
        <family val="2"/>
        <scheme val="minor"/>
      </rPr>
      <t xml:space="preserve"> (16), 1460 - 1467</t>
    </r>
  </si>
  <si>
    <r>
      <t xml:space="preserve">Fuqua, S. R., Wyatt S.B., Andrew M.E., Sarpong D.F., Henderson f.R., Cunningham M.F., et al. (2005). Recruiting African-American research participation in the Jackson Heart Study: methods, response rates, and sample description. Ethnicity &amp; Disease, </t>
    </r>
    <r>
      <rPr>
        <i/>
        <sz val="10"/>
        <rFont val="Calibri"/>
        <family val="2"/>
        <scheme val="minor"/>
      </rPr>
      <t>15,</t>
    </r>
    <r>
      <rPr>
        <sz val="10"/>
        <rFont val="Calibri"/>
        <family val="2"/>
        <scheme val="minor"/>
      </rPr>
      <t xml:space="preserve"> S6-18 - S6-29.</t>
    </r>
  </si>
  <si>
    <t>Fasting Time
 (hours)</t>
  </si>
  <si>
    <t>AlbuminUSpot</t>
  </si>
  <si>
    <t xml:space="preserve">
'= 0, if schloss = 'N'
= 1, if spchloss = 'Y'
= missing, otherwise
*Note:  "Ever" variable definitions depend on previous visits</t>
  </si>
  <si>
    <t xml:space="preserve">
= 0, if visloss = 'N'
= 1, if visloss = 'Y' 
= missing, otherwise
*Note:  "Ever" variable definitions depend on previous visits</t>
  </si>
  <si>
    <t xml:space="preserve">
'= 0, if numb = 'N'
= 1, if numb = 'Y' 
= missing, otherwise
*Note:  "Ever" variable definitions depend on previous visits</t>
  </si>
  <si>
    <t xml:space="preserve">
'= 0, if para = 'N'
= 1, if para = 'Y' 
= missing, otherwise
*Note:  "Ever" variable definitions depend on previous visits</t>
  </si>
  <si>
    <t>Question was asked as part of AFU in 2010, but included as part of Visit 3.</t>
  </si>
  <si>
    <t>= missing, if missing(menopauseYN)
= 1, if menopauseYN = 'Y'
= 0, otherwise</t>
  </si>
  <si>
    <t>American Diabetes Association. (2010). Diagnosis and classification of diabetes mellitus. Diabetes Care, 33 (Supplement 1), S62- S69.</t>
  </si>
  <si>
    <t>Chobanian A.V., Bakris G.L., Black H.R.,  et al. (2003). The seventh report of the Joint National Committee on Prevention, Detection, Evaluation, and Treatment of High Blood Pressure: The JNC 7 report. Journal of American Medicine Association, 21(289), 2560-72.</t>
  </si>
  <si>
    <t>Song Y., Manson J.E., Tinker L., Howard B.V., Kuller L.H., Nathan L., et al. (2007). Insulin sensitivity and insulin secretion determined by homeostasis model assessment (HOMA) and risk of diabetes in multiethnic cohort of women: The Women’s Health Initiative Observational Study. Diabetes Care, 30,(7), 1747 – 1752.</t>
  </si>
  <si>
    <t>Design, Study-Level and Other Items</t>
  </si>
  <si>
    <t>A normal left ventricular (LV) chamber size (end-diastolic volume [EDV]) indicates a concentric or normal geometry; differences in relative wall thickness (RWT) distinguish concentric from normal remodeling. A dilated chamber dictates an eccentric geometry; those with left ventricular hypertrophy (LVH) are distinguished by differences in RWT.</t>
  </si>
  <si>
    <t>LVdilation</t>
  </si>
  <si>
    <t>ECHA: echa17</t>
  </si>
  <si>
    <t>LVdilation5cat = echa17</t>
  </si>
  <si>
    <t>= 0, if LVdilation5cat = 0
= 1, if LVdilation5cat = 1, 2, 3
= missing, otherwise</t>
  </si>
  <si>
    <t>LVdilation, LVH, RWT</t>
  </si>
  <si>
    <t>Analysis1: LVdilation, LVH, RWT</t>
  </si>
  <si>
    <r>
      <t xml:space="preserve">Gaasch, W.H., &amp; Zile M.R. (2011). Left ventricular structural remodeling in health and disease. Journal of the American College of Cardiology, </t>
    </r>
    <r>
      <rPr>
        <i/>
        <sz val="10"/>
        <color theme="1"/>
        <rFont val="Calibri"/>
        <family val="2"/>
        <scheme val="minor"/>
      </rPr>
      <t xml:space="preserve">58, </t>
    </r>
    <r>
      <rPr>
        <sz val="10"/>
        <color theme="1"/>
        <rFont val="Calibri"/>
        <family val="2"/>
        <scheme val="minor"/>
      </rPr>
      <t>1733 - 40.</t>
    </r>
  </si>
  <si>
    <t>Left Ventricular Dilation</t>
  </si>
  <si>
    <t>Left Ventricular Geometry</t>
  </si>
  <si>
    <t>0 = "Normal Ventricle"
1 = "Concentric Remodeling"
2 = "Concentric Hypertrophy"
3 = "Mixed Hypertrophy"
4 = "Physiologic Hypertrophy"
5 = "Eccentric Hypertrophy"
6 = "Eccentric Remodeling"
7 = "Unclassified"</t>
  </si>
  <si>
    <t>Visit 3 Variables</t>
  </si>
  <si>
    <t>Visit 3 Datasets: variables</t>
  </si>
  <si>
    <t>fmlyincome  = pdsb27a
fmlyinc10k  = pdsb27f
fmlyinc25k  = pdsb27g
fmlyinc35k  = pdsb27b
fmlyinc50k  = pdsb27c
fmlyinc75k  = pdsb27d
fmlyinc100k = pdsb27e
selfincome  = pdsb28
fmlysize = pdsb29</t>
  </si>
  <si>
    <t>PDSB: pdsb27a - pdsb27g, pdsb28</t>
  </si>
  <si>
    <t>FHhr = ftrd5a
FHmin = ftrd5b</t>
  </si>
  <si>
    <t>FTRD: ftrd5a, ftrd5b</t>
  </si>
  <si>
    <t>Analysis3: VisitDate
ELGA: elga5a</t>
  </si>
  <si>
    <t>Analysis3: dob</t>
  </si>
  <si>
    <t>Analysis3: gender</t>
  </si>
  <si>
    <t>RHXB: rhxb0, rhxb5</t>
  </si>
  <si>
    <t>weight = bcfv9</t>
  </si>
  <si>
    <t>BCFV: bcfv9</t>
  </si>
  <si>
    <t>height = bcfv8</t>
  </si>
  <si>
    <t>BCFV: bcfv8</t>
  </si>
  <si>
    <t>Analysis3: weight, height</t>
  </si>
  <si>
    <t>Analysis3: BMI</t>
  </si>
  <si>
    <t>waist = bcfv5</t>
  </si>
  <si>
    <t>BCFV : bcfv5</t>
  </si>
  <si>
    <t>hip = bcfv6</t>
  </si>
  <si>
    <t>BCFV : bcfv6</t>
  </si>
  <si>
    <t>MEDCODES3: tccode</t>
  </si>
  <si>
    <t>BPmedsSelfRep = msrc29a</t>
  </si>
  <si>
    <t xml:space="preserve">MSRC: msrc29a </t>
  </si>
  <si>
    <t>Analysis3: tccode3</t>
  </si>
  <si>
    <t>Analysis3: DMmedsOral, DMmedsIns</t>
  </si>
  <si>
    <t>Analysis3: DMMedType</t>
  </si>
  <si>
    <t>MSRC: msrc1, msrc2</t>
  </si>
  <si>
    <t>Analysis3: tccode</t>
  </si>
  <si>
    <t>MEDSCODES3: tccode</t>
  </si>
  <si>
    <t>sbp = sbpc19</t>
  </si>
  <si>
    <t>SBPC: sbpc19</t>
  </si>
  <si>
    <t>dbp = sbpc20</t>
  </si>
  <si>
    <t>SBPC: sbpc20</t>
  </si>
  <si>
    <t>Analysis3: sbp, dbp</t>
  </si>
  <si>
    <t>Analysis3: FastHours
CENC: glur</t>
  </si>
  <si>
    <t>Analysis3: fpg</t>
  </si>
  <si>
    <t>CENC: glyhb</t>
  </si>
  <si>
    <t xml:space="preserve">FastingInsulin, FPG, Diabetes                 </t>
  </si>
  <si>
    <t xml:space="preserve"> Analysis3: FastingInsulin, FPG, Diabetes </t>
  </si>
  <si>
    <t>CENC: ldlc
Analysis3: FastHours</t>
  </si>
  <si>
    <t>Analysis3: ldl</t>
  </si>
  <si>
    <t>CENC: hdlc
Analysis3: FastHours</t>
  </si>
  <si>
    <t>Analysis3: hdl, gender</t>
  </si>
  <si>
    <t>CENC: trr
Analysis3: FastHours</t>
  </si>
  <si>
    <t>Analysis3: trigs</t>
  </si>
  <si>
    <t>CENC: chr
Analysis3: FastHours</t>
  </si>
  <si>
    <t>CENC: crphs2</t>
  </si>
  <si>
    <t>CENC: eSelectin</t>
  </si>
  <si>
    <t>CENC: pSelectin</t>
  </si>
  <si>
    <t>CENC: creatr</t>
  </si>
  <si>
    <t>CENC: crdur</t>
  </si>
  <si>
    <t>CENC: umali</t>
  </si>
  <si>
    <t>MHXA: mhxa57
RDFA: rdfa3
RDFB: rdfb3</t>
  </si>
  <si>
    <t>monthsDialysis = mhxa58a
yearsDialysis = mhxa58b
yearsDialysisV1 = round( (yearsDialysis * 12 + monthsDialysis) / 12)
yearsDialysisV2 = rdfa4a
yearsDialysisV3 = rdfb4a
*See comments</t>
  </si>
  <si>
    <t>MHXA: mhxa58a, mhxa58b
RDFA: rdfa4a
RDFB: rdfb4a</t>
  </si>
  <si>
    <t>intraVentr = ecgb21 
atrioVentr = ecgb22</t>
  </si>
  <si>
    <t xml:space="preserve">ECGB: ecgb21, ecgb22 </t>
  </si>
  <si>
    <t>QnQsA = ecgb25</t>
  </si>
  <si>
    <t>ECGB: ecgb25</t>
  </si>
  <si>
    <t>Analysis2: QnQsA</t>
  </si>
  <si>
    <t>stjDeprA = ecgb30
  twveA = ecgb31</t>
  </si>
  <si>
    <t>ECGB: ecgb30, ecgb31</t>
  </si>
  <si>
    <t xml:space="preserve">Analysis2: MajorScarAnt, MinorScarAnt, RepolarAnt </t>
  </si>
  <si>
    <t>QnQsP = ecgb24</t>
  </si>
  <si>
    <t>ECGB: ecgb24</t>
  </si>
  <si>
    <t>Analysis2: QnQsP</t>
  </si>
  <si>
    <t>stjDeprP = ecgb28
  twveP = ecgb29</t>
  </si>
  <si>
    <t>ECGB: ecgb28, ecgb29</t>
  </si>
  <si>
    <t xml:space="preserve">Analysis2: MajorScarPost, MinorScarPost, RepolarPost </t>
  </si>
  <si>
    <t>QnQsAL = ecgb23</t>
  </si>
  <si>
    <t>ECGB: ecgb23</t>
  </si>
  <si>
    <t>Analysis2: QnQsAL</t>
  </si>
  <si>
    <t>stjDeprAL = ecgb26
  twveAL = ecgb27</t>
  </si>
  <si>
    <t>ECGB: ecgb26, ecgb27</t>
  </si>
  <si>
    <t xml:space="preserve">Analysis2: MajorScarAntLat, MinorScarAntLat, RepolarAntLat </t>
  </si>
  <si>
    <t xml:space="preserve">Analysis2: MajorScarAnt, MinorScarAnt, RepolarAnt, MajorScarPost, MinorScarPost, RepolarPost, MajorScarAntLat, MinorScarAntLat, RepolarAntLat </t>
  </si>
  <si>
    <t>HR = ecgb48</t>
  </si>
  <si>
    <t>ECGB: ecgb48</t>
  </si>
  <si>
    <t>AR83X = ecgb14
ecgHR</t>
  </si>
  <si>
    <t>ECGB: ecgb14
Analysis3: ecgHR</t>
  </si>
  <si>
    <t>AR83X, HR</t>
  </si>
  <si>
    <t>Analysis3: AR83X, HR</t>
  </si>
  <si>
    <t>QRS = ecgb42</t>
  </si>
  <si>
    <t>ECGB: ecgb42</t>
  </si>
  <si>
    <t>QT = ecgb46</t>
  </si>
  <si>
    <t>ECGB: ecgb46</t>
  </si>
  <si>
    <t>Analysis3: QT, ecgHR</t>
  </si>
  <si>
    <t>SSFA: ssfa3
SSFB: ssfb3
SSFC: ssfc3</t>
  </si>
  <si>
    <t>SSFA: ssfa7
SSFB: ssfb7
SSFC: ssfc7</t>
  </si>
  <si>
    <t>SSFA: ssfa11a
SSFB: ssfb11a
SSFC: ssfc11a</t>
  </si>
  <si>
    <t>SSFA: ssfa14
SSFB: ssfb14
SSFC: ssfc14</t>
  </si>
  <si>
    <t>SSFA: ssfa20
SSFB: ssfb20
SSFC: ssfc20</t>
  </si>
  <si>
    <t>SSFA: ssfa25
SSFB: ssfb25
SSFC: ssfc25</t>
  </si>
  <si>
    <t>strokeHxAv1 = ssfa1
strokeHxAv2 = ssfb1
strokeHxAv3 = ssfc1
strokeHxBv1 = pfha5a
strokeHxBv2 = hhxa11a
strokeHxBv3 = pfhb5a
strokeHxA = 0, if strokeHxAv1 = 'N' &amp; strokeHxAv2 = 'N' &amp; strokeHxAv3 = 'N'
strokeHxA = 1, if strokeHxAv1 = 'Y' or strokeHxAv2 = 'Y' or strokeHxAv3 = 'Y'
strokeHxA = missing, if missing(strokeHxAv1, strokeHxAv2, strokeHxAv3)
strokeHxB = 0, if strokeHxBv1 = 'N' &amp; strokeHxBv2 = 'N' &amp; strokeHxBv3 = 'N'
strokeHxB = 1, if strokeHxBv1 = 'Y' or strokeHxBv2 = 'Y' or strokeHxAv3 = 'Y'
strokeHxB = missing, if missing(strokeHxBv1, strokeHxBv2, strokeHxBv3)</t>
  </si>
  <si>
    <t>SSFA: ssfa1
SSFB : ssfb1
SSFC : ssfc1
PFHA: phfa5a
HHXA : hhxa11a
PFHB : pfhb5a</t>
  </si>
  <si>
    <r>
      <t xml:space="preserve">MIdoc = </t>
    </r>
    <r>
      <rPr>
        <sz val="10"/>
        <color indexed="8"/>
        <rFont val="Calibri"/>
        <family val="2"/>
        <scheme val="minor"/>
      </rPr>
      <t>pfhb4a
docChestPain = mhxc10</t>
    </r>
    <r>
      <rPr>
        <sz val="10"/>
        <color theme="1"/>
        <rFont val="Calibri"/>
        <family val="2"/>
        <scheme val="minor"/>
      </rPr>
      <t xml:space="preserve">
docChestPain30mn = </t>
    </r>
    <r>
      <rPr>
        <sz val="10"/>
        <color indexed="8"/>
        <rFont val="Calibri"/>
        <family val="2"/>
        <scheme val="minor"/>
      </rPr>
      <t>mhxc24</t>
    </r>
    <r>
      <rPr>
        <sz val="10"/>
        <color theme="1"/>
        <rFont val="Calibri"/>
        <family val="2"/>
        <scheme val="minor"/>
      </rPr>
      <t xml:space="preserve">
MIhosp = </t>
    </r>
    <r>
      <rPr>
        <sz val="10"/>
        <color indexed="8"/>
        <rFont val="Calibri"/>
        <family val="2"/>
        <scheme val="minor"/>
      </rPr>
      <t>mhxc25</t>
    </r>
  </si>
  <si>
    <t>PFHB: pfhb4a
MHXC: mhxc10, mhxc24, mhxc25</t>
  </si>
  <si>
    <t>coronaryByp = mhxc45a
carotidEnd = mhxc45c
arterialRevasc = mhxc45e1
coronaryAngio = mhxc47a
heartCath = mhxc48a</t>
  </si>
  <si>
    <t>MHXC: mhxc45a, mhxc45c, mhxc45e1, mhxc47a, mhxc48a</t>
  </si>
  <si>
    <t>Analysis3: MIecg, MIHx</t>
  </si>
  <si>
    <t>angioplastArteryV1 = mhxa54b
angioplastArteryV2 = mhxa54b
angioplastArteryV3 = mhxc47b
angioplastArtery = 'N', if angioplastArteryV1 = 'N' &amp; angioplastArteryV2 = 'N' &amp; angioplastArteryV3 = 'N'
angioplastArtery = 'Y', if angioplastArteryV1 = 'Y' or angioplastArteryV2 = 'Y' or angioplastArteryV3 = 'Y'
angioplastArtery = missing, if missing(angioplastArteryV1, angioplastArteryV2, angioplastArteryV3)</t>
  </si>
  <si>
    <t>MHXA: mhxa54b
MHXB: mhxb54b
MHXC: mhxc47b</t>
  </si>
  <si>
    <t>Analysis3: CHDHx, CarotidAngioHx, StrokeHx</t>
  </si>
  <si>
    <t>HbA1c</t>
  </si>
  <si>
    <t>Glycated Hemoglobin Test, measures the average blood glucose leve for the past 2 to 3 months and is determined by measuring the percentage of glycated hemoglobin, or HbA1c, in the blood, reported in National Gycohemoglobin Standardization Program (NGSP) units (%)</t>
  </si>
  <si>
    <t>HbA1c = glyhb</t>
  </si>
  <si>
    <t>HbA1cNGSP = glyhb</t>
  </si>
  <si>
    <t>Sacks D.B. (2012). Measurement of hemoglobin HbA1c: A new twist on the path to harmony. Diabetes Care, 35, 2667 - 2680.</t>
  </si>
  <si>
    <t>HbA1c3cat</t>
  </si>
  <si>
    <t>NGSP Hemoglobin HbA1c (%) Categorization</t>
  </si>
  <si>
    <t>Normal defined as:  HbA1c &lt; 5.7%
Pre-diabetes or at risk for diabetes defined as:  5.7% &lt;= HbA1c &lt; 6.5%
Diabetic defined as: HbA1c &gt;= 6.5%</t>
  </si>
  <si>
    <t>= 1, if HbA1c &lt; 5.7
= 2, if  5.7 &lt;= HbA1c &lt; 6.5
= 3, if HbA1c &gt;= 6.5
= missing, if missing(HbA1c)</t>
  </si>
  <si>
    <t>Analysis1: HbA1c</t>
  </si>
  <si>
    <t>Analysis2: HbA1c</t>
  </si>
  <si>
    <t>HbA1cNGSP</t>
  </si>
  <si>
    <t>Analysis3: HbA1cNGSP</t>
  </si>
  <si>
    <t>HbA1cIFCC</t>
  </si>
  <si>
    <t>Glycated Hemoglobin Test, measures the average blood glucose level for the past 2 to 3 months and is determined by measuring the percentage of glycated hemoglobin, or HbA1c, in the blood, reported in International Federation of Clinical Chemistry and Laboratory Medicine (IFCC) or SI units</t>
  </si>
  <si>
    <t>= 10.93*HbA1c - 23.5</t>
  </si>
  <si>
    <t>HbA1cIFCC3cat</t>
  </si>
  <si>
    <t>IFCC Hemoglobin HbA1c in SI units (mmol/mol) Categorization</t>
  </si>
  <si>
    <t>Normal defined as:  HbA1cIFCC &lt; 38.801 mmol/mol
Pre-diabetes or at risk for diabetes defined as:  38.801 mmol/mol &lt;= HbA1cIFCC &lt; 47.545 mmol/mol
Diabetic defined as: HbA1cIFCC &gt;= 47.545 mmol/mol</t>
  </si>
  <si>
    <t>= 1, if HbA1cIFCC &lt; 38.801
= 2, if  38.801 &lt;= HbA1cIFCC &lt; 47.545
= 3, if HbA1cIFCC &gt;= 47.545
= missing, if missing(HbA1cIFCC)</t>
  </si>
  <si>
    <t>Analysis1: HbA1cIFCC</t>
  </si>
  <si>
    <t>Analysis2: HbA1cIFCC</t>
  </si>
  <si>
    <t>Analysis3: HbA1cIFCC</t>
  </si>
  <si>
    <t>= 0, if (FPG &lt; 126 and HbA1c &lt; 6.5 and DMMeds = 0) 
= 1, if (FPG &gt;= 126  or HbA1c &gt;= 6.5 or DMMeds = 1)
= missing, otherwise</t>
  </si>
  <si>
    <t xml:space="preserve">FPG, DMmeds, HbA1c     </t>
  </si>
  <si>
    <t xml:space="preserve">Analysis1: 
FPG, DMmeds, HbA1c   </t>
  </si>
  <si>
    <t xml:space="preserve">Analysis2: 
FPG, DMmeds, HbA1c  </t>
  </si>
  <si>
    <t xml:space="preserve">Analysis3: 
FPG, DMmeds, HbA1c  </t>
  </si>
  <si>
    <t>= 0, if HbA1c3cat = 0 &amp; FPG3cat = 0 &amp; DMMeds = 0
= 1, if (HbA1c3cat = 1 | FPG3cat = 1) &amp; DMMeds = 0
= 2, if HbA1c3cat = 2 | FPG3cat = 2  | DMMeds = 1
= missing, otherwise</t>
  </si>
  <si>
    <t xml:space="preserve">Analysis1: FPG, DMmeds, HbA1c   </t>
  </si>
  <si>
    <t xml:space="preserve">Analysis2: FPG, DMmeds, HbA1c  </t>
  </si>
  <si>
    <t xml:space="preserve">Analysis3: FPG, DMmeds, HbA1c  </t>
  </si>
  <si>
    <t>= 0, if QnQsAL ^= 28/38, 31, 33
= 1, if QnQsAL = 28/38, 31, 33</t>
  </si>
  <si>
    <t>= 0, if QnQsA ^= 28/38, 31, 32
= 1, if QnQsA = 28/38, 31, 32</t>
  </si>
  <si>
    <t>= VisitDate - V1date</t>
  </si>
  <si>
    <t xml:space="preserve">VisitDate = V1date </t>
  </si>
  <si>
    <t>Analysis1: V1date</t>
  </si>
  <si>
    <t>Analysis2: V2date</t>
  </si>
  <si>
    <t>VisitDate = V3date</t>
  </si>
  <si>
    <t>Analysis3: V3date</t>
  </si>
  <si>
    <t>VisitDate = V2date</t>
  </si>
  <si>
    <t>Analysis1: fmlyinc, fmlysize, V1date</t>
  </si>
  <si>
    <t>fmlyinc, fmlysize
visitYear =  year(V1date)</t>
  </si>
  <si>
    <t>Table of Contents</t>
  </si>
  <si>
    <t>Public Insurance Type</t>
  </si>
  <si>
    <t>Notes:</t>
  </si>
  <si>
    <t>"Since there is a greater prevalence of cardiovascular disease among African Americans, the purpose of the Jackson Heart Study is to explore the reasons for this disparity and to uncover new approaches to reduce it. In addressing its mission, the Jackson Heart Study values accountability, commitment, competency, collaboration, excellence, respect, teamwork, and trust."</t>
  </si>
  <si>
    <t>Levey A.S., Coresh J., Balk E., Kausz A. T., Levin A., Steffes M.W. et al (2003). National kidney foundation practice guidelines for chronic kidney disease: Evaluation, classification, and stratification. Annals of Internal Medicine, 139, 37-147.</t>
  </si>
  <si>
    <r>
      <t xml:space="preserve">CSTE Position Statement 1998-EH/CD 1. Asthma surveillance and case definition. CSTE Annual Meeting
Schanen J.G, Iribarren C., Shahar E., Punjabi N.M., Rich S.S, Sorlie P.D. et al. (2005). Asthma and incident cardiovascular disease: the Atherosclerosis Risk in Communities Study. Thorax, </t>
    </r>
    <r>
      <rPr>
        <i/>
        <sz val="10"/>
        <color theme="1"/>
        <rFont val="Calibri"/>
        <family val="2"/>
        <scheme val="minor"/>
      </rPr>
      <t>60,</t>
    </r>
    <r>
      <rPr>
        <sz val="10"/>
        <color theme="1"/>
        <rFont val="Calibri"/>
        <family val="2"/>
        <scheme val="minor"/>
      </rPr>
      <t>633 - 638.</t>
    </r>
  </si>
  <si>
    <r>
      <rPr>
        <sz val="10"/>
        <color theme="1"/>
        <rFont val="Calibri"/>
        <family val="2"/>
        <scheme val="minor"/>
      </rPr>
      <t xml:space="preserve">Nunez E., Arnett D.K., Benjamin E.J., Liebson P.R., Skelton T.N., Taylor H. et al. (2005). Optimal threshold value for left ventricular hypertrophy in blacks: The Atherosclerosis Risk in Communities Study. American Heart Association, </t>
    </r>
    <r>
      <rPr>
        <i/>
        <sz val="10"/>
        <color theme="1"/>
        <rFont val="Calibri"/>
        <family val="2"/>
        <scheme val="minor"/>
      </rPr>
      <t>45,</t>
    </r>
    <r>
      <rPr>
        <sz val="10"/>
        <color theme="1"/>
        <rFont val="Calibri"/>
        <family val="2"/>
        <scheme val="minor"/>
      </rPr>
      <t>58 - 63.</t>
    </r>
  </si>
  <si>
    <t>Random spot urine albumin</t>
  </si>
  <si>
    <t xml:space="preserve">  (V1: recorded in mg/dL)
  (V2: recorded mg/L)
  (V3: recorded in mg/L)</t>
  </si>
  <si>
    <t>Section Names &amp; Variable Labels</t>
  </si>
  <si>
    <t>Variable Names</t>
  </si>
  <si>
    <t>Left Ventricular Mass Indexed by Height(m)^2.7</t>
  </si>
  <si>
    <t>LVMecho</t>
  </si>
  <si>
    <t>Two types of "cumulative information" variables were created:</t>
  </si>
  <si>
    <t>"Ever" Variables:</t>
  </si>
  <si>
    <t>"Hx" Variables:</t>
  </si>
  <si>
    <t xml:space="preserve">LVMecho = echa49 </t>
  </si>
  <si>
    <t>= 0, if BPmedsSelfRep = "N"
= 1, if BPmedsSelfRep = "Y"
= missing, otherwise</t>
  </si>
  <si>
    <t>This variable may have been updated after the initial visit by results from a telephone follow-up interview of participants who forgot to bring in all of their medications to clinic.</t>
  </si>
  <si>
    <t>May not include all mixtures in the definition.
This code cannot distinguish between preparations meant for contraception and preparations meant as hormone replacement therapy.</t>
  </si>
  <si>
    <t>antiArythMeds</t>
  </si>
  <si>
    <t>OCCODE_DV03: soccode</t>
  </si>
  <si>
    <t>M-Mode calculated Left vetricular mass (LVM) in grams from echo</t>
  </si>
  <si>
    <t>Left Ventricular Mass (g) from Echo</t>
  </si>
  <si>
    <t>inches converted to cm in visit 2,
curently conducting rounding/conversion investigation
(V1: recorded to nearest cm)
(V2: recorded to nearest inch)
(V3: recorded to nearest 0.1 cm)</t>
  </si>
  <si>
    <t>(V1: recorded to nearest cm)
(V2: recorded to nearest 0.1 inch)
(V3: recorded to nearest 0.1 cm)</t>
  </si>
  <si>
    <t>(V2: recorded to nearest 0.1 inch)
(V3: recorded to nearest 0.1 cm)</t>
  </si>
  <si>
    <t>(V1: recorded to nearest cm)</t>
  </si>
  <si>
    <t xml:space="preserve">Fasting insulin level; missing defined as having no fasting insulin level or a fasting time less than eight hours
</t>
  </si>
  <si>
    <t xml:space="preserve">Inflammation Marker
</t>
  </si>
  <si>
    <t>Visit 1 and Visit 2 were both assayed in MN
(V1: recorded in mg/dL)
(V2: recorded in mg/L)
(V3: recorded in mg/L)</t>
  </si>
  <si>
    <t>Proportion of the difference between M mode diastolic and systolic LV diameter to diastolic diameter</t>
  </si>
  <si>
    <t xml:space="preserve">= missing, if missing(LVdilation) or missing(LVH) or missing(RWT)
= 0, if LVdilation = 0 &amp; LVH = 0 &amp; 0.32 &lt;= RWT &lt;= 0.42
= 1, if LVdilation = 0 &amp; LVH = 0 &amp; RWT &gt; 0.42
= 2, if LVdilation = 0 &amp; LVH = 1 &amp; RWT &gt; 0.42
= 3, if LVdilation = 1 &amp; LVH = 1 &amp; RWT &gt; 0.42
= 4, if LVdilation = 1 &amp; LVH = 1 &amp; 0.32 &lt;= RWT &lt;= 0.42
= 5, if LVdilation = 1 &amp; LVH = 1 &amp; RWT &lt; 0.32
= 6, if LVdilation = 1 &amp; LVH = 0 &amp; RWT &lt; 0.32
= 7, otherwise
</t>
  </si>
  <si>
    <t>Indicator for any LV dilation derived from the collected 4 category likert scale:
     0 = None
     1 = Mild
     2 = Moderate
     3 = Severe</t>
  </si>
  <si>
    <t>tccode2
tccode3</t>
  </si>
  <si>
    <t>Analysis1: tccode2, tccode3</t>
  </si>
  <si>
    <t>Analysis2: tccode2, tccode3</t>
  </si>
  <si>
    <t>Analysis3: tccode2, tccode3</t>
  </si>
  <si>
    <t>tccode2 = substr(tccode, 1, 2)
tccode3 = substr(tccode, 1, 3)</t>
  </si>
  <si>
    <t>A measure of completeness of the record of medications taken during the two weeks prior to the clinic visit.  Depends on the responses to two questions on the medication survey form. 
*Note 1: slightly different questions were asked across visits.
*Note 2: follow ups were performed to obtain meds information when all meds were not brought to the exam, when allowed. (See Medication Survey Form Q3a\b, vars: msra3a, msra3b)
*Note 3: this variable is often used in sensitivity analyses to examine whether results change when restricting to the highest level of medication accountability.</t>
  </si>
  <si>
    <t>= missing, if missing(broughtMeds) AND missing(whyNOmeds)
= 1, if whyNOmeds = "NoneTaken"
= 2, if broughtMeds = "AllMeds"
= 0, otherwise (incomplete medication information)</t>
  </si>
  <si>
    <t>broughtMeds 
  = missing, if missing(msra1)
  = "AllMeds", if msra1 = "Y"
  = "NotAllMeds", otherwise  
whyNOmeds 
  = missing, if missing(msra2)
  = "NoneTaken", if msra2 = "T"
  = "Other", otherwise</t>
  </si>
  <si>
    <t>broughtMeds 
  = missing, if missing(msrb2)
  = "AllMeds", if msrb2 = 1
  = "NotAllMeds", otherwise  
whyNOmeds
  = missing, if missing(msrb1)
  = "NoneTaken", if msrb1 = 2
  = "Other", otherwise</t>
  </si>
  <si>
    <t>broughtMeds 
  = missing, if missing(msrc2)
  = "AllMeds", if msrc2 = 1
  = "NotAllMeds", otherwise  
whyNOmeds
  = missing, if missing(msrc1)
  = "NoneTaken", if msrc1 = 2
  = "Other", otherwise</t>
  </si>
  <si>
    <t>Calcium Channel Blocker Medication Status (Y/N)</t>
  </si>
  <si>
    <t>Defined as Yes (Treated), if a medication generally used for treating hypertension was taken during the past two weeks.  
This includes:
     33xxxxxxxx (Beta Blockers),
     34xxxxxxxx (Calcium Blockers), 
     36xxxxxxxx (Antihypertensive) or 
     37xxxxxxxx (Diuretics) 
*Note: Therapeutic classification code = tccode</t>
  </si>
  <si>
    <t>Defined as Yes (Treated), if insulin was taken during  the past two weeks.
This includes: 
     271xxxxxxx (Insulin)
*Note: Therapeutic classification code = tccode</t>
  </si>
  <si>
    <t>BP meds are defined as all meds with tccodes starting with 
     33xxxxxxxx (Beta Blockers),
     34xxxxxxxx (Calcium Blockers), 
     36xxxxxxxx (Antihypertensive) or 
     37xxxxxxxx (Diuretics) 
except for the following that have been ommitted:     
     363xxxxxxx (Agents for Pheochromocytoma), and
     3640002000 (Minoxidil) 
     371xxxxxxx (Carbonic Anhydrase Inhibitors),
     3799200410 (Herbal med),</t>
  </si>
  <si>
    <t>Defined as Yes (Treated), if an oral diabetes medication was taken during the past two weeks.
This includes: 
     27xxxxxxxx (Antidiabetic)
except for the following that have been ommitted:
     271xxxxxxx (Insulin)
*Note: Therapeutic classification code = tccode</t>
  </si>
  <si>
    <t>Defined as Yes (Treated), if a medication for the treatment of diabetes was taken duriing the past two weeks.
This includes:
27xxxxxxxx (Antidiabetic)
*Note: Therapeutic classification code = tccode</t>
  </si>
  <si>
    <t>Defined as Yes (Treated), if an HMG CoA reductase inhibitors, i.e., a 'statin' was taken during the past two weeks.
This includes: 
3940xxxxxx (HMG CoA Reductase Inhibitors)
*Note: Therapeutic classification code = tccode</t>
  </si>
  <si>
    <t>Defined as Yes (Treated) if the participant received treatment with an estrogen or progesterone or derivative during the past two weeks.
This includes: 
     24xxxxxxxx (Estrogens), 
     25xxxxxxxx (Contraceptives), 
     26xxxxxxxx (Progestins) 
*Note: Therapeutic classification code = tccode</t>
  </si>
  <si>
    <t xml:space="preserve">Defined as Yes (Treated), if a calcium channel blocker or a multi-component compound  containing a calciium channal blocker was taken during the past two weeks.
This includes:
     34xxxxxxxx (Calcium Blockers), 
     369915xxxx (ACE Inhibitors &amp; Calcium Channel Blockers), or 
     369925xxxx (Beta Blocker &amp; Calcium Channel Blocker Combinations) 
*Note: Therapeutic classification code = tccode </t>
  </si>
  <si>
    <t>Defined as Yes (Treated), if a diuretic or a multi-component compound  containing a diuretic was taken during the past two weeks.
This includes:
     37xxxxxxxx (Diuretics), 
     369918xxxx (ACE Inhibitors &amp; Thiazides), 
     369920xxxx (Beta Blocker &amp; Diuretic Combinations), 
     369940xxxx (Angiotensin II Receptor Antagonists &amp; Thiazides), 
     369950xxxx (Adrenolytics-Central &amp; Thiazide Combinations), 
     369955xxxx (Adrenolytics-Peripheral &amp; Thiazides), 
     369970xxxx (Antihypertensives-MAOIs &amp; Thiazides), 
     369980xxxx (Antihypertensives-MISC &amp; Thiazides), or
     369990xxxx (Vasodilators &amp; Thiazides) 
*Note: Therapeutic classification code = tccode</t>
  </si>
  <si>
    <t>Defined as Yes (Treated), if an anti-arhythmmic medication was taken during the past two weeks.
This includes:
35xxxxxxxx (Antiarrhythmic)
*Note: Therapeutic classification code = tccode</t>
  </si>
  <si>
    <r>
      <rPr>
        <u/>
        <sz val="10"/>
        <color theme="1"/>
        <rFont val="Calibri"/>
        <family val="2"/>
        <scheme val="minor"/>
      </rPr>
      <t xml:space="preserve">MN Codes
</t>
    </r>
    <r>
      <rPr>
        <sz val="10"/>
        <color theme="1"/>
        <rFont val="Calibri"/>
        <family val="2"/>
        <scheme val="minor"/>
      </rPr>
      <t xml:space="preserve">     6-6 (Aberrant AV Conduction),
     6-8 (Pacemaker),
     7-4 (Intra V Block) or
     7-1-1 (LBBB)
*Parameter used in defining an ECG-based MI (MIecg)</t>
    </r>
  </si>
  <si>
    <r>
      <t xml:space="preserve">Major Scar from QnQs Wave Abnormality in the Anterior location based on the presence of MN codes: 
     1-1-1 (Q/R amplitude ratio </t>
    </r>
    <r>
      <rPr>
        <sz val="10"/>
        <rFont val="Calibri"/>
        <family val="2"/>
      </rPr>
      <t>≥</t>
    </r>
    <r>
      <rPr>
        <sz val="10"/>
        <rFont val="Calibri"/>
        <family val="2"/>
        <scheme val="minor"/>
      </rPr>
      <t xml:space="preserve"> 1/3, plus Q duration </t>
    </r>
    <r>
      <rPr>
        <sz val="10"/>
        <rFont val="Calibri"/>
        <family val="2"/>
      </rPr>
      <t>≥</t>
    </r>
    <r>
      <rPr>
        <sz val="10"/>
        <rFont val="Calibri"/>
        <family val="2"/>
        <scheme val="minor"/>
      </rPr>
      <t xml:space="preserve"> 0.03 sec in any of the leads V</t>
    </r>
    <r>
      <rPr>
        <vertAlign val="subscript"/>
        <sz val="10"/>
        <rFont val="Calibri"/>
        <family val="2"/>
        <scheme val="minor"/>
      </rPr>
      <t>2</t>
    </r>
    <r>
      <rPr>
        <sz val="10"/>
        <rFont val="Calibri"/>
        <family val="2"/>
        <scheme val="minor"/>
      </rPr>
      <t>,</t>
    </r>
    <r>
      <rPr>
        <vertAlign val="subscript"/>
        <sz val="10"/>
        <rFont val="Calibri"/>
        <family val="2"/>
        <scheme val="minor"/>
      </rPr>
      <t xml:space="preserve"> </t>
    </r>
    <r>
      <rPr>
        <sz val="10"/>
        <rFont val="Calibri"/>
        <family val="2"/>
        <scheme val="minor"/>
      </rPr>
      <t>V</t>
    </r>
    <r>
      <rPr>
        <vertAlign val="subscript"/>
        <sz val="10"/>
        <rFont val="Calibri"/>
        <family val="2"/>
        <scheme val="minor"/>
      </rPr>
      <t>3</t>
    </r>
    <r>
      <rPr>
        <sz val="10"/>
        <rFont val="Calibri"/>
        <family val="2"/>
        <scheme val="minor"/>
      </rPr>
      <t>, V</t>
    </r>
    <r>
      <rPr>
        <vertAlign val="subscript"/>
        <sz val="10"/>
        <rFont val="Calibri"/>
        <family val="2"/>
        <scheme val="minor"/>
      </rPr>
      <t>4</t>
    </r>
    <r>
      <rPr>
        <sz val="10"/>
        <rFont val="Calibri"/>
        <family val="2"/>
        <scheme val="minor"/>
      </rPr>
      <t>, V</t>
    </r>
    <r>
      <rPr>
        <vertAlign val="subscript"/>
        <sz val="10"/>
        <rFont val="Calibri"/>
        <family val="2"/>
        <scheme val="minor"/>
      </rPr>
      <t>5</t>
    </r>
    <r>
      <rPr>
        <sz val="10"/>
        <rFont val="Calibri"/>
        <family val="2"/>
        <scheme val="minor"/>
      </rPr>
      <t>.), 
     1-1-2 (Q duration ≥ 0.04 sec in any of the leads V</t>
    </r>
    <r>
      <rPr>
        <vertAlign val="subscript"/>
        <sz val="10"/>
        <rFont val="Calibri"/>
        <family val="2"/>
        <scheme val="minor"/>
      </rPr>
      <t>1</t>
    </r>
    <r>
      <rPr>
        <sz val="10"/>
        <rFont val="Calibri"/>
        <family val="2"/>
        <scheme val="minor"/>
      </rPr>
      <t>, V</t>
    </r>
    <r>
      <rPr>
        <vertAlign val="subscript"/>
        <sz val="10"/>
        <rFont val="Calibri"/>
        <family val="2"/>
        <scheme val="minor"/>
      </rPr>
      <t>2</t>
    </r>
    <r>
      <rPr>
        <sz val="10"/>
        <rFont val="Calibri"/>
        <family val="2"/>
        <scheme val="minor"/>
      </rPr>
      <t>, V</t>
    </r>
    <r>
      <rPr>
        <vertAlign val="subscript"/>
        <sz val="10"/>
        <rFont val="Calibri"/>
        <family val="2"/>
        <scheme val="minor"/>
      </rPr>
      <t>3</t>
    </r>
    <r>
      <rPr>
        <sz val="10"/>
        <rFont val="Calibri"/>
        <family val="2"/>
        <scheme val="minor"/>
      </rPr>
      <t>, V</t>
    </r>
    <r>
      <rPr>
        <vertAlign val="subscript"/>
        <sz val="10"/>
        <rFont val="Calibri"/>
        <family val="2"/>
        <scheme val="minor"/>
      </rPr>
      <t>4</t>
    </r>
    <r>
      <rPr>
        <sz val="10"/>
        <rFont val="Calibri"/>
        <family val="2"/>
        <scheme val="minor"/>
      </rPr>
      <t>, V</t>
    </r>
    <r>
      <rPr>
        <vertAlign val="subscript"/>
        <sz val="10"/>
        <rFont val="Calibri"/>
        <family val="2"/>
        <scheme val="minor"/>
      </rPr>
      <t>5</t>
    </r>
    <r>
      <rPr>
        <sz val="10"/>
        <rFont val="Calibri"/>
        <family val="2"/>
        <scheme val="minor"/>
      </rPr>
      <t>.), 
     1-1-6 (QS pattern when initial R-wave is present in adjacent lead to the right on the chest, in any of leads V</t>
    </r>
    <r>
      <rPr>
        <vertAlign val="subscript"/>
        <sz val="10"/>
        <rFont val="Calibri"/>
        <family val="2"/>
        <scheme val="minor"/>
      </rPr>
      <t>2</t>
    </r>
    <r>
      <rPr>
        <sz val="10"/>
        <rFont val="Calibri"/>
        <family val="2"/>
        <scheme val="minor"/>
      </rPr>
      <t>, V</t>
    </r>
    <r>
      <rPr>
        <vertAlign val="subscript"/>
        <sz val="10"/>
        <rFont val="Calibri"/>
        <family val="2"/>
        <scheme val="minor"/>
      </rPr>
      <t>3</t>
    </r>
    <r>
      <rPr>
        <sz val="10"/>
        <rFont val="Calibri"/>
        <family val="2"/>
        <scheme val="minor"/>
      </rPr>
      <t>, V</t>
    </r>
    <r>
      <rPr>
        <vertAlign val="subscript"/>
        <sz val="10"/>
        <rFont val="Calibri"/>
        <family val="2"/>
        <scheme val="minor"/>
      </rPr>
      <t>4</t>
    </r>
    <r>
      <rPr>
        <sz val="10"/>
        <rFont val="Calibri"/>
        <family val="2"/>
        <scheme val="minor"/>
      </rPr>
      <t>, V</t>
    </r>
    <r>
      <rPr>
        <vertAlign val="subscript"/>
        <sz val="10"/>
        <rFont val="Calibri"/>
        <family val="2"/>
        <scheme val="minor"/>
      </rPr>
      <t>5</t>
    </r>
    <r>
      <rPr>
        <sz val="10"/>
        <rFont val="Calibri"/>
        <family val="2"/>
        <scheme val="minor"/>
      </rPr>
      <t>, V</t>
    </r>
    <r>
      <rPr>
        <vertAlign val="subscript"/>
        <sz val="10"/>
        <rFont val="Calibri"/>
        <family val="2"/>
        <scheme val="minor"/>
      </rPr>
      <t>6</t>
    </r>
    <r>
      <rPr>
        <sz val="10"/>
        <rFont val="Calibri"/>
        <family val="2"/>
        <scheme val="minor"/>
      </rPr>
      <t>.), 
     1-1-7 (QS pattern in all of leads V</t>
    </r>
    <r>
      <rPr>
        <vertAlign val="subscript"/>
        <sz val="10"/>
        <rFont val="Calibri"/>
        <family val="2"/>
        <scheme val="minor"/>
      </rPr>
      <t>1</t>
    </r>
    <r>
      <rPr>
        <sz val="10"/>
        <rFont val="Calibri"/>
        <family val="2"/>
        <scheme val="minor"/>
      </rPr>
      <t xml:space="preserve"> - V</t>
    </r>
    <r>
      <rPr>
        <vertAlign val="subscript"/>
        <sz val="10"/>
        <rFont val="Calibri"/>
        <family val="2"/>
        <scheme val="minor"/>
      </rPr>
      <t>4</t>
    </r>
    <r>
      <rPr>
        <sz val="10"/>
        <rFont val="Calibri"/>
        <family val="2"/>
        <scheme val="minor"/>
      </rPr>
      <t xml:space="preserve"> or V</t>
    </r>
    <r>
      <rPr>
        <vertAlign val="subscript"/>
        <sz val="10"/>
        <rFont val="Calibri"/>
        <family val="2"/>
        <scheme val="minor"/>
      </rPr>
      <t>1</t>
    </r>
    <r>
      <rPr>
        <sz val="10"/>
        <rFont val="Calibri"/>
        <family val="2"/>
        <scheme val="minor"/>
      </rPr>
      <t xml:space="preserve"> - V</t>
    </r>
    <r>
      <rPr>
        <vertAlign val="subscript"/>
        <sz val="10"/>
        <rFont val="Calibri"/>
        <family val="2"/>
        <scheme val="minor"/>
      </rPr>
      <t>5</t>
    </r>
    <r>
      <rPr>
        <sz val="10"/>
        <rFont val="Calibri"/>
        <family val="2"/>
        <scheme val="minor"/>
      </rPr>
      <t>.), 
     1-2-1 (Q/R amplitude ratio ≥ 1/3, plus Q duration ≥ 0.02 sec and &lt; 0.03 sec, in any of leads V</t>
    </r>
    <r>
      <rPr>
        <vertAlign val="subscript"/>
        <sz val="10"/>
        <rFont val="Calibri"/>
        <family val="2"/>
        <scheme val="minor"/>
      </rPr>
      <t>2</t>
    </r>
    <r>
      <rPr>
        <sz val="10"/>
        <rFont val="Calibri"/>
        <family val="2"/>
        <scheme val="minor"/>
      </rPr>
      <t>, V</t>
    </r>
    <r>
      <rPr>
        <vertAlign val="subscript"/>
        <sz val="10"/>
        <rFont val="Calibri"/>
        <family val="2"/>
        <scheme val="minor"/>
      </rPr>
      <t>3</t>
    </r>
    <r>
      <rPr>
        <sz val="10"/>
        <rFont val="Calibri"/>
        <family val="2"/>
        <scheme val="minor"/>
      </rPr>
      <t>, V</t>
    </r>
    <r>
      <rPr>
        <vertAlign val="subscript"/>
        <sz val="10"/>
        <rFont val="Calibri"/>
        <family val="2"/>
        <scheme val="minor"/>
      </rPr>
      <t>4</t>
    </r>
    <r>
      <rPr>
        <sz val="10"/>
        <rFont val="Calibri"/>
        <family val="2"/>
        <scheme val="minor"/>
      </rPr>
      <t>, V</t>
    </r>
    <r>
      <rPr>
        <vertAlign val="subscript"/>
        <sz val="10"/>
        <rFont val="Calibri"/>
        <family val="2"/>
        <scheme val="minor"/>
      </rPr>
      <t>5</t>
    </r>
    <r>
      <rPr>
        <sz val="10"/>
        <rFont val="Calibri"/>
        <family val="2"/>
        <scheme val="minor"/>
      </rPr>
      <t>.), 
     1-2-2 (Q duration ≥ 0.03 sec and &lt; 0.04 sec in any of leads V</t>
    </r>
    <r>
      <rPr>
        <vertAlign val="subscript"/>
        <sz val="10"/>
        <rFont val="Calibri"/>
        <family val="2"/>
        <scheme val="minor"/>
      </rPr>
      <t>2</t>
    </r>
    <r>
      <rPr>
        <sz val="10"/>
        <rFont val="Calibri"/>
        <family val="2"/>
        <scheme val="minor"/>
      </rPr>
      <t>, V</t>
    </r>
    <r>
      <rPr>
        <vertAlign val="subscript"/>
        <sz val="10"/>
        <rFont val="Calibri"/>
        <family val="2"/>
        <scheme val="minor"/>
      </rPr>
      <t>3</t>
    </r>
    <r>
      <rPr>
        <sz val="10"/>
        <rFont val="Calibri"/>
        <family val="2"/>
        <scheme val="minor"/>
      </rPr>
      <t>, V</t>
    </r>
    <r>
      <rPr>
        <vertAlign val="subscript"/>
        <sz val="10"/>
        <rFont val="Calibri"/>
        <family val="2"/>
        <scheme val="minor"/>
      </rPr>
      <t>4</t>
    </r>
    <r>
      <rPr>
        <sz val="10"/>
        <rFont val="Calibri"/>
        <family val="2"/>
        <scheme val="minor"/>
      </rPr>
      <t>, V</t>
    </r>
    <r>
      <rPr>
        <vertAlign val="subscript"/>
        <sz val="10"/>
        <rFont val="Calibri"/>
        <family val="2"/>
        <scheme val="minor"/>
      </rPr>
      <t>5</t>
    </r>
    <r>
      <rPr>
        <sz val="10"/>
        <rFont val="Calibri"/>
        <family val="2"/>
        <scheme val="minor"/>
      </rPr>
      <t>.) or 
     1-2-7 (QS pattern in all of leads V</t>
    </r>
    <r>
      <rPr>
        <vertAlign val="subscript"/>
        <sz val="10"/>
        <rFont val="Calibri"/>
        <family val="2"/>
        <scheme val="minor"/>
      </rPr>
      <t>1</t>
    </r>
    <r>
      <rPr>
        <sz val="10"/>
        <rFont val="Calibri"/>
        <family val="2"/>
        <scheme val="minor"/>
      </rPr>
      <t>, V</t>
    </r>
    <r>
      <rPr>
        <vertAlign val="subscript"/>
        <sz val="10"/>
        <rFont val="Calibri"/>
        <family val="2"/>
        <scheme val="minor"/>
      </rPr>
      <t>2</t>
    </r>
    <r>
      <rPr>
        <sz val="10"/>
        <rFont val="Calibri"/>
        <family val="2"/>
        <scheme val="minor"/>
      </rPr>
      <t>, and V</t>
    </r>
    <r>
      <rPr>
        <vertAlign val="subscript"/>
        <sz val="10"/>
        <rFont val="Calibri"/>
        <family val="2"/>
        <scheme val="minor"/>
      </rPr>
      <t>3</t>
    </r>
    <r>
      <rPr>
        <sz val="10"/>
        <rFont val="Calibri"/>
        <family val="2"/>
        <scheme val="minor"/>
      </rPr>
      <t>. [Do not code in the presence of 7-1-1.])
*Parameter used in defining an ECG-based MI (MIecg)</t>
    </r>
  </si>
  <si>
    <t>The Minnesota Codes were updated between Visits 1 and 3 which resulted in a change in the definition of minor scars in the anterior and anterolateral locations.</t>
  </si>
  <si>
    <r>
      <t>Minor Scar from QnQs Wave Abnormality in the Anterior location based on the presence of MN codes: 
     1-2-8 (Initial R amplitude decreasing to 2.0 mm or less in every beat [and absence of codes 3-2, 7-1-1, 7-2-1 or 7-3]
                 between any of leads V</t>
    </r>
    <r>
      <rPr>
        <vertAlign val="subscript"/>
        <sz val="10"/>
        <rFont val="Calibri"/>
        <family val="2"/>
        <scheme val="minor"/>
      </rPr>
      <t>2</t>
    </r>
    <r>
      <rPr>
        <sz val="10"/>
        <rFont val="Calibri"/>
        <family val="2"/>
        <scheme val="minor"/>
      </rPr>
      <t xml:space="preserve"> and V</t>
    </r>
    <r>
      <rPr>
        <vertAlign val="subscript"/>
        <sz val="10"/>
        <rFont val="Calibri"/>
        <family val="2"/>
        <scheme val="minor"/>
      </rPr>
      <t>3</t>
    </r>
    <r>
      <rPr>
        <sz val="10"/>
        <rFont val="Calibri"/>
        <family val="2"/>
        <scheme val="minor"/>
      </rPr>
      <t>, V</t>
    </r>
    <r>
      <rPr>
        <vertAlign val="subscript"/>
        <sz val="10"/>
        <rFont val="Calibri"/>
        <family val="2"/>
        <scheme val="minor"/>
      </rPr>
      <t>3</t>
    </r>
    <r>
      <rPr>
        <sz val="10"/>
        <rFont val="Calibri"/>
        <family val="2"/>
        <scheme val="minor"/>
      </rPr>
      <t xml:space="preserve"> and V</t>
    </r>
    <r>
      <rPr>
        <vertAlign val="subscript"/>
        <sz val="10"/>
        <rFont val="Calibri"/>
        <family val="2"/>
        <scheme val="minor"/>
      </rPr>
      <t>4</t>
    </r>
    <r>
      <rPr>
        <sz val="10"/>
        <rFont val="Calibri"/>
        <family val="2"/>
        <scheme val="minor"/>
      </rPr>
      <t>, or V</t>
    </r>
    <r>
      <rPr>
        <vertAlign val="subscript"/>
        <sz val="10"/>
        <rFont val="Calibri"/>
        <family val="2"/>
        <scheme val="minor"/>
      </rPr>
      <t>4</t>
    </r>
    <r>
      <rPr>
        <sz val="10"/>
        <rFont val="Calibri"/>
        <family val="2"/>
        <scheme val="minor"/>
      </rPr>
      <t xml:space="preserve"> and V</t>
    </r>
    <r>
      <rPr>
        <vertAlign val="subscript"/>
        <sz val="10"/>
        <rFont val="Calibri"/>
        <family val="2"/>
        <scheme val="minor"/>
      </rPr>
      <t>5</t>
    </r>
    <r>
      <rPr>
        <sz val="10"/>
        <rFont val="Calibri"/>
        <family val="2"/>
        <scheme val="minor"/>
      </rPr>
      <t xml:space="preserve">. [All beats in the lead immediately to the right on the
                 chest must have an initial R &gt; 2 mm.]) </t>
    </r>
    <r>
      <rPr>
        <i/>
        <u/>
        <sz val="10"/>
        <rFont val="Calibri"/>
        <family val="2"/>
        <scheme val="minor"/>
      </rPr>
      <t>Visit 1 only</t>
    </r>
    <r>
      <rPr>
        <sz val="10"/>
        <rFont val="Calibri"/>
        <family val="2"/>
        <scheme val="minor"/>
      </rPr>
      <t xml:space="preserve">, 
     1-3-1 (Q/R amplitude ratio </t>
    </r>
    <r>
      <rPr>
        <sz val="10"/>
        <rFont val="Calibri"/>
        <family val="2"/>
      </rPr>
      <t>≥</t>
    </r>
    <r>
      <rPr>
        <sz val="10"/>
        <rFont val="Calibri"/>
        <family val="2"/>
        <scheme val="minor"/>
      </rPr>
      <t xml:space="preserve"> 1/5 and &lt; 1/3 plus Q duration </t>
    </r>
    <r>
      <rPr>
        <sz val="10"/>
        <rFont val="Calibri"/>
        <family val="2"/>
      </rPr>
      <t>≥</t>
    </r>
    <r>
      <rPr>
        <sz val="10"/>
        <rFont val="Calibri"/>
        <family val="2"/>
        <scheme val="minor"/>
      </rPr>
      <t xml:space="preserve"> 0.02 and &lt; 0.03 sec in any of leads V</t>
    </r>
    <r>
      <rPr>
        <vertAlign val="subscript"/>
        <sz val="10"/>
        <rFont val="Calibri"/>
        <family val="2"/>
        <scheme val="minor"/>
      </rPr>
      <t>2</t>
    </r>
    <r>
      <rPr>
        <sz val="10"/>
        <rFont val="Calibri"/>
        <family val="2"/>
        <scheme val="minor"/>
      </rPr>
      <t>, V</t>
    </r>
    <r>
      <rPr>
        <vertAlign val="subscript"/>
        <sz val="10"/>
        <rFont val="Calibri"/>
        <family val="2"/>
        <scheme val="minor"/>
      </rPr>
      <t>3</t>
    </r>
    <r>
      <rPr>
        <sz val="10"/>
        <rFont val="Calibri"/>
        <family val="2"/>
        <scheme val="minor"/>
      </rPr>
      <t>, V</t>
    </r>
    <r>
      <rPr>
        <vertAlign val="subscript"/>
        <sz val="10"/>
        <rFont val="Calibri"/>
        <family val="2"/>
        <scheme val="minor"/>
      </rPr>
      <t>4</t>
    </r>
    <r>
      <rPr>
        <sz val="10"/>
        <rFont val="Calibri"/>
        <family val="2"/>
        <scheme val="minor"/>
      </rPr>
      <t>, V</t>
    </r>
    <r>
      <rPr>
        <vertAlign val="subscript"/>
        <sz val="10"/>
        <rFont val="Calibri"/>
        <family val="2"/>
        <scheme val="minor"/>
      </rPr>
      <t>5</t>
    </r>
    <r>
      <rPr>
        <sz val="10"/>
        <rFont val="Calibri"/>
        <family val="2"/>
        <scheme val="minor"/>
      </rPr>
      <t>.), 
     1-3-2 (QS pattern in lead V</t>
    </r>
    <r>
      <rPr>
        <vertAlign val="subscript"/>
        <sz val="10"/>
        <rFont val="Calibri"/>
        <family val="2"/>
        <scheme val="minor"/>
      </rPr>
      <t>1</t>
    </r>
    <r>
      <rPr>
        <sz val="10"/>
        <rFont val="Calibri"/>
        <family val="2"/>
        <scheme val="minor"/>
      </rPr>
      <t xml:space="preserve"> and V</t>
    </r>
    <r>
      <rPr>
        <vertAlign val="subscript"/>
        <sz val="10"/>
        <rFont val="Calibri"/>
        <family val="2"/>
        <scheme val="minor"/>
      </rPr>
      <t>2</t>
    </r>
    <r>
      <rPr>
        <sz val="10"/>
        <rFont val="Calibri"/>
        <family val="2"/>
        <scheme val="minor"/>
      </rPr>
      <t>. [Do not code in the presence of 3-1 or 7-1-1.]) or 
     1-3-8 (Initial R amplitude decreasing to 2.0 mm or less in every beat [and absence of codes 3-2, 7-1-1, 7-2-1 or 7-3]
                 between V</t>
    </r>
    <r>
      <rPr>
        <vertAlign val="subscript"/>
        <sz val="10"/>
        <rFont val="Calibri"/>
        <family val="2"/>
        <scheme val="minor"/>
      </rPr>
      <t>5</t>
    </r>
    <r>
      <rPr>
        <sz val="10"/>
        <rFont val="Calibri"/>
        <family val="2"/>
        <scheme val="minor"/>
      </rPr>
      <t xml:space="preserve"> and V</t>
    </r>
    <r>
      <rPr>
        <vertAlign val="subscript"/>
        <sz val="10"/>
        <rFont val="Calibri"/>
        <family val="2"/>
        <scheme val="minor"/>
      </rPr>
      <t>6</t>
    </r>
    <r>
      <rPr>
        <sz val="10"/>
        <rFont val="Calibri"/>
        <family val="2"/>
        <scheme val="minor"/>
      </rPr>
      <t>. [All beats in lead V</t>
    </r>
    <r>
      <rPr>
        <vertAlign val="subscript"/>
        <sz val="10"/>
        <rFont val="Calibri"/>
        <family val="2"/>
        <scheme val="minor"/>
      </rPr>
      <t>5</t>
    </r>
    <r>
      <rPr>
        <sz val="10"/>
        <rFont val="Calibri"/>
        <family val="2"/>
        <scheme val="minor"/>
      </rPr>
      <t xml:space="preserve"> must have an initial R &gt; 2 mm.]) </t>
    </r>
    <r>
      <rPr>
        <i/>
        <u/>
        <sz val="10"/>
        <rFont val="Calibri"/>
        <family val="2"/>
        <scheme val="minor"/>
      </rPr>
      <t>Visit 3 only</t>
    </r>
    <r>
      <rPr>
        <sz val="10"/>
        <rFont val="Calibri"/>
        <family val="2"/>
        <scheme val="minor"/>
      </rPr>
      <t xml:space="preserve">
*Parameter used in defining an ECG-based MI (MIecg)</t>
    </r>
  </si>
  <si>
    <r>
      <t xml:space="preserve">Repolarization Abnormality from STJ Depression or T-Wave in the Anterior location based on presense of MN codes: 
</t>
    </r>
    <r>
      <rPr>
        <u/>
        <sz val="10"/>
        <rFont val="Calibri"/>
        <family val="2"/>
        <scheme val="minor"/>
      </rPr>
      <t>ST Junction and Segment Depression</t>
    </r>
    <r>
      <rPr>
        <sz val="10"/>
        <rFont val="Calibri"/>
        <family val="2"/>
        <scheme val="minor"/>
      </rPr>
      <t xml:space="preserve">
     4-1-1 (STJ depression </t>
    </r>
    <r>
      <rPr>
        <sz val="10"/>
        <rFont val="Calibri"/>
        <family val="2"/>
      </rPr>
      <t>≥</t>
    </r>
    <r>
      <rPr>
        <sz val="10"/>
        <rFont val="Calibri"/>
        <family val="2"/>
        <scheme val="minor"/>
      </rPr>
      <t xml:space="preserve"> 2.0 and ST segment horizontal or downward sloping in any of leads V</t>
    </r>
    <r>
      <rPr>
        <vertAlign val="subscript"/>
        <sz val="10"/>
        <rFont val="Calibri"/>
        <family val="2"/>
        <scheme val="minor"/>
      </rPr>
      <t>1</t>
    </r>
    <r>
      <rPr>
        <sz val="10"/>
        <rFont val="Calibri"/>
        <family val="2"/>
        <scheme val="minor"/>
      </rPr>
      <t>, V</t>
    </r>
    <r>
      <rPr>
        <vertAlign val="subscript"/>
        <sz val="10"/>
        <rFont val="Calibri"/>
        <family val="2"/>
        <scheme val="minor"/>
      </rPr>
      <t>2</t>
    </r>
    <r>
      <rPr>
        <sz val="10"/>
        <rFont val="Calibri"/>
        <family val="2"/>
        <scheme val="minor"/>
      </rPr>
      <t>, V</t>
    </r>
    <r>
      <rPr>
        <vertAlign val="subscript"/>
        <sz val="10"/>
        <rFont val="Calibri"/>
        <family val="2"/>
        <scheme val="minor"/>
      </rPr>
      <t>3</t>
    </r>
    <r>
      <rPr>
        <sz val="10"/>
        <rFont val="Calibri"/>
        <family val="2"/>
        <scheme val="minor"/>
      </rPr>
      <t>, V</t>
    </r>
    <r>
      <rPr>
        <vertAlign val="subscript"/>
        <sz val="10"/>
        <rFont val="Calibri"/>
        <family val="2"/>
        <scheme val="minor"/>
      </rPr>
      <t>4</t>
    </r>
    <r>
      <rPr>
        <sz val="10"/>
        <rFont val="Calibri"/>
        <family val="2"/>
        <scheme val="minor"/>
      </rPr>
      <t>, V</t>
    </r>
    <r>
      <rPr>
        <vertAlign val="subscript"/>
        <sz val="10"/>
        <rFont val="Calibri"/>
        <family val="2"/>
        <scheme val="minor"/>
      </rPr>
      <t>5</t>
    </r>
    <r>
      <rPr>
        <sz val="10"/>
        <rFont val="Calibri"/>
        <family val="2"/>
        <scheme val="minor"/>
      </rPr>
      <t>.), 
     4-1-2 (STJ depression ≥ 1.0 mm but &lt; 2.0 mm and ST segment horizontal or downward sloping in any of leads V</t>
    </r>
    <r>
      <rPr>
        <vertAlign val="subscript"/>
        <sz val="10"/>
        <rFont val="Calibri"/>
        <family val="2"/>
        <scheme val="minor"/>
      </rPr>
      <t>1</t>
    </r>
    <r>
      <rPr>
        <sz val="10"/>
        <rFont val="Calibri"/>
        <family val="2"/>
        <scheme val="minor"/>
      </rPr>
      <t>, V</t>
    </r>
    <r>
      <rPr>
        <vertAlign val="subscript"/>
        <sz val="10"/>
        <rFont val="Calibri"/>
        <family val="2"/>
        <scheme val="minor"/>
      </rPr>
      <t>2</t>
    </r>
    <r>
      <rPr>
        <sz val="10"/>
        <rFont val="Calibri"/>
        <family val="2"/>
        <scheme val="minor"/>
      </rPr>
      <t>, V</t>
    </r>
    <r>
      <rPr>
        <vertAlign val="subscript"/>
        <sz val="10"/>
        <rFont val="Calibri"/>
        <family val="2"/>
        <scheme val="minor"/>
      </rPr>
      <t>3</t>
    </r>
    <r>
      <rPr>
        <sz val="10"/>
        <rFont val="Calibri"/>
        <family val="2"/>
        <scheme val="minor"/>
      </rPr>
      <t>, V</t>
    </r>
    <r>
      <rPr>
        <vertAlign val="subscript"/>
        <sz val="10"/>
        <rFont val="Calibri"/>
        <family val="2"/>
        <scheme val="minor"/>
      </rPr>
      <t>4</t>
    </r>
    <r>
      <rPr>
        <sz val="10"/>
        <rFont val="Calibri"/>
        <family val="2"/>
        <scheme val="minor"/>
      </rPr>
      <t>,   
                 V</t>
    </r>
    <r>
      <rPr>
        <vertAlign val="subscript"/>
        <sz val="10"/>
        <rFont val="Calibri"/>
        <family val="2"/>
        <scheme val="minor"/>
      </rPr>
      <t>5</t>
    </r>
    <r>
      <rPr>
        <sz val="10"/>
        <rFont val="Calibri"/>
        <family val="2"/>
        <scheme val="minor"/>
      </rPr>
      <t>.) or 
     4-2 (STJ depression ≥ 0.5 mm and &lt; 1.0 mm and ST segment horizontal or downward sloping in any of leads V</t>
    </r>
    <r>
      <rPr>
        <vertAlign val="subscript"/>
        <sz val="10"/>
        <rFont val="Calibri"/>
        <family val="2"/>
        <scheme val="minor"/>
      </rPr>
      <t>1</t>
    </r>
    <r>
      <rPr>
        <sz val="10"/>
        <rFont val="Calibri"/>
        <family val="2"/>
        <scheme val="minor"/>
      </rPr>
      <t>, V</t>
    </r>
    <r>
      <rPr>
        <vertAlign val="subscript"/>
        <sz val="10"/>
        <rFont val="Calibri"/>
        <family val="2"/>
        <scheme val="minor"/>
      </rPr>
      <t>2</t>
    </r>
    <r>
      <rPr>
        <sz val="10"/>
        <rFont val="Calibri"/>
        <family val="2"/>
        <scheme val="minor"/>
      </rPr>
      <t>, V</t>
    </r>
    <r>
      <rPr>
        <vertAlign val="subscript"/>
        <sz val="10"/>
        <rFont val="Calibri"/>
        <family val="2"/>
        <scheme val="minor"/>
      </rPr>
      <t>3</t>
    </r>
    <r>
      <rPr>
        <sz val="10"/>
        <rFont val="Calibri"/>
        <family val="2"/>
        <scheme val="minor"/>
      </rPr>
      <t>, V</t>
    </r>
    <r>
      <rPr>
        <vertAlign val="subscript"/>
        <sz val="10"/>
        <rFont val="Calibri"/>
        <family val="2"/>
        <scheme val="minor"/>
      </rPr>
      <t>4</t>
    </r>
    <r>
      <rPr>
        <sz val="10"/>
        <rFont val="Calibri"/>
        <family val="2"/>
        <scheme val="minor"/>
      </rPr>
      <t>, V</t>
    </r>
    <r>
      <rPr>
        <vertAlign val="subscript"/>
        <sz val="10"/>
        <rFont val="Calibri"/>
        <family val="2"/>
        <scheme val="minor"/>
      </rPr>
      <t>5</t>
    </r>
    <r>
      <rPr>
        <sz val="10"/>
        <rFont val="Calibri"/>
        <family val="2"/>
        <scheme val="minor"/>
      </rPr>
      <t xml:space="preserve">.)
</t>
    </r>
    <r>
      <rPr>
        <u/>
        <sz val="10"/>
        <rFont val="Calibri"/>
        <family val="2"/>
        <scheme val="minor"/>
      </rPr>
      <t>T-Wave Items</t>
    </r>
    <r>
      <rPr>
        <sz val="10"/>
        <rFont val="Calibri"/>
        <family val="2"/>
        <scheme val="minor"/>
      </rPr>
      <t xml:space="preserve">
     5-1 (T amplitude negative 5.0 mm or more in any of leads V</t>
    </r>
    <r>
      <rPr>
        <vertAlign val="subscript"/>
        <sz val="10"/>
        <rFont val="Calibri"/>
        <family val="2"/>
        <scheme val="minor"/>
      </rPr>
      <t>2</t>
    </r>
    <r>
      <rPr>
        <sz val="10"/>
        <rFont val="Calibri"/>
        <family val="2"/>
        <scheme val="minor"/>
      </rPr>
      <t>, V</t>
    </r>
    <r>
      <rPr>
        <vertAlign val="subscript"/>
        <sz val="10"/>
        <rFont val="Calibri"/>
        <family val="2"/>
        <scheme val="minor"/>
      </rPr>
      <t>3</t>
    </r>
    <r>
      <rPr>
        <sz val="10"/>
        <rFont val="Calibri"/>
        <family val="2"/>
        <scheme val="minor"/>
      </rPr>
      <t>, V</t>
    </r>
    <r>
      <rPr>
        <vertAlign val="subscript"/>
        <sz val="10"/>
        <rFont val="Calibri"/>
        <family val="2"/>
        <scheme val="minor"/>
      </rPr>
      <t>4</t>
    </r>
    <r>
      <rPr>
        <sz val="10"/>
        <rFont val="Calibri"/>
        <family val="2"/>
        <scheme val="minor"/>
      </rPr>
      <t>, V</t>
    </r>
    <r>
      <rPr>
        <vertAlign val="subscript"/>
        <sz val="10"/>
        <rFont val="Calibri"/>
        <family val="2"/>
        <scheme val="minor"/>
      </rPr>
      <t>5</t>
    </r>
    <r>
      <rPr>
        <sz val="10"/>
        <rFont val="Calibri"/>
        <family val="2"/>
        <scheme val="minor"/>
      </rPr>
      <t>.) or 
     5-2 (T amplitude negative (flat), or diphasic (negative-positive or positive-negative type) with negative phase at least
             1.0 mm but not as deep as 5.0 mm, in any of leads V</t>
    </r>
    <r>
      <rPr>
        <vertAlign val="subscript"/>
        <sz val="10"/>
        <rFont val="Calibri"/>
        <family val="2"/>
        <scheme val="minor"/>
      </rPr>
      <t>2</t>
    </r>
    <r>
      <rPr>
        <sz val="10"/>
        <rFont val="Calibri"/>
        <family val="2"/>
        <scheme val="minor"/>
      </rPr>
      <t>, V</t>
    </r>
    <r>
      <rPr>
        <vertAlign val="subscript"/>
        <sz val="10"/>
        <rFont val="Calibri"/>
        <family val="2"/>
        <scheme val="minor"/>
      </rPr>
      <t>3</t>
    </r>
    <r>
      <rPr>
        <sz val="10"/>
        <rFont val="Calibri"/>
        <family val="2"/>
        <scheme val="minor"/>
      </rPr>
      <t>, V</t>
    </r>
    <r>
      <rPr>
        <vertAlign val="subscript"/>
        <sz val="10"/>
        <rFont val="Calibri"/>
        <family val="2"/>
        <scheme val="minor"/>
      </rPr>
      <t>4</t>
    </r>
    <r>
      <rPr>
        <sz val="10"/>
        <rFont val="Calibri"/>
        <family val="2"/>
        <scheme val="minor"/>
      </rPr>
      <t>, V</t>
    </r>
    <r>
      <rPr>
        <vertAlign val="subscript"/>
        <sz val="10"/>
        <rFont val="Calibri"/>
        <family val="2"/>
        <scheme val="minor"/>
      </rPr>
      <t>5</t>
    </r>
    <r>
      <rPr>
        <sz val="10"/>
        <rFont val="Calibri"/>
        <family val="2"/>
        <scheme val="minor"/>
      </rPr>
      <t>.) 
*Parameter used in defining an ECG-based MI (MIecg)</t>
    </r>
  </si>
  <si>
    <r>
      <t xml:space="preserve">Major Scar from QnQs Wave Abnormality in the Posterior location based on the presence of MN codes: 
     1-1-1 (Q/R amplitude ratio </t>
    </r>
    <r>
      <rPr>
        <sz val="10"/>
        <color theme="1"/>
        <rFont val="Calibri"/>
        <family val="2"/>
      </rPr>
      <t>≥</t>
    </r>
    <r>
      <rPr>
        <sz val="10"/>
        <color theme="1"/>
        <rFont val="Calibri"/>
        <family val="2"/>
        <scheme val="minor"/>
      </rPr>
      <t xml:space="preserve"> 1/3, plus Q duration ≥ 0.03 sec in lead II.), 
     1-1-2 (Q duration ≥ 0.04 sec in lead II.), 
     1-1-4 (Q duration ≥ 0.05 sec in lead III, plus a Q-wave amplitude ≥ 1.0 mm in the majority of beats in lead aVF.), 
     1-1-5 (Q duration ≥ 0.05 sec in lead aVF.), 
     1-2-1 (Q/R amplitude ratio ≥ 1/3, plus Q duration ≥ 0.02 sec and &lt; 0.03 sec in lead II.), 
     1-2-2 (Q duration ≥ 0.03 sec and &lt; 0.04 sec in lead II.), 
     1-2-3 (QS pattern in lead II. [Do not code in the presence of 7-1-1.]), 
     1-2-4 (Q duration ≥ 0.04 sec and &lt; 0.05 sec in lead III, plus a Q-wave ≥ 1.0 mm amplitude in the majority of beats in aVF.) or 
     1-2-5 (Q duration ≥ 0.04 sec and &lt; 0.05 sec in lead aVF.)
*Parameter used in defining an ECG-based MI (MIecg)</t>
    </r>
  </si>
  <si>
    <t>Minor Scar from QnQs Wave Abnormality in the Posterior location based on the presence of MN codes: 
     1-3-1 (Q/R amplitude ratio ≥ 1/5 and &lt; 1/3, plus Q duration ≥ 0.02 sec and &lt; 0.03 sec in lead II.), 
     1-3-4 (Q duration ≥ 0.03 sec and &lt; 0.04 sec in lead III, plus a Q-wave ! 1.0 mm amplitude in the majority of beats in lead  
                 aVF.), 
     1-3-5 (Q duration ≥ 0.03 sec and &lt; 0.04 sec in lead aVF.) or 
     1-3-6 (QS pattern in each of leads III and aVF. [Do not code in the presence of 7-1-1.])
*Parameter used in defining an ECG-based MI (MIecg)</t>
  </si>
  <si>
    <r>
      <t xml:space="preserve">Repolarization Abnormality from STJ Depression or T-Wave in the Posterior location based on the presence of MN codes: 
</t>
    </r>
    <r>
      <rPr>
        <u/>
        <sz val="10"/>
        <color theme="1"/>
        <rFont val="Calibri"/>
        <family val="2"/>
        <scheme val="minor"/>
      </rPr>
      <t>ST Junction and Segment Depression</t>
    </r>
    <r>
      <rPr>
        <sz val="10"/>
        <color theme="1"/>
        <rFont val="Calibri"/>
        <family val="2"/>
        <scheme val="minor"/>
      </rPr>
      <t xml:space="preserve">
     4-1-1 (STJ depression ≥ 2.0 mm and ST segment horizontal or downward sloping in lead II or aVF.), 
     4-1-2 (STJ depression ≥ 1.0 mm but &lt; 2.0 mm and ST segment horizontal or downward sloping in lead II or aVF.) or 
     4-2 (STJ depression ≥ 0.5 mm and &lt; 1.0 mm and ST segment horizontal or downward sloping in lead II or aVF.)
</t>
    </r>
    <r>
      <rPr>
        <u/>
        <sz val="10"/>
        <color theme="1"/>
        <rFont val="Calibri"/>
        <family val="2"/>
        <scheme val="minor"/>
      </rPr>
      <t>T-Wave Items</t>
    </r>
    <r>
      <rPr>
        <sz val="10"/>
        <color theme="1"/>
        <rFont val="Calibri"/>
        <family val="2"/>
        <scheme val="minor"/>
      </rPr>
      <t xml:space="preserve">
     5-1 (T amplitude negative 5.0 mm or more in lead II, or in lead aVF when QRS is mainly upright.) or 
     5-2 (T amplitude negative or diphasic with negative phase (negative-positive or positive-negative type) at least 1.0 mm but 
             not as deep as 5.0 mm in lead II, or in lead aVF when QRS is mainly upright.) 
*Parameter used in defining an ECG-based MI (MIecg)</t>
    </r>
  </si>
  <si>
    <r>
      <t xml:space="preserve">Major Scar from QnQs Wave Abnormality in the Anterolateral location based on the presence of MN codes: 
     1-1-1 (Q/R amplitude ratio </t>
    </r>
    <r>
      <rPr>
        <sz val="10"/>
        <color theme="1"/>
        <rFont val="Calibri"/>
        <family val="2"/>
      </rPr>
      <t>≥</t>
    </r>
    <r>
      <rPr>
        <sz val="10"/>
        <color theme="1"/>
        <rFont val="Calibri"/>
        <family val="2"/>
        <scheme val="minor"/>
      </rPr>
      <t xml:space="preserve"> 1/3, plus Q duration ≥ 0.03 sec in lead I or V</t>
    </r>
    <r>
      <rPr>
        <vertAlign val="subscript"/>
        <sz val="10"/>
        <color theme="1"/>
        <rFont val="Calibri"/>
        <family val="2"/>
        <scheme val="minor"/>
      </rPr>
      <t>6</t>
    </r>
    <r>
      <rPr>
        <sz val="10"/>
        <color theme="1"/>
        <rFont val="Calibri"/>
        <family val="2"/>
        <scheme val="minor"/>
      </rPr>
      <t>.), 
     1-1-2 (Q duration ≥ 0.04 sec in lead I or V</t>
    </r>
    <r>
      <rPr>
        <vertAlign val="subscript"/>
        <sz val="10"/>
        <color theme="1"/>
        <rFont val="Calibri"/>
        <family val="2"/>
        <scheme val="minor"/>
      </rPr>
      <t>6</t>
    </r>
    <r>
      <rPr>
        <sz val="10"/>
        <color theme="1"/>
        <rFont val="Calibri"/>
        <family val="2"/>
        <scheme val="minor"/>
      </rPr>
      <t>.), 
     1-1-3 (Q duration ≥ 0.04 sec, plus R amplitude ≥ 3 mm in lead aVL.), 
     1-2-1 (Q/R amplitude ratio ≥ 1/3, plus Q duration ≥ 0.02 sec and &lt; 0.03 sec in lead I or V</t>
    </r>
    <r>
      <rPr>
        <vertAlign val="subscript"/>
        <sz val="10"/>
        <color theme="1"/>
        <rFont val="Calibri"/>
        <family val="2"/>
        <scheme val="minor"/>
      </rPr>
      <t>6</t>
    </r>
    <r>
      <rPr>
        <sz val="10"/>
        <color theme="1"/>
        <rFont val="Calibri"/>
        <family val="2"/>
        <scheme val="minor"/>
      </rPr>
      <t>.), 
     1-2-2 (Q duration ≥ 0.03 sec and &lt; 0.04 sec in lead I or V</t>
    </r>
    <r>
      <rPr>
        <vertAlign val="subscript"/>
        <sz val="10"/>
        <color theme="1"/>
        <rFont val="Calibri"/>
        <family val="2"/>
        <scheme val="minor"/>
      </rPr>
      <t>6</t>
    </r>
    <r>
      <rPr>
        <sz val="10"/>
        <color theme="1"/>
        <rFont val="Calibri"/>
        <family val="2"/>
        <scheme val="minor"/>
      </rPr>
      <t>.) or 
     1-2-3 (QS pattern in lead I. [Do not code in the presence of 7-1-1.])
*Parameter used in defining an ECG-based MI (MIecg)</t>
    </r>
  </si>
  <si>
    <r>
      <t>Minor Scar from QnQs Wave Abnormality in the Anterolateral location based on the presence of MN codes: 
     1-2-8 (Initial R amplitude decreasing to 2 mm or less in every beat [and absence of codes 3-2, 7-1-1, 7-2-1, or 7-3] between 
                 V</t>
    </r>
    <r>
      <rPr>
        <vertAlign val="subscript"/>
        <sz val="10"/>
        <color theme="1"/>
        <rFont val="Calibri"/>
        <family val="2"/>
        <scheme val="minor"/>
      </rPr>
      <t>5</t>
    </r>
    <r>
      <rPr>
        <sz val="10"/>
        <color theme="1"/>
        <rFont val="Calibri"/>
        <family val="2"/>
        <scheme val="minor"/>
      </rPr>
      <t xml:space="preserve"> and V</t>
    </r>
    <r>
      <rPr>
        <vertAlign val="subscript"/>
        <sz val="10"/>
        <color theme="1"/>
        <rFont val="Calibri"/>
        <family val="2"/>
        <scheme val="minor"/>
      </rPr>
      <t>6</t>
    </r>
    <r>
      <rPr>
        <sz val="10"/>
        <color theme="1"/>
        <rFont val="Calibri"/>
        <family val="2"/>
        <scheme val="minor"/>
      </rPr>
      <t>. [All beats in lead V</t>
    </r>
    <r>
      <rPr>
        <vertAlign val="subscript"/>
        <sz val="10"/>
        <color theme="1"/>
        <rFont val="Calibri"/>
        <family val="2"/>
        <scheme val="minor"/>
      </rPr>
      <t>5</t>
    </r>
    <r>
      <rPr>
        <sz val="10"/>
        <color theme="1"/>
        <rFont val="Calibri"/>
        <family val="2"/>
        <scheme val="minor"/>
      </rPr>
      <t xml:space="preserve"> must have an initial R &gt; 2 mm.]) </t>
    </r>
    <r>
      <rPr>
        <i/>
        <u/>
        <sz val="10"/>
        <color theme="1"/>
        <rFont val="Calibri"/>
        <family val="2"/>
        <scheme val="minor"/>
      </rPr>
      <t>Visit 1 only</t>
    </r>
    <r>
      <rPr>
        <sz val="10"/>
        <color theme="1"/>
        <rFont val="Calibri"/>
        <family val="2"/>
        <scheme val="minor"/>
      </rPr>
      <t xml:space="preserve">, 
     1-3-1 (Q/R amplitude ratio </t>
    </r>
    <r>
      <rPr>
        <sz val="10"/>
        <color theme="1"/>
        <rFont val="Calibri"/>
        <family val="2"/>
      </rPr>
      <t>≥</t>
    </r>
    <r>
      <rPr>
        <sz val="10"/>
        <color theme="1"/>
        <rFont val="Calibri"/>
        <family val="2"/>
        <scheme val="minor"/>
      </rPr>
      <t xml:space="preserve"> 1/5 and &lt; 1/3, plus Q duration ≥ 0.02 sec and &lt; 0.03 sec in lead I or V</t>
    </r>
    <r>
      <rPr>
        <vertAlign val="subscript"/>
        <sz val="10"/>
        <color theme="1"/>
        <rFont val="Calibri"/>
        <family val="2"/>
        <scheme val="minor"/>
      </rPr>
      <t>6</t>
    </r>
    <r>
      <rPr>
        <sz val="10"/>
        <color theme="1"/>
        <rFont val="Calibri"/>
        <family val="2"/>
        <scheme val="minor"/>
      </rPr>
      <t>.), 
     1-3-3 (Q duration ≥ 0.03 sec and &lt; 0.04 sec, plus R amplitude ≥ 3 mm in lead aVL.) or 
     1-3-8 (Initial R amplitude decreasing to 2 mm or less in every beat [and absence of codes 3-2, 7-1-1, 7-2-1, or 7-3] between 
                 V</t>
    </r>
    <r>
      <rPr>
        <vertAlign val="subscript"/>
        <sz val="10"/>
        <color theme="1"/>
        <rFont val="Calibri"/>
        <family val="2"/>
        <scheme val="minor"/>
      </rPr>
      <t>5</t>
    </r>
    <r>
      <rPr>
        <sz val="10"/>
        <color theme="1"/>
        <rFont val="Calibri"/>
        <family val="2"/>
        <scheme val="minor"/>
      </rPr>
      <t xml:space="preserve"> and V</t>
    </r>
    <r>
      <rPr>
        <vertAlign val="subscript"/>
        <sz val="10"/>
        <color theme="1"/>
        <rFont val="Calibri"/>
        <family val="2"/>
        <scheme val="minor"/>
      </rPr>
      <t>6</t>
    </r>
    <r>
      <rPr>
        <sz val="10"/>
        <color theme="1"/>
        <rFont val="Calibri"/>
        <family val="2"/>
        <scheme val="minor"/>
      </rPr>
      <t>. [All beats in lead V</t>
    </r>
    <r>
      <rPr>
        <vertAlign val="subscript"/>
        <sz val="10"/>
        <color theme="1"/>
        <rFont val="Calibri"/>
        <family val="2"/>
        <scheme val="minor"/>
      </rPr>
      <t>5</t>
    </r>
    <r>
      <rPr>
        <sz val="10"/>
        <color theme="1"/>
        <rFont val="Calibri"/>
        <family val="2"/>
        <scheme val="minor"/>
      </rPr>
      <t xml:space="preserve"> must have an initial R &gt; 2 mm.]) </t>
    </r>
    <r>
      <rPr>
        <i/>
        <u/>
        <sz val="10"/>
        <color theme="1"/>
        <rFont val="Calibri"/>
        <family val="2"/>
        <scheme val="minor"/>
      </rPr>
      <t>Visit 3 only</t>
    </r>
    <r>
      <rPr>
        <sz val="10"/>
        <color theme="1"/>
        <rFont val="Calibri"/>
        <family val="2"/>
        <scheme val="minor"/>
      </rPr>
      <t xml:space="preserve">
*Parameter used in defining an ECG-based MI (MIecg)</t>
    </r>
  </si>
  <si>
    <r>
      <t xml:space="preserve">Repolarization Abnormality from STJ Depression or T-Wave in the Anterolateral location based on the presence of MN codes: 
</t>
    </r>
    <r>
      <rPr>
        <u/>
        <sz val="10"/>
        <color theme="1"/>
        <rFont val="Calibri"/>
        <family val="2"/>
        <scheme val="minor"/>
      </rPr>
      <t>ST Junction and Segment Depression</t>
    </r>
    <r>
      <rPr>
        <sz val="10"/>
        <color theme="1"/>
        <rFont val="Calibri"/>
        <family val="2"/>
        <scheme val="minor"/>
      </rPr>
      <t xml:space="preserve">
     4-1-1 (STJ depression </t>
    </r>
    <r>
      <rPr>
        <sz val="10"/>
        <color theme="1"/>
        <rFont val="Calibri"/>
        <family val="2"/>
      </rPr>
      <t>≥</t>
    </r>
    <r>
      <rPr>
        <sz val="10"/>
        <color theme="1"/>
        <rFont val="Calibri"/>
        <family val="2"/>
        <scheme val="minor"/>
      </rPr>
      <t xml:space="preserve"> 2.0 mm and ST segment horizontal or downward sloping in any of leads I, aVL, or V</t>
    </r>
    <r>
      <rPr>
        <vertAlign val="subscript"/>
        <sz val="10"/>
        <color theme="1"/>
        <rFont val="Calibri"/>
        <family val="2"/>
        <scheme val="minor"/>
      </rPr>
      <t>6</t>
    </r>
    <r>
      <rPr>
        <sz val="10"/>
        <color theme="1"/>
        <rFont val="Calibri"/>
        <family val="2"/>
        <scheme val="minor"/>
      </rPr>
      <t>.), 
     4-1-2 (STJ depression ≥ 1.0 mm but &lt; 2.0 mm, and ST segment horizontal or downward sloping in any of leads I, aVL, or V</t>
    </r>
    <r>
      <rPr>
        <vertAlign val="subscript"/>
        <sz val="10"/>
        <color theme="1"/>
        <rFont val="Calibri"/>
        <family val="2"/>
        <scheme val="minor"/>
      </rPr>
      <t>6</t>
    </r>
    <r>
      <rPr>
        <sz val="10"/>
        <color theme="1"/>
        <rFont val="Calibri"/>
        <family val="2"/>
        <scheme val="minor"/>
      </rPr>
      <t>.) or 
     4-2 (STJ depression ≥ 0.5 mm and &lt; 1.0 mm and ST segment horizontal or downward sloping in any of leads I, aVL, or V</t>
    </r>
    <r>
      <rPr>
        <vertAlign val="subscript"/>
        <sz val="10"/>
        <color theme="1"/>
        <rFont val="Calibri"/>
        <family val="2"/>
        <scheme val="minor"/>
      </rPr>
      <t>6</t>
    </r>
    <r>
      <rPr>
        <sz val="10"/>
        <color theme="1"/>
        <rFont val="Calibri"/>
        <family val="2"/>
        <scheme val="minor"/>
      </rPr>
      <t xml:space="preserve">.) 
</t>
    </r>
    <r>
      <rPr>
        <u/>
        <sz val="10"/>
        <color theme="1"/>
        <rFont val="Calibri"/>
        <family val="2"/>
        <scheme val="minor"/>
      </rPr>
      <t>T-Wave Items</t>
    </r>
    <r>
      <rPr>
        <sz val="10"/>
        <color theme="1"/>
        <rFont val="Calibri"/>
        <family val="2"/>
        <scheme val="minor"/>
      </rPr>
      <t xml:space="preserve">
     5-1 (T amplitude negative 5.0 mm or more in either of leads I, V</t>
    </r>
    <r>
      <rPr>
        <vertAlign val="subscript"/>
        <sz val="10"/>
        <color theme="1"/>
        <rFont val="Calibri"/>
        <family val="2"/>
        <scheme val="minor"/>
      </rPr>
      <t>6</t>
    </r>
    <r>
      <rPr>
        <sz val="10"/>
        <color theme="1"/>
        <rFont val="Calibri"/>
        <family val="2"/>
        <scheme val="minor"/>
      </rPr>
      <t xml:space="preserve">, or in lead aVL when R amplitude is </t>
    </r>
    <r>
      <rPr>
        <sz val="10"/>
        <color theme="1"/>
        <rFont val="Calibri"/>
        <family val="2"/>
      </rPr>
      <t>≥</t>
    </r>
    <r>
      <rPr>
        <sz val="10"/>
        <color theme="1"/>
        <rFont val="Calibri"/>
        <family val="2"/>
        <scheme val="minor"/>
      </rPr>
      <t xml:space="preserve"> 5.0 mm.) or 
     5-2 (T amplitude negative or diphasic (positive-negative or negative-positive type) with negative phase at least 1.0 mm but 
             not as deep as 5.0 mm in lead I or V</t>
    </r>
    <r>
      <rPr>
        <vertAlign val="subscript"/>
        <sz val="10"/>
        <color theme="1"/>
        <rFont val="Calibri"/>
        <family val="2"/>
        <scheme val="minor"/>
      </rPr>
      <t>6</t>
    </r>
    <r>
      <rPr>
        <sz val="10"/>
        <color theme="1"/>
        <rFont val="Calibri"/>
        <family val="2"/>
        <scheme val="minor"/>
      </rPr>
      <t xml:space="preserve">, or in lead aVL when R amplitude is </t>
    </r>
    <r>
      <rPr>
        <sz val="10"/>
        <color theme="1"/>
        <rFont val="Calibri"/>
        <family val="2"/>
      </rPr>
      <t>≥</t>
    </r>
    <r>
      <rPr>
        <sz val="10"/>
        <color theme="1"/>
        <rFont val="Calibri"/>
        <family val="2"/>
        <scheme val="minor"/>
      </rPr>
      <t xml:space="preserve"> 5.0 mm.) 
*Parameter used in defining an ECG-based MI (MIecg)</t>
    </r>
  </si>
  <si>
    <r>
      <t xml:space="preserve">The MI definition by Minnesota code is: 
1) Major Scar from QnQs Wave Abnormality (Any Location) </t>
    </r>
    <r>
      <rPr>
        <u/>
        <sz val="10"/>
        <rFont val="Calibri"/>
        <family val="2"/>
        <scheme val="minor"/>
      </rPr>
      <t>OR</t>
    </r>
    <r>
      <rPr>
        <sz val="10"/>
        <rFont val="Calibri"/>
        <family val="2"/>
        <scheme val="minor"/>
      </rPr>
      <t> 
2) Minor Scar from QnQs Wave Abnormality (Any Location) plus Repolarization Abnormality (Any Location)</t>
    </r>
  </si>
  <si>
    <t>Variable Type</t>
  </si>
  <si>
    <t>Continuous</t>
  </si>
  <si>
    <t>Categorical</t>
  </si>
  <si>
    <t>DialysisEver</t>
  </si>
  <si>
    <t>recruit</t>
  </si>
  <si>
    <t>= 1, if recruitType = 'A'
= 2, if recruitType = 'H'
= 3, if recruitType = 'R'
= 4, if recruitType = 'F'
= 5, if recruitType = 'V'</t>
  </si>
  <si>
    <t>sbp</t>
  </si>
  <si>
    <t>dbp</t>
  </si>
  <si>
    <t>Based on total cholesterol and fasting time. If fasting time (in hours) &lt; 8 hrs then fasting total cholesterol is set to missing.</t>
  </si>
  <si>
    <t xml:space="preserve">Devereux R.B., Alonso D.R., Lutas E.M., Gottlieb G.J., Campo E., Sachs I., et al. (1986). Echocardiographic assessment of left ventricular hypertrophy: Comparison to necropsy findings. The American Journal of Cardiology, 57(6), 450 - 458. </t>
  </si>
  <si>
    <t>= (DiastLVst + Diastwt)/DiastLVdia</t>
  </si>
  <si>
    <t xml:space="preserve">Proportion of the sum of M mode diastolic LV septum thickness and M mode diastolic posterior wall thickness to M mode diastolic LV diameter </t>
  </si>
  <si>
    <r>
      <t xml:space="preserve">Gaasch, W.H., &amp; Zile M.R. (2011). Left ventricular structural remodeling in health and disease. Journal of the American College of Cardiology, </t>
    </r>
    <r>
      <rPr>
        <i/>
        <sz val="10"/>
        <rFont val="Calibri"/>
        <family val="2"/>
        <scheme val="minor"/>
      </rPr>
      <t xml:space="preserve">58, </t>
    </r>
    <r>
      <rPr>
        <sz val="10"/>
        <rFont val="Calibri"/>
        <family val="2"/>
        <scheme val="minor"/>
      </rPr>
      <t>1733 - 40.</t>
    </r>
  </si>
  <si>
    <t>EF = echa23</t>
  </si>
  <si>
    <t>ECHA: echa23</t>
  </si>
  <si>
    <t xml:space="preserve">Expert Panel on Detection, Evaluation, and Treatment of high Blood Cholesterol in Adults. (2001). Executive summary of the third report of the National Cholesterol Education Program (NCEP) Expert Panel on Detection, Evaluation, and Treatment of high Blood Cholesterol in Adults (Adult Treatment Panel III). Journal of American Medical Association, 285(19), 2486 – 2497.
</t>
  </si>
  <si>
    <t xml:space="preserve">Expert Panel on Detection, Evaluation, and Treatment of high Blood Cholesterol in Adults. (2001). Executive summary of the third report of the National Cholesterol Education Program (NCEP) Expert Panel on Detection, Evaluation, and Treatment of high Blood Cholesterol in Adults (Adult Treatment Panel III). Journal of American Medical Association, 285(19), 2486 – 2497.
</t>
  </si>
  <si>
    <t>lbs converted to kgs in visit 2, 
curently conducting rounding/conversion investigation
(V1: recorded to nearest 0.1 kg)
(V2: recorded to nearest 0.1 lbs)
(V3: recorded to nearest 0.1 kg)</t>
  </si>
  <si>
    <t>occupation</t>
  </si>
  <si>
    <t>Visceral Adipose Tissue (cm^3)</t>
  </si>
  <si>
    <t>Subcutaneous Adipose Tissue (cm^3)</t>
  </si>
  <si>
    <t>NGSP Hemoglobin HbA1c (%)</t>
  </si>
  <si>
    <t>IFCC Hemoglobin HbA1c in SI units (mmol/mol)</t>
  </si>
  <si>
    <t>Fasting Insulin (Plasma IU/mL)</t>
  </si>
  <si>
    <r>
      <t>Renin Activity RIA (</t>
    </r>
    <r>
      <rPr>
        <sz val="10"/>
        <rFont val="Calibri"/>
        <family val="2"/>
      </rPr>
      <t>Plasma</t>
    </r>
    <r>
      <rPr>
        <sz val="10"/>
        <color rgb="FF000000"/>
        <rFont val="Calibri"/>
        <family val="2"/>
      </rPr>
      <t xml:space="preserve"> ng/mL/hr)</t>
    </r>
  </si>
  <si>
    <r>
      <t xml:space="preserve">Concentration of Leptin </t>
    </r>
    <r>
      <rPr>
        <sz val="10"/>
        <rFont val="Calibri"/>
        <family val="2"/>
      </rPr>
      <t>(Serum</t>
    </r>
    <r>
      <rPr>
        <sz val="10"/>
        <color rgb="FF000000"/>
        <rFont val="Calibri"/>
        <family val="2"/>
      </rPr>
      <t xml:space="preserve"> ng/mL)</t>
    </r>
  </si>
  <si>
    <t>Forced Vital Capacity (L)</t>
  </si>
  <si>
    <t>Forced Expiratory Volume in 1 Second (L)</t>
  </si>
  <si>
    <r>
      <t>These variables were created to indicate if a participant has ever answered yes to having a particular symptom/treatment.</t>
    </r>
    <r>
      <rPr>
        <i/>
        <sz val="11"/>
        <color theme="1"/>
        <rFont val="Calibri"/>
        <family val="2"/>
        <scheme val="minor"/>
      </rPr>
      <t xml:space="preserve"> Example: DialysisEver</t>
    </r>
  </si>
  <si>
    <r>
      <t xml:space="preserve">These "disease history" variables were created to indicate if a participant has ever been diagnosed as having a specific medical event/disease. </t>
    </r>
    <r>
      <rPr>
        <i/>
        <sz val="11"/>
        <color theme="1"/>
        <rFont val="Calibri"/>
        <family val="2"/>
        <scheme val="minor"/>
      </rPr>
      <t>Example: StrokeHx</t>
    </r>
  </si>
  <si>
    <t>Analysis1: VisitDate, V1date</t>
  </si>
  <si>
    <t>VisitDate, V1date</t>
  </si>
  <si>
    <t>menopauseYN1 = rhxb0
menopauseYN2 = rhxb5
menopauseYN = missing, if missing(menopauseYN1, menopauseYN2)
menopauseYN = 'Y', if menopauseYN1 = 'Y' or menopauseYN2 = 'Y'
menopauseYN = 'N', otherwise</t>
  </si>
  <si>
    <t>Analysis2: subjid</t>
  </si>
  <si>
    <t>Analysis3: subjid</t>
  </si>
  <si>
    <t>Analysis2: VisitDate, V1date</t>
  </si>
  <si>
    <t>Analysis3: VisitDate, V1date</t>
  </si>
  <si>
    <t>Occupation Not Coded</t>
  </si>
  <si>
    <t>Life's Simple 7</t>
  </si>
  <si>
    <t>SMK3cat</t>
  </si>
  <si>
    <t>AHA Smoking Categorization</t>
  </si>
  <si>
    <t>0 = "Poor Health"
1 = "Intermediate Health"
2 = "Ideal Health"</t>
  </si>
  <si>
    <t>AHA BMI Categorization</t>
  </si>
  <si>
    <t>PA3cat</t>
  </si>
  <si>
    <t>nutrition3cat</t>
  </si>
  <si>
    <t>AHA Physical Activity Categorization</t>
  </si>
  <si>
    <t>AHA Nutrition Categorization</t>
  </si>
  <si>
    <t>totChol3cat</t>
  </si>
  <si>
    <t>AHA Total Cholesterol Categorization</t>
  </si>
  <si>
    <t>BP3cat</t>
  </si>
  <si>
    <t>AHA BP Categorization</t>
  </si>
  <si>
    <t>glucose3cat</t>
  </si>
  <si>
    <t>AHA Glucose Categorization</t>
  </si>
  <si>
    <r>
      <t>Body Mass Index (kg/m</t>
    </r>
    <r>
      <rPr>
        <vertAlign val="superscript"/>
        <sz val="10"/>
        <color theme="1"/>
        <rFont val="Calibri"/>
        <family val="2"/>
        <scheme val="minor"/>
      </rPr>
      <t>2</t>
    </r>
    <r>
      <rPr>
        <sz val="10"/>
        <color indexed="8"/>
        <rFont val="Calibri"/>
        <family val="2"/>
        <scheme val="minor"/>
      </rPr>
      <t>)</t>
    </r>
  </si>
  <si>
    <t>Poor Health defined as:                                                                                                               
     (1) fasting glucose ≥ 126 mg/dL; or 
     (2) HbA1c ≥ 6.5%; or 
     (3) report of taking diabetes medications
Intermediate Health defined as:                                                                         
     (1) 5.7% &lt;= HbA1c &lt; 6.5% ; or 
     (2) 100 mg/dL ≤ Fasting Glucose &lt; 126 mg/dL; and 
     (3) no report of taking diabetes medications
Ideal Health defined as:                                                                                                    
     (1) HbA1c &lt; 5.7%; 
     (2) fasting plasma glucose &lt; 100 mg/dL; and                                                                       
     (3) no report of taking diabetes medications</t>
  </si>
  <si>
    <t>Poor Health is defined as: 
     (1) Current Smoker
Intermediate Health is defined as: 
     (1) Quit &lt; 12 months ago
Ideal Health is defined as:
     (1) Never smoked; or
     (2) Quit ≥ 12 months ago</t>
  </si>
  <si>
    <r>
      <t>Fasting Plasma Glucose  Categorization by ADA 2010</t>
    </r>
    <r>
      <rPr>
        <vertAlign val="superscript"/>
        <sz val="10"/>
        <color indexed="8"/>
        <rFont val="Calibri"/>
        <family val="2"/>
        <scheme val="minor"/>
      </rPr>
      <t xml:space="preserve">3 </t>
    </r>
    <r>
      <rPr>
        <sz val="10"/>
        <color indexed="8"/>
        <rFont val="Calibri"/>
        <family val="2"/>
        <scheme val="minor"/>
      </rPr>
      <t>:</t>
    </r>
    <r>
      <rPr>
        <vertAlign val="superscript"/>
        <sz val="10"/>
        <color indexed="8"/>
        <rFont val="Calibri"/>
        <family val="2"/>
        <scheme val="minor"/>
      </rPr>
      <t xml:space="preserve">
        </t>
    </r>
    <r>
      <rPr>
        <sz val="10"/>
        <color indexed="8"/>
        <rFont val="Calibri"/>
        <family val="2"/>
        <scheme val="minor"/>
      </rPr>
      <t xml:space="preserve">Normal: Fasting Glucose &lt; 100 mg/dL            </t>
    </r>
    <r>
      <rPr>
        <vertAlign val="superscript"/>
        <sz val="10"/>
        <color indexed="8"/>
        <rFont val="Calibri"/>
        <family val="2"/>
        <scheme val="minor"/>
      </rPr>
      <t xml:space="preserve">                                                                                                                     
        </t>
    </r>
    <r>
      <rPr>
        <sz val="10"/>
        <color indexed="8"/>
        <rFont val="Calibri"/>
        <family val="2"/>
        <scheme val="minor"/>
      </rPr>
      <t>At Risk/Impaired Fasting Glucose (IFG): if 100 mg/dL ≤ Fasting Glucose &lt; 126 mg/dL
     Diabetes: if Fasting Glucose ≥ 126 mg/dL</t>
    </r>
  </si>
  <si>
    <t>= 0, if BMI &gt;= 30
= 1, if 25 &lt;= BMI &lt; 30 
= 2, if BMI &lt; 25
= missing, otherwise</t>
  </si>
  <si>
    <t>= 0, if totChol &gt;= 240
= 1, if (200 &lt;= totChol &lt; 240) | (totChol &lt; 200 &amp; statinMeds = 1)
= 2, if totChol &lt; 200 &amp; statinMeds = 0
= missing, otherwise</t>
  </si>
  <si>
    <t>totChol, statinMeds</t>
  </si>
  <si>
    <t>Analysis1: totChol, statinMeds</t>
  </si>
  <si>
    <t>Analysis2: totChol, statinMeds</t>
  </si>
  <si>
    <t>Analysis3: totChol, statinMeds</t>
  </si>
  <si>
    <t>totChol</t>
  </si>
  <si>
    <t>= totChol, if FastHours &gt;= 8, 
= missing, otherwise</t>
  </si>
  <si>
    <t>totChol = chr
FastHours</t>
  </si>
  <si>
    <t>sbp, dbp</t>
  </si>
  <si>
    <t>HbA1c3cat, FPG3cat, DMMeds3cat</t>
  </si>
  <si>
    <t>Analysis1: HbA1c3cat, FPG3cat, DMMeds3cat</t>
  </si>
  <si>
    <t>= 0, if HbA1c3cat = 2 | FPG3cat = 2 | DMMeds = 1
= 1, if (HbA1c3cat = 1 | FPG3cat = 1) &amp; DMMeds = 0
= 2, if HbA1c3cat = 0 &amp; FPG3cat = 0 &amp; DMMeds = 0
= missing, otherwise</t>
  </si>
  <si>
    <t>Poor Health:  BMI ≥ 30 (Obese)
Intermediate Health: 25 ≤ BMI &lt; 30 (Overweight)
Ideal Health: BMI &lt; 25 (Normal)</t>
  </si>
  <si>
    <t>Poor Health (High) is defined as: 
     (1) Total Chol. ≥ 240
Intermediate Health (Borderline High) is defined as: 
     (1) 200 ≤ Total Chol. &lt; 240; or
     (2) Total Chol. &lt; 200 (if treated)
Ideal Health (Desirable/Normal) is defined as: 
     (1) Total Chol. &lt; 200 (if untreated)</t>
  </si>
  <si>
    <t>Poor Health defined as: 
     (1) SBP ≥ 140; or
     (2) DBP ≥ 90
Intermediate Health defined as: 
     (1) 120 ≤ SBP &lt; 140; or 
     (2) 80 ≤ DBP &lt; 90; or
     (3) SBP &lt; 120 (if treated); and 
     (4) DBP &lt; 80 (if treated)
Ideal Health is defined as: 
     (1) SBP &lt; 120 (if untreated); and 
     (2) DBP &lt; 80 (if untreated)</t>
  </si>
  <si>
    <t>= 0, if currentSmoker = 'Y'
= 1, if currentSmoker = 'N' &amp; yearsQuit &lt; 1
= 2, if everSmoked = 'N') | (currentSmoker = 'N' &amp; yearsQuit ≥ 1)
= missing, otherwise</t>
  </si>
  <si>
    <t>Self-Reported Cigarette Smoking Status</t>
  </si>
  <si>
    <t>Indication of participant's current cigarette smoking status</t>
  </si>
  <si>
    <t>Self-Reported History of Cigarette Smoking</t>
  </si>
  <si>
    <t xml:space="preserve">Indication of whether the participant has ever smoked cigarettes </t>
  </si>
  <si>
    <t>TOBA: toba1</t>
  </si>
  <si>
    <t>currentSmoker</t>
  </si>
  <si>
    <t>everSmoker</t>
  </si>
  <si>
    <t>everSmoker
currentSmoker
yearsQuit = toba4b</t>
  </si>
  <si>
    <t>Analysis1:everSmoker, currentSmoker
TOBA: toba4b</t>
  </si>
  <si>
    <t>idealHealthSMK</t>
  </si>
  <si>
    <t>idealHealthBMI</t>
  </si>
  <si>
    <t>idealHealthPA</t>
  </si>
  <si>
    <t>idealHealthNutrition</t>
  </si>
  <si>
    <t>idealHealthChol</t>
  </si>
  <si>
    <t>idealHealthBP</t>
  </si>
  <si>
    <t>idealHealthDM</t>
  </si>
  <si>
    <t>Indicator for Ideal Health via Smoking Status</t>
  </si>
  <si>
    <t>Indicator for Ideal Health via BMI</t>
  </si>
  <si>
    <t>Indicator for Ideal Health via Physical Activity</t>
  </si>
  <si>
    <t>Indicator for Ideal Health via Nutrition</t>
  </si>
  <si>
    <t>Indicator for Ideal Health via Total Cholesterol</t>
  </si>
  <si>
    <t>Indicator for Ideal Health via BP</t>
  </si>
  <si>
    <t>Indicator for Ideal Health via Glucose</t>
  </si>
  <si>
    <t>Ideal health indicator based on AHA smoking status classification</t>
  </si>
  <si>
    <t>Ideal health indicator based on AHA BMI classification</t>
  </si>
  <si>
    <t>Ideal health indicator based on AHA physical activity classification</t>
  </si>
  <si>
    <t>Ideal health indicator based on AHA nutrition classification</t>
  </si>
  <si>
    <t>Ideal health indicator based on AHA total cholesterol classification</t>
  </si>
  <si>
    <t>Ideal health indicator based on AHA BP classification</t>
  </si>
  <si>
    <t>Ideal health indicator based on AHA glucose classification</t>
  </si>
  <si>
    <t>= 0, if SMK3cat = 0, 1
= 1, if SMK3cat = 2
= missing, otherwise</t>
  </si>
  <si>
    <t>= 0, if BMI3cat = 0, 1
= 1, if BMI3cat = 2
= missing, otherwise</t>
  </si>
  <si>
    <t>= 0, if PA3cat = 0, 1
= 1, if PA3cat = 2
= missing, otherwise</t>
  </si>
  <si>
    <t>= 0, if nutrition3cat = 0, 1
= 1, if nutrition3cat = 2
= missing, otherwise</t>
  </si>
  <si>
    <t>= 0, if totChol3cat = 0, 1
= 1, if totChol3cat = 2
= missing, otherwise</t>
  </si>
  <si>
    <t>= 0, if BP3cat = 0, 1
= 1, if BP3cat = 2
= missing, otherwise</t>
  </si>
  <si>
    <t>= 0, if glucose3cat = 0, 1
= 1, if glucose3cat = 2
= missing, otherwise</t>
  </si>
  <si>
    <t>Analysis1: SMK3cat</t>
  </si>
  <si>
    <t>Analysis1: BMI3cat</t>
  </si>
  <si>
    <t>Analysis1: PA3cat</t>
  </si>
  <si>
    <t>Analysis1: nutrition3cat</t>
  </si>
  <si>
    <t>Analysis1: totChol3cat</t>
  </si>
  <si>
    <t>Analysis1: BP3cat</t>
  </si>
  <si>
    <t>Analysis1: glucose3cat</t>
  </si>
  <si>
    <t>Analysis3: PA3cat</t>
  </si>
  <si>
    <t>Analysis2: totChol3cat</t>
  </si>
  <si>
    <t>Analysis3: totChol3cat</t>
  </si>
  <si>
    <t>Analysis2: BP3cat</t>
  </si>
  <si>
    <t>Analysis3: BP3cat</t>
  </si>
  <si>
    <t>Analysis2: glucose3cat</t>
  </si>
  <si>
    <t>Analysis3: glucose3cat</t>
  </si>
  <si>
    <t>Analysis2: BMI3cat</t>
  </si>
  <si>
    <t>Analysis3: BMI3cat</t>
  </si>
  <si>
    <t>TOBA: toba1
TOBB: tobb2</t>
  </si>
  <si>
    <t>everSmokerV1 = toba1
everSmokerV3 = .</t>
  </si>
  <si>
    <t>everSmokerV1 = toba1
everSmokerV3 = tobb2</t>
  </si>
  <si>
    <t>= 0, if everSmokerV1 = 'N' &amp; everSmokerV3 = 'N'
= 1, if everSmokerV1 = 'Y' | everSmokerV3 = 'Y'
= missing, otherwise</t>
  </si>
  <si>
    <t>alc</t>
  </si>
  <si>
    <t>Alcohol drinking in the past 12 months (Y/N)</t>
  </si>
  <si>
    <t>Indication of whether participant has consumed alcohol within the previous 12 months</t>
  </si>
  <si>
    <t>= missing, if missing(drinking)
= 1, if drinking = 'Y'
= 0, otherwise</t>
  </si>
  <si>
    <t>drinking = adra1</t>
  </si>
  <si>
    <t>ADRA: adra1</t>
  </si>
  <si>
    <t>drinking = adrb1</t>
  </si>
  <si>
    <t>ADRB: adrb1</t>
  </si>
  <si>
    <t>alcw</t>
  </si>
  <si>
    <t>Average number of drinks per week</t>
  </si>
  <si>
    <t>Average number of drinks a participant drinks in a week</t>
  </si>
  <si>
    <t>= missing, if missing(drinking, drinks)
= drinks*drw, otherwise</t>
  </si>
  <si>
    <t>drinking = adra1
drinks = adra3</t>
  </si>
  <si>
    <t>ADRA: adra1, adra3</t>
  </si>
  <si>
    <t>drinking = adrb1
drinks = adrb3</t>
  </si>
  <si>
    <t>ADRB: adrb1, adrb3</t>
  </si>
  <si>
    <t>ASN0041: adiponectin</t>
  </si>
  <si>
    <t>cystatinC</t>
  </si>
  <si>
    <t>CENA: cystatinC</t>
  </si>
  <si>
    <t>Cystatin C is a protein encoded by the CST3 gene that is mainly used as a biomarker of kidney function.</t>
  </si>
  <si>
    <t>Note: Direct questions on Heart Failure History were not collected at JHS Exams. Surrogate information was collected (Exam 1: Form MHXA: Q47-Q50, Exam 2: MHXB: Q47-Q50, Exam 3: MHXC: Q40-Q42). Annual Follow Up (AFU) forms included a direct HF question beginning in 2001 (AFU-B: Q7b). Adjudication of HF Events began in 2005. The current Analysis Datasets Distribution does not imbed AFU data, but AFU datasets are available for analysis. Future Analysis Dataset Distributions will include a derived version of an HFHx field.</t>
  </si>
  <si>
    <t>Internal diameter of the left ventricle in systole</t>
  </si>
  <si>
    <t>Internal diameter of the left ventricle in diastole</t>
  </si>
  <si>
    <t>= 0, if 0 &lt; SBP &lt; 120 and 0 &lt; DBP &lt; 80
= 1, if 120 ≤ SBP &lt; 140  or 80 ≤ DBP &lt; 90
= 2, if 140 ≤ SBP &lt; 160 or 90 ≤ DBP &lt; 100
= 3, if SBP ≥ 160 or DBP ≥ 100
= missing, if missing(sbpHTN) or missing(dbpHTN)</t>
  </si>
  <si>
    <t xml:space="preserve">Poor Health is defined as:
     (1) 0 mins of moderate physical activity; and
     (2) 0 mins of vigorous physical activity
Intermediate Health: 
     (1) 0 &lt; mins of moderate physical activity &lt; 150; or 
     (2) 0 &lt; mins of vigorous physical activity &lt; 75; or 
     (3) 0 &lt; mins of combined moderate and vigorous physical activity &lt; 150 
Ideal Health: 
     (1) mins of moderate physical activity ≥ 150; or 
     (2) mins of vigorous physical activity ≥ 75; or 
     (3) mins of combined moderate and vigorous physical activity ≥ 150 </t>
  </si>
  <si>
    <t>Components (based on 2000‐kcal diet):
     - Fruits and vegetables: ≥ 4.5 cups/day
     - Fish: &gt; 3.5 ounces, twice per week
     - Sodium: &lt; 1500 mg/day
     - Sugary beverages: &lt; 450 kcal/wk
     - Whole grains: ≥ 3 servings/day
Poor Health:  0-1 components
Intermediate Health: 2-3 components
Ideal Health: 4-5 components</t>
  </si>
  <si>
    <t>simple7V1: nutrition3cat</t>
  </si>
  <si>
    <t>simple7V1: PA3cat</t>
  </si>
  <si>
    <t>simple7V3: PA3cat</t>
  </si>
  <si>
    <r>
      <t xml:space="preserve">Nunez E., Arnett D.K., Benjamin E.J., Liebson P.R., Skelton T.N., Taylor H. et al. (2005). Optimal threshold value for left ventricular hypertrophy in blacks: The Atherosclerosis Risk in Communities Study. American Heart Association, </t>
    </r>
    <r>
      <rPr>
        <i/>
        <sz val="10"/>
        <color theme="1"/>
        <rFont val="Calibri"/>
        <family val="2"/>
        <scheme val="minor"/>
      </rPr>
      <t>45,</t>
    </r>
    <r>
      <rPr>
        <sz val="10"/>
        <color theme="1"/>
        <rFont val="Calibri"/>
        <family val="2"/>
        <scheme val="minor"/>
      </rPr>
      <t>58 - 63.</t>
    </r>
  </si>
  <si>
    <t>Elizabeth J. Bell, Pamela L. Lutsey, Beverly G. Windham, and Aaron R. Folsom. (2013). Physical Activity and Cardiovascular Disease in African Americans in Atherosclerosis Risk in Communities. Official Journal of the American College of Sports Medicine, 45(5),901 - 907.</t>
  </si>
  <si>
    <t>*This assay was performed in 2013; however the sample used to obtain assay was from visit 1 inventory.
**In the future, we will need to calibrate this sample in order to perform longitudinal analyses.</t>
  </si>
  <si>
    <t xml:space="preserve"> </t>
  </si>
  <si>
    <t>Assay method: GammaCoat (125I) Plasma Renin Activity RIA Kit.  The antibody is immobilized onto the lower inner wall of the GammaCoat tube.  The plasma renin activity determination involves an initial incubation of plasma to generate angiotensin I, followed by quantitation of angiotensin I by radioimmunoassay. Kit manufactured by DiaSorin, Inc. (Stillwater, MN, USA 55082-0285).</t>
  </si>
  <si>
    <t>reninRIA</t>
  </si>
  <si>
    <t>reninIRMA</t>
  </si>
  <si>
    <t xml:space="preserve">Assay method: DSL-25100 ACTIVE Renin IRMA (Immunoradiometric assay) Kit.  The IRMA is a non-competitive asay in which the analyte to be measured is sandwiched between two antibodies.  The first antibody is immobilized to the inside of plastic tubes.  The second antibody is radiolabeled for detection.  The renin molecule binds to both antibodies, and 
 the unbound reagents are removed by washing the tubes.  Kit manufactured by Diagnostic System Laboratories, Inc. (Webster, TX, USA 77598-4217).  Renin mass reported in 
</t>
  </si>
  <si>
    <t>CENA: renin2</t>
  </si>
  <si>
    <t>renin2</t>
  </si>
  <si>
    <t>*No specimens had renin values reported by both methods (activity-based and mass-based), and there is not any missing data.
**Specimen type:  EDTA plasma (refrigerated throughout processing)</t>
  </si>
  <si>
    <t>dizzyV1 = ssfa25
dizzyV2 = ssfb25
dizzyV3 = ssfc25
dizzy = 'N', if dizzyV1 = 'N' &amp; dizzyV2 = 'N' &amp; dizzyV3 = 'N'
dizzy = 'Y', if dizzyV1 = 'Y' | dizzyV2 = 'Y' | dizzyV3 = 'Y'
dizzy = missing, if missing (dizzyV1,dizzyV2,dizzyV3)</t>
  </si>
  <si>
    <t>paraV1 = ssfa20
paraV2 = ssfb20
paraV3 = ssfc20
para = 'N', if paraV1 = 'N' &amp; paraV2 = 'N' &amp; paraV3 = 'N'
para = 'Y', if paraV1 = 'Y' | paraV2 = 'Y' | paraV3 = 'Y'
para = missing, if missing (paraV1,paraV2,paraV3)</t>
  </si>
  <si>
    <t>numbV1 = ssfa14
numbV2 = ssfb14
numbV3 = ssfc14
numb = 'N', if numbV1 = 'N' &amp; numbV2 = 'N' &amp; numbV3 = 'N'
numb = 'Y', if numbV1 = 'Y' | numbV2 = 'Y' | numbV3 = 'Y'
numb = missing, if missing (numbV1,numbV2,numbV3)</t>
  </si>
  <si>
    <t>dblvisV1 = ssfa11a
dblvisV2 = ssfb11a
dblvisV3 = ssfc11a
dblvis = 'N', if dblvisV1 = 'N' &amp; dblvisV2 = 'N' &amp; dblvisV3 = 'N'
dblvis = 'Y', if dblvisV1 = 'Y' | dblvisV2 = 'Y' | dblvisV3 = 'Y'
dblvis = missing, if missing (dblvisV1,dblvisV2,dblvisV3)</t>
  </si>
  <si>
    <t>vislossV1 = ssfa7
vislossV2 = ssfb7
vislossV3 = ssfc7
visloss = 'N', if vislossV1 = 'N' &amp; vislossV2 = 'N' &amp; vislossV3 = 'N'
visloss = 'Y', if vislossV1 = 'Y' | vislossV2 = 'Y' | vislossV3 = 'Y'
visloss = missing, if missing (vislossV1,vislossV2,vislossV3)</t>
  </si>
  <si>
    <t>spchlossV1 = ssfa3
spchlossV2 = ssfb3
spchlossV3 = ssfc3
schloss = 'N', if spchlossV1 = 'N' &amp; spchlossV2 = 'N' &amp; spchlossV3 = 'N'
schloss = 'Y', if spchlossV1 = 'Y' | spchlossV2 = 'Y' | spchlossV3 = 'Y'
schloss = missing, if missing (spchlossV1,spchlossV2,spchlossV3)</t>
  </si>
  <si>
    <t>Analysis1: LVMecho, height</t>
  </si>
  <si>
    <t>LVMecho, height</t>
  </si>
  <si>
    <t>CV</t>
  </si>
  <si>
    <t>Cornell Voltage Criteria</t>
  </si>
  <si>
    <t>RampAVL = ecga66
Qamp3 = ecga52
SampV3 = ecga82</t>
  </si>
  <si>
    <t>ECGA_ADJ: ecga52, ecga66, ecga82</t>
  </si>
  <si>
    <t>RampAVL = ecgb65
Qamp3 = ecgb51
SampV3 = ecgb81</t>
  </si>
  <si>
    <t>ECGB: ecgb51, ecgb65, ecgb81</t>
  </si>
  <si>
    <t>Cornell voltage criteria used in defining LVH</t>
  </si>
  <si>
    <t>LVHcv</t>
  </si>
  <si>
    <t>Cornell Voltage (microvolts)</t>
  </si>
  <si>
    <t>= 0, if (CV &lt;= 2800 &amp; male) &amp; (CV &lt;= 2000 &amp; ^male)
= 1, if (CV &gt; 2800 &amp; male) | (CV &gt; 2000 &amp; ^male)
= missing, otherwise</t>
  </si>
  <si>
    <t>Paul N. Casale, M.D., Richard B. Devereux, M.D., Daniel R. Alonso, M.D., Emilio Campo, and Paul Kligfield, M.D. (1987). Improved sex-specific criteria of left ventricular hypertrophy for clinical and computer interpretation of electrocardiograms: validation with autopsy findings. Circulation, 75:565-572</t>
  </si>
  <si>
    <r>
      <t>Cornell voltage (</t>
    </r>
    <r>
      <rPr>
        <sz val="10"/>
        <color theme="1"/>
        <rFont val="Calibri"/>
        <family val="2"/>
      </rPr>
      <t>µV)</t>
    </r>
  </si>
  <si>
    <t>Analysis3: CV</t>
  </si>
  <si>
    <t>Analysis1: CV</t>
  </si>
  <si>
    <t>CV = RampAVL + ABS(SampV3)</t>
  </si>
  <si>
    <t>No defined as: 
     (1) fasting glucose &lt; 126 mg/dL; and
     (2) HbA1c &lt; 6.5%; and 
     (3) no report of taking diabetes medications.
Yes defined as:
     (1) fasting glucose ≥ 126 mg/dL (per ADA 2010); or 
     (2) HbA1c ≥ 6.5% (per ADA 2010); or 
     (3) use of diabetic medication (actual or self-reported) within 2 weeks prior to the clinic visit.</t>
  </si>
  <si>
    <t>Non-diabetic defined as:                                                                                                    
     (1) HbA1c &lt; 5.7%; and
     (2) fasting plasma glucose &lt; 100 mg/dL; and                                                                       
     (3) no report of taking diabetes medications.
Pre-diabetic or at risk of diabetes defined as:                                                                         
     (1) 5.7% &lt;= HbA1c &lt; 6.5% ; or 
     (2)  100 mg/dL ≤ Fasting Glucose &lt; 126 mg/dL; and (3) no report of taking diabetes medications.
Diabetic defined as:                                                                                                               
     (1) fasting glucose ≥ 126 mg/dL; or (2) HbA1c ≥ 6.5%; or (3) report of taking diabetes medications.</t>
  </si>
  <si>
    <t>= 0, if BPjnc7 &lt;= 1  &amp; (Bpmeds = 0 or missing(BPmedsSelf))
= 1, if BPjnc7 &gt;=2 or BPmedsSelf = 1 
= missing if missing(BPJNC7) &amp; missing(BPmedsSelf)</t>
  </si>
  <si>
    <t>sbp, dbp, BPmedsSelf</t>
  </si>
  <si>
    <t>Analysis1: sbp, dbp, BPmedsSelf</t>
  </si>
  <si>
    <t>Analysis2: sbp, dbp, BPmedsSelf</t>
  </si>
  <si>
    <t>Analysis3: sbp, dbp, BPmedsSelf</t>
  </si>
  <si>
    <t>vitaminD2</t>
  </si>
  <si>
    <t>25(OH) Vitamin D2 (ng/mL)</t>
  </si>
  <si>
    <t xml:space="preserve"> vitaminD2 </t>
  </si>
  <si>
    <t>CENA: vitaminD2</t>
  </si>
  <si>
    <t>vitaminD3</t>
  </si>
  <si>
    <t>25(OH) Vitamin D3 (ng/mL)</t>
  </si>
  <si>
    <t xml:space="preserve"> vitaminD3 </t>
  </si>
  <si>
    <t>CENA: vitaminD3</t>
  </si>
  <si>
    <t>vitaminD3epimer</t>
  </si>
  <si>
    <t>ep-25(OH) Vitamin D3 (ng/mL)</t>
  </si>
  <si>
    <t xml:space="preserve"> vitaminD3epimer </t>
  </si>
  <si>
    <t>CENA: vitaminD3epimer</t>
  </si>
  <si>
    <r>
      <t xml:space="preserve">p-Selectin 
</t>
    </r>
    <r>
      <rPr>
        <sz val="10"/>
        <rFont val="Calibri"/>
        <family val="2"/>
      </rPr>
      <t>(Plasma</t>
    </r>
    <r>
      <rPr>
        <sz val="10"/>
        <color rgb="FF000000"/>
        <rFont val="Calibri"/>
        <family val="2"/>
      </rPr>
      <t xml:space="preserve"> ng/mL)</t>
    </r>
  </si>
  <si>
    <r>
      <t xml:space="preserve">High Sensitivity C-Reactive Protein 
</t>
    </r>
    <r>
      <rPr>
        <sz val="10"/>
        <rFont val="Calibri"/>
        <family val="2"/>
      </rPr>
      <t>(Serum</t>
    </r>
    <r>
      <rPr>
        <sz val="10"/>
        <color rgb="FF000000"/>
        <rFont val="Calibri"/>
        <family val="2"/>
      </rPr>
      <t xml:space="preserve"> mg/dL)</t>
    </r>
  </si>
  <si>
    <r>
      <t xml:space="preserve">e-Selectin 
</t>
    </r>
    <r>
      <rPr>
        <sz val="10"/>
        <rFont val="Calibri"/>
        <family val="2"/>
      </rPr>
      <t>(Serum</t>
    </r>
    <r>
      <rPr>
        <sz val="10"/>
        <color rgb="FF000000"/>
        <rFont val="Calibri"/>
        <family val="2"/>
      </rPr>
      <t xml:space="preserve"> ng/mL)</t>
    </r>
  </si>
  <si>
    <r>
      <t xml:space="preserve">Endothelin-1 
</t>
    </r>
    <r>
      <rPr>
        <sz val="10"/>
        <rFont val="Calibri"/>
        <family val="2"/>
      </rPr>
      <t>(Serum</t>
    </r>
    <r>
      <rPr>
        <sz val="10"/>
        <color rgb="FF000000"/>
        <rFont val="Calibri"/>
        <family val="2"/>
      </rPr>
      <t xml:space="preserve"> pg/mL)</t>
    </r>
  </si>
  <si>
    <r>
      <t xml:space="preserve">Concentration of Cortisol Levels 
</t>
    </r>
    <r>
      <rPr>
        <sz val="10"/>
        <rFont val="Calibri"/>
        <family val="2"/>
      </rPr>
      <t>(Serum</t>
    </r>
    <r>
      <rPr>
        <sz val="10"/>
        <color rgb="FF000000"/>
        <rFont val="Calibri"/>
        <family val="2"/>
      </rPr>
      <t xml:space="preserve"> ug/dL)</t>
    </r>
  </si>
  <si>
    <r>
      <t xml:space="preserve">Concentration of Aldosterone 
</t>
    </r>
    <r>
      <rPr>
        <sz val="10"/>
        <rFont val="Calibri"/>
        <family val="2"/>
      </rPr>
      <t>(Serum</t>
    </r>
    <r>
      <rPr>
        <sz val="10"/>
        <color rgb="FF000000"/>
        <rFont val="Calibri"/>
        <family val="2"/>
      </rPr>
      <t xml:space="preserve"> ng/dL)</t>
    </r>
  </si>
  <si>
    <r>
      <t xml:space="preserve">Concentration of Adiponectin 
</t>
    </r>
    <r>
      <rPr>
        <sz val="10"/>
        <rFont val="Calibri"/>
        <family val="2"/>
      </rPr>
      <t>(Plasma</t>
    </r>
    <r>
      <rPr>
        <sz val="10"/>
        <color rgb="FF000000"/>
        <rFont val="Calibri"/>
        <family val="2"/>
      </rPr>
      <t xml:space="preserve"> ng/mL)</t>
    </r>
  </si>
  <si>
    <r>
      <t xml:space="preserve">Concentration of Cystatin C 
</t>
    </r>
    <r>
      <rPr>
        <sz val="10"/>
        <rFont val="Calibri"/>
        <family val="2"/>
      </rPr>
      <t>(Serum</t>
    </r>
    <r>
      <rPr>
        <sz val="10"/>
        <color rgb="FF000000"/>
        <rFont val="Calibri"/>
        <family val="2"/>
      </rPr>
      <t xml:space="preserve"> mg/L)</t>
    </r>
  </si>
  <si>
    <t>= 0, if subtr(subjid, 2, 6)  &gt;   '50000'
= 1, if subtr(subjid, 2, 6)  &lt;= '50000'
= missing, if missing(subjid)</t>
  </si>
  <si>
    <t>SCrCC</t>
  </si>
  <si>
    <t>eGFRmdrd</t>
  </si>
  <si>
    <t>Visit 1: Calibrated to Cleveland Clinic (CC)-equivalent MN LAB via formula 
Visit 2: Not Collected
Visit 3: Not Collected</t>
  </si>
  <si>
    <t>SCrIDMS</t>
  </si>
  <si>
    <t>eGFRckdepi</t>
  </si>
  <si>
    <t>IDMS Tracebale Serum Creatinine (mg/dL)</t>
  </si>
  <si>
    <t>eGFR CKD-Epi</t>
  </si>
  <si>
    <t>Estimated eGFR  (ml/min/1.73 m2)
Based on the 4-Variable CKD-Epi equation</t>
  </si>
  <si>
    <r>
      <t xml:space="preserve">Levey A.S., Coresh J., Balk E., Kausz A. T., Levin A., Steffes M.W. et al (2003). National kidney foundation practice guidelines for chronic kidney disease: Evaluation, classification, and stratification. Annals of Internal Medicine, </t>
    </r>
    <r>
      <rPr>
        <i/>
        <sz val="10"/>
        <rFont val="Calibri"/>
        <family val="2"/>
        <scheme val="minor"/>
      </rPr>
      <t>139</t>
    </r>
    <r>
      <rPr>
        <sz val="10"/>
        <rFont val="Calibri"/>
        <family val="2"/>
        <scheme val="minor"/>
      </rPr>
      <t>, 37-147.
Levey A.S., Coresh J., Green T., Marsh J., Stevens L. A., Kusekm J. W. Van Lente F. (2007). Expressing the MDRD Study Equation for eGFR with Standardized Serum Creatinine Values. Clinical Chemistry, 53:4, 766 - 772.</t>
    </r>
  </si>
  <si>
    <t>Cleveland-Clinic-Calibrated Serum Creatinine values (mg/dL)</t>
  </si>
  <si>
    <t>IDMS Traceable Serum Creatinine values (mg/dL)</t>
  </si>
  <si>
    <t>SCrIDMS = creatr</t>
  </si>
  <si>
    <t>SCrIDMS, Age, Male</t>
  </si>
  <si>
    <t>Levey A.S., Stevens L.A., Schmid C.H., Zhang Y., Castro III A.F., Feldman H.I., Kusek J.W., Eggers P., Van Lente F., Greene T.,Coresh J. A New Equation to Estimate Glomerular Filtration Rate. Annals of Internal Medicine. 150:9. 604-612.</t>
  </si>
  <si>
    <t>SCrIDMS = creatinine*0.968113 - 0.024778</t>
  </si>
  <si>
    <t>SCrCC = 1.0025253 – (0.89677/sqrt(0.9214))*0.9626263 + (0.89677/sqrt(0.9214))*creatinine</t>
  </si>
  <si>
    <t xml:space="preserve">Analysis1: SCrCC, Age, Male </t>
  </si>
  <si>
    <t xml:space="preserve">Analysis1: SCrIDMS, Age, Male </t>
  </si>
  <si>
    <t>Visit 1: Calibrated to IDMS traceable value [See FAQ (C:\...\VanguardCenters\FAQ) ]
Visit 2: Not Collected
Visit 3: Directly measured IDMS traceable value [See FAQ (C:\...\VanguardCenters\FAQ) ]</t>
  </si>
  <si>
    <t xml:space="preserve">Analysis3: SCrIDMS, Age Male </t>
  </si>
  <si>
    <t>The Visit 1 calibration to IDMS traceable is currently undergoing pre-publication review. For more information, please contact Dr. Wei Wang (wwang@umc.edu).</t>
  </si>
  <si>
    <t>JHS Mission:</t>
  </si>
  <si>
    <t>Description:</t>
  </si>
  <si>
    <t>Dictionary Use:</t>
  </si>
  <si>
    <t xml:space="preserve">Each worksheet in this workbook contains variable names, descriptions, and definitions across the 3 JHS Exams for data elements specific to an area (ex: HTN, Renal, etc.) </t>
  </si>
  <si>
    <t>The Table of Contents contains a list of all variables with links to the section worksheets</t>
  </si>
  <si>
    <t>Goal:</t>
  </si>
  <si>
    <t xml:space="preserve">JHS data coordination models for Transparent and Reproducible Research will be transformative in facilitating population study research. </t>
  </si>
  <si>
    <t xml:space="preserve">The Analysis Dataset Warehouse described in this dictionary is intended to optimize the use of the Jackson Heart Study data by its collaborators and affiliates </t>
  </si>
  <si>
    <t>Endothelial leukocyte adhesion molecule (inflammation marker)
*See appendix 8.2</t>
  </si>
  <si>
    <t>Endothelial platelet adhesion moleculce (inflammation marker)
*See appendix 8.3</t>
  </si>
  <si>
    <t>String</t>
  </si>
  <si>
    <t>Endothelin-1 (ET-1) is reported to one decimal place as the concentration of endothelin-1 in pg/mL as measured by the QuantiGlo Human ET-1 Immunoassay (R&amp;D Systems, Inc.)
Laboratory methodology: ELISA
Equipment Manufacturer: Molecular Devices, Inc.
CV: 8.9%
Storage of biospecimens: -80C</t>
  </si>
  <si>
    <t>AlbuminUSpot = umali / 10</t>
  </si>
  <si>
    <t>= 0, if EF &gt; 55
= 1, if 40 &lt;= EF &lt;= 55
= 2, if EF &lt; 40
= missing, if missing(EF)</t>
  </si>
  <si>
    <t>= 0, if sbp &gt;= 140 | dbp &gt;= 90
= 1, if (120 &lt;= sbp &lt; 140 | 80 &lt;= dbp &lt; 90) | [ (sbp &lt; 120 &amp; dbp &lt; 80) &amp; BPmeds = 1 ]
= 2, if (sbp &lt; 120 &amp; dbp &lt; 80) &amp; BPmeds = 0
= missing, otherwise</t>
  </si>
  <si>
    <r>
      <t xml:space="preserve">Renin Mass IRMA (Plasma </t>
    </r>
    <r>
      <rPr>
        <sz val="10"/>
        <rFont val="Calibri"/>
        <family val="2"/>
      </rPr>
      <t>pg/mL</t>
    </r>
    <r>
      <rPr>
        <sz val="10"/>
        <color rgb="FF000000"/>
        <rFont val="Calibri"/>
        <family val="2"/>
      </rPr>
      <t>)</t>
    </r>
  </si>
  <si>
    <t>= 0, if currentSmokerYN = 'N' OR everSmokerYN = 'N'
= 1, if currentSmokerYN = 'Y'
= missing, otherwise</t>
  </si>
  <si>
    <t>everSmokerYN = toba1
currentSmokerYN = toba3</t>
  </si>
  <si>
    <t>TOBA: toba1, toba3</t>
  </si>
  <si>
    <t>CKDHx</t>
  </si>
  <si>
    <t>Chronic Kidney Disease History</t>
  </si>
  <si>
    <t>Self-reported history of CKD</t>
  </si>
  <si>
    <t>CKDYN = pfha7a</t>
  </si>
  <si>
    <t>PFHA: pfha7a</t>
  </si>
  <si>
    <t>CKDYN = hhxa13a</t>
  </si>
  <si>
    <t>HHXA: hhxa13a</t>
  </si>
  <si>
    <t>CKDYN = pfhb7a</t>
  </si>
  <si>
    <t>PFHB: pfhb7a</t>
  </si>
  <si>
    <t>bsa</t>
  </si>
  <si>
    <r>
      <t xml:space="preserve">DuBois D., DuBois E.F. "A Formula to Estimate the Approximate Surface Area if Height and Weight be Known." </t>
    </r>
    <r>
      <rPr>
        <i/>
        <sz val="10"/>
        <color theme="1"/>
        <rFont val="Calibri"/>
        <family val="2"/>
        <scheme val="minor"/>
      </rPr>
      <t>Arch Intern Med</t>
    </r>
    <r>
      <rPr>
        <sz val="10"/>
        <color theme="1"/>
        <rFont val="Calibri"/>
        <family val="2"/>
        <scheme val="minor"/>
      </rPr>
      <t>. 1916; 17:863-71.</t>
    </r>
  </si>
  <si>
    <t>Sport Index</t>
  </si>
  <si>
    <t>sportIndex</t>
  </si>
  <si>
    <t>hyIndex</t>
  </si>
  <si>
    <t>Active Living Index</t>
  </si>
  <si>
    <t>activeIndex</t>
  </si>
  <si>
    <t>darkgrnVeg</t>
  </si>
  <si>
    <t>eggs</t>
  </si>
  <si>
    <t>fish</t>
  </si>
  <si>
    <t>Psychosocial</t>
  </si>
  <si>
    <t xml:space="preserve">Everyday Discrimination Experiences </t>
  </si>
  <si>
    <t>dailyDiscr</t>
  </si>
  <si>
    <t>Major Life Events Discrimination</t>
  </si>
  <si>
    <t>lifetimeDiscrm</t>
  </si>
  <si>
    <t>Discrimination Burden</t>
  </si>
  <si>
    <t>discrmBurden</t>
  </si>
  <si>
    <t>Total Depressive Symptoms Score</t>
  </si>
  <si>
    <t>depression</t>
  </si>
  <si>
    <t>weeklyStress</t>
  </si>
  <si>
    <t>Total Global Stress Score</t>
  </si>
  <si>
    <t>perceivedStress</t>
  </si>
  <si>
    <t xml:space="preserve">disa1a – disa1i </t>
  </si>
  <si>
    <t xml:space="preserve">DISA: disa1a – disa1i </t>
  </si>
  <si>
    <t xml:space="preserve">Sims, M., A. V. Diez-Roux, et al. (2012). Perceived discrimination and hypertension among African Americans in the Jackson Heart Study. American Journal of Public Health 102(S2): S258-S265.   </t>
  </si>
  <si>
    <t>Center for Epidemiologic Studies Depression (CES-D) scale  score</t>
  </si>
  <si>
    <t>Radloff, L. S. (1977). The CES-D scale a self-report depression scale  for research in the general population. Applied psychological measurement, 1(3), 385-401.</t>
  </si>
  <si>
    <t xml:space="preserve">Variables have been recoded from  character responses to a numeric indicators  
*Range: 0 to 60  </t>
  </si>
  <si>
    <t xml:space="preserve">Total Weekly Stress Score </t>
  </si>
  <si>
    <t>Weekly Stress Inventory (WSI)  score</t>
  </si>
  <si>
    <t xml:space="preserve">Brantley, P. J., Jones, G. N., Boudreaux, E., &amp; Catz, S. (1997). Weekly stress inventory. Evaluating stress: A book of resources, 405-420. </t>
  </si>
  <si>
    <t>Variables have been recoded from  character responses to a numeric indicators</t>
  </si>
  <si>
    <t>Global perceived stress  (GPSS) score</t>
  </si>
  <si>
    <t xml:space="preserve">25-hydroxy vitamin D2 </t>
  </si>
  <si>
    <t>see \VanguardCenters\data\Visit 1\docs\About the Data-Vitamin D</t>
  </si>
  <si>
    <t xml:space="preserve">25-hydroxy vitamin D3 </t>
  </si>
  <si>
    <t>epimeric vitamin D3</t>
  </si>
  <si>
    <t>One of 4 physical activity indices; Rates physical activties from sports and formal exercise</t>
  </si>
  <si>
    <t>PACA: paca5,paca20, paca30</t>
  </si>
  <si>
    <t>One of 4 physical activity domains. Rates physical activities in the home that involve cleaning, caretaking and home repairs. Maximum score is 5</t>
  </si>
  <si>
    <t>PACA: paca12-paca18</t>
  </si>
  <si>
    <t>One of 4 physical activity domains. Rates physical activities during leisure time (not including sports or formal exercise). Maximum score is 5</t>
  </si>
  <si>
    <t>PACA: paca1 paca3, paca4, paca6</t>
  </si>
  <si>
    <t xml:space="preserve">Dark-green Vegetables </t>
  </si>
  <si>
    <t xml:space="preserve">Daily servings of  raw, cooked, and canned dark green vegetables </t>
  </si>
  <si>
    <t xml:space="preserve">Eggs </t>
  </si>
  <si>
    <t>Daily servings of  eggs</t>
  </si>
  <si>
    <t xml:space="preserve">Fish </t>
  </si>
  <si>
    <t>Daily servings of  fresh and smoked fish</t>
  </si>
  <si>
    <t>Blood Pressure was measured by Random-Zero Machine (all of V1, some of V2); Omron (some of V2, all of V3)</t>
  </si>
  <si>
    <t>Forthcoming</t>
  </si>
  <si>
    <t>SBPB: sbpb22, sbpb29</t>
  </si>
  <si>
    <t>SBPB: sbpb23, sbpb30</t>
  </si>
  <si>
    <t>ABI</t>
  </si>
  <si>
    <t>Ankle Brachial Index</t>
  </si>
  <si>
    <t>Ratio of systolic blood pressure measured at the ankle and systolic blood pressure measured at the arm.</t>
  </si>
  <si>
    <t>= max(ankle) / max (arm)</t>
  </si>
  <si>
    <t>abi_num = max(abba9, abba10, abba8, abba11), 
abi_den = max(abba7, abba12)</t>
  </si>
  <si>
    <t>ABBA: abba7, abba8, abba9, abba10, abba11, abba12</t>
  </si>
  <si>
    <t>n/a</t>
  </si>
  <si>
    <t>abi_num = max(abbb9, abbb10, abbb8, abbb11), 
abi_den = max(abbb7, abbb12)</t>
  </si>
  <si>
    <t>ABBB: abbb7, abbb8, abbb9, abbb10, abbb11, abbb12</t>
  </si>
  <si>
    <t>Variables</t>
  </si>
  <si>
    <t>Datasets</t>
  </si>
  <si>
    <t>Platform</t>
  </si>
  <si>
    <t>MAP Build Version</t>
  </si>
  <si>
    <t>Chromosome</t>
  </si>
  <si>
    <t>Position</t>
  </si>
  <si>
    <t>MAF</t>
  </si>
  <si>
    <t>SickleCellDis</t>
  </si>
  <si>
    <t>Sickle Cell trait / disease (rs334)</t>
  </si>
  <si>
    <t>SickleCellDis =sct</t>
  </si>
  <si>
    <t>1. http://www.snpedia.com/index.php/Rs334               
2. http://www.ncbi.nlm.nih.gov/SNP/snp_ref.cgi?rs=334</t>
  </si>
  <si>
    <t>HBB gene</t>
  </si>
  <si>
    <t>GRCh37.p13</t>
  </si>
  <si>
    <t>SickleCell</t>
  </si>
  <si>
    <t>Sickle Cell  (rs334)</t>
  </si>
  <si>
    <t xml:space="preserve">Binary indicator for sickle cell Trait/Disease. </t>
  </si>
  <si>
    <t>sct</t>
  </si>
  <si>
    <t>"data\Ancillary Studies\ASN0069Taylor-Whole Exome Sequencing\1-data"</t>
  </si>
  <si>
    <t>APOL1G1</t>
  </si>
  <si>
    <t>APOL1 G1 Risk Allele from SNPs rs73885319 and rs60910145</t>
  </si>
  <si>
    <t>rs73885319 and 
rs60910145</t>
  </si>
  <si>
    <t>APOL1 gene</t>
  </si>
  <si>
    <t xml:space="preserve">rs73885319= 0.23
rs60910145 =0.224 </t>
  </si>
  <si>
    <t>APOL1G2</t>
  </si>
  <si>
    <t>APOL1 G2 risk allele from indel rs71785313</t>
  </si>
  <si>
    <t xml:space="preserve">
0 = Zero G2 risk alleles (RR) 
1 = One G2 risk allele (RD)
2 = Two G2 risk alleles (DD)                                     
</t>
  </si>
  <si>
    <t>rs71785313</t>
  </si>
  <si>
    <t>data\Ancillary Studies\ASN0069Taylor-Whole Exome Sequencing\1-data</t>
  </si>
  <si>
    <t>APOL1risk</t>
  </si>
  <si>
    <t>APOL1 CVD risk genotype</t>
  </si>
  <si>
    <t xml:space="preserve">0 = zero risk alleles
1 = one risk allele
2 = two  risk alleles </t>
  </si>
  <si>
    <t>APOL1G1, APOL1G2</t>
  </si>
  <si>
    <t>Persons with two risk alleles (G1+G1, G1+G2, or G2+G2 ) have markedly increased risk of end-stage renal disease  as well as increased risk of CHD and stroke</t>
  </si>
  <si>
    <t>Duffy</t>
  </si>
  <si>
    <t>Duffy blood group antigen (rs2814778)</t>
  </si>
  <si>
    <t xml:space="preserve">
2  = Duffy-positive;           
1 = Duffy-positive;  
0 = Duffy-negative                                            
Non-integer numbers  in the data represent imputed values of major alleles.                                      
</t>
  </si>
  <si>
    <t>Duffy=rs2814778</t>
  </si>
  <si>
    <t>data\Ancillary Studies\ASN0033Wilson-1000 Genomes Imputed\1-data</t>
  </si>
  <si>
    <t>PCSK9</t>
  </si>
  <si>
    <t xml:space="preserve">
2 =Lowered LDL-C and lower risk for coronary events;           
1 =Lowered LDL-C and lower risk for coronary events ;  
0 =common in complete genomics;                                                                                   Non-integer numbers  in the data represent imputed values of major alleles.                                      
</t>
  </si>
  <si>
    <t>C679X= rs28362286</t>
  </si>
  <si>
    <t>1. http://www.snpedia.com/index.php/Rs28362286                                      2. http://www.ncbi.nlm.nih.gov/projects/SNP/snp_ref.cgi?rs=rs28362286</t>
  </si>
  <si>
    <t>also known as C679X, is a SNP in the PCSK9 gene.</t>
  </si>
  <si>
    <t>SCN5A_S1103Y</t>
  </si>
  <si>
    <t>SerineTyrosine Substitution at AA1103
(rs7626962)</t>
  </si>
  <si>
    <t>Ser1103Tyr=rs7626962</t>
  </si>
  <si>
    <t>1. http://www.snpedia.com/index.php/Rs7626962                                    2.http://www.ncbi.nlm.nih.gov/SNP/snp_ref.cgi?type=rs&amp;rs=7626962</t>
  </si>
  <si>
    <t xml:space="preserve"> in the cardiac sodium channel SCN5A gene</t>
  </si>
  <si>
    <t>HbC</t>
  </si>
  <si>
    <t>Hemoglobin C (HbC) locus (rs33930165)</t>
  </si>
  <si>
    <t>HbC=rs33930165</t>
  </si>
  <si>
    <t xml:space="preserve">a relatively rare SNP found in the beta hemoglobin HBB gene, adjacent to the well-known SNP associated with malarial resistance (rs334). </t>
  </si>
  <si>
    <t>Ancillary Study ASN0069
Exome Sequence</t>
  </si>
  <si>
    <t>Ancillary Study  ANS0033 1000 Genome Imputed</t>
  </si>
  <si>
    <t>0="CC: Major-Major"
1="AC: Heterogeneous" 
2="AA: Minor-Minor"                                      
.=" "
other="Imputed";</t>
  </si>
  <si>
    <t xml:space="preserve">
2  = increased susceptibility to long QT syndrome ;           
1 =increased susceptibility to long QT syndrome  ;  
0= common in clinvar ;                                                
Non-integer numbers  in the data represent imputed values of major alleles.                                      
</t>
  </si>
  <si>
    <t>0="GG: Major-Major"
1="AG: Heterogeneous" 
2="AA: Minor-Minor"                                      
.=" "
other="Imputed";</t>
  </si>
  <si>
    <t>0="CC: Major-Major"
1="AC: Heterogeneous" 
2="AA: Minor-Minor"                                     
 .=" "
other="Imputed";</t>
  </si>
  <si>
    <t>This SNP is set to missing in VC datasets due to small cell sizes (N=2 with sickle cell disease)</t>
  </si>
  <si>
    <t xml:space="preserve">Extract Script </t>
  </si>
  <si>
    <t>NC_000022.10 (From:36649117 To:36663577)</t>
  </si>
  <si>
    <t>DARC gene
major alleles are opposite in African versus European popluations</t>
  </si>
  <si>
    <t xml:space="preserve">2=93% reduction in malarial risk;                            
1=29% reduction in malarial risk;                                 
0= common in clinvar;                                                
Non-integer numbers  in the data represent imputed values of major alleles.   </t>
  </si>
  <si>
    <t xml:space="preserve">2  = Sickle Cell Disease (AA);                                                  
1  = Sickle Cell Trait (AT);                                                          
0  = None (TT).                                                                                                                                              </t>
  </si>
  <si>
    <t xml:space="preserve">0="TT: Major-Major"  
1="AT: Heterogeneous (SCTrait)"           
2="AA: Minor-Minor (SCDisease)"  </t>
  </si>
  <si>
    <t>=0 if rs71785313='0/0'                                                                    
=1 if rs71785313='0/1'                                                                     
=2 if rs71785313='1/1'</t>
  </si>
  <si>
    <t>FakeCensusTractID</t>
  </si>
  <si>
    <t>The data were generated using geocodes linked to fake IDs generated by JHS in order to protect the confidentiality of participants</t>
  </si>
  <si>
    <t>nbmedHHincome</t>
  </si>
  <si>
    <t>Median Household income in Census Tract</t>
  </si>
  <si>
    <t>Median household income (not-inflation adjusted)</t>
  </si>
  <si>
    <t>nbpctpoverty</t>
  </si>
  <si>
    <t>% below poverty in Census Tract</t>
  </si>
  <si>
    <t>Percent of persons below poverty level in census tract</t>
  </si>
  <si>
    <t>nbpctBlackNH</t>
  </si>
  <si>
    <t>% black non-hispanic in Census Tract</t>
  </si>
  <si>
    <t>Percent of Non-Hispanic Black in census tract</t>
  </si>
  <si>
    <t>nbpctWhiteNH</t>
  </si>
  <si>
    <t>% white non-hispanic in Census Tract</t>
  </si>
  <si>
    <t>Percent Non-Hispanic White in census tract</t>
  </si>
  <si>
    <t>nbSESpc2score</t>
  </si>
  <si>
    <t>Weighted Factor1 scale from the Other SES PCA (PC2). Highly weighted variables include  % Bachelor degree, % managerial occupation, median home value, % HS education, median household income, and % HH income &gt;$50,000. The weights are calculated based on all 3 data sources: Census 2000, ACS: 2005-2009 and ACS: 2007-2011.   A higher value indicates a more disadvantage SES.  This will be missing if any variables are missing.</t>
  </si>
  <si>
    <t>nbSESanascore</t>
  </si>
  <si>
    <t>Factor based scale from Diez-Roux et. al. 2001. This is based on the standardized to all 3 data sources (Census 2000, ACS: 2005-2009 and ACS: 2007-2011) combined transformed variables summed together.  The variables are: median housing value log, % HS education, % Bachelor’s degree, % managerial occupation, median HH income log, and % interest/dividend income.  A higher value indicates a better SES.  This will be missing if any variables are missing.</t>
  </si>
  <si>
    <t>nbProblems</t>
  </si>
  <si>
    <t>nbCohesion</t>
  </si>
  <si>
    <t>nbCohesion= SCPCA_UEBE</t>
  </si>
  <si>
    <t>nbViolence</t>
  </si>
  <si>
    <t>nbK3FavorFoodstore</t>
  </si>
  <si>
    <t>Favorable food stores: Consists of supermarkets (chain and non-chain) and fruit and vegetable markets.</t>
  </si>
  <si>
    <t>nbK3paFacilities</t>
  </si>
  <si>
    <t>nbpctResiden1mi</t>
  </si>
  <si>
    <t>nbPopDensity1mi</t>
  </si>
  <si>
    <t>Population density per square mile</t>
  </si>
  <si>
    <t>insulin = ins</t>
  </si>
  <si>
    <t>CENC: ins</t>
  </si>
  <si>
    <t>= 1, if 11 &lt;= soccode2 &lt;= 29
= 2, if 31 &lt;= soccode2 &lt;= 39
= 3, if 41 &lt;= soccode2 &lt;= 43
= 4, if 44 &lt;= soccode2 &lt;= 45
= 5, if 47 &lt;= soccode2 &lt;= 49
= 6, if 51 &lt;= soccode2 &lt;= 53
= 7, if soccode2 = 55
= 8, if soccode2 = 57
= 9, if soccode2 = 58
= 10, if soccod</t>
  </si>
  <si>
    <t xml:space="preserve">U.S. Department of Labor (2000). Standard Occupational Classification (SOC) Manual (2000 ed.). Washington, D.C. </t>
  </si>
  <si>
    <t>Physical Activity</t>
  </si>
  <si>
    <t>Nutrition</t>
  </si>
  <si>
    <t>DFGA9</t>
  </si>
  <si>
    <t>DFGA77</t>
  </si>
  <si>
    <t>DFGA67</t>
  </si>
  <si>
    <t>sbp = sbpa19 + 11.0512 - (0.0831 * sbpa19)</t>
  </si>
  <si>
    <t>dbp = sbpa20 + 10.2999 - (0.1699 * sbpa20)</t>
  </si>
  <si>
    <t>sbp = sbpb22 + 11.0512 - (0.0831 * sbpb22), if random-zero only
sbp = sbpb29, if Omron available</t>
  </si>
  <si>
    <t>dbp = sbpb23 + 10.2999 - (0.1699 * sbpb23), if random-zero only
dbp = sbpb30, if Omron available</t>
  </si>
  <si>
    <t>ageIneligible</t>
  </si>
  <si>
    <t>The enrollment age for participants in the Family Study were relaxed to allow a mininum age of 18.</t>
  </si>
  <si>
    <r>
      <t xml:space="preserve">= 0, if 34.5 </t>
    </r>
    <r>
      <rPr>
        <sz val="10"/>
        <color theme="1"/>
        <rFont val="Calibri"/>
        <family val="2"/>
      </rPr>
      <t>≤ baselineAge ≤</t>
    </r>
    <r>
      <rPr>
        <sz val="10"/>
        <color theme="1"/>
        <rFont val="Calibri"/>
        <family val="2"/>
        <scheme val="minor"/>
      </rPr>
      <t xml:space="preserve"> 85.5
= 1, if missing(familyid) AND (baselineAge &lt; 34.5 OR baselineAge &gt; 85.5)
= missing, otherwise</t>
    </r>
  </si>
  <si>
    <t>baselineAge = ((VisitDate - DaysFromV1) - dob) / 365.25
family_id</t>
  </si>
  <si>
    <t>baselineAge = ((VisitDate - DaysFromV1) - dob) / 365.25
family_id
recruit</t>
  </si>
  <si>
    <t>Analysis1: VisitDate, DaysFromV1, recruit
ELGA: dob
PEDIGREE: family_id</t>
  </si>
  <si>
    <t>Analysis3: VisitDate, DaysFromV1, recruit
ELGA: dob
PEDIGREE: family_id</t>
  </si>
  <si>
    <t>Analysis2: VisitDate, DaysFromV1, recruit
ELGA: dob
PEDIGREE: family_id</t>
  </si>
  <si>
    <t>Environmental</t>
  </si>
  <si>
    <t>Genetics</t>
  </si>
  <si>
    <t>eGFRmdrd = 186.3 * ((SCrCC)**(-1.154)) * ((age)**-0.203) * (0.742**(1 - male)) * 1.212</t>
  </si>
  <si>
    <t>= 141 * min((SCrIDMS/0.9), 1)**(-0.411) * max((SCrIDMS/0.9), 1)**(-1.209) * 0.993**age * 1.159, if male
= 141 * min((SCrIDMS/0.7), 1)**(-0.329) * max((SCrIDMS/0.7), 1)**(-1.209) * 0.993**age * 1.018 * 1.159, if female</t>
  </si>
  <si>
    <t>= 0, if CKDYN = "N" for Visit 1 and CKDYN = 2 for Visit 2 or 3
= 1, if CKDYN = "Y" for Visit 1 and CKDYN = 1 for Visit 2 or 3</t>
  </si>
  <si>
    <t xml:space="preserve">DialysisYNV1  = mhxa57
DialysisYNV2  = rdfa3
DialysisYN = 'N', if (DialysisYNV1  = 'N' &amp; DialysisYNV2  ^= 1) or (DialysisYNV1  ^= 'Y' &amp; DialysisYNV2  = 2)
DialysisYN = 'Y', if DialysisYNV1  = 'Y' or DialysisYNV2  = 1
DialysisYN = missing, if missing(DialysisYNV1) &amp; missing(DialysisYNV2) </t>
  </si>
  <si>
    <t>eGFRmdrd = 175 * ((SCrIDMS)**-1.154) * ((age)**-0.203) * (0.742**(1 - male)) * 1.212</t>
  </si>
  <si>
    <t xml:space="preserve">DialysisYNV1  = mhxa57
DialysisYNV2  = rdfa3
DialysisYNV3  = rdfb3
DialysisYN = 'N', if (DialysisYNV1  = 'N'  &amp; DialysisYNV2  ^= 1 &amp; DialysisYNV3  ^= 1) or (DialysisYNV1  ^= 'Y'  &amp; DialysisYNV2  = 2 &amp; DialysisYNV3  ^= 1) or (DialysisYNV1  ^= 'Y'  &amp; DialysisYNV2  ^= 1 &amp; DialysisYNV3  = 2) 
DialysisYN = 'Y', if DialysisYNV1  = 'Y' or DialysisYNV2  = 'Y' or DialysisYNV3  = 'Y'
DialysisYN = missing, if missing(DialysisYNV1) &amp; missing(DialysisYNV2) &amp; missing(DialysisYNV3) </t>
  </si>
  <si>
    <t>VanguardCenters\data\Ancillary Studies\ASN0023Diez Roux-Geocode 1 2\1-data\jhs_nb_analytic_long:  Fake_STCOTRK</t>
  </si>
  <si>
    <t>VanguardCenters\data\Ancillary Studies\ASN0023Diez Roux-Geocode 1 2\1-data\jhs_nb_analytic_long:  inc_medHH</t>
  </si>
  <si>
    <t>VanguardCenters\data\Ancillary Studies\ASN0023Diez Roux-Geocode 1 2\1-data\jhs_nb_analytic_long:  Pov</t>
  </si>
  <si>
    <t>VanguardCenters\data\Ancillary Studies\ASN0023Diez Roux-Geocode 1 2\1-data\jhs_nb_analytic_long:  race_blackNH</t>
  </si>
  <si>
    <t>VanguardCenters\data\Ancillary Studies\ASN0023Diez Roux-Geocode 1 2\1-data\jhs_nb_analytic_long:  race_whiteNH</t>
  </si>
  <si>
    <t>VanguardCenters\data\Ancillary Studies\ASN0023Diez Roux-Geocode 1 2\1-data\jhs_nb_analytic_long:  F1_PC2</t>
  </si>
  <si>
    <t>VanguardCenters\data\Ancillary Studies\ASN0023Diez Roux-Geocode 1 2\1-data\jhs_nb_analytic_long:  factor_ana</t>
  </si>
  <si>
    <t>VanguardCenters\data\Ancillary Studies\ASN0023Diez Roux-Geocode 1 2\1-data\jhs_nb_analytic_long:  NPPCA_UEBE</t>
  </si>
  <si>
    <t>VanguardCenters\data\Ancillary Studies\ASN0023Diez Roux-Geocode 1 2\1-data\jhs_nb_analytic_long:  SCPCA_UEBE</t>
  </si>
  <si>
    <t>VanguardCenters\data\Ancillary Studies\ASN0023Diez Roux-Geocode 1 2\1-data\jhs_nb_analytic_long:  VOPCA_UEBE</t>
  </si>
  <si>
    <t>VanguardCenters\data\Ancillary Studies\ASN0023Diez Roux-Geocode 1 2\1-data\jhs_nb_analytic_long:  K3FAV</t>
  </si>
  <si>
    <t>VanguardCenters\data\Ancillary Studies\ASN0023Diez Roux-Geocode 1 2\1-data\jhs_nb_analytic_long:  K3PAI</t>
  </si>
  <si>
    <t>VanguardCenters\data\Ancillary Studies\ASN0023Diez Roux-Geocode 1 2\1-data\jhs_nb_analytic_long: PRES1</t>
  </si>
  <si>
    <t>VanguardCenters\data\Ancillary Studies\ASN0023Diez Roux-Geocode 1 2\1-data\jhs_nb_analytic_long:  POPDENMI1</t>
  </si>
  <si>
    <t>Defined as Yes (Treated), if a beta blocker or a multi-component compound  containing a beta blocker was taken during the past two weeks.
This includes:
     33xxxxxxxx (Beta Blockers)
*Note: Therapeutic classification code = tccode</t>
  </si>
  <si>
    <t>May not include all mixtures in the definition.
An alternative definition is available in the hypertension working group data (HTNmeds: beta).</t>
  </si>
  <si>
    <t>May not include all mixtures in the definition.
An alternative definition is available in the hypertension working group data (HTNmeds: ccb).</t>
  </si>
  <si>
    <t>May not include all mixtures in the definition.
An alternative definition is available in the hypertension working group data (HTNmeds: diuretic).</t>
  </si>
  <si>
    <t>= missing, if missing(Midoc, docChestPain, docChestPain30, MIhosp)
= 1, if MIdoc = Y or docChestPain = H (Heart Attack) or docChestPain30 = H (Heart Attack) or MIhosp = Y 
= 0, otherwise</t>
  </si>
  <si>
    <r>
      <t xml:space="preserve">Vegetable servings are defined per the </t>
    </r>
    <r>
      <rPr>
        <i/>
        <sz val="10"/>
        <color theme="1"/>
        <rFont val="Calibri"/>
        <family val="2"/>
        <scheme val="minor"/>
      </rPr>
      <t xml:space="preserve">2000 Dietary Guidelines for Americans </t>
    </r>
    <r>
      <rPr>
        <sz val="10"/>
        <color theme="1"/>
        <rFont val="Calibri"/>
        <family val="2"/>
        <scheme val="minor"/>
      </rPr>
      <t>and include vegetables and vegetable juice consumed separately (plain) and in recipes containing vegetables (e.g., stew, soup, lasagna, pizza, salad, casseroles, commercial entrees). 
see: \VanguardCenters\data\Supplementary\SSN006-Nutrition\0-info
or:  \VanguardCenters\working groups\Nutrition and Physical Activity\Nutrition\0-info\NCC Food Group Serving Count System Subgroups</t>
    </r>
  </si>
  <si>
    <t>see comments</t>
  </si>
  <si>
    <t>paca5,paca20, paca30</t>
  </si>
  <si>
    <t>paca12-paca18</t>
  </si>
  <si>
    <t>paca1 paca3, paca4, paca6</t>
  </si>
  <si>
    <t>Outside of Original Target Enrollment Age</t>
  </si>
  <si>
    <t>Indicator for participants that were more than one half-year outside of the targeted enrollment age at baseline (35-84) and not included in the Family Study (age 20.5+).</t>
  </si>
  <si>
    <t>Neck girth</t>
  </si>
  <si>
    <t>Hip girth</t>
  </si>
  <si>
    <t>Waist girth to nearest</t>
  </si>
  <si>
    <t>Participant Height</t>
  </si>
  <si>
    <t xml:space="preserve">Participant Weight </t>
  </si>
  <si>
    <t>Calculated BSA was also recorded at the Visit 1 echocardiogram (variable: echa13) but used weights and heights recorded at the time of the echo versus weight and height recorded at the Visit 1 clinical exam</t>
  </si>
  <si>
    <r>
      <t>Calculated Body Surface Area (m</t>
    </r>
    <r>
      <rPr>
        <vertAlign val="superscript"/>
        <sz val="10"/>
        <color theme="1"/>
        <rFont val="Calibri"/>
        <family val="2"/>
        <scheme val="minor"/>
      </rPr>
      <t>2</t>
    </r>
    <r>
      <rPr>
        <sz val="10"/>
        <color theme="1"/>
        <rFont val="Calibri"/>
        <family val="2"/>
        <scheme val="minor"/>
      </rPr>
      <t>)</t>
    </r>
  </si>
  <si>
    <t>Body surface area estimated from height and weight measures</t>
  </si>
  <si>
    <t>data\Supplementary\SSN0006-Nutrition\1-data\dfga: DFGA9</t>
  </si>
  <si>
    <t>data\Supplementary\SSN0006-Nutrition\1-data\dfga: DFGA77</t>
  </si>
  <si>
    <t>data\Supplementary\SSN0006-Nutrition\1-data\dfga: DFGA67</t>
  </si>
  <si>
    <t>0 = "Non G1 risk allele (AATT)"
1 = "Atypical G1 risk allele (1 replacement: AGTT/AGTG)"
1.1= "G1a(GGTG)"
2 = "G1 risk allele (2 replacements: GGGG)"</t>
  </si>
  <si>
    <t xml:space="preserve">=0    if rs73885319='0/0' &amp; rs60910145='0/0'                                                                                                                              
=1     if rs73885319='0/1' &amp; rs60910145 in ('0/0', '0/1')     
=1.1 if  rs73885319='1/1' &amp; rs60910145='0/1'   
=2     if rs73885319='1/1' &amp; rs60910145='1/1'   </t>
  </si>
  <si>
    <t>1. http://www.ncbi.nlm.nih.gov/gene/8542                                 2. Kaoru Ito, et al.       Genetic Variants Circ Res. 2014 February 28; 114(5): 845–850.</t>
  </si>
  <si>
    <t>0 = No G1 or G2 risk alleles
1 = one G1 or G2 risk alleles but not both
2 = two risk alleles (G1/G1, G1/G2 or G2/G2)</t>
  </si>
  <si>
    <t>=0 if ( APOL1G1=0  and APOL1G2=0)                                                  
=1 if (APOL1G1=1 &amp; APOL1G2=0) or (APOL1G1=0 &amp; APOL1G2=1) or (APOL1G1 =1.1 &amp; APOL1G2 = 0) 
=2 if (APOL1G1=1 &amp; APOL1G2=1) or (APOL1G1 = 1.1 &amp; APOL1G2 = 1) or APOL1G1=2 or APOL1G2=2
else =.</t>
  </si>
  <si>
    <t>= missing, if missing(tccode2) OR incomplete recording of participant's medication use
= 1, if tccode2 = 33, 34, 36, 37 
= 0, if (tccode2 ^= 33, 34, 36, 37) 
= 0, if (tccode3 = 363, 371)
= 0, if (tccode = 3640002000, 3799200410)
= 0, if participant reported that no medication had been taken in 2 weeks preceeding the clinic visit
*See comments for descriptions of individual med exclusions</t>
  </si>
  <si>
    <t>= missing, if missing(tccode2)
= 1, tccode2 = 27
= 0, if participant reported that no medication had been taken in 2 weeks preceeding the clinic visit
= 0, otherwise</t>
  </si>
  <si>
    <t>= missing, if missing(tccode2) OR missing(tccode3) OR incomplete recording of participant's medication use
= 1, tccode2 = 27 &amp; tccode3 ^= 271
= 0, if participant reported that no medication had been taken in 2 weeks preceeding the clinic visit
= 0, otherwise</t>
  </si>
  <si>
    <t>= missing, if missing(tccode3) OR incomplete recording of participant's medication use
= 1, if tccode3 = 271
= 0, if participant reported that no medication had been taken in 2 weeks preceeding the clinic visit
= 0, otherwise</t>
  </si>
  <si>
    <t>= 0, if participant reported that no medication had been taken in 2 weeks preceeding the clinic visit
= 0, if DMmedsOral = 0 &amp; DMmedsIns = 0
= 1, if DMmedsOral = 1 &amp; DMmedsIns = 0
= 2, if DMmedsIns = 1 &amp; DMmedsOral = 0
= 3, if DMmedsOral = 1 &amp;  DMmedsIns = 1
= missing, if  incomplete recording of participant's medication use
= missing, otherwise</t>
  </si>
  <si>
    <t xml:space="preserve">= missing, if missing(tccode4) OR incomplete recording of participant's medication use
= 1, if tccode4 = 3940
= 0, if participant reported that no medication had been taken in 2 weeks preceeding the clinic visit
= 0, otherwise
</t>
  </si>
  <si>
    <t>= missing, if missing(tccode2) OR incomplete recording of participant's medication use
= 1, if tccode2 = 24, 25, 26
= 0, if participant reported that no medication had been taken in 2 weeks preceeding the clinic visit
'= 0, otherwise</t>
  </si>
  <si>
    <t>= missing, if missing(tccode2) OR missing(tccode6) OR incomplete recording of participant's medication use
= 1, if tccode2 = 33
= 0, if participant reported that no medication had been taken in 2 weeks preceeding the clinic visit
= 0, otherwise
*see comments</t>
  </si>
  <si>
    <t>= missing, if missing(tccode2) OR missing(tccode6) OR incomplete recording of participant's medication use
= 1, if tccode2 = 34 or tccode6 = 369915, 369925
= 0, if participant reported that no medication had been taken in 2 weeks preceeding the clinic visit
= 0, otherwise</t>
  </si>
  <si>
    <t>= missing, if missing(tccode2) OR missing(tccode6) OR incomplete recording of participant's medication use
 = 1, if tccode2 = 37 or tcccode6 = 369918, 369920, 369940, 369950, 369955, 
      369970, 369980, 369990
= 0, if participant reported that no medication had been taken in 2 weeks preceeding the clinic visit
= 0, otherwise</t>
  </si>
  <si>
    <t>= missing, if missing(tccode2) OR incomplete recording of participant's medication use
= 1, if tccode2 = 35
= 0, if participant reported that no medication had been taken in 2 weeks preceeding the clinic visit
= 0, otherwise</t>
  </si>
  <si>
    <t>HSgrad</t>
  </si>
  <si>
    <t>High School Graduate</t>
  </si>
  <si>
    <t>edu3cat</t>
  </si>
  <si>
    <t>YearsFromV1</t>
  </si>
  <si>
    <t>Years Since Visit 1</t>
  </si>
  <si>
    <t>Number of years since Exam 1 Visit</t>
  </si>
  <si>
    <t>= (VisitDate - V1date)/365.25</t>
  </si>
  <si>
    <t>= 0.007184*(height**0.725)*(weight**0.425)</t>
  </si>
  <si>
    <t xml:space="preserve">Self reported Educational attainment was additionally collected at visit 3 (PDSB dataset) with some discrepancies compared to the self reported visit 1 data. </t>
  </si>
  <si>
    <t>Not Used (see comments)</t>
  </si>
  <si>
    <t>educ3cat</t>
  </si>
  <si>
    <t xml:space="preserve">Not Available </t>
  </si>
  <si>
    <r>
      <rPr>
        <b/>
        <sz val="10"/>
        <rFont val="Calibri"/>
        <family val="2"/>
        <scheme val="minor"/>
      </rPr>
      <t>Genetic Phenotypes</t>
    </r>
    <r>
      <rPr>
        <sz val="10"/>
        <rFont val="Calibri"/>
        <family val="2"/>
        <scheme val="minor"/>
      </rPr>
      <t xml:space="preserve">
Variables in this section represent selected derived epiGenetic phenotype variables. 
Full genetic datasets are only available via the coordinating center for approved proposals    </t>
    </r>
  </si>
  <si>
    <r>
      <t xml:space="preserve">=1 if </t>
    </r>
    <r>
      <rPr>
        <b/>
        <sz val="10"/>
        <rFont val="Calibri"/>
        <family val="2"/>
        <scheme val="minor"/>
      </rPr>
      <t>sct</t>
    </r>
    <r>
      <rPr>
        <sz val="10"/>
        <rFont val="Calibri"/>
        <family val="2"/>
        <scheme val="minor"/>
      </rPr>
      <t xml:space="preserve"> in (1, 2)                                                                            
=0 if sct=0 </t>
    </r>
  </si>
  <si>
    <r>
      <rPr>
        <b/>
        <u/>
        <sz val="10"/>
        <rFont val="Calibri"/>
        <family val="2"/>
        <scheme val="minor"/>
      </rPr>
      <t>rs73885319 (SNP)</t>
    </r>
    <r>
      <rPr>
        <sz val="10"/>
        <rFont val="Calibri"/>
        <family val="2"/>
        <scheme val="minor"/>
      </rPr>
      <t xml:space="preserve">
1/1="GG: Minor-Minor
0/1="GA: Minor-Major
0/0="AA: Major-major
</t>
    </r>
    <r>
      <rPr>
        <b/>
        <u/>
        <sz val="10"/>
        <rFont val="Calibri"/>
        <family val="2"/>
        <scheme val="minor"/>
      </rPr>
      <t>rs60910145 (SNP)</t>
    </r>
    <r>
      <rPr>
        <sz val="10"/>
        <rFont val="Calibri"/>
        <family val="2"/>
        <scheme val="minor"/>
      </rPr>
      <t xml:space="preserve">
1/1="GG: Minor-minor
0/1="GT: Minor-Major
0/0="TT: Major-major</t>
    </r>
  </si>
  <si>
    <r>
      <rPr>
        <b/>
        <u/>
        <sz val="10"/>
        <rFont val="Calibri"/>
        <family val="2"/>
        <scheme val="minor"/>
      </rPr>
      <t>rs71785313 (Indel)</t>
    </r>
    <r>
      <rPr>
        <sz val="10"/>
        <rFont val="Calibri"/>
        <family val="2"/>
        <scheme val="minor"/>
      </rPr>
      <t xml:space="preserve">
0/0 ="RR: Repeat" 
0/1 ="RD: Heterogeneous"  
1/1 ="DD: Deletion-Deletion"  
</t>
    </r>
  </si>
  <si>
    <r>
      <rPr>
        <sz val="10"/>
        <rFont val="Calibri"/>
        <family val="2"/>
        <scheme val="minor"/>
      </rPr>
      <t>1. h</t>
    </r>
    <r>
      <rPr>
        <u/>
        <sz val="10"/>
        <rFont val="Calibri"/>
        <family val="2"/>
        <scheme val="minor"/>
      </rPr>
      <t xml:space="preserve">ttp://www.ncbi.nlm.nih.gov/SNP/snp_ref.cgi?rs=2814778   </t>
    </r>
    <r>
      <rPr>
        <sz val="10"/>
        <rFont val="Calibri"/>
        <family val="2"/>
        <scheme val="minor"/>
      </rPr>
      <t xml:space="preserve">        2.</t>
    </r>
    <r>
      <rPr>
        <u/>
        <sz val="10"/>
        <rFont val="Calibri"/>
        <family val="2"/>
        <scheme val="minor"/>
      </rPr>
      <t xml:space="preserve"> http://www.snpedia.com/index.php/Rs2814778                                    </t>
    </r>
  </si>
  <si>
    <r>
      <rPr>
        <sz val="10"/>
        <rFont val="Calibri"/>
        <family val="2"/>
        <scheme val="minor"/>
      </rPr>
      <t xml:space="preserve">1. </t>
    </r>
    <r>
      <rPr>
        <u/>
        <sz val="10"/>
        <rFont val="Calibri"/>
        <family val="2"/>
        <scheme val="minor"/>
      </rPr>
      <t xml:space="preserve">http://www.snpedia.com/index.php/Rs33930165
</t>
    </r>
    <r>
      <rPr>
        <sz val="10"/>
        <rFont val="Calibri"/>
        <family val="2"/>
        <scheme val="minor"/>
      </rPr>
      <t>2.</t>
    </r>
    <r>
      <rPr>
        <u/>
        <sz val="10"/>
        <rFont val="Calibri"/>
        <family val="2"/>
        <scheme val="minor"/>
      </rPr>
      <t xml:space="preserve"> http://www.genenames.org/cgi-bin/gene_symbol_report?hgnc_id=4827     </t>
    </r>
    <r>
      <rPr>
        <sz val="10"/>
        <rFont val="Calibri"/>
        <family val="2"/>
        <scheme val="minor"/>
      </rPr>
      <t xml:space="preserve">                             3. Atkinson A1, Barbier M, Afridi S, Fumoux F, Rihet P, Evidence for epistasis between hemoglobin C and immune genes in human P. falciparum malaria: a family study in Burkina Faso. Genes Immun. 2011 Sep;12(6):481-9. doi: 10.1038/gene.2011.19. Epub 2011 Mar 31.                                       </t>
    </r>
  </si>
  <si>
    <t>Fake census tract ID</t>
  </si>
  <si>
    <t>Census Tract SES (PC2 score)</t>
  </si>
  <si>
    <t>Census Tract SES score (Diez-Roux 1990)</t>
  </si>
  <si>
    <t>Neighborhood Problems (age, sex adj.)</t>
  </si>
  <si>
    <t>Neighborhood Social Cohesion (age, sex adj.)</t>
  </si>
  <si>
    <t xml:space="preserve">Principal component analysis(PCA)-based scale. This domain include (1) excessive noise, (2) heavy traffic or speeding cars, (3) lack of access to adequate food and/or shopping, (4) lack of parks and playground, (5) trash and Litter and (6) no sidewalks and poorly maintained sidewalks. Age &amp; gender adjusted Unconditional Empirical Bayes Estimate (UEBE)
</t>
  </si>
  <si>
    <t xml:space="preserve">Principal component analysis(PCA)-based scale. This domain include (1) this is a close knit neighborhood,
(2) people around here are willing to help their neighbors,
(3) people in this neighborhood generally don't get along, 
(4) people in this neighborhood can be trusted,
(5) people in this neighborhood do not share the same values, (6) this neighborhood is safe from crime.
Age &amp; gender adjusted Unconditional Empirical Bayes Estimate (UEBE)
</t>
  </si>
  <si>
    <t>Principal component analysis(PCA)-based scale. This domain include (1) how often was there a fight in this neighborhood in which a weapon was used? (2) how often was there a violent argument between neighbors? (3) how often were there gang fights? (4) how often was there a sexual assault or rape? (5) how often was there a robbery or mugging? 
Age &amp; gender adjusted Unconditional Empirical Bayes Estimate (UEBE)</t>
  </si>
  <si>
    <t>Neighborhood Violence (age, sex adj.)</t>
  </si>
  <si>
    <t>Favorable Food Stores (3 mile kernel)</t>
  </si>
  <si>
    <t>Physical Activity Facilities (3 mile kernel)</t>
  </si>
  <si>
    <t>Percent Residential Land Use per square mile</t>
  </si>
  <si>
    <t xml:space="preserve">Population Density per square mile  </t>
  </si>
  <si>
    <r>
      <t xml:space="preserve">Income Status derived from family 
income and family size and adjusted by interview year of data collection to account for inflation.
</t>
    </r>
    <r>
      <rPr>
        <i/>
        <sz val="10"/>
        <color rgb="FF000000"/>
        <rFont val="Calibri"/>
        <family val="2"/>
      </rPr>
      <t>*See appendix 17.2</t>
    </r>
  </si>
  <si>
    <r>
      <t xml:space="preserve"> (Based on family income, family size &amp; calendar-year-specific poverty level) 
</t>
    </r>
    <r>
      <rPr>
        <i/>
        <sz val="10"/>
        <color rgb="FF000000"/>
        <rFont val="Calibri"/>
        <family val="2"/>
      </rPr>
      <t xml:space="preserve">
*See appendix 17.2</t>
    </r>
  </si>
  <si>
    <r>
      <t xml:space="preserve">Occupational status
</t>
    </r>
    <r>
      <rPr>
        <i/>
        <sz val="10"/>
        <color rgb="FF000000"/>
        <rFont val="Calibri"/>
        <family val="2"/>
      </rPr>
      <t>*See appendix 17.3</t>
    </r>
  </si>
  <si>
    <t>0 = "Incomplete recording of participant's medication use"
1 = "Participant reported that no medication use"
2 = "Complete recording of all participant's medication use"</t>
  </si>
  <si>
    <t>0 = "Less than high school"
1 = "High school graduate/GED"
2 = "Attended vocational school, trade school, or college "</t>
  </si>
  <si>
    <t>= 0, if 0 ≤ edu ≤ 11
= 1, if 12 ≤ edu ≤ 13 OR ged = "Y"
= 2, if 14 ≤ edu ≤ 19
= missing, otherwise</t>
  </si>
  <si>
    <t>= 0, if edu3cat = 0
= 1, if 1 ≤ edu3cat ≤ 2
= missing, otherwise</t>
  </si>
  <si>
    <t>Education Attainment Categorization</t>
  </si>
  <si>
    <t xml:space="preserve">Educational attainment derived from two self-reported questions: 
i) the highest degree or years of school completed, including trade or vocational school or college (pdsa18a)
ii) If highschool not completed, indication of GED completion (pdsa18b)
</t>
  </si>
  <si>
    <t>Indicator for the completion of high school or GED</t>
  </si>
  <si>
    <t>Analysis1: educ3cat</t>
  </si>
  <si>
    <t>Everyday discrimination score calculated as the mean of 9 items related to day-to-day experiences of unfair treatment (scored 1–7)</t>
  </si>
  <si>
    <t>Major life event discrimination  subscale calculated as the count of 9 items related to lifetime experiences of issues related to race, ethnicity, gender, age, religion, physical appearance, sexual orientation, or other characteristics (scored 0–1)</t>
  </si>
  <si>
    <t>Discrimination burden calculated as the mean of 3 items related to the burden discrimination has had in the participants lifetime (scored 1–4)</t>
  </si>
  <si>
    <t>= mean(disa1a – disa1i)
= missing, if any items missing</t>
  </si>
  <si>
    <t>= mean(disa16 – disa18)
= missing, if any items missing</t>
  </si>
  <si>
    <t>= sum(cesa1 – cesa20)
= missing if more than 4 responses are missing</t>
  </si>
  <si>
    <t>= sum(wsai1 – wsia87)  
= missing, if any items missing</t>
  </si>
  <si>
    <t>= sum(stsa1 – stsa8)  
= missing if any items missing</t>
  </si>
  <si>
    <t>stsa1 – stsa8</t>
  </si>
  <si>
    <t>STSA: stsa1 – stsa8</t>
  </si>
  <si>
    <t>wsai1 – wsia87</t>
  </si>
  <si>
    <t>WSIA: wsai1 – wsia87</t>
  </si>
  <si>
    <t>cesa1 – cesa20</t>
  </si>
  <si>
    <t>CESA: cesa1 – cesa20</t>
  </si>
  <si>
    <t>DISA: disa16 – disa18</t>
  </si>
  <si>
    <t>disa16 – disa18</t>
  </si>
  <si>
    <t>disa4a, disa5a, disa6a, disa7a, disa8a, 
disa9a, disa10a, disa11a, disa12a</t>
  </si>
  <si>
    <t>DISA: disa4a, disa5a, disa6a, disa7a, disa8a, disa9a, disa10a, disa11a, disa12a</t>
  </si>
  <si>
    <t>PDSA: pdsa28a – pdsa28g, pdsa29</t>
  </si>
  <si>
    <t>Home/Yard Index</t>
  </si>
  <si>
    <r>
      <t xml:space="preserve">Smitherman, T. A., Dubbert, P. M., Grothe, K. B., Sung, J. H., Kendzor, D. E., Reis, J. P., Ainsworth, B.E.,  Newton Jr,R.L., Lesniak, K.T., &amp; Taylor Jr, H. A. (2009). Validation of the Jackson Heart Study physical activity survey in African Americans. </t>
    </r>
    <r>
      <rPr>
        <i/>
        <sz val="10"/>
        <color theme="1"/>
        <rFont val="Calibri"/>
        <family val="2"/>
        <scheme val="minor"/>
      </rPr>
      <t>Journal of physical activity &amp; health</t>
    </r>
    <r>
      <rPr>
        <sz val="10"/>
        <color theme="1"/>
        <rFont val="Calibri"/>
        <family val="2"/>
        <scheme val="minor"/>
      </rPr>
      <t xml:space="preserve">, </t>
    </r>
    <r>
      <rPr>
        <i/>
        <sz val="10"/>
        <color theme="1"/>
        <rFont val="Calibri"/>
        <family val="2"/>
        <scheme val="minor"/>
      </rPr>
      <t>6</t>
    </r>
    <r>
      <rPr>
        <sz val="10"/>
        <color theme="1"/>
        <rFont val="Calibri"/>
        <family val="2"/>
        <scheme val="minor"/>
      </rPr>
      <t>(1), S124.</t>
    </r>
  </si>
  <si>
    <t>Smitherman, T. A., Dubbert, P. M., Grothe, K. B., Sung, J. H., Kendzor, D. E., Reis, J. P., Ainsworth, B.E.,  Newton Jr,R.L., Lesniak, K.T., &amp; Taylor Jr, H. A. (2009). Validation of the Jackson Heart Study physical activity survey in African Americans. Journal of physical activity &amp; health, 6(1), S124.</t>
  </si>
  <si>
    <t>Not available</t>
  </si>
  <si>
    <t xml:space="preserve">For detailed descriptions, definitions and derivation code, please see: "\VanguardCenters\data\Supplementary\SSN0007-Physical Activity\0-info" </t>
  </si>
  <si>
    <t>Variables have been recoded from character responses to a numeric indicators</t>
  </si>
  <si>
    <t>Consists of Indoor Conditioning, Recreational, Team Sports, Water Activities, Water Activities Conditioning, Racquet Sports, Instructional in Indoor Conditioning, Instructional in Recreational, Instructional in Team Sports, Instructional in Water Activities, Instructional in Racquet Sports</t>
  </si>
  <si>
    <t>% residential per square mile as a measure of land use</t>
  </si>
  <si>
    <t>FakeCensusTractID = Fake_STCOTRK</t>
  </si>
  <si>
    <t>nbmedHHincome = inc_medHH</t>
  </si>
  <si>
    <t>nbpctpoverty = Pov</t>
  </si>
  <si>
    <t>nbpctBlackNH = race_blackNH</t>
  </si>
  <si>
    <t>nbpctWhiteNH = race_whiteNH</t>
  </si>
  <si>
    <t>nbSESpc2score = F1_PC2</t>
  </si>
  <si>
    <t>nbSESanascore = factor_ana</t>
  </si>
  <si>
    <t xml:space="preserve">nbProblems = NPPCA_UEBE </t>
  </si>
  <si>
    <t>nbViolence = VOPCA_UEBE</t>
  </si>
  <si>
    <t>nbK3FavorFoodstore = K3FAV</t>
  </si>
  <si>
    <t>nbK3paFacilities = K3PAI</t>
  </si>
  <si>
    <t>nbpctResiden1m = PRES1</t>
  </si>
  <si>
    <t>nb1mPopDensity = POPDENMI1</t>
  </si>
  <si>
    <t xml:space="preserve">
</t>
  </si>
  <si>
    <r>
      <t xml:space="preserve">Environmental (Neighborhood variables from geocoding)
</t>
    </r>
    <r>
      <rPr>
        <sz val="10"/>
        <color theme="1"/>
        <rFont val="Calibri"/>
        <family val="2"/>
        <scheme val="minor"/>
      </rPr>
      <t>The 14 Neighborhood geocoded variables included in the analysis datasets represent a subset of the 134 variables selected as highly useful by the environmental working group located in the jhs_nb_long dataset, which in turn are a subset of the 2041 variables available in the  working group folder</t>
    </r>
    <r>
      <rPr>
        <b/>
        <sz val="10"/>
        <color theme="1"/>
        <rFont val="Calibri"/>
        <family val="2"/>
        <scheme val="minor"/>
      </rPr>
      <t xml:space="preserve">
</t>
    </r>
    <r>
      <rPr>
        <sz val="10"/>
        <color theme="1"/>
        <rFont val="Calibri"/>
        <family val="2"/>
        <scheme val="minor"/>
      </rPr>
      <t>Data available only for Visit 1 an</t>
    </r>
    <r>
      <rPr>
        <b/>
        <sz val="10"/>
        <color theme="1"/>
        <rFont val="Calibri"/>
        <family val="2"/>
        <scheme val="minor"/>
      </rPr>
      <t>d 2</t>
    </r>
  </si>
  <si>
    <t>= sum (disa4a, disa5a,  …, disa12a)
= missing, if any items missing</t>
  </si>
  <si>
    <t xml:space="preserve">1="AT: (SCTrait) or AA (SCDiseaese)"  
0="TT: Major-Major"  </t>
  </si>
  <si>
    <t>Vegetable servings are defined per the 2000 Dietary Guidelines for Americans and include vegetables and vegetable juice consumed separately (plain) and in recipes containing vegetables (e.g., stew, soup, lasagna, pizza, salad, casseroles, commercial entrees). 
see: \VanguardCenters\data\Supplementary\SSN006-Nutrition\0-info
or:  \VanguardCenters\working groups\Nutrition and Physical Activity\Nutrition\0-info\NCC Food Group Serving Count System Subgroups</t>
  </si>
  <si>
    <t xml:space="preserve">Medi-Span® therapeutic classification system (Wolters Kluwer Health, www.medispan.com) </t>
  </si>
  <si>
    <t>Body Mass Index (kg/m2)</t>
  </si>
  <si>
    <t>Calculated Body Surface Area (m2)</t>
  </si>
  <si>
    <t>High Sensitivity C-Reactive Protein 
(Serum mg/dL)</t>
  </si>
  <si>
    <t>e-Selectin 
(Serum ng/mL)</t>
  </si>
  <si>
    <t>p-Selectin 
(Plasma ng/mL)</t>
  </si>
  <si>
    <t>Endothelin-1 
(Serum pg/mL)</t>
  </si>
  <si>
    <t>Concentration of Cortisol Levels 
(Serum ug/dL)</t>
  </si>
  <si>
    <t>Renin Activity RIA (Plasma ng/mL/hr)</t>
  </si>
  <si>
    <t>Renin Mass IRMA (Plasma pg/mL)</t>
  </si>
  <si>
    <t>Concentration of Aldosterone 
(Serum ng/dL)</t>
  </si>
  <si>
    <t>Concentration of Leptin (Serum ng/mL)</t>
  </si>
  <si>
    <t>Concentration of Adiponectin 
(Plasma ng/mL)</t>
  </si>
  <si>
    <t>Concentration of Cystatin C 
(Serum mg/L)</t>
  </si>
  <si>
    <t>PCSK9-C679X 
Low density lipoprotein cholesterol level quantitative trait locus 1  (rs28362286)</t>
  </si>
  <si>
    <t>PCSK9-C679X Low density lipoprotein cholesterol level quantitative trait locus 1  (rs28362286)</t>
  </si>
  <si>
    <t>SerineTyrosine Substitution at AA1103 (rs7626962)</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</si>
</sst>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Calibri"/>
      <family val="2"/>
      <scheme val="minor"/>
    </font>
    <font>
      <sz val="10"/>
      <color theme="1"/>
      <name val="Calibri"/>
      <family val="2"/>
      <scheme val="minor"/>
    </font>
    <font>
      <b/>
      <sz val="10"/>
      <color theme="1"/>
      <name val="Calibri"/>
      <family val="2"/>
      <scheme val="minor"/>
    </font>
    <font>
      <sz val="10"/>
      <color rgb="FF000000"/>
      <name val="Calibri"/>
      <family val="2"/>
      <scheme val="minor"/>
    </font>
    <font>
      <sz val="10"/>
      <color rgb="FFFF0000"/>
      <name val="Calibri"/>
      <family val="2"/>
      <scheme val="minor"/>
    </font>
    <font>
      <sz val="10"/>
      <name val="Calibri"/>
      <family val="2"/>
      <scheme val="minor"/>
    </font>
    <font>
      <vertAlign val="superscript"/>
      <sz val="10"/>
      <color indexed="8"/>
      <name val="Calibri"/>
      <family val="2"/>
      <scheme val="minor"/>
    </font>
    <font>
      <sz val="10"/>
      <color indexed="8"/>
      <name val="Calibri"/>
      <family val="2"/>
      <scheme val="minor"/>
    </font>
    <font>
      <sz val="10"/>
      <color rgb="FFC00000"/>
      <name val="Calibri"/>
      <family val="2"/>
      <scheme val="minor"/>
    </font>
    <font>
      <u/>
      <sz val="10"/>
      <color theme="1"/>
      <name val="Calibri"/>
      <family val="2"/>
      <scheme val="minor"/>
    </font>
    <font>
      <sz val="11"/>
      <color rgb="FF006100"/>
      <name val="Calibri"/>
      <family val="2"/>
      <scheme val="minor"/>
    </font>
    <font>
      <b/>
      <sz val="10"/>
      <color rgb="FF000000"/>
      <name val="Calibri"/>
      <family val="2"/>
    </font>
    <font>
      <sz val="10"/>
      <color rgb="FF000000"/>
      <name val="Calibri"/>
      <family val="2"/>
    </font>
    <font>
      <b/>
      <sz val="11"/>
      <color theme="1"/>
      <name val="Calibri"/>
      <family val="2"/>
      <scheme val="minor"/>
    </font>
    <font>
      <sz val="11"/>
      <name val="Calibri"/>
      <family val="2"/>
      <scheme val="minor"/>
    </font>
    <font>
      <sz val="11"/>
      <color rgb="FF1F497D"/>
      <name val="Calibri"/>
      <family val="2"/>
      <scheme val="minor"/>
    </font>
    <font>
      <sz val="10"/>
      <name val="Calibri"/>
      <family val="2"/>
    </font>
    <font>
      <u/>
      <sz val="10"/>
      <name val="Calibri"/>
      <family val="2"/>
      <scheme val="minor"/>
    </font>
    <font>
      <b/>
      <sz val="10"/>
      <name val="Calibri"/>
      <family val="2"/>
      <scheme val="minor"/>
    </font>
    <font>
      <sz val="10"/>
      <color rgb="FFFF0000"/>
      <name val="Calibri"/>
      <family val="2"/>
    </font>
    <font>
      <i/>
      <sz val="10"/>
      <color theme="1"/>
      <name val="Calibri"/>
      <family val="2"/>
      <scheme val="minor"/>
    </font>
    <font>
      <i/>
      <sz val="10"/>
      <name val="Calibri"/>
      <family val="2"/>
      <scheme val="minor"/>
    </font>
    <font>
      <u/>
      <sz val="11"/>
      <color theme="10"/>
      <name val="Calibri"/>
      <family val="2"/>
      <scheme val="minor"/>
    </font>
    <font>
      <b/>
      <u/>
      <sz val="11"/>
      <color theme="1"/>
      <name val="Calibri"/>
      <family val="2"/>
      <scheme val="minor"/>
    </font>
    <font>
      <i/>
      <sz val="9"/>
      <color rgb="FF666666"/>
      <name val="Arial"/>
      <family val="2"/>
    </font>
    <font>
      <u/>
      <sz val="11"/>
      <color theme="1"/>
      <name val="Calibri"/>
      <family val="2"/>
      <scheme val="minor"/>
    </font>
    <font>
      <vertAlign val="subscript"/>
      <sz val="10"/>
      <name val="Calibri"/>
      <family val="2"/>
      <scheme val="minor"/>
    </font>
    <font>
      <i/>
      <u/>
      <sz val="10"/>
      <name val="Calibri"/>
      <family val="2"/>
      <scheme val="minor"/>
    </font>
    <font>
      <i/>
      <u/>
      <sz val="10"/>
      <color theme="1"/>
      <name val="Calibri"/>
      <family val="2"/>
      <scheme val="minor"/>
    </font>
    <font>
      <sz val="10"/>
      <color theme="1"/>
      <name val="Calibri"/>
      <family val="2"/>
    </font>
    <font>
      <vertAlign val="subscript"/>
      <sz val="10"/>
      <color theme="1"/>
      <name val="Calibri"/>
      <family val="2"/>
      <scheme val="minor"/>
    </font>
    <font>
      <i/>
      <sz val="11"/>
      <color theme="1"/>
      <name val="Calibri"/>
      <family val="2"/>
      <scheme val="minor"/>
    </font>
    <font>
      <vertAlign val="superscript"/>
      <sz val="10"/>
      <color theme="1"/>
      <name val="Calibri"/>
      <family val="2"/>
      <scheme val="minor"/>
    </font>
    <font>
      <sz val="11"/>
      <color rgb="FF000000"/>
      <name val="Calibri"/>
      <family val="2"/>
      <scheme val="minor"/>
    </font>
    <font>
      <b/>
      <u/>
      <sz val="10"/>
      <name val="Calibri"/>
      <family val="2"/>
      <scheme val="minor"/>
    </font>
    <font>
      <i/>
      <sz val="10"/>
      <color rgb="FF000000"/>
      <name val="Calibri"/>
      <family val="2"/>
    </font>
  </fonts>
  <fills count="6">
    <fill>
      <patternFill patternType="none"/>
    </fill>
    <fill>
      <patternFill patternType="gray125"/>
    </fill>
    <fill>
      <patternFill patternType="solid">
        <fgColor theme="0"/>
        <bgColor indexed="64"/>
      </patternFill>
    </fill>
    <fill>
      <patternFill patternType="solid">
        <fgColor rgb="FFC6EFCE"/>
      </patternFill>
    </fill>
    <fill>
      <patternFill patternType="solid">
        <fgColor theme="4" tint="0.79998168889431442"/>
        <bgColor indexed="64"/>
      </patternFill>
    </fill>
    <fill>
      <patternFill patternType="solid">
        <fgColor rgb="FFFFFF00"/>
        <bgColor indexed="64"/>
      </patternFill>
    </fill>
  </fills>
  <borders count="13">
    <border>
      <left/>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s>
  <cellStyleXfs count="3">
    <xf numFmtId="0" fontId="0" fillId="0" borderId="0"/>
    <xf numFmtId="0" fontId="10" fillId="3" borderId="0" applyNumberFormat="0" applyBorder="0" applyAlignment="0" applyProtection="0"/>
    <xf numFmtId="0" fontId="22" fillId="0" borderId="0" applyNumberFormat="0" applyFill="0" applyBorder="0" applyAlignment="0" applyProtection="0"/>
  </cellStyleXfs>
  <cellXfs count="540">
    <xf numFmtId="0" fontId="0" fillId="0" borderId="0" xfId="0"/>
    <xf numFmtId="0" fontId="1" fillId="0" borderId="3" xfId="0" applyFont="1" applyBorder="1" applyAlignment="1">
      <alignment horizontal="left" vertical="center" wrapText="1"/>
    </xf>
    <xf numFmtId="0" fontId="1" fillId="0" borderId="0" xfId="0" applyFont="1" applyFill="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center" vertical="center" wrapText="1"/>
    </xf>
    <xf numFmtId="0" fontId="1" fillId="0" borderId="0" xfId="0" applyFont="1" applyBorder="1" applyAlignment="1">
      <alignment horizontal="left" vertical="center"/>
    </xf>
    <xf numFmtId="0" fontId="3" fillId="0" borderId="3" xfId="0" applyFont="1" applyFill="1" applyBorder="1" applyAlignment="1">
      <alignment horizontal="lef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horizontal="left" vertical="center"/>
    </xf>
    <xf numFmtId="49" fontId="1" fillId="0" borderId="3" xfId="0" quotePrefix="1" applyNumberFormat="1" applyFont="1" applyFill="1" applyBorder="1" applyAlignment="1">
      <alignment vertical="center" wrapText="1"/>
    </xf>
    <xf numFmtId="49" fontId="2" fillId="0" borderId="3" xfId="0" applyNumberFormat="1" applyFont="1" applyFill="1" applyBorder="1" applyAlignment="1">
      <alignment horizontal="center" vertical="center" wrapText="1"/>
    </xf>
    <xf numFmtId="0" fontId="2" fillId="0" borderId="3" xfId="0" applyFont="1" applyFill="1" applyBorder="1" applyAlignment="1">
      <alignment horizontal="center" vertical="center" wrapText="1"/>
    </xf>
    <xf numFmtId="49" fontId="1" fillId="0" borderId="3" xfId="0" quotePrefix="1" applyNumberFormat="1" applyFont="1" applyFill="1" applyBorder="1" applyAlignment="1">
      <alignment horizontal="center" vertical="center" wrapText="1"/>
    </xf>
    <xf numFmtId="49" fontId="5" fillId="0" borderId="3" xfId="0" quotePrefix="1" applyNumberFormat="1" applyFont="1" applyFill="1" applyBorder="1" applyAlignment="1">
      <alignment vertical="center" wrapText="1"/>
    </xf>
    <xf numFmtId="49" fontId="1" fillId="0" borderId="3" xfId="0" quotePrefix="1" applyNumberFormat="1" applyFont="1" applyFill="1" applyBorder="1" applyAlignment="1">
      <alignment vertical="center"/>
    </xf>
    <xf numFmtId="49" fontId="1" fillId="0" borderId="3" xfId="0" applyNumberFormat="1" applyFont="1" applyFill="1" applyBorder="1" applyAlignment="1">
      <alignment horizontal="center" vertical="center" wrapText="1"/>
    </xf>
    <xf numFmtId="49" fontId="1" fillId="0" borderId="3" xfId="0" applyNumberFormat="1" applyFont="1" applyFill="1" applyBorder="1" applyAlignment="1">
      <alignment horizontal="center" vertical="center"/>
    </xf>
    <xf numFmtId="49" fontId="1" fillId="0" borderId="3" xfId="0" quotePrefix="1" applyNumberFormat="1" applyFont="1" applyFill="1" applyBorder="1" applyAlignment="1">
      <alignment horizontal="left" vertical="center" wrapText="1"/>
    </xf>
    <xf numFmtId="0" fontId="1" fillId="0" borderId="3" xfId="0" applyFont="1" applyFill="1" applyBorder="1" applyAlignment="1">
      <alignment vertical="center" wrapText="1"/>
    </xf>
    <xf numFmtId="0" fontId="0" fillId="0" borderId="0" xfId="0" applyBorder="1"/>
    <xf numFmtId="0" fontId="1" fillId="0" borderId="3" xfId="0" quotePrefix="1" applyFont="1" applyBorder="1" applyAlignment="1">
      <alignment vertical="center" wrapText="1"/>
    </xf>
    <xf numFmtId="0" fontId="5" fillId="0" borderId="3" xfId="0" quotePrefix="1" applyFont="1" applyFill="1" applyBorder="1" applyAlignment="1">
      <alignment vertical="center" wrapText="1"/>
    </xf>
    <xf numFmtId="0" fontId="1" fillId="0" borderId="3" xfId="0" quotePrefix="1" applyFont="1" applyFill="1" applyBorder="1" applyAlignment="1">
      <alignment vertical="center" wrapText="1"/>
    </xf>
    <xf numFmtId="0" fontId="1" fillId="0" borderId="3" xfId="0" applyFont="1" applyBorder="1" applyAlignment="1">
      <alignment vertical="center" wrapText="1"/>
    </xf>
    <xf numFmtId="0" fontId="1" fillId="0" borderId="3" xfId="0" quotePrefix="1" applyFont="1" applyFill="1" applyBorder="1" applyAlignment="1">
      <alignment vertical="center"/>
    </xf>
    <xf numFmtId="0" fontId="0" fillId="0" borderId="0" xfId="0" applyFill="1" applyBorder="1"/>
    <xf numFmtId="49" fontId="1" fillId="0" borderId="3" xfId="0" applyNumberFormat="1" applyFont="1" applyFill="1" applyBorder="1" applyAlignment="1">
      <alignment vertical="center" wrapText="1"/>
    </xf>
    <xf numFmtId="0" fontId="1" fillId="0" borderId="3" xfId="0" quotePrefix="1" applyFont="1" applyFill="1" applyBorder="1" applyAlignment="1">
      <alignment horizontal="center" vertical="center"/>
    </xf>
    <xf numFmtId="0" fontId="1" fillId="0" borderId="3" xfId="0" quotePrefix="1" applyFont="1" applyFill="1" applyBorder="1" applyAlignment="1">
      <alignment horizontal="center" vertical="center" wrapText="1"/>
    </xf>
    <xf numFmtId="49" fontId="1" fillId="0" borderId="3" xfId="0" quotePrefix="1" applyNumberFormat="1" applyFont="1" applyFill="1" applyBorder="1" applyAlignment="1">
      <alignment horizontal="center" vertical="center"/>
    </xf>
    <xf numFmtId="0" fontId="0" fillId="0" borderId="0" xfId="0" applyAlignment="1">
      <alignment horizontal="center"/>
    </xf>
    <xf numFmtId="0" fontId="1" fillId="2" borderId="3" xfId="0" quotePrefix="1" applyFont="1" applyFill="1" applyBorder="1" applyAlignment="1">
      <alignment vertical="center" wrapText="1"/>
    </xf>
    <xf numFmtId="0" fontId="0" fillId="0" borderId="0" xfId="0"/>
    <xf numFmtId="0" fontId="1" fillId="0" borderId="0" xfId="0" applyFont="1" applyFill="1" applyBorder="1" applyAlignment="1">
      <alignment horizontal="center" vertical="center"/>
    </xf>
    <xf numFmtId="0" fontId="1" fillId="0" borderId="3" xfId="0" applyFont="1" applyFill="1" applyBorder="1" applyAlignment="1">
      <alignment horizontal="left" vertical="center"/>
    </xf>
    <xf numFmtId="0" fontId="1" fillId="0" borderId="3" xfId="0" applyFont="1" applyBorder="1" applyAlignment="1">
      <alignment vertical="center"/>
    </xf>
    <xf numFmtId="49" fontId="1" fillId="0" borderId="3" xfId="0" applyNumberFormat="1" applyFont="1" applyFill="1" applyBorder="1" applyAlignment="1">
      <alignment horizontal="left" vertical="center"/>
    </xf>
    <xf numFmtId="0" fontId="1" fillId="0" borderId="3" xfId="0" quotePrefix="1" applyFont="1" applyFill="1" applyBorder="1" applyAlignment="1">
      <alignment horizontal="left" vertical="center" wrapText="1"/>
    </xf>
    <xf numFmtId="0" fontId="12" fillId="0" borderId="0" xfId="0" applyFont="1" applyFill="1" applyBorder="1" applyAlignment="1">
      <alignment vertical="center"/>
    </xf>
    <xf numFmtId="0" fontId="12" fillId="0" borderId="3" xfId="0" applyFont="1" applyFill="1" applyBorder="1" applyAlignment="1">
      <alignment vertical="center" wrapText="1"/>
    </xf>
    <xf numFmtId="49" fontId="12" fillId="0" borderId="3" xfId="0" applyNumberFormat="1" applyFont="1" applyFill="1" applyBorder="1" applyAlignment="1">
      <alignment vertical="center" wrapText="1"/>
    </xf>
    <xf numFmtId="49" fontId="12" fillId="0" borderId="3" xfId="0" quotePrefix="1" applyNumberFormat="1" applyFont="1" applyFill="1" applyBorder="1" applyAlignment="1">
      <alignment vertical="center" wrapText="1"/>
    </xf>
    <xf numFmtId="49" fontId="12" fillId="0" borderId="3" xfId="0" applyNumberFormat="1" applyFont="1" applyFill="1" applyBorder="1" applyAlignment="1">
      <alignment horizontal="left" vertical="center"/>
    </xf>
    <xf numFmtId="0" fontId="1" fillId="0" borderId="3" xfId="0" applyFont="1" applyBorder="1" applyAlignment="1">
      <alignment horizontal="left" vertical="center"/>
    </xf>
    <xf numFmtId="0" fontId="5" fillId="0" borderId="3" xfId="0" applyFont="1" applyFill="1" applyBorder="1" applyAlignment="1">
      <alignment horizontal="center" vertical="center" wrapText="1"/>
    </xf>
    <xf numFmtId="0" fontId="1" fillId="0" borderId="3" xfId="0" applyFont="1" applyBorder="1" applyAlignment="1">
      <alignment horizontal="center" vertical="center" wrapText="1"/>
    </xf>
    <xf numFmtId="49" fontId="1" fillId="0" borderId="3" xfId="0" applyNumberFormat="1" applyFont="1" applyFill="1" applyBorder="1" applyAlignment="1">
      <alignment horizontal="left" vertical="center" wrapText="1"/>
    </xf>
    <xf numFmtId="0" fontId="5" fillId="0" borderId="3" xfId="0" applyFont="1" applyFill="1" applyBorder="1" applyAlignment="1">
      <alignment horizontal="left" vertical="center" wrapText="1"/>
    </xf>
    <xf numFmtId="0" fontId="1" fillId="0" borderId="3" xfId="0" quotePrefix="1" applyFont="1" applyBorder="1" applyAlignment="1">
      <alignment horizontal="left" vertical="center" wrapText="1"/>
    </xf>
    <xf numFmtId="0" fontId="1" fillId="0" borderId="3" xfId="0" applyFont="1" applyFill="1" applyBorder="1" applyAlignment="1">
      <alignment horizontal="left" vertical="center" wrapText="1"/>
    </xf>
    <xf numFmtId="0" fontId="1" fillId="0" borderId="6" xfId="0" applyFont="1" applyFill="1" applyBorder="1" applyAlignment="1">
      <alignment horizontal="center" vertical="center" wrapText="1"/>
    </xf>
    <xf numFmtId="0" fontId="1" fillId="0" borderId="3" xfId="0" applyFont="1" applyBorder="1" applyAlignment="1">
      <alignment horizontal="center" vertical="center"/>
    </xf>
    <xf numFmtId="0" fontId="1" fillId="0" borderId="3" xfId="0" applyFont="1" applyFill="1" applyBorder="1" applyAlignment="1">
      <alignment horizontal="center" vertical="center"/>
    </xf>
    <xf numFmtId="0" fontId="12" fillId="0" borderId="3" xfId="0" applyFont="1" applyFill="1" applyBorder="1" applyAlignment="1">
      <alignment horizontal="left" vertical="center" wrapText="1"/>
    </xf>
    <xf numFmtId="0" fontId="12" fillId="0" borderId="3" xfId="0" applyFont="1" applyFill="1" applyBorder="1" applyAlignment="1">
      <alignment horizontal="center" vertical="center" wrapText="1"/>
    </xf>
    <xf numFmtId="0" fontId="12" fillId="0" borderId="3" xfId="0" applyFont="1" applyFill="1" applyBorder="1" applyAlignment="1">
      <alignment horizontal="center" vertical="center"/>
    </xf>
    <xf numFmtId="49" fontId="12" fillId="0" borderId="3" xfId="0" applyNumberFormat="1" applyFont="1" applyFill="1" applyBorder="1" applyAlignment="1">
      <alignment horizontal="left" vertical="center" wrapText="1"/>
    </xf>
    <xf numFmtId="0" fontId="2" fillId="0" borderId="4" xfId="0" applyFont="1" applyFill="1" applyBorder="1" applyAlignment="1">
      <alignment horizontal="center" vertical="center" wrapText="1"/>
    </xf>
    <xf numFmtId="0" fontId="13" fillId="0" borderId="3" xfId="0" applyFont="1"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8" fillId="0" borderId="3" xfId="0" applyFont="1" applyBorder="1" applyAlignment="1">
      <alignment horizontal="left" vertical="center" wrapText="1"/>
    </xf>
    <xf numFmtId="49" fontId="1" fillId="0" borderId="3" xfId="0" quotePrefix="1" applyNumberFormat="1" applyFont="1" applyFill="1" applyBorder="1" applyAlignment="1">
      <alignment horizontal="left" vertical="center"/>
    </xf>
    <xf numFmtId="0" fontId="5" fillId="0" borderId="3" xfId="0" quotePrefix="1" applyFont="1" applyFill="1" applyBorder="1" applyAlignment="1">
      <alignment horizontal="left" vertical="center" wrapText="1"/>
    </xf>
    <xf numFmtId="0" fontId="0" fillId="0" borderId="0" xfId="0" applyAlignment="1">
      <alignment horizontal="left"/>
    </xf>
    <xf numFmtId="0" fontId="0" fillId="0" borderId="0" xfId="0" applyBorder="1" applyAlignment="1">
      <alignment horizontal="left"/>
    </xf>
    <xf numFmtId="0" fontId="1" fillId="0" borderId="6" xfId="0" applyFont="1" applyBorder="1" applyAlignment="1">
      <alignment horizontal="left" vertical="center" wrapText="1"/>
    </xf>
    <xf numFmtId="0" fontId="1" fillId="0" borderId="6" xfId="0" applyFont="1" applyBorder="1" applyAlignment="1">
      <alignment horizontal="left" vertical="center"/>
    </xf>
    <xf numFmtId="0" fontId="12" fillId="0" borderId="3" xfId="0" applyFont="1" applyFill="1" applyBorder="1" applyAlignment="1">
      <alignment horizontal="left" vertical="center"/>
    </xf>
    <xf numFmtId="0" fontId="15" fillId="0" borderId="0" xfId="0" applyFont="1" applyAlignment="1">
      <alignment vertical="center"/>
    </xf>
    <xf numFmtId="49" fontId="12" fillId="0" borderId="3" xfId="0" applyNumberFormat="1" applyFont="1" applyFill="1" applyBorder="1" applyAlignment="1">
      <alignment horizontal="center" vertical="center" wrapText="1"/>
    </xf>
    <xf numFmtId="49" fontId="12" fillId="0" borderId="3" xfId="0" applyNumberFormat="1" applyFont="1" applyFill="1" applyBorder="1" applyAlignment="1">
      <alignment horizontal="center" vertical="center"/>
    </xf>
    <xf numFmtId="49" fontId="5" fillId="0" borderId="3" xfId="0" quotePrefix="1" applyNumberFormat="1" applyFont="1" applyFill="1" applyBorder="1" applyAlignment="1">
      <alignment horizontal="center" vertical="center" wrapText="1"/>
    </xf>
    <xf numFmtId="0" fontId="1" fillId="0" borderId="3" xfId="0" quotePrefix="1" applyFont="1" applyBorder="1" applyAlignment="1">
      <alignment horizontal="center" vertical="center" wrapText="1"/>
    </xf>
    <xf numFmtId="0" fontId="5" fillId="0" borderId="3" xfId="0" quotePrefix="1" applyFont="1" applyFill="1" applyBorder="1" applyAlignment="1">
      <alignment horizontal="center" vertical="center" wrapText="1"/>
    </xf>
    <xf numFmtId="0" fontId="5" fillId="0" borderId="3" xfId="0" quotePrefix="1" applyFont="1" applyBorder="1" applyAlignment="1">
      <alignment horizontal="center" vertical="center" wrapText="1"/>
    </xf>
    <xf numFmtId="49" fontId="1" fillId="0" borderId="3" xfId="0" applyNumberFormat="1" applyFont="1" applyBorder="1" applyAlignment="1">
      <alignment horizontal="center"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49" fontId="1" fillId="0" borderId="0" xfId="0" applyNumberFormat="1" applyFont="1" applyFill="1" applyBorder="1" applyAlignment="1">
      <alignment horizontal="left" vertical="center" wrapText="1"/>
    </xf>
    <xf numFmtId="0" fontId="0" fillId="0" borderId="0" xfId="0" applyFill="1" applyBorder="1" applyAlignment="1">
      <alignment horizontal="center"/>
    </xf>
    <xf numFmtId="0" fontId="0" fillId="0" borderId="0" xfId="0" applyFill="1" applyBorder="1" applyAlignment="1">
      <alignment wrapText="1"/>
    </xf>
    <xf numFmtId="0" fontId="0" fillId="0" borderId="0" xfId="0" applyFill="1" applyBorder="1" applyAlignment="1">
      <alignment horizontal="left"/>
    </xf>
    <xf numFmtId="0" fontId="2" fillId="0" borderId="0" xfId="0" applyFont="1" applyFill="1" applyBorder="1" applyAlignment="1">
      <alignment horizontal="left" vertical="center" wrapText="1"/>
    </xf>
    <xf numFmtId="0" fontId="2" fillId="0" borderId="0" xfId="0" applyFont="1" applyFill="1" applyBorder="1" applyAlignment="1">
      <alignment vertical="center" wrapText="1"/>
    </xf>
    <xf numFmtId="0" fontId="1" fillId="0" borderId="0" xfId="0" applyFont="1" applyBorder="1" applyAlignment="1">
      <alignment horizontal="center" vertical="center"/>
    </xf>
    <xf numFmtId="0" fontId="8" fillId="0" borderId="0" xfId="0" applyFont="1" applyBorder="1" applyAlignment="1">
      <alignment horizontal="left" vertical="center"/>
    </xf>
    <xf numFmtId="0" fontId="8" fillId="0" borderId="0" xfId="0" applyFont="1" applyBorder="1" applyAlignment="1">
      <alignment horizontal="left" vertical="center" wrapText="1"/>
    </xf>
    <xf numFmtId="0" fontId="8" fillId="0" borderId="0" xfId="0" applyFont="1" applyBorder="1" applyAlignment="1">
      <alignment vertical="center"/>
    </xf>
    <xf numFmtId="0" fontId="8" fillId="0" borderId="0" xfId="0" applyFont="1" applyBorder="1" applyAlignment="1">
      <alignment horizontal="center" vertical="center"/>
    </xf>
    <xf numFmtId="0" fontId="0" fillId="0" borderId="0" xfId="0" applyBorder="1" applyAlignment="1">
      <alignment horizontal="center"/>
    </xf>
    <xf numFmtId="0" fontId="8" fillId="0" borderId="0" xfId="0" applyFont="1" applyFill="1" applyBorder="1" applyAlignment="1">
      <alignment horizontal="left" vertical="center"/>
    </xf>
    <xf numFmtId="0" fontId="1" fillId="0" borderId="3" xfId="0" applyFont="1" applyFill="1" applyBorder="1" applyAlignment="1">
      <alignment horizontal="center" vertical="center"/>
    </xf>
    <xf numFmtId="0" fontId="14" fillId="0" borderId="0" xfId="0" applyFont="1" applyFill="1" applyBorder="1" applyAlignment="1"/>
    <xf numFmtId="0" fontId="1" fillId="0" borderId="3" xfId="0" quotePrefix="1" applyFont="1" applyFill="1" applyBorder="1" applyAlignment="1">
      <alignment horizontal="center" vertical="center" wrapText="1"/>
    </xf>
    <xf numFmtId="0" fontId="2" fillId="0" borderId="6" xfId="0" applyFont="1" applyFill="1" applyBorder="1" applyAlignment="1">
      <alignment horizontal="center" vertical="center" wrapText="1"/>
    </xf>
    <xf numFmtId="0" fontId="0" fillId="0" borderId="0" xfId="0" applyFill="1" applyAlignment="1">
      <alignment horizontal="left"/>
    </xf>
    <xf numFmtId="0" fontId="1" fillId="0" borderId="3" xfId="0" applyFont="1" applyFill="1" applyBorder="1" applyAlignment="1">
      <alignment horizontal="center" vertical="center" wrapText="1"/>
    </xf>
    <xf numFmtId="0" fontId="1" fillId="0" borderId="0" xfId="0"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49" fontId="1" fillId="0" borderId="3" xfId="0" applyNumberFormat="1" applyFont="1" applyFill="1" applyBorder="1" applyAlignment="1">
      <alignment horizontal="left" vertical="center" wrapText="1"/>
    </xf>
    <xf numFmtId="49" fontId="12" fillId="0" borderId="3" xfId="0" applyNumberFormat="1" applyFont="1" applyFill="1" applyBorder="1" applyAlignment="1">
      <alignment horizontal="left" vertical="center" wrapText="1"/>
    </xf>
    <xf numFmtId="0" fontId="12" fillId="0" borderId="3" xfId="0" applyFont="1" applyFill="1" applyBorder="1" applyAlignment="1">
      <alignment horizontal="center" vertical="center" wrapText="1"/>
    </xf>
    <xf numFmtId="0" fontId="12" fillId="0" borderId="3" xfId="0" applyFont="1" applyFill="1" applyBorder="1" applyAlignment="1">
      <alignment horizontal="center" vertical="center"/>
    </xf>
    <xf numFmtId="49" fontId="12" fillId="0" borderId="3" xfId="0" applyNumberFormat="1" applyFont="1" applyFill="1" applyBorder="1" applyAlignment="1">
      <alignment horizontal="center" vertical="center" wrapText="1"/>
    </xf>
    <xf numFmtId="0" fontId="12" fillId="0" borderId="3" xfId="0" quotePrefix="1" applyFont="1" applyFill="1" applyBorder="1" applyAlignment="1">
      <alignment horizontal="left" vertical="center" wrapText="1"/>
    </xf>
    <xf numFmtId="49" fontId="12" fillId="0" borderId="3" xfId="0" quotePrefix="1" applyNumberFormat="1" applyFont="1" applyFill="1" applyBorder="1" applyAlignment="1">
      <alignment horizontal="left" vertical="center" wrapText="1"/>
    </xf>
    <xf numFmtId="0" fontId="12" fillId="0" borderId="1" xfId="0" applyFont="1" applyFill="1" applyBorder="1" applyAlignment="1">
      <alignment horizontal="center" vertical="center"/>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3" xfId="0" quotePrefix="1"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49" fontId="5" fillId="0" borderId="3" xfId="0" applyNumberFormat="1" applyFont="1" applyFill="1" applyBorder="1" applyAlignment="1">
      <alignment horizontal="left" vertical="center" wrapText="1"/>
    </xf>
    <xf numFmtId="0" fontId="5" fillId="0" borderId="3" xfId="0" applyFont="1" applyFill="1" applyBorder="1" applyAlignment="1">
      <alignment horizontal="center" vertical="center"/>
    </xf>
    <xf numFmtId="0" fontId="2" fillId="0" borderId="0" xfId="0" applyFont="1" applyFill="1" applyBorder="1" applyAlignment="1">
      <alignment horizontal="center" vertical="center" wrapText="1"/>
    </xf>
    <xf numFmtId="0" fontId="2" fillId="0" borderId="3" xfId="0" applyFont="1" applyFill="1" applyBorder="1" applyAlignment="1">
      <alignment horizontal="center" vertical="center" wrapText="1"/>
    </xf>
    <xf numFmtId="49" fontId="2" fillId="0" borderId="3" xfId="0" applyNumberFormat="1" applyFont="1" applyFill="1" applyBorder="1" applyAlignment="1">
      <alignment horizontal="center" vertical="center" wrapText="1"/>
    </xf>
    <xf numFmtId="0" fontId="1" fillId="0" borderId="3" xfId="0" applyFont="1" applyFill="1" applyBorder="1" applyAlignment="1">
      <alignment vertical="center"/>
    </xf>
    <xf numFmtId="0" fontId="1" fillId="0" borderId="0" xfId="0"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0" fontId="1" fillId="0" borderId="3" xfId="0" quotePrefix="1" applyFont="1" applyFill="1" applyBorder="1" applyAlignment="1">
      <alignment vertical="center" wrapText="1"/>
    </xf>
    <xf numFmtId="0" fontId="1" fillId="0" borderId="3" xfId="1" applyFont="1" applyFill="1" applyBorder="1" applyAlignment="1">
      <alignment horizontal="center" vertical="center" wrapText="1"/>
    </xf>
    <xf numFmtId="0" fontId="1" fillId="0" borderId="3" xfId="1" applyFont="1" applyFill="1" applyBorder="1" applyAlignment="1">
      <alignment horizontal="center" vertical="center"/>
    </xf>
    <xf numFmtId="0" fontId="4" fillId="0" borderId="3" xfId="0" applyFont="1" applyFill="1" applyBorder="1" applyAlignment="1">
      <alignment horizontal="left" vertical="center" wrapText="1"/>
    </xf>
    <xf numFmtId="0" fontId="4" fillId="0" borderId="0" xfId="0" applyFont="1" applyFill="1" applyBorder="1" applyAlignment="1">
      <alignment vertical="center"/>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49" fontId="1" fillId="0" borderId="3" xfId="0" applyNumberFormat="1" applyFont="1" applyFill="1" applyBorder="1" applyAlignment="1">
      <alignment horizontal="left" vertical="center" wrapText="1"/>
    </xf>
    <xf numFmtId="0" fontId="5" fillId="0" borderId="3" xfId="0" quotePrefix="1" applyFont="1" applyFill="1" applyBorder="1" applyAlignment="1">
      <alignment vertical="center" wrapText="1"/>
    </xf>
    <xf numFmtId="0" fontId="5" fillId="0" borderId="3" xfId="0" applyFont="1" applyFill="1" applyBorder="1" applyAlignment="1">
      <alignment horizontal="center" vertical="center" wrapText="1"/>
    </xf>
    <xf numFmtId="0" fontId="5" fillId="0" borderId="3" xfId="0" applyFont="1" applyFill="1" applyBorder="1" applyAlignment="1">
      <alignment horizontal="left" vertical="center" wrapText="1"/>
    </xf>
    <xf numFmtId="0" fontId="1" fillId="0" borderId="3" xfId="0" applyFont="1" applyFill="1" applyBorder="1" applyAlignment="1">
      <alignment horizontal="left" vertical="center"/>
    </xf>
    <xf numFmtId="0" fontId="1" fillId="0" borderId="0" xfId="0" applyFont="1" applyFill="1" applyBorder="1" applyAlignment="1">
      <alignment vertical="center"/>
    </xf>
    <xf numFmtId="49" fontId="1" fillId="0" borderId="3" xfId="0" quotePrefix="1" applyNumberFormat="1" applyFont="1" applyFill="1" applyBorder="1" applyAlignment="1">
      <alignment vertical="center" wrapText="1"/>
    </xf>
    <xf numFmtId="0" fontId="1" fillId="0" borderId="3" xfId="0" applyFont="1" applyFill="1" applyBorder="1" applyAlignment="1">
      <alignment horizontal="left" vertical="center" wrapText="1"/>
    </xf>
    <xf numFmtId="0" fontId="0" fillId="0" borderId="0" xfId="0" applyFill="1" applyBorder="1"/>
    <xf numFmtId="49" fontId="5" fillId="0" borderId="3" xfId="0" applyNumberFormat="1" applyFont="1" applyFill="1" applyBorder="1" applyAlignment="1">
      <alignment horizontal="center" vertical="center" wrapText="1"/>
    </xf>
    <xf numFmtId="0" fontId="4" fillId="0" borderId="0" xfId="0" applyFont="1" applyFill="1" applyBorder="1" applyAlignment="1">
      <alignment horizontal="center" vertical="center"/>
    </xf>
    <xf numFmtId="49" fontId="16" fillId="0" borderId="3" xfId="0" applyNumberFormat="1" applyFont="1" applyFill="1" applyBorder="1" applyAlignment="1">
      <alignment horizontal="center" vertical="center" wrapText="1"/>
    </xf>
    <xf numFmtId="0" fontId="5" fillId="0" borderId="3" xfId="0" applyFont="1" applyFill="1" applyBorder="1" applyAlignment="1">
      <alignment horizontal="left"/>
    </xf>
    <xf numFmtId="0" fontId="5" fillId="0" borderId="0" xfId="0" applyFont="1" applyFill="1" applyBorder="1"/>
    <xf numFmtId="49" fontId="12" fillId="0" borderId="1" xfId="0" quotePrefix="1" applyNumberFormat="1" applyFont="1" applyFill="1" applyBorder="1" applyAlignment="1">
      <alignment vertical="center" wrapText="1"/>
    </xf>
    <xf numFmtId="0" fontId="16" fillId="0" borderId="3" xfId="0" applyFont="1" applyFill="1" applyBorder="1" applyAlignment="1">
      <alignment vertical="center" wrapText="1"/>
    </xf>
    <xf numFmtId="49" fontId="5" fillId="0" borderId="3" xfId="0" quotePrefix="1" applyNumberFormat="1"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49" fontId="1" fillId="0" borderId="3" xfId="0" quotePrefix="1" applyNumberFormat="1" applyFont="1" applyFill="1" applyBorder="1" applyAlignment="1">
      <alignment horizontal="center" vertical="center"/>
    </xf>
    <xf numFmtId="0" fontId="1" fillId="0" borderId="3" xfId="0" applyFont="1" applyFill="1" applyBorder="1" applyAlignment="1">
      <alignment horizontal="center" vertical="center"/>
    </xf>
    <xf numFmtId="0" fontId="1" fillId="0" borderId="3" xfId="0" applyFont="1" applyBorder="1" applyAlignment="1">
      <alignment horizontal="center" vertical="center"/>
    </xf>
    <xf numFmtId="0" fontId="2" fillId="0" borderId="0" xfId="0" applyFont="1" applyFill="1" applyBorder="1" applyAlignment="1">
      <alignment vertical="top" wrapText="1"/>
    </xf>
    <xf numFmtId="0" fontId="1" fillId="0" borderId="0" xfId="0" applyFont="1" applyFill="1" applyBorder="1" applyAlignment="1">
      <alignment horizontal="left" vertical="center" wrapText="1"/>
    </xf>
    <xf numFmtId="49" fontId="1" fillId="0" borderId="0" xfId="0" quotePrefix="1" applyNumberFormat="1" applyFont="1" applyFill="1" applyBorder="1" applyAlignment="1">
      <alignment vertical="center" wrapText="1"/>
    </xf>
    <xf numFmtId="49" fontId="1" fillId="0" borderId="0" xfId="0" quotePrefix="1" applyNumberFormat="1" applyFont="1" applyFill="1" applyBorder="1" applyAlignment="1">
      <alignment horizontal="center" vertical="center" wrapText="1"/>
    </xf>
    <xf numFmtId="49" fontId="1" fillId="0" borderId="0" xfId="0" applyNumberFormat="1" applyFont="1" applyFill="1" applyBorder="1" applyAlignment="1">
      <alignment horizontal="center" vertical="center"/>
    </xf>
    <xf numFmtId="49" fontId="1" fillId="0" borderId="0" xfId="0" applyNumberFormat="1" applyFont="1" applyFill="1" applyBorder="1" applyAlignment="1">
      <alignment horizontal="left" vertical="center"/>
    </xf>
    <xf numFmtId="0" fontId="1" fillId="0" borderId="3" xfId="0" applyFont="1" applyBorder="1"/>
    <xf numFmtId="0" fontId="1" fillId="0" borderId="0" xfId="0" applyFont="1"/>
    <xf numFmtId="0" fontId="1" fillId="0" borderId="0" xfId="0" applyFont="1" applyBorder="1"/>
    <xf numFmtId="0" fontId="1" fillId="0" borderId="0" xfId="0" applyFont="1" applyFill="1" applyBorder="1"/>
    <xf numFmtId="0" fontId="1" fillId="0" borderId="6" xfId="0" applyFont="1" applyFill="1" applyBorder="1" applyAlignment="1">
      <alignment horizontal="center" vertical="center"/>
    </xf>
    <xf numFmtId="0" fontId="2" fillId="0" borderId="0" xfId="0" applyFont="1" applyFill="1" applyBorder="1" applyAlignment="1">
      <alignment horizontal="center" vertical="center" wrapText="1"/>
    </xf>
    <xf numFmtId="49" fontId="2" fillId="0" borderId="3" xfId="0" applyNumberFormat="1" applyFont="1" applyFill="1" applyBorder="1" applyAlignment="1">
      <alignment horizontal="center" vertical="center" wrapText="1"/>
    </xf>
    <xf numFmtId="0" fontId="2" fillId="0" borderId="3" xfId="0"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49" fontId="1" fillId="0" borderId="3" xfId="0" quotePrefix="1" applyNumberFormat="1" applyFont="1" applyFill="1" applyBorder="1" applyAlignment="1">
      <alignment horizontal="left" vertical="center" wrapText="1"/>
    </xf>
    <xf numFmtId="49" fontId="1" fillId="0" borderId="3" xfId="0" applyNumberFormat="1" applyFont="1" applyFill="1" applyBorder="1" applyAlignment="1">
      <alignment horizontal="left" vertical="center" wrapText="1"/>
    </xf>
    <xf numFmtId="0" fontId="5" fillId="0" borderId="3" xfId="0" applyFont="1" applyBorder="1" applyAlignment="1">
      <alignment horizontal="center" vertical="center" wrapText="1"/>
    </xf>
    <xf numFmtId="0" fontId="5" fillId="0" borderId="3" xfId="0" quotePrefix="1" applyFont="1" applyFill="1" applyBorder="1" applyAlignment="1">
      <alignment horizontal="left" vertical="center"/>
    </xf>
    <xf numFmtId="0" fontId="18" fillId="0" borderId="3" xfId="0" applyFont="1" applyFill="1" applyBorder="1" applyAlignment="1">
      <alignment horizontal="center" vertical="center" wrapText="1"/>
    </xf>
    <xf numFmtId="0" fontId="14" fillId="0" borderId="0" xfId="0" applyFont="1" applyFill="1" applyBorder="1" applyAlignment="1">
      <alignment horizontal="left"/>
    </xf>
    <xf numFmtId="0" fontId="1" fillId="0" borderId="3" xfId="0" applyFont="1" applyFill="1" applyBorder="1" applyAlignment="1">
      <alignment horizontal="center" vertical="center" wrapText="1"/>
    </xf>
    <xf numFmtId="0" fontId="5" fillId="0" borderId="3" xfId="0" applyFont="1" applyBorder="1" applyAlignment="1">
      <alignment horizontal="left" vertical="center" wrapText="1"/>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49" fontId="1" fillId="0" borderId="3" xfId="0" quotePrefix="1" applyNumberFormat="1"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Border="1" applyAlignment="1">
      <alignment horizontal="left" vertical="center" wrapText="1"/>
    </xf>
    <xf numFmtId="0" fontId="1" fillId="0" borderId="3" xfId="0" applyFont="1" applyBorder="1" applyAlignment="1">
      <alignment horizontal="left" vertical="center" wrapText="1"/>
    </xf>
    <xf numFmtId="0" fontId="1" fillId="0" borderId="0" xfId="0" applyFont="1" applyFill="1" applyBorder="1" applyAlignment="1">
      <alignment vertical="center"/>
    </xf>
    <xf numFmtId="49" fontId="1" fillId="0" borderId="3" xfId="0" quotePrefix="1" applyNumberFormat="1" applyFont="1" applyFill="1" applyBorder="1" applyAlignment="1">
      <alignment horizontal="center" vertical="center"/>
    </xf>
    <xf numFmtId="49" fontId="1" fillId="0" borderId="3" xfId="0" quotePrefix="1" applyNumberFormat="1"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0" fontId="1" fillId="0" borderId="3"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49" fontId="1" fillId="0" borderId="3" xfId="0" quotePrefix="1" applyNumberFormat="1" applyFont="1" applyFill="1" applyBorder="1" applyAlignment="1">
      <alignment horizontal="left" vertical="center" wrapText="1"/>
    </xf>
    <xf numFmtId="0" fontId="5" fillId="0" borderId="3" xfId="0" applyFont="1" applyFill="1" applyBorder="1" applyAlignment="1">
      <alignment vertical="center" wrapText="1"/>
    </xf>
    <xf numFmtId="0" fontId="1" fillId="0" borderId="3" xfId="0" applyFont="1" applyFill="1" applyBorder="1" applyAlignment="1">
      <alignment horizontal="center" vertical="center" wrapText="1"/>
    </xf>
    <xf numFmtId="0" fontId="5" fillId="0" borderId="3" xfId="0" applyFont="1" applyFill="1" applyBorder="1" applyAlignment="1">
      <alignment horizontal="left" vertical="center"/>
    </xf>
    <xf numFmtId="0" fontId="5" fillId="0" borderId="0" xfId="0" applyFont="1" applyFill="1" applyBorder="1" applyAlignment="1">
      <alignment horizontal="left" vertical="center"/>
    </xf>
    <xf numFmtId="0" fontId="5" fillId="0" borderId="0" xfId="0" applyFont="1" applyFill="1" applyBorder="1" applyAlignment="1">
      <alignment vertical="center"/>
    </xf>
    <xf numFmtId="0" fontId="0" fillId="0" borderId="3" xfId="0" applyBorder="1"/>
    <xf numFmtId="0" fontId="1" fillId="0" borderId="3"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0" fontId="5" fillId="2" borderId="3" xfId="0" quotePrefix="1" applyFont="1" applyFill="1" applyBorder="1" applyAlignment="1">
      <alignment vertical="center" wrapText="1"/>
    </xf>
    <xf numFmtId="49" fontId="12" fillId="2" borderId="3" xfId="0" applyNumberFormat="1" applyFont="1" applyFill="1" applyBorder="1" applyAlignment="1">
      <alignment horizontal="center" vertical="center" wrapText="1"/>
    </xf>
    <xf numFmtId="49" fontId="1" fillId="0" borderId="3" xfId="1" applyNumberFormat="1" applyFont="1" applyFill="1" applyBorder="1" applyAlignment="1">
      <alignment horizontal="left" vertical="center" wrapText="1"/>
    </xf>
    <xf numFmtId="0" fontId="0" fillId="0" borderId="3" xfId="0" applyFill="1" applyBorder="1" applyAlignment="1">
      <alignment horizontal="center" vertical="center"/>
    </xf>
    <xf numFmtId="0" fontId="4" fillId="0" borderId="3" xfId="0" quotePrefix="1"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49" fontId="5" fillId="0" borderId="3" xfId="1" applyNumberFormat="1" applyFont="1" applyFill="1" applyBorder="1" applyAlignment="1">
      <alignment horizontal="left" vertical="center" wrapText="1"/>
    </xf>
    <xf numFmtId="49" fontId="19" fillId="0" borderId="1" xfId="0" quotePrefix="1" applyNumberFormat="1" applyFont="1" applyFill="1" applyBorder="1" applyAlignment="1">
      <alignment vertical="center" wrapText="1"/>
    </xf>
    <xf numFmtId="49" fontId="2" fillId="0" borderId="3" xfId="0" applyNumberFormat="1" applyFont="1" applyFill="1" applyBorder="1" applyAlignment="1">
      <alignment horizontal="center" vertical="center" wrapText="1"/>
    </xf>
    <xf numFmtId="49" fontId="1" fillId="0" borderId="3" xfId="0" applyNumberFormat="1"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16" fillId="0" borderId="3"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49" fontId="2" fillId="0" borderId="3" xfId="0" applyNumberFormat="1" applyFont="1" applyFill="1" applyBorder="1" applyAlignment="1">
      <alignment horizontal="center" vertical="center" wrapText="1"/>
    </xf>
    <xf numFmtId="0" fontId="2" fillId="0" borderId="3" xfId="0"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0" fontId="1" fillId="0" borderId="3" xfId="0" applyFont="1" applyFill="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1" fillId="0" borderId="3" xfId="0" applyFont="1" applyFill="1" applyBorder="1" applyAlignment="1">
      <alignment vertical="center" wrapText="1"/>
    </xf>
    <xf numFmtId="0" fontId="5" fillId="0" borderId="3" xfId="0" applyFont="1" applyFill="1" applyBorder="1" applyAlignment="1">
      <alignment horizontal="left" vertical="center" wrapText="1"/>
    </xf>
    <xf numFmtId="0" fontId="0" fillId="0" borderId="0" xfId="0" applyFill="1" applyBorder="1" applyAlignment="1">
      <alignment horizontal="left"/>
    </xf>
    <xf numFmtId="0" fontId="5" fillId="0" borderId="0" xfId="0" applyFont="1" applyFill="1" applyBorder="1"/>
    <xf numFmtId="0" fontId="1" fillId="0" borderId="0" xfId="0" applyFont="1" applyFill="1" applyBorder="1" applyAlignment="1">
      <alignment horizontal="left" vertical="center"/>
    </xf>
    <xf numFmtId="49" fontId="2" fillId="0" borderId="3" xfId="0" applyNumberFormat="1"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0" fontId="1" fillId="0" borderId="3" xfId="0" applyFont="1" applyFill="1" applyBorder="1" applyAlignment="1">
      <alignment horizontal="center" vertical="center" wrapText="1"/>
    </xf>
    <xf numFmtId="49" fontId="1" fillId="0" borderId="0" xfId="0" applyNumberFormat="1" applyFont="1" applyFill="1" applyBorder="1" applyAlignment="1">
      <alignment horizontal="center" vertical="center"/>
    </xf>
    <xf numFmtId="49" fontId="2" fillId="0" borderId="3" xfId="0" applyNumberFormat="1" applyFont="1" applyFill="1" applyBorder="1" applyAlignment="1">
      <alignment horizontal="center" vertical="center" wrapText="1"/>
    </xf>
    <xf numFmtId="0" fontId="0" fillId="0" borderId="0" xfId="0" applyBorder="1" applyAlignment="1">
      <alignment horizontal="left"/>
    </xf>
    <xf numFmtId="49" fontId="5" fillId="0" borderId="3" xfId="0" quotePrefix="1" applyNumberFormat="1" applyFont="1" applyFill="1" applyBorder="1" applyAlignment="1">
      <alignment horizontal="center" vertical="center" wrapText="1"/>
    </xf>
    <xf numFmtId="49" fontId="2" fillId="0" borderId="3" xfId="0" applyNumberFormat="1" applyFont="1" applyFill="1" applyBorder="1" applyAlignment="1">
      <alignment horizontal="center" vertical="center" wrapText="1"/>
    </xf>
    <xf numFmtId="49" fontId="1" fillId="0" borderId="3" xfId="0" applyNumberFormat="1" applyFont="1" applyFill="1" applyBorder="1" applyAlignment="1">
      <alignment horizontal="center" vertical="center"/>
    </xf>
    <xf numFmtId="0" fontId="0" fillId="0" borderId="0" xfId="0" applyBorder="1"/>
    <xf numFmtId="0" fontId="1" fillId="0" borderId="3" xfId="0" quotePrefix="1" applyFont="1" applyFill="1" applyBorder="1" applyAlignment="1">
      <alignment horizontal="center" vertical="center"/>
    </xf>
    <xf numFmtId="0" fontId="1" fillId="0" borderId="3" xfId="0" quotePrefix="1"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quotePrefix="1" applyFont="1" applyBorder="1" applyAlignment="1">
      <alignment horizontal="center" vertical="center" wrapText="1"/>
    </xf>
    <xf numFmtId="0" fontId="1" fillId="0" borderId="3" xfId="0" applyFont="1" applyFill="1" applyBorder="1" applyAlignment="1">
      <alignment horizontal="center" vertical="center" wrapText="1"/>
    </xf>
    <xf numFmtId="49" fontId="2" fillId="0" borderId="3" xfId="0" applyNumberFormat="1" applyFont="1" applyFill="1" applyBorder="1" applyAlignment="1">
      <alignment horizontal="center" vertical="center" wrapText="1"/>
    </xf>
    <xf numFmtId="0" fontId="5" fillId="0" borderId="3" xfId="0" applyFont="1" applyFill="1" applyBorder="1" applyAlignment="1">
      <alignment horizontal="center" vertical="center" wrapText="1"/>
    </xf>
    <xf numFmtId="0" fontId="0" fillId="0" borderId="0" xfId="0" applyBorder="1" applyAlignment="1">
      <alignment horizontal="left"/>
    </xf>
    <xf numFmtId="0" fontId="5" fillId="0" borderId="3" xfId="0" quotePrefix="1" applyFont="1" applyBorder="1" applyAlignment="1">
      <alignment horizontal="center" vertical="center" wrapText="1"/>
    </xf>
    <xf numFmtId="49" fontId="2" fillId="0" borderId="3" xfId="0" applyNumberFormat="1" applyFont="1" applyFill="1" applyBorder="1" applyAlignment="1">
      <alignment horizontal="center" vertical="center" wrapText="1"/>
    </xf>
    <xf numFmtId="49" fontId="1" fillId="0" borderId="3" xfId="0" quotePrefix="1" applyNumberFormat="1" applyFont="1" applyFill="1" applyBorder="1" applyAlignment="1">
      <alignment horizontal="center" vertical="center" wrapText="1"/>
    </xf>
    <xf numFmtId="49" fontId="1" fillId="0" borderId="3" xfId="0" applyNumberFormat="1" applyFont="1" applyFill="1" applyBorder="1" applyAlignment="1">
      <alignment horizontal="left" vertical="center" wrapText="1"/>
    </xf>
    <xf numFmtId="0" fontId="0" fillId="0" borderId="0" xfId="0" applyAlignment="1">
      <alignment horizontal="left"/>
    </xf>
    <xf numFmtId="49" fontId="5" fillId="0" borderId="3" xfId="0" quotePrefix="1" applyNumberFormat="1" applyFont="1" applyFill="1" applyBorder="1" applyAlignment="1">
      <alignment horizontal="center" vertical="center" wrapText="1"/>
    </xf>
    <xf numFmtId="0" fontId="1" fillId="0" borderId="3" xfId="0" quotePrefix="1" applyFont="1" applyBorder="1" applyAlignment="1">
      <alignment horizontal="center" vertical="center" wrapText="1"/>
    </xf>
    <xf numFmtId="49" fontId="2" fillId="0" borderId="3" xfId="0" applyNumberFormat="1" applyFont="1" applyFill="1" applyBorder="1" applyAlignment="1">
      <alignment horizontal="center" vertical="center" wrapText="1"/>
    </xf>
    <xf numFmtId="0" fontId="0" fillId="0" borderId="0" xfId="0" applyBorder="1"/>
    <xf numFmtId="0" fontId="5" fillId="0" borderId="3" xfId="0" applyFont="1" applyFill="1" applyBorder="1" applyAlignment="1">
      <alignment horizontal="center" vertical="center" wrapText="1"/>
    </xf>
    <xf numFmtId="0" fontId="1" fillId="0" borderId="3" xfId="0" applyFont="1" applyBorder="1" applyAlignment="1">
      <alignment horizontal="center" vertical="center" wrapText="1"/>
    </xf>
    <xf numFmtId="0" fontId="5" fillId="0" borderId="3" xfId="0" quotePrefix="1" applyFont="1" applyFill="1" applyBorder="1" applyAlignment="1">
      <alignment horizontal="center" vertical="center" wrapText="1"/>
    </xf>
    <xf numFmtId="0" fontId="5" fillId="0" borderId="6" xfId="0" quotePrefix="1"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3" xfId="0" quotePrefix="1" applyFont="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center" vertical="center"/>
    </xf>
    <xf numFmtId="49" fontId="2" fillId="0" borderId="3" xfId="0" applyNumberFormat="1" applyFont="1" applyFill="1" applyBorder="1" applyAlignment="1">
      <alignment horizontal="center" vertical="center" wrapText="1"/>
    </xf>
    <xf numFmtId="49" fontId="1" fillId="0" borderId="3" xfId="0" applyNumberFormat="1" applyFont="1" applyFill="1" applyBorder="1" applyAlignment="1">
      <alignment horizontal="center" vertical="center" wrapText="1"/>
    </xf>
    <xf numFmtId="0" fontId="0" fillId="0" borderId="0" xfId="0" applyAlignment="1">
      <alignment horizontal="center"/>
    </xf>
    <xf numFmtId="49" fontId="2" fillId="0" borderId="3" xfId="0" applyNumberFormat="1" applyFont="1" applyFill="1" applyBorder="1" applyAlignment="1">
      <alignment horizontal="center" vertical="center" wrapText="1"/>
    </xf>
    <xf numFmtId="0" fontId="0" fillId="0" borderId="0" xfId="0" applyBorder="1" applyAlignment="1">
      <alignment horizontal="left"/>
    </xf>
    <xf numFmtId="49" fontId="12" fillId="0" borderId="3" xfId="0" applyNumberFormat="1" applyFont="1" applyFill="1" applyBorder="1" applyAlignment="1">
      <alignment horizontal="center" vertical="center" wrapText="1"/>
    </xf>
    <xf numFmtId="49" fontId="12" fillId="0" borderId="3" xfId="0" applyNumberFormat="1" applyFont="1" applyFill="1" applyBorder="1" applyAlignment="1">
      <alignment horizontal="center" vertical="center"/>
    </xf>
    <xf numFmtId="49" fontId="16" fillId="0" borderId="3" xfId="0" applyNumberFormat="1" applyFont="1" applyFill="1" applyBorder="1" applyAlignment="1">
      <alignment horizontal="center" vertical="center" wrapText="1"/>
    </xf>
    <xf numFmtId="49" fontId="16" fillId="0" borderId="3" xfId="0" applyNumberFormat="1" applyFont="1" applyFill="1" applyBorder="1" applyAlignment="1">
      <alignment horizontal="center" vertical="center"/>
    </xf>
    <xf numFmtId="49" fontId="2" fillId="0" borderId="3" xfId="0" applyNumberFormat="1" applyFont="1" applyFill="1" applyBorder="1" applyAlignment="1">
      <alignment horizontal="center" vertical="center" wrapText="1"/>
    </xf>
    <xf numFmtId="0" fontId="0" fillId="0" borderId="0" xfId="0" applyBorder="1"/>
    <xf numFmtId="0" fontId="5" fillId="0" borderId="3" xfId="0" applyFont="1" applyFill="1" applyBorder="1" applyAlignment="1">
      <alignment horizontal="center" vertical="center" wrapText="1"/>
    </xf>
    <xf numFmtId="49" fontId="5" fillId="0" borderId="3" xfId="0" applyNumberFormat="1" applyFont="1" applyFill="1" applyBorder="1" applyAlignment="1">
      <alignment horizontal="left" vertical="center" wrapText="1"/>
    </xf>
    <xf numFmtId="0" fontId="5" fillId="0" borderId="3" xfId="0" applyFont="1" applyBorder="1" applyAlignment="1">
      <alignment horizontal="center" vertical="center" wrapText="1"/>
    </xf>
    <xf numFmtId="49" fontId="5" fillId="2" borderId="3" xfId="0" quotePrefix="1" applyNumberFormat="1" applyFont="1" applyFill="1" applyBorder="1" applyAlignment="1">
      <alignment horizontal="center" vertical="center"/>
    </xf>
    <xf numFmtId="0" fontId="5" fillId="2" borderId="3" xfId="0" applyFont="1" applyFill="1" applyBorder="1" applyAlignment="1">
      <alignment horizontal="center" vertical="center"/>
    </xf>
    <xf numFmtId="49" fontId="5" fillId="0" borderId="3" xfId="0" applyNumberFormat="1" applyFont="1" applyFill="1" applyBorder="1" applyAlignment="1">
      <alignment vertical="center" wrapText="1"/>
    </xf>
    <xf numFmtId="49" fontId="2" fillId="0" borderId="3" xfId="0" applyNumberFormat="1" applyFont="1" applyFill="1" applyBorder="1" applyAlignment="1">
      <alignment horizontal="center" vertical="center" wrapText="1"/>
    </xf>
    <xf numFmtId="0" fontId="0" fillId="0" borderId="0" xfId="0" applyBorder="1"/>
    <xf numFmtId="49" fontId="2" fillId="0" borderId="3" xfId="0" applyNumberFormat="1" applyFont="1" applyFill="1" applyBorder="1" applyAlignment="1">
      <alignment horizontal="center" vertical="center" wrapText="1"/>
    </xf>
    <xf numFmtId="0" fontId="0" fillId="0" borderId="0" xfId="0" applyBorder="1" applyAlignment="1">
      <alignment horizontal="center"/>
    </xf>
    <xf numFmtId="0" fontId="1" fillId="0" borderId="0" xfId="0" applyFont="1" applyBorder="1" applyAlignment="1">
      <alignment horizontal="left" vertical="center"/>
    </xf>
    <xf numFmtId="49" fontId="2" fillId="0" borderId="3" xfId="0" applyNumberFormat="1" applyFont="1" applyFill="1" applyBorder="1" applyAlignment="1">
      <alignment horizontal="center" vertical="center" wrapText="1"/>
    </xf>
    <xf numFmtId="49" fontId="1" fillId="0" borderId="3" xfId="0" quotePrefix="1" applyNumberFormat="1" applyFont="1" applyFill="1" applyBorder="1" applyAlignment="1">
      <alignment horizontal="center" vertical="center"/>
    </xf>
    <xf numFmtId="0" fontId="5"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49" fontId="5" fillId="0" borderId="3" xfId="0" quotePrefix="1" applyNumberFormat="1" applyFont="1" applyFill="1" applyBorder="1" applyAlignment="1">
      <alignment horizontal="center" vertical="center" wrapText="1"/>
    </xf>
    <xf numFmtId="0" fontId="1" fillId="0" borderId="3" xfId="0" applyFont="1" applyFill="1" applyBorder="1" applyAlignment="1">
      <alignment horizontal="center" vertical="center" wrapText="1"/>
    </xf>
    <xf numFmtId="0" fontId="5" fillId="0" borderId="3" xfId="0" applyFont="1" applyFill="1" applyBorder="1" applyAlignment="1">
      <alignment horizontal="center" vertical="center"/>
    </xf>
    <xf numFmtId="0" fontId="1" fillId="0" borderId="0" xfId="0" applyFont="1" applyBorder="1"/>
    <xf numFmtId="49" fontId="5" fillId="0" borderId="3" xfId="0" quotePrefix="1" applyNumberFormat="1" applyFont="1" applyFill="1" applyBorder="1" applyAlignment="1">
      <alignment horizontal="center" vertical="center"/>
    </xf>
    <xf numFmtId="49" fontId="2" fillId="0" borderId="3" xfId="0" applyNumberFormat="1" applyFont="1" applyFill="1" applyBorder="1" applyAlignment="1">
      <alignment horizontal="center" vertical="center" wrapText="1"/>
    </xf>
    <xf numFmtId="0" fontId="0" fillId="0" borderId="0" xfId="0" applyBorder="1"/>
    <xf numFmtId="49" fontId="2" fillId="0" borderId="3" xfId="0" applyNumberFormat="1" applyFont="1" applyFill="1" applyBorder="1" applyAlignment="1">
      <alignment horizontal="center" vertical="center" wrapText="1"/>
    </xf>
    <xf numFmtId="0" fontId="0" fillId="0" borderId="0" xfId="0" applyBorder="1"/>
    <xf numFmtId="0" fontId="5" fillId="0" borderId="3" xfId="0" applyFont="1" applyFill="1" applyBorder="1" applyAlignment="1">
      <alignment horizontal="center" vertical="center" wrapText="1"/>
    </xf>
    <xf numFmtId="0" fontId="1" fillId="0" borderId="3" xfId="0" applyFont="1" applyFill="1" applyBorder="1" applyAlignment="1">
      <alignment horizontal="left" vertical="center" wrapText="1"/>
    </xf>
    <xf numFmtId="0" fontId="1" fillId="0" borderId="3" xfId="0" applyFont="1" applyFill="1" applyBorder="1" applyAlignment="1">
      <alignment horizontal="center" vertical="center" wrapText="1"/>
    </xf>
    <xf numFmtId="49" fontId="5" fillId="0" borderId="3" xfId="1" applyNumberFormat="1" applyFont="1" applyFill="1" applyBorder="1" applyAlignment="1">
      <alignment horizontal="left" vertical="center" wrapText="1"/>
    </xf>
    <xf numFmtId="49" fontId="2" fillId="0" borderId="3" xfId="0" applyNumberFormat="1" applyFont="1" applyFill="1" applyBorder="1" applyAlignment="1">
      <alignment horizontal="center" vertical="center" wrapText="1"/>
    </xf>
    <xf numFmtId="0" fontId="0" fillId="0" borderId="0" xfId="0" applyBorder="1"/>
    <xf numFmtId="0" fontId="1" fillId="0" borderId="3" xfId="0" applyFont="1" applyFill="1" applyBorder="1" applyAlignment="1">
      <alignment horizontal="left"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14" fillId="0" borderId="0" xfId="0" applyFont="1" applyFill="1" applyBorder="1" applyAlignment="1"/>
    <xf numFmtId="49" fontId="2" fillId="0" borderId="3" xfId="0" applyNumberFormat="1" applyFont="1" applyFill="1" applyBorder="1" applyAlignment="1">
      <alignment horizontal="center" vertical="center" wrapText="1"/>
    </xf>
    <xf numFmtId="0" fontId="5" fillId="0" borderId="4"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0" fillId="0" borderId="0" xfId="0" applyFont="1" applyAlignment="1">
      <alignment horizontal="left" indent="2"/>
    </xf>
    <xf numFmtId="0" fontId="0" fillId="0" borderId="0" xfId="0" applyFont="1"/>
    <xf numFmtId="0" fontId="0" fillId="0" borderId="0" xfId="0" applyAlignment="1">
      <alignment horizontal="right" vertical="top"/>
    </xf>
    <xf numFmtId="0" fontId="0" fillId="0" borderId="0" xfId="0" applyFont="1" applyFill="1" applyAlignment="1">
      <alignment wrapText="1"/>
    </xf>
    <xf numFmtId="0" fontId="0" fillId="0" borderId="0" xfId="0" applyAlignment="1"/>
    <xf numFmtId="0" fontId="0" fillId="4" borderId="0" xfId="0" applyFill="1" applyAlignment="1"/>
    <xf numFmtId="0" fontId="22" fillId="4" borderId="0" xfId="2" applyFont="1" applyFill="1"/>
    <xf numFmtId="0" fontId="0" fillId="4" borderId="0" xfId="0" applyFill="1"/>
    <xf numFmtId="0" fontId="13" fillId="0" borderId="0" xfId="0" applyFont="1" applyAlignment="1">
      <alignment horizontal="center" wrapText="1"/>
    </xf>
    <xf numFmtId="0" fontId="13" fillId="0" borderId="0" xfId="0" applyFont="1" applyAlignment="1">
      <alignment horizontal="center"/>
    </xf>
    <xf numFmtId="0" fontId="22" fillId="4" borderId="0" xfId="2" applyFill="1"/>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wrapText="1"/>
    </xf>
    <xf numFmtId="49" fontId="1" fillId="0" borderId="3" xfId="0" quotePrefix="1" applyNumberFormat="1" applyFont="1" applyFill="1" applyBorder="1" applyAlignment="1">
      <alignment vertical="center" wrapText="1"/>
    </xf>
    <xf numFmtId="0" fontId="1" fillId="0" borderId="3" xfId="0" quotePrefix="1" applyFont="1" applyFill="1" applyBorder="1" applyAlignment="1">
      <alignment horizontal="center" vertical="center" wrapText="1"/>
    </xf>
    <xf numFmtId="0" fontId="1" fillId="0" borderId="3" xfId="0" applyFont="1" applyFill="1" applyBorder="1" applyAlignment="1">
      <alignment horizontal="left" vertical="center"/>
    </xf>
    <xf numFmtId="0" fontId="1" fillId="0" borderId="3" xfId="0" quotePrefix="1" applyFont="1" applyFill="1" applyBorder="1" applyAlignment="1">
      <alignment horizontal="left" vertical="center" wrapText="1"/>
    </xf>
    <xf numFmtId="49" fontId="1" fillId="0" borderId="3" xfId="0" applyNumberFormat="1" applyFont="1" applyFill="1" applyBorder="1" applyAlignment="1">
      <alignment horizontal="left" vertical="center" wrapText="1"/>
    </xf>
    <xf numFmtId="0" fontId="5" fillId="0" borderId="3" xfId="0" applyFont="1" applyFill="1" applyBorder="1" applyAlignment="1">
      <alignment horizontal="left" vertical="center" wrapText="1"/>
    </xf>
    <xf numFmtId="0" fontId="1" fillId="0" borderId="3" xfId="0" quotePrefix="1" applyFont="1" applyBorder="1" applyAlignment="1">
      <alignment horizontal="left" vertical="center" wrapText="1"/>
    </xf>
    <xf numFmtId="0" fontId="1" fillId="0" borderId="3" xfId="0" applyFont="1" applyFill="1" applyBorder="1" applyAlignment="1">
      <alignment horizontal="left" vertical="center" wrapText="1"/>
    </xf>
    <xf numFmtId="0" fontId="1" fillId="0" borderId="3" xfId="0" applyFont="1" applyFill="1" applyBorder="1" applyAlignment="1">
      <alignment horizontal="center" vertical="center" wrapText="1"/>
    </xf>
    <xf numFmtId="49" fontId="1" fillId="0" borderId="3" xfId="0" applyNumberFormat="1" applyFont="1" applyFill="1" applyBorder="1" applyAlignment="1">
      <alignment horizontal="left" vertical="center" wrapText="1"/>
    </xf>
    <xf numFmtId="0" fontId="5" fillId="0" borderId="3" xfId="0" applyFont="1" applyFill="1" applyBorder="1" applyAlignment="1">
      <alignment horizontal="left" vertical="center" wrapText="1"/>
    </xf>
    <xf numFmtId="0" fontId="1" fillId="0" borderId="3" xfId="0" applyFont="1" applyFill="1" applyBorder="1" applyAlignment="1">
      <alignment horizontal="center" vertical="center" wrapText="1"/>
    </xf>
    <xf numFmtId="49" fontId="5" fillId="0" borderId="3" xfId="0" quotePrefix="1" applyNumberFormat="1" applyFont="1" applyFill="1" applyBorder="1" applyAlignment="1">
      <alignment horizontal="left" vertical="center" wrapText="1"/>
    </xf>
    <xf numFmtId="49" fontId="1" fillId="0" borderId="3" xfId="0" applyNumberFormat="1" applyFont="1" applyFill="1" applyBorder="1" applyAlignment="1">
      <alignment horizontal="center" vertical="center"/>
    </xf>
    <xf numFmtId="0" fontId="1" fillId="0" borderId="3" xfId="0" applyFont="1" applyFill="1" applyBorder="1" applyAlignment="1">
      <alignment horizontal="left" vertical="center"/>
    </xf>
    <xf numFmtId="49" fontId="1" fillId="0" borderId="3" xfId="0" applyNumberFormat="1" applyFont="1" applyFill="1" applyBorder="1" applyAlignment="1">
      <alignment horizontal="left" vertical="center" wrapText="1"/>
    </xf>
    <xf numFmtId="0" fontId="1" fillId="0" borderId="3" xfId="0" applyFont="1" applyFill="1" applyBorder="1" applyAlignment="1">
      <alignment horizontal="left" vertical="center" wrapText="1"/>
    </xf>
    <xf numFmtId="49" fontId="5" fillId="0" borderId="3" xfId="0" applyNumberFormat="1" applyFont="1" applyFill="1" applyBorder="1" applyAlignment="1">
      <alignment horizontal="left" vertical="center" wrapText="1"/>
    </xf>
    <xf numFmtId="0" fontId="4" fillId="0" borderId="3" xfId="0" applyFont="1" applyFill="1" applyBorder="1" applyAlignment="1">
      <alignment horizontal="left" vertical="center"/>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0" fillId="0" borderId="5" xfId="0" applyBorder="1"/>
    <xf numFmtId="0" fontId="0" fillId="0" borderId="7" xfId="0" applyBorder="1"/>
    <xf numFmtId="0" fontId="1" fillId="0" borderId="8" xfId="0" applyFont="1" applyFill="1" applyBorder="1" applyAlignment="1">
      <alignment horizontal="center" vertical="center" wrapText="1"/>
    </xf>
    <xf numFmtId="0" fontId="0" fillId="0" borderId="8" xfId="0" applyBorder="1"/>
    <xf numFmtId="49" fontId="2" fillId="0" borderId="2" xfId="0" applyNumberFormat="1" applyFont="1" applyBorder="1" applyAlignment="1">
      <alignment vertical="top" wrapText="1"/>
    </xf>
    <xf numFmtId="0" fontId="25" fillId="0" borderId="0" xfId="0" applyFont="1" applyFill="1" applyAlignment="1">
      <alignment horizontal="left" wrapText="1" indent="2"/>
    </xf>
    <xf numFmtId="0" fontId="0" fillId="0" borderId="0" xfId="0" applyFont="1" applyFill="1" applyAlignment="1">
      <alignment horizontal="left" wrapText="1" indent="2"/>
    </xf>
    <xf numFmtId="49" fontId="0" fillId="0" borderId="0" xfId="0" applyNumberFormat="1"/>
    <xf numFmtId="0" fontId="1" fillId="0" borderId="3" xfId="0" applyFont="1" applyFill="1" applyBorder="1" applyAlignment="1">
      <alignment horizontal="center" vertical="center" wrapText="1"/>
    </xf>
    <xf numFmtId="49" fontId="12" fillId="0" borderId="4" xfId="0" applyNumberFormat="1"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Border="1" applyAlignment="1">
      <alignment horizontal="center" vertical="center"/>
    </xf>
    <xf numFmtId="0" fontId="16" fillId="0" borderId="3" xfId="0" quotePrefix="1" applyFont="1" applyFill="1" applyBorder="1" applyAlignment="1">
      <alignment vertical="center" wrapText="1"/>
    </xf>
    <xf numFmtId="49" fontId="19" fillId="0" borderId="3" xfId="0" applyNumberFormat="1" applyFont="1" applyFill="1" applyBorder="1" applyAlignment="1">
      <alignment horizontal="left" vertical="center"/>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horizontal="center" vertical="center"/>
    </xf>
    <xf numFmtId="0" fontId="0" fillId="5" borderId="0" xfId="0" applyFill="1"/>
    <xf numFmtId="0" fontId="1" fillId="0" borderId="3" xfId="0" applyFont="1" applyFill="1" applyBorder="1" applyAlignment="1">
      <alignment horizontal="center" vertical="center" wrapText="1"/>
    </xf>
    <xf numFmtId="49" fontId="12" fillId="0" borderId="4" xfId="0" applyNumberFormat="1"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Border="1" applyAlignment="1">
      <alignment horizontal="center" vertical="center"/>
    </xf>
    <xf numFmtId="49" fontId="1" fillId="0" borderId="3" xfId="0" quotePrefix="1" applyNumberFormat="1" applyFont="1" applyFill="1" applyBorder="1" applyAlignment="1">
      <alignment horizontal="center" vertical="center" wrapText="1"/>
    </xf>
    <xf numFmtId="49" fontId="12" fillId="0" borderId="1" xfId="0" applyNumberFormat="1" applyFont="1" applyFill="1" applyBorder="1" applyAlignment="1">
      <alignment horizontal="center" vertical="center" wrapText="1"/>
    </xf>
    <xf numFmtId="49" fontId="0" fillId="0" borderId="0" xfId="0" applyNumberFormat="1" applyFont="1" applyFill="1" applyAlignment="1">
      <alignment horizontal="left" indent="2"/>
    </xf>
    <xf numFmtId="0" fontId="0" fillId="0" borderId="0" xfId="0" applyFill="1"/>
    <xf numFmtId="0" fontId="0" fillId="0" borderId="0" xfId="0" applyFont="1" applyFill="1" applyAlignment="1">
      <alignment horizontal="left" indent="2"/>
    </xf>
    <xf numFmtId="49" fontId="0" fillId="0" borderId="0" xfId="0" applyNumberFormat="1" applyFill="1"/>
    <xf numFmtId="49" fontId="16" fillId="0" borderId="3" xfId="0" applyNumberFormat="1" applyFont="1" applyFill="1" applyBorder="1" applyAlignment="1">
      <alignment horizontal="left" vertical="center" wrapText="1"/>
    </xf>
    <xf numFmtId="0" fontId="1" fillId="0" borderId="3" xfId="0" applyFont="1" applyBorder="1" applyAlignment="1">
      <alignment horizontal="center" vertical="center"/>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49" fontId="1" fillId="0" borderId="3" xfId="0" quotePrefix="1" applyNumberFormat="1" applyFont="1" applyFill="1" applyBorder="1" applyAlignment="1">
      <alignment horizontal="center" vertical="center"/>
    </xf>
    <xf numFmtId="0" fontId="5" fillId="0" borderId="3" xfId="0" applyFont="1" applyFill="1" applyBorder="1" applyAlignment="1">
      <alignment horizontal="center" vertical="center"/>
    </xf>
    <xf numFmtId="49" fontId="1" fillId="0" borderId="3" xfId="0" quotePrefix="1" applyNumberFormat="1" applyFont="1" applyFill="1" applyBorder="1" applyAlignment="1">
      <alignment horizontal="center" vertical="center" wrapText="1"/>
    </xf>
    <xf numFmtId="49" fontId="1" fillId="0" borderId="3" xfId="0" quotePrefix="1" applyNumberFormat="1"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5"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right" vertical="center"/>
    </xf>
    <xf numFmtId="0" fontId="13" fillId="0" borderId="0" xfId="0" applyFont="1" applyFill="1" applyAlignment="1">
      <alignment horizontal="right" vertical="center"/>
    </xf>
    <xf numFmtId="0" fontId="0" fillId="0" borderId="0" xfId="0" applyAlignment="1">
      <alignment wrapText="1"/>
    </xf>
    <xf numFmtId="0" fontId="22" fillId="0" borderId="0" xfId="2" applyFill="1" applyAlignment="1">
      <alignment horizontal="right" vertical="center"/>
    </xf>
    <xf numFmtId="0" fontId="13" fillId="0" borderId="0" xfId="0" applyFont="1" applyAlignment="1">
      <alignment horizontal="right" vertical="center" wrapText="1"/>
    </xf>
    <xf numFmtId="49" fontId="0" fillId="0" borderId="0" xfId="0" applyNumberFormat="1" applyFont="1" applyFill="1" applyBorder="1" applyAlignment="1">
      <alignment horizontal="left" indent="2"/>
    </xf>
    <xf numFmtId="49" fontId="1" fillId="0" borderId="3" xfId="0" quotePrefix="1" applyNumberFormat="1"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0" fillId="0" borderId="0" xfId="0" applyAlignment="1">
      <alignment horizontal="left" indent="2"/>
    </xf>
    <xf numFmtId="0" fontId="33" fillId="0" borderId="0" xfId="0" applyFont="1" applyAlignment="1">
      <alignment horizontal="left" vertical="center" indent="2"/>
    </xf>
    <xf numFmtId="0" fontId="12" fillId="0" borderId="3" xfId="0" quotePrefix="1" applyFont="1" applyFill="1" applyBorder="1" applyAlignment="1">
      <alignment vertical="center" wrapText="1"/>
    </xf>
    <xf numFmtId="0" fontId="12" fillId="0" borderId="3" xfId="0" applyFont="1" applyFill="1" applyBorder="1" applyAlignment="1">
      <alignment vertical="center"/>
    </xf>
    <xf numFmtId="0" fontId="1" fillId="0" borderId="3" xfId="0" applyFont="1" applyBorder="1" applyAlignment="1">
      <alignment wrapText="1"/>
    </xf>
    <xf numFmtId="0" fontId="3" fillId="0" borderId="3" xfId="0" applyFont="1" applyBorder="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xf>
    <xf numFmtId="49" fontId="18" fillId="0" borderId="3" xfId="0" applyNumberFormat="1" applyFont="1" applyFill="1" applyBorder="1" applyAlignment="1">
      <alignment horizontal="center" vertical="center" wrapText="1"/>
    </xf>
    <xf numFmtId="0" fontId="16" fillId="0" borderId="3" xfId="0" applyFont="1" applyFill="1" applyBorder="1" applyAlignment="1">
      <alignment horizontal="center" vertical="center" wrapText="1"/>
    </xf>
    <xf numFmtId="49" fontId="12" fillId="0" borderId="3" xfId="0" quotePrefix="1" applyNumberFormat="1" applyFont="1" applyFill="1" applyBorder="1" applyAlignment="1">
      <alignment horizontal="center" vertical="center" wrapText="1"/>
    </xf>
    <xf numFmtId="49" fontId="1" fillId="0" borderId="3" xfId="0" applyNumberFormat="1" applyFont="1" applyBorder="1" applyAlignment="1">
      <alignment horizontal="center" vertical="center"/>
    </xf>
    <xf numFmtId="0" fontId="1" fillId="0" borderId="0" xfId="0" applyFont="1" applyAlignment="1">
      <alignment vertical="center"/>
    </xf>
    <xf numFmtId="49" fontId="1" fillId="0" borderId="3" xfId="0" quotePrefix="1" applyNumberFormat="1" applyFont="1" applyFill="1" applyBorder="1" applyAlignment="1">
      <alignment horizontal="center" vertical="center" wrapText="1"/>
    </xf>
    <xf numFmtId="49" fontId="1" fillId="0" borderId="3" xfId="0" quotePrefix="1" applyNumberFormat="1" applyFont="1" applyFill="1" applyBorder="1" applyAlignment="1">
      <alignment horizontal="center" vertical="center"/>
    </xf>
    <xf numFmtId="49" fontId="1" fillId="0" borderId="3" xfId="0" quotePrefix="1" applyNumberFormat="1"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1" fillId="0" borderId="3" xfId="0" applyFont="1" applyBorder="1" applyAlignment="1">
      <alignment horizontal="left" vertical="center" wrapText="1"/>
    </xf>
    <xf numFmtId="0" fontId="1" fillId="0" borderId="3"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3" xfId="0" applyFont="1" applyBorder="1" applyAlignment="1">
      <alignment horizontal="left" vertical="center" wrapText="1"/>
    </xf>
    <xf numFmtId="0" fontId="1" fillId="0" borderId="3" xfId="0" applyFont="1" applyBorder="1" applyAlignment="1">
      <alignment horizontal="center" vertical="center" wrapText="1"/>
    </xf>
    <xf numFmtId="0" fontId="3" fillId="0" borderId="3" xfId="0" applyFont="1" applyBorder="1" applyAlignment="1">
      <alignment vertical="center" wrapText="1"/>
    </xf>
    <xf numFmtId="0" fontId="1" fillId="0" borderId="3" xfId="0" applyFont="1" applyFill="1" applyBorder="1" applyAlignment="1">
      <alignment horizontal="center" vertical="center"/>
    </xf>
    <xf numFmtId="0" fontId="1" fillId="0" borderId="3" xfId="0" applyFont="1" applyBorder="1" applyAlignment="1">
      <alignment horizontal="center" vertical="center"/>
    </xf>
    <xf numFmtId="49" fontId="12" fillId="0" borderId="3" xfId="0" applyNumberFormat="1" applyFont="1" applyFill="1" applyBorder="1" applyAlignment="1">
      <alignment horizontal="center" vertical="center" wrapText="1"/>
    </xf>
    <xf numFmtId="0" fontId="1" fillId="0" borderId="3" xfId="0" applyFont="1" applyBorder="1" applyAlignment="1">
      <alignment horizontal="center" vertical="center" wrapText="1"/>
    </xf>
    <xf numFmtId="49" fontId="1" fillId="0" borderId="3" xfId="0" quotePrefix="1" applyNumberFormat="1" applyFont="1" applyFill="1" applyBorder="1" applyAlignment="1">
      <alignment horizontal="center" vertical="center"/>
    </xf>
    <xf numFmtId="0" fontId="0" fillId="0" borderId="0" xfId="0" applyAlignment="1">
      <alignment vertical="center"/>
    </xf>
    <xf numFmtId="0" fontId="0" fillId="0" borderId="3" xfId="0" applyFont="1" applyBorder="1" applyAlignment="1">
      <alignment horizontal="center" vertical="center"/>
    </xf>
    <xf numFmtId="0" fontId="0" fillId="0" borderId="3" xfId="0" applyBorder="1" applyAlignment="1">
      <alignment vertical="center"/>
    </xf>
    <xf numFmtId="49" fontId="0" fillId="0" borderId="0" xfId="0" applyNumberFormat="1" applyFont="1" applyAlignment="1"/>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49" fontId="1" fillId="0" borderId="3" xfId="0" quotePrefix="1" applyNumberFormat="1" applyFont="1" applyFill="1" applyBorder="1" applyAlignment="1">
      <alignment horizontal="center" vertical="center" wrapText="1"/>
    </xf>
    <xf numFmtId="49" fontId="1" fillId="0" borderId="3" xfId="0" quotePrefix="1" applyNumberFormat="1" applyFont="1" applyFill="1" applyBorder="1" applyAlignment="1">
      <alignment horizontal="center" vertical="center"/>
    </xf>
    <xf numFmtId="0" fontId="1" fillId="0" borderId="3" xfId="0" applyFont="1" applyBorder="1" applyAlignment="1">
      <alignment horizontal="center" vertical="center" wrapText="1"/>
    </xf>
    <xf numFmtId="49" fontId="0" fillId="0" borderId="0" xfId="0" applyNumberFormat="1" applyFont="1"/>
    <xf numFmtId="49" fontId="0" fillId="0" borderId="0" xfId="0" applyNumberFormat="1" applyAlignment="1">
      <alignment horizontal="left" indent="2"/>
    </xf>
    <xf numFmtId="0" fontId="1" fillId="0" borderId="3" xfId="0" applyFont="1" applyFill="1" applyBorder="1" applyAlignment="1">
      <alignment horizontal="center" vertical="center"/>
    </xf>
    <xf numFmtId="0" fontId="1" fillId="0" borderId="3" xfId="0" applyFont="1" applyBorder="1" applyAlignment="1">
      <alignment horizontal="center" vertical="center" wrapText="1"/>
    </xf>
    <xf numFmtId="0" fontId="1" fillId="0" borderId="8" xfId="0" applyFont="1" applyFill="1" applyBorder="1" applyAlignment="1">
      <alignment horizontal="center" vertical="center"/>
    </xf>
    <xf numFmtId="0" fontId="1" fillId="0" borderId="3" xfId="0" applyFont="1" applyBorder="1" applyAlignment="1">
      <alignment horizontal="center" vertical="center"/>
    </xf>
    <xf numFmtId="0" fontId="1" fillId="0" borderId="3" xfId="0" applyFont="1" applyBorder="1" applyAlignment="1">
      <alignment horizontal="left" vertical="center" wrapText="1"/>
    </xf>
    <xf numFmtId="0" fontId="1" fillId="0" borderId="3" xfId="0" applyFont="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18" fillId="0" borderId="3" xfId="0" applyFont="1" applyFill="1" applyBorder="1" applyAlignment="1">
      <alignment horizontal="left" vertical="center" wrapText="1"/>
    </xf>
    <xf numFmtId="0" fontId="18" fillId="0" borderId="0" xfId="0" applyFont="1" applyFill="1" applyBorder="1" applyAlignment="1">
      <alignment horizontal="center" vertical="center" wrapText="1"/>
    </xf>
    <xf numFmtId="0" fontId="5" fillId="0" borderId="3" xfId="0" applyFont="1" applyBorder="1" applyAlignment="1">
      <alignment vertical="center"/>
    </xf>
    <xf numFmtId="0" fontId="5" fillId="0" borderId="3" xfId="0" applyFont="1" applyBorder="1" applyAlignment="1">
      <alignment vertical="center" wrapText="1"/>
    </xf>
    <xf numFmtId="0" fontId="5" fillId="0" borderId="0" xfId="0" applyFont="1" applyAlignment="1">
      <alignment vertical="center"/>
    </xf>
    <xf numFmtId="0" fontId="5" fillId="0" borderId="3" xfId="0" quotePrefix="1" applyFont="1" applyBorder="1" applyAlignment="1">
      <alignment vertical="center" wrapText="1"/>
    </xf>
    <xf numFmtId="0" fontId="5" fillId="0" borderId="3" xfId="0" applyFont="1" applyFill="1" applyBorder="1" applyAlignment="1">
      <alignment vertical="center"/>
    </xf>
    <xf numFmtId="0" fontId="17" fillId="0" borderId="3" xfId="2" applyFont="1" applyBorder="1" applyAlignment="1">
      <alignment vertical="center" wrapText="1"/>
    </xf>
    <xf numFmtId="0" fontId="5" fillId="0" borderId="3" xfId="0" quotePrefix="1" applyFont="1" applyBorder="1" applyAlignment="1">
      <alignment vertical="center"/>
    </xf>
    <xf numFmtId="0" fontId="17" fillId="0" borderId="3" xfId="2" applyFont="1" applyBorder="1" applyAlignment="1">
      <alignment vertical="center"/>
    </xf>
    <xf numFmtId="0" fontId="1" fillId="0" borderId="3" xfId="0" applyFont="1" applyFill="1" applyBorder="1" applyAlignment="1">
      <alignment horizontal="center" vertical="center"/>
    </xf>
    <xf numFmtId="49" fontId="1" fillId="0" borderId="3" xfId="0" quotePrefix="1" applyNumberFormat="1"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5" fillId="0" borderId="3" xfId="0" applyFont="1" applyBorder="1" applyAlignment="1">
      <alignment horizontal="center" vertical="center" wrapText="1"/>
    </xf>
    <xf numFmtId="0" fontId="1" fillId="0" borderId="6" xfId="0" applyFont="1" applyBorder="1" applyAlignment="1">
      <alignment horizontal="center" vertical="center" wrapText="1"/>
    </xf>
    <xf numFmtId="0" fontId="2" fillId="0" borderId="5" xfId="0" applyFont="1" applyBorder="1" applyAlignment="1">
      <alignment vertical="top"/>
    </xf>
    <xf numFmtId="0" fontId="2" fillId="0" borderId="2" xfId="0" applyFont="1" applyBorder="1" applyAlignment="1">
      <alignment vertical="top"/>
    </xf>
    <xf numFmtId="0" fontId="5" fillId="0" borderId="3" xfId="0" quotePrefix="1" applyFont="1" applyBorder="1" applyAlignment="1">
      <alignment horizontal="left" vertical="center" wrapText="1"/>
    </xf>
    <xf numFmtId="0" fontId="1" fillId="0" borderId="6" xfId="0" applyFont="1" applyBorder="1" applyAlignment="1">
      <alignment vertical="center" wrapText="1"/>
    </xf>
    <xf numFmtId="0" fontId="1" fillId="0" borderId="0" xfId="0" applyFont="1" applyAlignment="1">
      <alignment vertical="center" wrapText="1"/>
    </xf>
    <xf numFmtId="0" fontId="3" fillId="0" borderId="3" xfId="0" applyFont="1" applyBorder="1" applyAlignment="1">
      <alignment horizontal="center" vertical="center" wrapText="1"/>
    </xf>
    <xf numFmtId="49" fontId="1" fillId="0" borderId="0" xfId="0" applyNumberFormat="1" applyFont="1" applyFill="1" applyBorder="1" applyAlignment="1">
      <alignment horizontal="center" vertical="center" wrapText="1"/>
    </xf>
    <xf numFmtId="0" fontId="1" fillId="0" borderId="0" xfId="0" applyFont="1" applyAlignment="1">
      <alignment horizontal="center" vertical="center"/>
    </xf>
    <xf numFmtId="0" fontId="5" fillId="0" borderId="0" xfId="0" applyFont="1" applyAlignment="1">
      <alignment horizontal="center" vertical="center"/>
    </xf>
    <xf numFmtId="0" fontId="5" fillId="0" borderId="3" xfId="0" applyFont="1" applyBorder="1" applyAlignment="1">
      <alignment horizontal="center" vertical="center" wrapText="1"/>
    </xf>
    <xf numFmtId="0" fontId="5" fillId="0" borderId="3" xfId="0" applyFont="1" applyBorder="1" applyAlignment="1">
      <alignment horizontal="left" vertical="center" wrapText="1"/>
    </xf>
    <xf numFmtId="0" fontId="5" fillId="0" borderId="3" xfId="0" applyFont="1" applyBorder="1" applyAlignment="1">
      <alignment horizontal="center" vertical="center"/>
    </xf>
    <xf numFmtId="0" fontId="23" fillId="0" borderId="0" xfId="0" applyFont="1" applyAlignment="1"/>
    <xf numFmtId="49" fontId="0" fillId="4" borderId="0" xfId="0" applyNumberFormat="1" applyFill="1"/>
    <xf numFmtId="0" fontId="22" fillId="4" borderId="0" xfId="2" applyFont="1" applyFill="1" applyAlignment="1">
      <alignment horizontal="left" wrapText="1"/>
    </xf>
    <xf numFmtId="0" fontId="2" fillId="0" borderId="6" xfId="0" applyFont="1" applyBorder="1" applyAlignment="1">
      <alignment horizontal="center" vertical="top"/>
    </xf>
    <xf numFmtId="0" fontId="22" fillId="4" borderId="0" xfId="2" applyFill="1" applyAlignment="1">
      <alignment horizontal="left"/>
    </xf>
    <xf numFmtId="0" fontId="0" fillId="0" borderId="0" xfId="0" applyFont="1" applyAlignment="1">
      <alignment horizontal="left" wrapText="1" indent="2"/>
    </xf>
    <xf numFmtId="0" fontId="2" fillId="0" borderId="3" xfId="0" applyFont="1" applyBorder="1" applyAlignment="1">
      <alignment horizontal="center" vertical="center"/>
    </xf>
    <xf numFmtId="0" fontId="24" fillId="0" borderId="0" xfId="0" applyFont="1" applyAlignment="1">
      <alignment horizontal="left" vertical="center" wrapText="1"/>
    </xf>
    <xf numFmtId="0" fontId="13" fillId="0" borderId="0" xfId="0" applyFont="1" applyAlignment="1">
      <alignment horizontal="left"/>
    </xf>
    <xf numFmtId="0" fontId="2" fillId="0" borderId="6" xfId="0" applyFont="1" applyFill="1" applyBorder="1" applyAlignment="1">
      <alignment horizontal="center" vertical="top" wrapText="1"/>
    </xf>
    <xf numFmtId="0" fontId="2" fillId="0" borderId="5" xfId="0" applyFont="1" applyFill="1" applyBorder="1" applyAlignment="1">
      <alignment horizontal="center" vertical="top" wrapText="1"/>
    </xf>
    <xf numFmtId="0" fontId="2" fillId="0" borderId="2" xfId="0" applyFont="1" applyFill="1" applyBorder="1" applyAlignment="1">
      <alignment horizontal="center" vertical="top" wrapText="1"/>
    </xf>
    <xf numFmtId="0" fontId="5" fillId="0" borderId="4"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4" xfId="0" applyFont="1" applyFill="1" applyBorder="1" applyAlignment="1">
      <alignment horizontal="center" vertical="center" wrapText="1"/>
    </xf>
    <xf numFmtId="0" fontId="5" fillId="0" borderId="1" xfId="0" applyFont="1" applyFill="1" applyBorder="1" applyAlignment="1">
      <alignment horizontal="center" vertical="center" wrapText="1"/>
    </xf>
    <xf numFmtId="49" fontId="1" fillId="0" borderId="3" xfId="0" quotePrefix="1" applyNumberFormat="1" applyFont="1" applyFill="1" applyBorder="1" applyAlignment="1">
      <alignment horizontal="center" vertical="center" wrapText="1"/>
    </xf>
    <xf numFmtId="0" fontId="1" fillId="0" borderId="3" xfId="0" applyFont="1" applyFill="1" applyBorder="1" applyAlignment="1">
      <alignment horizontal="center" vertical="center"/>
    </xf>
    <xf numFmtId="0" fontId="1" fillId="0" borderId="3" xfId="0" applyFont="1" applyFill="1" applyBorder="1" applyAlignment="1">
      <alignment horizontal="center" vertical="center" wrapText="1"/>
    </xf>
    <xf numFmtId="0" fontId="1" fillId="0" borderId="3" xfId="0" quotePrefix="1" applyFont="1" applyFill="1" applyBorder="1" applyAlignment="1">
      <alignment horizontal="center" vertical="center" wrapText="1"/>
    </xf>
    <xf numFmtId="0" fontId="2" fillId="0" borderId="9" xfId="0" applyFont="1" applyFill="1" applyBorder="1" applyAlignment="1">
      <alignment horizontal="center" vertical="top" wrapText="1"/>
    </xf>
    <xf numFmtId="0" fontId="2" fillId="0" borderId="10" xfId="0" applyFont="1" applyFill="1" applyBorder="1" applyAlignment="1">
      <alignment horizontal="center" vertical="top" wrapText="1"/>
    </xf>
    <xf numFmtId="0" fontId="2" fillId="0" borderId="11" xfId="0" applyFont="1" applyFill="1" applyBorder="1" applyAlignment="1">
      <alignment horizontal="center" vertical="top" wrapText="1"/>
    </xf>
    <xf numFmtId="0" fontId="12" fillId="0" borderId="4"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2" fillId="0" borderId="6" xfId="0" applyFont="1" applyBorder="1" applyAlignment="1">
      <alignment horizontal="center" vertical="top" wrapText="1"/>
    </xf>
    <xf numFmtId="0" fontId="2" fillId="0" borderId="5"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Fill="1" applyBorder="1" applyAlignment="1">
      <alignment horizontal="center" vertical="top" wrapText="1"/>
    </xf>
    <xf numFmtId="49" fontId="12" fillId="0" borderId="4" xfId="0" applyNumberFormat="1" applyFont="1" applyFill="1" applyBorder="1" applyAlignment="1">
      <alignment horizontal="center" vertical="center" wrapText="1"/>
    </xf>
    <xf numFmtId="49" fontId="12" fillId="0" borderId="1" xfId="0" applyNumberFormat="1" applyFont="1" applyFill="1" applyBorder="1" applyAlignment="1">
      <alignment horizontal="center" vertical="center" wrapText="1"/>
    </xf>
    <xf numFmtId="0" fontId="2" fillId="0" borderId="9" xfId="0" applyFont="1" applyBorder="1" applyAlignment="1">
      <alignment horizontal="center" vertical="top" wrapText="1"/>
    </xf>
    <xf numFmtId="0" fontId="2" fillId="0" borderId="10" xfId="0" applyFont="1" applyBorder="1" applyAlignment="1">
      <alignment horizontal="center" vertical="top" wrapText="1"/>
    </xf>
    <xf numFmtId="0" fontId="2" fillId="0" borderId="11" xfId="0" applyFont="1" applyBorder="1" applyAlignment="1">
      <alignment horizontal="center" vertical="top" wrapText="1"/>
    </xf>
    <xf numFmtId="49" fontId="5" fillId="0" borderId="3" xfId="0" quotePrefix="1" applyNumberFormat="1" applyFont="1" applyFill="1" applyBorder="1" applyAlignment="1">
      <alignment horizontal="center" vertical="center"/>
    </xf>
    <xf numFmtId="49" fontId="1" fillId="0" borderId="3" xfId="0" quotePrefix="1" applyNumberFormat="1" applyFont="1" applyFill="1" applyBorder="1" applyAlignment="1">
      <alignment horizontal="center" vertical="center"/>
    </xf>
    <xf numFmtId="49" fontId="2" fillId="0" borderId="6" xfId="0" applyNumberFormat="1" applyFont="1" applyBorder="1" applyAlignment="1">
      <alignment horizontal="center" vertical="top" wrapText="1"/>
    </xf>
    <xf numFmtId="49" fontId="2" fillId="0" borderId="5" xfId="0" applyNumberFormat="1" applyFont="1" applyBorder="1" applyAlignment="1">
      <alignment horizontal="center" vertical="top" wrapText="1"/>
    </xf>
    <xf numFmtId="49" fontId="2" fillId="0" borderId="2" xfId="0" applyNumberFormat="1" applyFont="1" applyBorder="1" applyAlignment="1">
      <alignment horizontal="center" vertical="top" wrapText="1"/>
    </xf>
    <xf numFmtId="0" fontId="1" fillId="0" borderId="3" xfId="0" applyFont="1" applyBorder="1" applyAlignment="1">
      <alignment horizontal="center" vertical="center"/>
    </xf>
    <xf numFmtId="0" fontId="5" fillId="0" borderId="3" xfId="0" applyFont="1" applyFill="1" applyBorder="1" applyAlignment="1">
      <alignment horizontal="center" vertical="center"/>
    </xf>
    <xf numFmtId="49" fontId="1" fillId="0" borderId="4" xfId="0" quotePrefix="1" applyNumberFormat="1" applyFont="1" applyFill="1" applyBorder="1" applyAlignment="1">
      <alignment horizontal="center" vertical="center" wrapText="1"/>
    </xf>
    <xf numFmtId="49" fontId="1" fillId="0" borderId="1" xfId="0" quotePrefix="1" applyNumberFormat="1" applyFont="1" applyFill="1" applyBorder="1" applyAlignment="1">
      <alignment horizontal="center" vertical="center" wrapText="1"/>
    </xf>
    <xf numFmtId="0" fontId="1" fillId="0" borderId="4"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4"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1" fillId="0" borderId="6" xfId="0" applyFont="1" applyFill="1" applyBorder="1" applyAlignment="1">
      <alignment horizontal="center" vertical="top" wrapText="1"/>
    </xf>
    <xf numFmtId="0" fontId="11" fillId="0" borderId="5" xfId="0" applyFont="1" applyFill="1" applyBorder="1" applyAlignment="1">
      <alignment horizontal="center" vertical="top" wrapText="1"/>
    </xf>
    <xf numFmtId="0" fontId="11" fillId="0" borderId="2" xfId="0" applyFont="1" applyFill="1" applyBorder="1" applyAlignment="1">
      <alignment horizontal="center" vertical="top" wrapText="1"/>
    </xf>
    <xf numFmtId="0" fontId="1" fillId="0" borderId="4" xfId="0" applyFont="1" applyBorder="1" applyAlignment="1">
      <alignment horizontal="center" vertical="center"/>
    </xf>
    <xf numFmtId="0" fontId="1" fillId="0" borderId="12" xfId="0" applyFont="1" applyBorder="1" applyAlignment="1">
      <alignment horizontal="center" vertical="center"/>
    </xf>
    <xf numFmtId="0" fontId="1" fillId="0" borderId="1" xfId="0" applyFont="1" applyBorder="1" applyAlignment="1">
      <alignment horizontal="center" vertical="center"/>
    </xf>
    <xf numFmtId="0" fontId="12" fillId="0" borderId="4" xfId="0" applyFont="1" applyFill="1" applyBorder="1" applyAlignment="1">
      <alignment horizontal="center" vertical="center"/>
    </xf>
    <xf numFmtId="0" fontId="12" fillId="0" borderId="1" xfId="0" applyFont="1" applyFill="1" applyBorder="1" applyAlignment="1">
      <alignment horizontal="center" vertical="center"/>
    </xf>
    <xf numFmtId="0" fontId="1" fillId="0" borderId="4" xfId="0" applyFont="1" applyBorder="1" applyAlignment="1">
      <alignment horizontal="center" vertical="center" wrapText="1"/>
    </xf>
    <xf numFmtId="0" fontId="1" fillId="0" borderId="1" xfId="0" applyFont="1" applyBorder="1" applyAlignment="1">
      <alignment horizontal="center" vertical="center" wrapText="1"/>
    </xf>
    <xf numFmtId="49" fontId="12" fillId="0" borderId="12" xfId="0" applyNumberFormat="1"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3" xfId="0" applyFont="1" applyBorder="1" applyAlignment="1">
      <alignment horizontal="center" vertical="top" wrapText="1"/>
    </xf>
    <xf numFmtId="0" fontId="5" fillId="0" borderId="3" xfId="0" applyFont="1" applyBorder="1" applyAlignment="1">
      <alignment horizontal="left" vertical="center" wrapText="1"/>
    </xf>
    <xf numFmtId="0" fontId="5" fillId="0" borderId="3" xfId="0" applyFont="1" applyBorder="1" applyAlignment="1">
      <alignment horizontal="center" vertical="center"/>
    </xf>
    <xf numFmtId="49" fontId="12" fillId="0" borderId="3" xfId="0" applyNumberFormat="1" applyFont="1" applyFill="1" applyBorder="1" applyAlignment="1">
      <alignment horizontal="center" vertical="center" wrapText="1"/>
    </xf>
  </cellXfs>
  <cellStyles count="3">
    <cellStyle name="Good" xfId="1" builtinId="2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0</xdr:row>
      <xdr:rowOff>178415</xdr:rowOff>
    </xdr:from>
    <xdr:to>
      <xdr:col>8</xdr:col>
      <xdr:colOff>134114</xdr:colOff>
      <xdr:row>11</xdr:row>
      <xdr:rowOff>380999</xdr:rowOff>
    </xdr:to>
    <xdr:pic>
      <xdr:nvPicPr>
        <xdr:cNvPr id="4" name="Picture 3" descr="http://jhs.jsums.edu/jhsinfo/Portals/0/images/JHS_logo_2011.jpg"/>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781800" y="178415"/>
          <a:ext cx="3163064" cy="3183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hyperlink" Target="http://www.snpedia.com/index.php/PCSK9" TargetMode="External"/><Relationship Id="rId2" Type="http://schemas.openxmlformats.org/officeDocument/2006/relationships/hyperlink" Target="http://www.ncbi.nlm.nih.gov/variation/view/?q=rs28362286&amp;chr=NC_000001.10&amp;filters=source:dbsnp&amp;assm=GCF_000001405.25" TargetMode="External"/><Relationship Id="rId1" Type="http://schemas.openxmlformats.org/officeDocument/2006/relationships/hyperlink" Target="http://www.ncbi.nlm.nih.gov/SNP/snp_ref.cgi?rs=2814778http://www.snpedia.com/index.php/Rs2814778" TargetMode="External"/><Relationship Id="rId6" Type="http://schemas.openxmlformats.org/officeDocument/2006/relationships/printerSettings" Target="../printerSettings/printerSettings23.bin"/><Relationship Id="rId5" Type="http://schemas.openxmlformats.org/officeDocument/2006/relationships/hyperlink" Target="http://www.snpedia.com/index.php/Rs33930165" TargetMode="External"/><Relationship Id="rId4" Type="http://schemas.openxmlformats.org/officeDocument/2006/relationships/hyperlink" Target="http://www.ncbi.nlm.nih.gov/variation/view/?q=rs7626962&amp;chr=NC_000003.11&amp;filters=source:dbsnp&amp;assm=GCF_000001405.25" TargetMode="Externa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24"/>
  <sheetViews>
    <sheetView showGridLines="0" tabSelected="1" workbookViewId="0"/>
  </sheetViews>
  <sheetFormatPr defaultRowHeight="15" x14ac:dyDescent="0.25"/>
  <cols>
    <col min="1" max="1" width="3.42578125" style="32" customWidth="1"/>
    <col min="2" max="2" width="16.7109375" style="32" bestFit="1" customWidth="1"/>
    <col min="3" max="3" width="83.42578125" style="316" customWidth="1"/>
    <col min="4" max="16384" width="9.140625" style="32"/>
  </cols>
  <sheetData>
    <row r="1" spans="2:3" ht="12" customHeight="1" x14ac:dyDescent="0.25"/>
    <row r="2" spans="2:3" x14ac:dyDescent="0.25">
      <c r="B2" s="485" t="s">
        <v>1239</v>
      </c>
      <c r="C2" s="485"/>
    </row>
    <row r="3" spans="2:3" ht="40.5" customHeight="1" x14ac:dyDescent="0.25">
      <c r="B3" s="484" t="s">
        <v>932</v>
      </c>
      <c r="C3" s="484"/>
    </row>
    <row r="5" spans="2:3" ht="30" x14ac:dyDescent="0.25">
      <c r="B5" s="396" t="s">
        <v>1244</v>
      </c>
      <c r="C5" s="391" t="s">
        <v>1245</v>
      </c>
    </row>
    <row r="6" spans="2:3" ht="30" x14ac:dyDescent="0.25">
      <c r="B6" s="393" t="s">
        <v>1240</v>
      </c>
      <c r="C6" s="318" t="s">
        <v>1246</v>
      </c>
    </row>
    <row r="7" spans="2:3" ht="30" x14ac:dyDescent="0.25">
      <c r="B7" s="393" t="s">
        <v>1241</v>
      </c>
      <c r="C7" s="391" t="s">
        <v>1242</v>
      </c>
    </row>
    <row r="8" spans="2:3" x14ac:dyDescent="0.25">
      <c r="B8" s="395" t="s">
        <v>929</v>
      </c>
      <c r="C8" s="394" t="s">
        <v>1243</v>
      </c>
    </row>
    <row r="10" spans="2:3" x14ac:dyDescent="0.25">
      <c r="B10" s="392" t="s">
        <v>931</v>
      </c>
      <c r="C10" s="318" t="s">
        <v>942</v>
      </c>
    </row>
    <row r="11" spans="2:3" x14ac:dyDescent="0.25">
      <c r="B11" s="317"/>
      <c r="C11" s="355" t="s">
        <v>943</v>
      </c>
    </row>
    <row r="12" spans="2:3" ht="30" x14ac:dyDescent="0.25">
      <c r="C12" s="356" t="s">
        <v>1024</v>
      </c>
    </row>
    <row r="13" spans="2:3" x14ac:dyDescent="0.25">
      <c r="C13" s="355" t="s">
        <v>944</v>
      </c>
    </row>
    <row r="14" spans="2:3" ht="30" x14ac:dyDescent="0.25">
      <c r="C14" s="356" t="s">
        <v>1025</v>
      </c>
    </row>
    <row r="24" ht="15" customHeight="1" x14ac:dyDescent="0.25"/>
  </sheetData>
  <mergeCells count="2">
    <mergeCell ref="B3:C3"/>
    <mergeCell ref="B2:C2"/>
  </mergeCells>
  <hyperlinks>
    <hyperlink ref="B8" location="'Table of Contents'!A1" display="START HERE"/>
  </hyperlinks>
  <printOptions horizontalCentered="1" verticalCentered="1"/>
  <pageMargins left="0.7" right="0.7" top="0.75" bottom="0.75" header="0.3" footer="0.3"/>
  <pageSetup fitToHeight="0" orientation="landscape" verticalDpi="12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5"/>
  <sheetViews>
    <sheetView showGridLines="0" zoomScaleNormal="100" workbookViewId="0">
      <pane xSplit="4" ySplit="1" topLeftCell="E2" activePane="bottomRight" state="frozen"/>
      <selection pane="topRight"/>
      <selection pane="bottomLeft"/>
      <selection pane="bottomRight"/>
    </sheetView>
  </sheetViews>
  <sheetFormatPr defaultRowHeight="15" x14ac:dyDescent="0.25"/>
  <cols>
    <col min="1" max="1" width="18.7109375" customWidth="1"/>
    <col min="2" max="2" width="6.7109375" bestFit="1" customWidth="1"/>
    <col min="3" max="3" width="3.7109375" bestFit="1" customWidth="1"/>
    <col min="4" max="4" width="12" bestFit="1" customWidth="1"/>
    <col min="5" max="5" width="20" customWidth="1"/>
    <col min="6" max="6" width="7.42578125" bestFit="1" customWidth="1"/>
    <col min="7" max="7" width="27.85546875" style="97" bestFit="1" customWidth="1"/>
    <col min="8" max="8" width="8.7109375" bestFit="1" customWidth="1"/>
    <col min="9" max="9" width="29.5703125" style="30" customWidth="1"/>
    <col min="10" max="10" width="26.5703125" style="30" customWidth="1"/>
    <col min="11" max="11" width="18.140625" style="30" customWidth="1"/>
    <col min="12" max="12" width="21.42578125" style="30" customWidth="1"/>
    <col min="13" max="14" width="21.42578125" style="269" customWidth="1"/>
    <col min="15" max="15" width="9" bestFit="1" customWidth="1"/>
    <col min="16" max="16" width="42.85546875" customWidth="1"/>
    <col min="17" max="17" width="77.7109375" bestFit="1" customWidth="1"/>
  </cols>
  <sheetData>
    <row r="1" spans="1:17" x14ac:dyDescent="0.25">
      <c r="A1" s="11" t="s">
        <v>7</v>
      </c>
      <c r="B1" s="11" t="s">
        <v>26</v>
      </c>
      <c r="C1" s="11" t="s">
        <v>83</v>
      </c>
      <c r="D1" s="11" t="s">
        <v>0</v>
      </c>
      <c r="E1" s="11" t="s">
        <v>4</v>
      </c>
      <c r="F1" s="10" t="s">
        <v>107</v>
      </c>
      <c r="G1" s="11" t="s">
        <v>1</v>
      </c>
      <c r="H1" s="10" t="s">
        <v>2</v>
      </c>
      <c r="I1" s="10" t="s">
        <v>68</v>
      </c>
      <c r="J1" s="10" t="s">
        <v>98</v>
      </c>
      <c r="K1" s="10" t="s">
        <v>81</v>
      </c>
      <c r="L1" s="10" t="s">
        <v>99</v>
      </c>
      <c r="M1" s="270" t="s">
        <v>783</v>
      </c>
      <c r="N1" s="270" t="s">
        <v>784</v>
      </c>
      <c r="O1" s="10" t="s">
        <v>61</v>
      </c>
      <c r="P1" s="11" t="s">
        <v>5</v>
      </c>
      <c r="Q1" s="11" t="s">
        <v>6</v>
      </c>
    </row>
    <row r="2" spans="1:17" ht="63.75" x14ac:dyDescent="0.25">
      <c r="A2" s="486" t="s">
        <v>271</v>
      </c>
      <c r="B2" s="54">
        <v>8</v>
      </c>
      <c r="C2" s="55">
        <v>1</v>
      </c>
      <c r="D2" s="70" t="s">
        <v>321</v>
      </c>
      <c r="E2" s="103" t="s">
        <v>1210</v>
      </c>
      <c r="F2" s="70" t="s">
        <v>319</v>
      </c>
      <c r="G2" s="53" t="s">
        <v>958</v>
      </c>
      <c r="H2" s="41"/>
      <c r="I2" s="70" t="s">
        <v>321</v>
      </c>
      <c r="J2" s="70" t="s">
        <v>322</v>
      </c>
      <c r="K2" s="70" t="s">
        <v>614</v>
      </c>
      <c r="L2" s="71" t="s">
        <v>320</v>
      </c>
      <c r="M2" s="272" t="s">
        <v>614</v>
      </c>
      <c r="N2" s="273" t="s">
        <v>829</v>
      </c>
      <c r="O2" s="42"/>
      <c r="P2" s="102" t="s">
        <v>959</v>
      </c>
      <c r="Q2" s="56"/>
    </row>
    <row r="3" spans="1:17" s="32" customFormat="1" ht="51" x14ac:dyDescent="0.25">
      <c r="A3" s="487"/>
      <c r="B3" s="54">
        <f>B2</f>
        <v>8</v>
      </c>
      <c r="C3" s="55">
        <f>C2+1</f>
        <v>2</v>
      </c>
      <c r="D3" s="55" t="s">
        <v>276</v>
      </c>
      <c r="E3" s="103" t="s">
        <v>1211</v>
      </c>
      <c r="F3" s="70" t="s">
        <v>179</v>
      </c>
      <c r="G3" s="146" t="s">
        <v>1247</v>
      </c>
      <c r="H3" s="209"/>
      <c r="I3" s="506" t="s">
        <v>90</v>
      </c>
      <c r="J3" s="507"/>
      <c r="K3" s="506" t="s">
        <v>90</v>
      </c>
      <c r="L3" s="507"/>
      <c r="M3" s="274" t="s">
        <v>276</v>
      </c>
      <c r="N3" s="274" t="s">
        <v>830</v>
      </c>
      <c r="O3" s="42"/>
      <c r="P3" s="56"/>
      <c r="Q3" s="68"/>
    </row>
    <row r="4" spans="1:17" s="32" customFormat="1" ht="51" x14ac:dyDescent="0.25">
      <c r="A4" s="487"/>
      <c r="B4" s="54">
        <f t="shared" ref="B4:B9" si="0">B3</f>
        <v>8</v>
      </c>
      <c r="C4" s="104">
        <f t="shared" ref="C4:C12" si="1">C3+1</f>
        <v>3</v>
      </c>
      <c r="D4" s="55" t="s">
        <v>277</v>
      </c>
      <c r="E4" s="103" t="s">
        <v>1209</v>
      </c>
      <c r="F4" s="70" t="s">
        <v>179</v>
      </c>
      <c r="G4" s="146" t="s">
        <v>1248</v>
      </c>
      <c r="H4" s="209"/>
      <c r="I4" s="506" t="s">
        <v>90</v>
      </c>
      <c r="J4" s="507"/>
      <c r="K4" s="506" t="s">
        <v>90</v>
      </c>
      <c r="L4" s="507"/>
      <c r="M4" s="274" t="s">
        <v>277</v>
      </c>
      <c r="N4" s="275" t="s">
        <v>831</v>
      </c>
      <c r="O4" s="42"/>
      <c r="P4" s="56"/>
      <c r="Q4" s="68"/>
    </row>
    <row r="5" spans="1:17" s="32" customFormat="1" ht="114.75" x14ac:dyDescent="0.25">
      <c r="A5" s="487"/>
      <c r="B5" s="54">
        <f t="shared" si="0"/>
        <v>8</v>
      </c>
      <c r="C5" s="104">
        <f t="shared" si="1"/>
        <v>4</v>
      </c>
      <c r="D5" s="70" t="s">
        <v>253</v>
      </c>
      <c r="E5" s="103" t="s">
        <v>1212</v>
      </c>
      <c r="F5" s="70" t="s">
        <v>179</v>
      </c>
      <c r="G5" s="146" t="s">
        <v>505</v>
      </c>
      <c r="H5" s="145"/>
      <c r="I5" s="70" t="s">
        <v>253</v>
      </c>
      <c r="J5" s="70" t="s">
        <v>313</v>
      </c>
      <c r="K5" s="506" t="s">
        <v>90</v>
      </c>
      <c r="L5" s="507"/>
      <c r="M5" s="506" t="s">
        <v>90</v>
      </c>
      <c r="N5" s="507"/>
      <c r="O5" s="42"/>
      <c r="P5" s="56" t="s">
        <v>1250</v>
      </c>
      <c r="Q5" s="68"/>
    </row>
    <row r="6" spans="1:17" s="32" customFormat="1" ht="38.25" x14ac:dyDescent="0.25">
      <c r="A6" s="487"/>
      <c r="B6" s="54">
        <f>B5</f>
        <v>8</v>
      </c>
      <c r="C6" s="104">
        <f t="shared" si="1"/>
        <v>5</v>
      </c>
      <c r="D6" s="142" t="s">
        <v>485</v>
      </c>
      <c r="E6" s="103" t="s">
        <v>1213</v>
      </c>
      <c r="F6" s="70" t="s">
        <v>179</v>
      </c>
      <c r="G6" s="146" t="s">
        <v>506</v>
      </c>
      <c r="H6" s="145"/>
      <c r="I6" s="70" t="s">
        <v>486</v>
      </c>
      <c r="J6" s="70" t="s">
        <v>314</v>
      </c>
      <c r="K6" s="506" t="s">
        <v>90</v>
      </c>
      <c r="L6" s="507"/>
      <c r="M6" s="506" t="s">
        <v>90</v>
      </c>
      <c r="N6" s="507"/>
      <c r="O6" s="42"/>
      <c r="P6" s="102"/>
      <c r="Q6" s="68"/>
    </row>
    <row r="7" spans="1:17" s="376" customFormat="1" ht="114.75" x14ac:dyDescent="0.25">
      <c r="A7" s="487"/>
      <c r="B7" s="103">
        <f>B5</f>
        <v>8</v>
      </c>
      <c r="C7" s="104">
        <f t="shared" si="1"/>
        <v>6</v>
      </c>
      <c r="D7" s="272" t="s">
        <v>1161</v>
      </c>
      <c r="E7" s="103" t="s">
        <v>1020</v>
      </c>
      <c r="F7" s="272" t="s">
        <v>179</v>
      </c>
      <c r="G7" s="146" t="s">
        <v>507</v>
      </c>
      <c r="H7" s="145"/>
      <c r="I7" s="272" t="s">
        <v>317</v>
      </c>
      <c r="J7" s="272" t="s">
        <v>315</v>
      </c>
      <c r="K7" s="506" t="s">
        <v>90</v>
      </c>
      <c r="L7" s="507"/>
      <c r="M7" s="506" t="s">
        <v>90</v>
      </c>
      <c r="N7" s="507"/>
      <c r="O7" s="42"/>
      <c r="P7" s="102" t="s">
        <v>1160</v>
      </c>
      <c r="Q7" s="53" t="s">
        <v>1166</v>
      </c>
    </row>
    <row r="8" spans="1:17" s="376" customFormat="1" ht="165.75" x14ac:dyDescent="0.25">
      <c r="A8" s="487"/>
      <c r="B8" s="103">
        <f>B6</f>
        <v>8</v>
      </c>
      <c r="C8" s="104">
        <f t="shared" si="1"/>
        <v>7</v>
      </c>
      <c r="D8" s="272" t="s">
        <v>1162</v>
      </c>
      <c r="E8" s="103" t="s">
        <v>1254</v>
      </c>
      <c r="F8" s="272" t="s">
        <v>179</v>
      </c>
      <c r="G8" s="146" t="s">
        <v>507</v>
      </c>
      <c r="H8" s="145"/>
      <c r="I8" s="272" t="s">
        <v>1165</v>
      </c>
      <c r="J8" s="272" t="s">
        <v>1164</v>
      </c>
      <c r="K8" s="506" t="s">
        <v>90</v>
      </c>
      <c r="L8" s="507"/>
      <c r="M8" s="506" t="s">
        <v>90</v>
      </c>
      <c r="N8" s="507"/>
      <c r="O8" s="42"/>
      <c r="P8" s="102" t="s">
        <v>1163</v>
      </c>
      <c r="Q8" s="53" t="s">
        <v>1166</v>
      </c>
    </row>
    <row r="9" spans="1:17" ht="38.25" x14ac:dyDescent="0.25">
      <c r="A9" s="487"/>
      <c r="B9" s="54">
        <f t="shared" si="0"/>
        <v>8</v>
      </c>
      <c r="C9" s="104">
        <f t="shared" si="1"/>
        <v>8</v>
      </c>
      <c r="D9" s="70" t="s">
        <v>318</v>
      </c>
      <c r="E9" s="103" t="s">
        <v>1214</v>
      </c>
      <c r="F9" s="70" t="s">
        <v>179</v>
      </c>
      <c r="G9" s="146" t="s">
        <v>508</v>
      </c>
      <c r="H9" s="145"/>
      <c r="I9" s="70" t="s">
        <v>318</v>
      </c>
      <c r="J9" s="70" t="s">
        <v>316</v>
      </c>
      <c r="K9" s="506" t="s">
        <v>90</v>
      </c>
      <c r="L9" s="507"/>
      <c r="M9" s="506" t="s">
        <v>90</v>
      </c>
      <c r="N9" s="507"/>
      <c r="O9" s="42"/>
      <c r="P9" s="56"/>
      <c r="Q9" s="68"/>
    </row>
    <row r="10" spans="1:17" s="161" customFormat="1" ht="25.5" x14ac:dyDescent="0.2">
      <c r="A10" s="487"/>
      <c r="B10" s="103">
        <f>B9</f>
        <v>8</v>
      </c>
      <c r="C10" s="104">
        <f t="shared" si="1"/>
        <v>9</v>
      </c>
      <c r="D10" s="105" t="s">
        <v>511</v>
      </c>
      <c r="E10" s="103" t="s">
        <v>1021</v>
      </c>
      <c r="F10" s="153">
        <v>6.2</v>
      </c>
      <c r="G10" s="135" t="s">
        <v>512</v>
      </c>
      <c r="H10" s="160"/>
      <c r="I10" s="153" t="s">
        <v>511</v>
      </c>
      <c r="J10" s="153" t="s">
        <v>543</v>
      </c>
      <c r="K10" s="506" t="s">
        <v>90</v>
      </c>
      <c r="L10" s="507"/>
      <c r="M10" s="506" t="s">
        <v>90</v>
      </c>
      <c r="N10" s="507"/>
      <c r="O10" s="160"/>
      <c r="P10" s="160"/>
      <c r="Q10" s="160"/>
    </row>
    <row r="11" spans="1:17" s="32" customFormat="1" ht="36.75" customHeight="1" x14ac:dyDescent="0.25">
      <c r="A11" s="487"/>
      <c r="B11" s="103">
        <f>B9</f>
        <v>8</v>
      </c>
      <c r="C11" s="104">
        <f t="shared" si="1"/>
        <v>10</v>
      </c>
      <c r="D11" s="202" t="s">
        <v>711</v>
      </c>
      <c r="E11" s="103" t="s">
        <v>1215</v>
      </c>
      <c r="F11" s="59">
        <v>6.2</v>
      </c>
      <c r="G11" s="342" t="s">
        <v>512</v>
      </c>
      <c r="H11" s="197"/>
      <c r="I11" s="260" t="s">
        <v>711</v>
      </c>
      <c r="J11" s="372" t="s">
        <v>1143</v>
      </c>
      <c r="K11" s="506" t="s">
        <v>90</v>
      </c>
      <c r="L11" s="507"/>
      <c r="M11" s="506" t="s">
        <v>90</v>
      </c>
      <c r="N11" s="507"/>
      <c r="O11" s="197"/>
      <c r="P11" s="344" t="s">
        <v>713</v>
      </c>
      <c r="Q11" s="197"/>
    </row>
    <row r="12" spans="1:17" s="32" customFormat="1" ht="51" x14ac:dyDescent="0.25">
      <c r="A12" s="488"/>
      <c r="B12" s="103">
        <f>B9</f>
        <v>8</v>
      </c>
      <c r="C12" s="104">
        <f t="shared" si="1"/>
        <v>11</v>
      </c>
      <c r="D12" s="202" t="s">
        <v>1144</v>
      </c>
      <c r="E12" s="103" t="s">
        <v>1216</v>
      </c>
      <c r="F12" s="59">
        <v>6.2</v>
      </c>
      <c r="G12" s="338" t="s">
        <v>1146</v>
      </c>
      <c r="H12" s="197"/>
      <c r="I12" s="260" t="s">
        <v>1144</v>
      </c>
      <c r="J12" s="380" t="s">
        <v>1145</v>
      </c>
      <c r="K12" s="506" t="s">
        <v>90</v>
      </c>
      <c r="L12" s="507"/>
      <c r="M12" s="506" t="s">
        <v>90</v>
      </c>
      <c r="N12" s="507"/>
      <c r="O12" s="197"/>
      <c r="P12" s="344"/>
      <c r="Q12" s="23" t="s">
        <v>1158</v>
      </c>
    </row>
    <row r="13" spans="1:17" x14ac:dyDescent="0.25">
      <c r="D13" s="69"/>
    </row>
    <row r="14" spans="1:17" x14ac:dyDescent="0.25">
      <c r="D14" s="69"/>
    </row>
    <row r="15" spans="1:17" x14ac:dyDescent="0.25">
      <c r="D15" s="69"/>
    </row>
  </sheetData>
  <mergeCells count="21">
    <mergeCell ref="M8:N8"/>
    <mergeCell ref="M10:N10"/>
    <mergeCell ref="M9:N9"/>
    <mergeCell ref="M5:N5"/>
    <mergeCell ref="M6:N6"/>
    <mergeCell ref="M11:N11"/>
    <mergeCell ref="M12:N12"/>
    <mergeCell ref="M7:N7"/>
    <mergeCell ref="A2:A12"/>
    <mergeCell ref="K10:L10"/>
    <mergeCell ref="I3:J3"/>
    <mergeCell ref="K3:L3"/>
    <mergeCell ref="I4:J4"/>
    <mergeCell ref="K4:L4"/>
    <mergeCell ref="K5:L5"/>
    <mergeCell ref="K9:L9"/>
    <mergeCell ref="K6:L6"/>
    <mergeCell ref="K8:L8"/>
    <mergeCell ref="K11:L11"/>
    <mergeCell ref="K12:L12"/>
    <mergeCell ref="K7:L7"/>
  </mergeCells>
  <pageMargins left="0.7" right="0.7" top="0.75" bottom="0.75" header="0.3" footer="0.3"/>
  <pageSetup scale="54"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2"/>
  <sheetViews>
    <sheetView showGridLines="0" workbookViewId="0">
      <pane xSplit="4" ySplit="1" topLeftCell="F2" activePane="bottomRight" state="frozen"/>
      <selection pane="topRight"/>
      <selection pane="bottomLeft"/>
      <selection pane="bottomRight"/>
    </sheetView>
  </sheetViews>
  <sheetFormatPr defaultRowHeight="15" x14ac:dyDescent="0.25"/>
  <cols>
    <col min="1" max="1" width="18.7109375" style="19" customWidth="1"/>
    <col min="2" max="3" width="9.140625" style="19"/>
    <col min="4" max="4" width="25.140625" style="19" customWidth="1"/>
    <col min="5" max="5" width="21.5703125" style="19" customWidth="1"/>
    <col min="6" max="6" width="7.7109375" style="19" bestFit="1" customWidth="1"/>
    <col min="7" max="7" width="32.85546875" style="19" customWidth="1"/>
    <col min="8" max="8" width="90.85546875" style="19" customWidth="1"/>
    <col min="9" max="9" width="73.5703125" style="65" customWidth="1"/>
    <col min="10" max="10" width="25.140625" style="65" bestFit="1" customWidth="1"/>
    <col min="11" max="11" width="68.42578125" style="65" bestFit="1" customWidth="1"/>
    <col min="12" max="12" width="22.42578125" style="65" bestFit="1" customWidth="1"/>
    <col min="13" max="13" width="69" style="271" customWidth="1"/>
    <col min="14" max="14" width="34.7109375" style="271" customWidth="1"/>
    <col min="15" max="15" width="43.140625" style="65" customWidth="1"/>
    <col min="16" max="16" width="71.85546875" style="65" customWidth="1"/>
    <col min="17" max="17" width="15" style="65" customWidth="1"/>
    <col min="18" max="18" width="9.140625" style="65"/>
    <col min="19" max="16384" width="9.140625" style="19"/>
  </cols>
  <sheetData>
    <row r="1" spans="1:18" s="4" customFormat="1" ht="15" customHeight="1" x14ac:dyDescent="0.25">
      <c r="A1" s="11" t="s">
        <v>7</v>
      </c>
      <c r="B1" s="11" t="s">
        <v>26</v>
      </c>
      <c r="C1" s="11" t="s">
        <v>233</v>
      </c>
      <c r="D1" s="11" t="s">
        <v>0</v>
      </c>
      <c r="E1" s="11" t="s">
        <v>4</v>
      </c>
      <c r="F1" s="10" t="s">
        <v>107</v>
      </c>
      <c r="G1" s="11" t="s">
        <v>1</v>
      </c>
      <c r="H1" s="10" t="s">
        <v>2</v>
      </c>
      <c r="I1" s="10" t="s">
        <v>68</v>
      </c>
      <c r="J1" s="10" t="s">
        <v>98</v>
      </c>
      <c r="K1" s="10" t="s">
        <v>81</v>
      </c>
      <c r="L1" s="10" t="s">
        <v>99</v>
      </c>
      <c r="M1" s="276" t="s">
        <v>783</v>
      </c>
      <c r="N1" s="276" t="s">
        <v>784</v>
      </c>
      <c r="O1" s="10" t="s">
        <v>61</v>
      </c>
      <c r="P1" s="11" t="s">
        <v>5</v>
      </c>
      <c r="Q1" s="11" t="s">
        <v>6</v>
      </c>
      <c r="R1" s="84"/>
    </row>
    <row r="2" spans="1:18" s="307" customFormat="1" ht="76.5" x14ac:dyDescent="0.25">
      <c r="A2" s="508" t="s">
        <v>699</v>
      </c>
      <c r="B2" s="59">
        <v>9</v>
      </c>
      <c r="C2" s="59">
        <v>1</v>
      </c>
      <c r="D2" s="390" t="s">
        <v>1218</v>
      </c>
      <c r="E2" s="390" t="s">
        <v>445</v>
      </c>
      <c r="F2" s="268" t="s">
        <v>113</v>
      </c>
      <c r="G2" s="338" t="s">
        <v>1227</v>
      </c>
      <c r="H2" s="124"/>
      <c r="I2" s="344" t="s">
        <v>1233</v>
      </c>
      <c r="J2" s="390" t="s">
        <v>584</v>
      </c>
      <c r="K2" s="495" t="s">
        <v>133</v>
      </c>
      <c r="L2" s="495"/>
      <c r="M2" s="495" t="s">
        <v>133</v>
      </c>
      <c r="N2" s="495"/>
      <c r="O2" s="344" t="s">
        <v>933</v>
      </c>
      <c r="P2" s="344" t="s">
        <v>1220</v>
      </c>
      <c r="Q2" s="342"/>
      <c r="R2" s="288"/>
    </row>
    <row r="3" spans="1:18" ht="51" x14ac:dyDescent="0.25">
      <c r="A3" s="509"/>
      <c r="B3" s="59">
        <v>9</v>
      </c>
      <c r="C3" s="59">
        <f>C2+1</f>
        <v>2</v>
      </c>
      <c r="D3" s="390" t="s">
        <v>1221</v>
      </c>
      <c r="E3" s="390" t="s">
        <v>1223</v>
      </c>
      <c r="F3" s="268" t="s">
        <v>113</v>
      </c>
      <c r="G3" s="338" t="s">
        <v>1228</v>
      </c>
      <c r="H3" s="124"/>
      <c r="I3" s="302" t="s">
        <v>1232</v>
      </c>
      <c r="J3" s="390" t="s">
        <v>584</v>
      </c>
      <c r="K3" s="495" t="s">
        <v>133</v>
      </c>
      <c r="L3" s="495"/>
      <c r="M3" s="302" t="s">
        <v>1229</v>
      </c>
      <c r="N3" s="302" t="s">
        <v>832</v>
      </c>
      <c r="O3" s="338" t="s">
        <v>1238</v>
      </c>
      <c r="P3" s="344" t="s">
        <v>1236</v>
      </c>
      <c r="Q3" s="342"/>
      <c r="R3" s="5"/>
    </row>
    <row r="4" spans="1:18" s="307" customFormat="1" ht="153" x14ac:dyDescent="0.25">
      <c r="A4" s="509"/>
      <c r="B4" s="59">
        <f>B2</f>
        <v>9</v>
      </c>
      <c r="C4" s="59">
        <f t="shared" ref="C4:C12" si="0">C3+1</f>
        <v>3</v>
      </c>
      <c r="D4" s="390" t="s">
        <v>1219</v>
      </c>
      <c r="E4" s="390" t="s">
        <v>392</v>
      </c>
      <c r="F4" s="268" t="s">
        <v>113</v>
      </c>
      <c r="G4" s="338" t="s">
        <v>180</v>
      </c>
      <c r="H4" s="331"/>
      <c r="I4" s="331" t="s">
        <v>1446</v>
      </c>
      <c r="J4" s="390" t="s">
        <v>1234</v>
      </c>
      <c r="K4" s="495" t="s">
        <v>133</v>
      </c>
      <c r="L4" s="495"/>
      <c r="M4" s="331" t="s">
        <v>1450</v>
      </c>
      <c r="N4" s="390" t="s">
        <v>1235</v>
      </c>
      <c r="O4" s="338" t="s">
        <v>1226</v>
      </c>
      <c r="P4" s="342"/>
      <c r="Q4" s="342"/>
      <c r="R4" s="288"/>
    </row>
    <row r="5" spans="1:18" ht="77.25" customHeight="1" x14ac:dyDescent="0.25">
      <c r="A5" s="509"/>
      <c r="B5" s="59">
        <f>B3</f>
        <v>9</v>
      </c>
      <c r="C5" s="59">
        <f t="shared" si="0"/>
        <v>4</v>
      </c>
      <c r="D5" s="390" t="s">
        <v>1222</v>
      </c>
      <c r="E5" s="390" t="s">
        <v>1224</v>
      </c>
      <c r="F5" s="268" t="s">
        <v>113</v>
      </c>
      <c r="G5" s="338" t="s">
        <v>1225</v>
      </c>
      <c r="H5" s="63" t="s">
        <v>1447</v>
      </c>
      <c r="I5" s="390" t="s">
        <v>1230</v>
      </c>
      <c r="J5" s="390" t="s">
        <v>1235</v>
      </c>
      <c r="K5" s="495" t="s">
        <v>133</v>
      </c>
      <c r="L5" s="495"/>
      <c r="M5" s="302" t="s">
        <v>1230</v>
      </c>
      <c r="N5" s="302" t="s">
        <v>1237</v>
      </c>
      <c r="O5" s="338" t="s">
        <v>1231</v>
      </c>
      <c r="P5" s="342"/>
      <c r="Q5" s="342"/>
      <c r="R5" s="5"/>
    </row>
    <row r="6" spans="1:18" ht="25.5" x14ac:dyDescent="0.25">
      <c r="A6" s="509"/>
      <c r="B6" s="59">
        <f t="shared" ref="B6:B12" si="1">B5</f>
        <v>9</v>
      </c>
      <c r="C6" s="59">
        <f t="shared" si="0"/>
        <v>5</v>
      </c>
      <c r="D6" s="77" t="s">
        <v>33</v>
      </c>
      <c r="E6" s="77" t="s">
        <v>100</v>
      </c>
      <c r="F6" s="15" t="s">
        <v>113</v>
      </c>
      <c r="G6" s="49" t="s">
        <v>57</v>
      </c>
      <c r="H6" s="9"/>
      <c r="I6" s="436" t="s">
        <v>390</v>
      </c>
      <c r="J6" s="77" t="s">
        <v>230</v>
      </c>
      <c r="K6" s="512" t="s">
        <v>90</v>
      </c>
      <c r="L6" s="512"/>
      <c r="M6" s="511" t="s">
        <v>90</v>
      </c>
      <c r="N6" s="511"/>
      <c r="O6" s="34"/>
      <c r="P6" s="43"/>
      <c r="Q6" s="43"/>
      <c r="R6" s="5"/>
    </row>
    <row r="7" spans="1:18" ht="25.5" x14ac:dyDescent="0.25">
      <c r="A7" s="509"/>
      <c r="B7" s="59">
        <f t="shared" si="1"/>
        <v>9</v>
      </c>
      <c r="C7" s="59">
        <f t="shared" si="0"/>
        <v>6</v>
      </c>
      <c r="D7" s="77" t="s">
        <v>34</v>
      </c>
      <c r="E7" s="77" t="s">
        <v>101</v>
      </c>
      <c r="F7" s="15" t="s">
        <v>113</v>
      </c>
      <c r="G7" s="49" t="s">
        <v>58</v>
      </c>
      <c r="H7" s="14"/>
      <c r="I7" s="437" t="s">
        <v>235</v>
      </c>
      <c r="J7" s="77" t="s">
        <v>229</v>
      </c>
      <c r="K7" s="437" t="s">
        <v>245</v>
      </c>
      <c r="L7" s="52" t="s">
        <v>124</v>
      </c>
      <c r="M7" s="281" t="s">
        <v>245</v>
      </c>
      <c r="N7" s="282" t="s">
        <v>833</v>
      </c>
      <c r="O7" s="34"/>
      <c r="P7" s="43"/>
      <c r="Q7" s="43"/>
      <c r="R7" s="5"/>
    </row>
    <row r="8" spans="1:18" ht="38.25" x14ac:dyDescent="0.25">
      <c r="A8" s="509"/>
      <c r="B8" s="59">
        <f t="shared" si="1"/>
        <v>9</v>
      </c>
      <c r="C8" s="59">
        <f t="shared" si="0"/>
        <v>7</v>
      </c>
      <c r="D8" s="77" t="s">
        <v>761</v>
      </c>
      <c r="E8" s="77" t="s">
        <v>102</v>
      </c>
      <c r="F8" s="15" t="s">
        <v>113</v>
      </c>
      <c r="G8" s="49" t="s">
        <v>936</v>
      </c>
      <c r="H8" s="13"/>
      <c r="I8" s="293" t="s">
        <v>236</v>
      </c>
      <c r="J8" s="77" t="s">
        <v>232</v>
      </c>
      <c r="K8" s="293" t="s">
        <v>1251</v>
      </c>
      <c r="L8" s="52" t="s">
        <v>125</v>
      </c>
      <c r="M8" s="293" t="s">
        <v>1251</v>
      </c>
      <c r="N8" s="282" t="s">
        <v>834</v>
      </c>
      <c r="O8" s="34"/>
      <c r="P8" s="308" t="s">
        <v>937</v>
      </c>
      <c r="Q8" s="43"/>
      <c r="R8" s="5"/>
    </row>
    <row r="9" spans="1:18" ht="25.5" x14ac:dyDescent="0.25">
      <c r="A9" s="509"/>
      <c r="B9" s="59">
        <f t="shared" si="1"/>
        <v>9</v>
      </c>
      <c r="C9" s="59">
        <f t="shared" si="0"/>
        <v>8</v>
      </c>
      <c r="D9" s="77" t="s">
        <v>35</v>
      </c>
      <c r="E9" s="77" t="s">
        <v>391</v>
      </c>
      <c r="F9" s="15" t="s">
        <v>113</v>
      </c>
      <c r="G9" s="49" t="s">
        <v>59</v>
      </c>
      <c r="H9" s="14"/>
      <c r="I9" s="436" t="s">
        <v>237</v>
      </c>
      <c r="J9" s="77" t="s">
        <v>231</v>
      </c>
      <c r="K9" s="512" t="s">
        <v>90</v>
      </c>
      <c r="L9" s="512"/>
      <c r="M9" s="511" t="s">
        <v>90</v>
      </c>
      <c r="N9" s="511"/>
      <c r="O9" s="34"/>
      <c r="P9" s="223"/>
      <c r="Q9" s="43"/>
      <c r="R9" s="5"/>
    </row>
    <row r="10" spans="1:18" s="139" customFormat="1" ht="160.5" customHeight="1" x14ac:dyDescent="0.25">
      <c r="A10" s="509"/>
      <c r="B10" s="204">
        <f t="shared" si="1"/>
        <v>9</v>
      </c>
      <c r="C10" s="59">
        <f t="shared" si="0"/>
        <v>9</v>
      </c>
      <c r="D10" s="199" t="s">
        <v>999</v>
      </c>
      <c r="E10" s="199" t="s">
        <v>129</v>
      </c>
      <c r="F10" s="191" t="s">
        <v>150</v>
      </c>
      <c r="G10" s="198" t="s">
        <v>568</v>
      </c>
      <c r="H10" s="13" t="s">
        <v>716</v>
      </c>
      <c r="I10" s="170" t="s">
        <v>717</v>
      </c>
      <c r="J10" s="200" t="s">
        <v>228</v>
      </c>
      <c r="K10" s="170" t="s">
        <v>1449</v>
      </c>
      <c r="L10" s="199" t="s">
        <v>444</v>
      </c>
      <c r="M10" s="279" t="s">
        <v>1451</v>
      </c>
      <c r="N10" s="278" t="s">
        <v>835</v>
      </c>
      <c r="O10" s="135"/>
      <c r="P10" s="205"/>
      <c r="Q10" s="135"/>
      <c r="R10" s="8"/>
    </row>
    <row r="11" spans="1:18" ht="102" x14ac:dyDescent="0.25">
      <c r="A11" s="509"/>
      <c r="B11" s="59">
        <f t="shared" si="1"/>
        <v>9</v>
      </c>
      <c r="C11" s="59">
        <f t="shared" si="0"/>
        <v>10</v>
      </c>
      <c r="D11" s="77" t="s">
        <v>338</v>
      </c>
      <c r="E11" s="77" t="s">
        <v>130</v>
      </c>
      <c r="F11" s="151" t="s">
        <v>144</v>
      </c>
      <c r="G11" s="34" t="s">
        <v>131</v>
      </c>
      <c r="H11" s="328" t="s">
        <v>248</v>
      </c>
      <c r="I11" s="170" t="s">
        <v>586</v>
      </c>
      <c r="J11" s="45" t="s">
        <v>247</v>
      </c>
      <c r="K11" s="170" t="s">
        <v>585</v>
      </c>
      <c r="L11" s="77" t="s">
        <v>246</v>
      </c>
      <c r="M11" s="283" t="s">
        <v>836</v>
      </c>
      <c r="N11" s="280" t="s">
        <v>837</v>
      </c>
      <c r="O11" s="43"/>
      <c r="P11" s="63" t="s">
        <v>509</v>
      </c>
      <c r="Q11" s="1" t="s">
        <v>544</v>
      </c>
      <c r="R11" s="5"/>
    </row>
    <row r="12" spans="1:18" s="139" customFormat="1" ht="25.5" x14ac:dyDescent="0.25">
      <c r="A12" s="510"/>
      <c r="B12" s="204">
        <f t="shared" si="1"/>
        <v>9</v>
      </c>
      <c r="C12" s="204">
        <f t="shared" si="0"/>
        <v>11</v>
      </c>
      <c r="D12" s="400" t="s">
        <v>1258</v>
      </c>
      <c r="E12" s="400" t="s">
        <v>1259</v>
      </c>
      <c r="F12" s="398" t="s">
        <v>150</v>
      </c>
      <c r="G12" s="342" t="s">
        <v>1260</v>
      </c>
      <c r="H12" s="328" t="s">
        <v>1448</v>
      </c>
      <c r="I12" s="343" t="s">
        <v>1261</v>
      </c>
      <c r="J12" s="400" t="s">
        <v>1262</v>
      </c>
      <c r="K12" s="343" t="s">
        <v>1263</v>
      </c>
      <c r="L12" s="400" t="s">
        <v>1264</v>
      </c>
      <c r="M12" s="283" t="s">
        <v>1265</v>
      </c>
      <c r="N12" s="302" t="s">
        <v>1266</v>
      </c>
      <c r="O12" s="342"/>
      <c r="P12" s="63"/>
      <c r="Q12" s="344"/>
      <c r="R12" s="231"/>
    </row>
  </sheetData>
  <mergeCells count="10">
    <mergeCell ref="A2:A12"/>
    <mergeCell ref="K2:L2"/>
    <mergeCell ref="K4:L4"/>
    <mergeCell ref="M2:N2"/>
    <mergeCell ref="M9:N9"/>
    <mergeCell ref="M6:N6"/>
    <mergeCell ref="K3:L3"/>
    <mergeCell ref="K9:L9"/>
    <mergeCell ref="K6:L6"/>
    <mergeCell ref="K5:L5"/>
  </mergeCells>
  <pageMargins left="0.7" right="0.7" top="0.75" bottom="0.75" header="0.3" footer="0.3"/>
  <pageSetup scale="26"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
  <sheetViews>
    <sheetView showGridLines="0" workbookViewId="0">
      <pane xSplit="4" ySplit="1" topLeftCell="E2" activePane="bottomRight" state="frozen"/>
      <selection pane="topRight"/>
      <selection pane="bottomLeft"/>
      <selection pane="bottomRight"/>
    </sheetView>
  </sheetViews>
  <sheetFormatPr defaultRowHeight="15" x14ac:dyDescent="0.25"/>
  <cols>
    <col min="1" max="1" width="18.7109375" style="19" customWidth="1"/>
    <col min="2" max="2" width="7.140625" style="19" customWidth="1"/>
    <col min="3" max="3" width="3.5703125" style="19" customWidth="1"/>
    <col min="4" max="4" width="14.28515625" style="19" customWidth="1"/>
    <col min="5" max="5" width="22.85546875" style="91" customWidth="1"/>
    <col min="6" max="6" width="11" style="19" bestFit="1" customWidth="1"/>
    <col min="7" max="7" width="32.85546875" style="65" customWidth="1"/>
    <col min="8" max="8" width="84.7109375" style="19" customWidth="1"/>
    <col min="9" max="9" width="25.7109375" style="19" customWidth="1"/>
    <col min="10" max="10" width="26.42578125" style="19" bestFit="1" customWidth="1"/>
    <col min="11" max="11" width="14.28515625" style="19" customWidth="1"/>
    <col min="12" max="12" width="21.140625" style="19" bestFit="1" customWidth="1"/>
    <col min="13" max="13" width="19.140625" style="277" customWidth="1"/>
    <col min="14" max="14" width="22.28515625" style="277" customWidth="1"/>
    <col min="15" max="15" width="52.7109375" style="139" customWidth="1"/>
    <col min="16" max="16" width="34.28515625" style="19" customWidth="1"/>
    <col min="17" max="17" width="9.7109375" style="19" bestFit="1" customWidth="1"/>
    <col min="18" max="16384" width="9.140625" style="19"/>
  </cols>
  <sheetData>
    <row r="1" spans="1:17" s="4" customFormat="1" ht="15" customHeight="1" x14ac:dyDescent="0.25">
      <c r="A1" s="11" t="s">
        <v>7</v>
      </c>
      <c r="B1" s="11" t="s">
        <v>26</v>
      </c>
      <c r="C1" s="11" t="s">
        <v>83</v>
      </c>
      <c r="D1" s="11" t="s">
        <v>0</v>
      </c>
      <c r="E1" s="11" t="s">
        <v>4</v>
      </c>
      <c r="F1" s="10" t="s">
        <v>107</v>
      </c>
      <c r="G1" s="11" t="s">
        <v>1</v>
      </c>
      <c r="H1" s="10" t="s">
        <v>2</v>
      </c>
      <c r="I1" s="10" t="s">
        <v>68</v>
      </c>
      <c r="J1" s="10" t="s">
        <v>98</v>
      </c>
      <c r="K1" s="10" t="s">
        <v>81</v>
      </c>
      <c r="L1" s="10" t="s">
        <v>99</v>
      </c>
      <c r="M1" s="284" t="s">
        <v>783</v>
      </c>
      <c r="N1" s="284" t="s">
        <v>784</v>
      </c>
      <c r="O1" s="210" t="s">
        <v>61</v>
      </c>
      <c r="P1" s="11" t="s">
        <v>5</v>
      </c>
      <c r="Q1" s="11" t="s">
        <v>6</v>
      </c>
    </row>
    <row r="2" spans="1:17" ht="89.25" x14ac:dyDescent="0.25">
      <c r="A2" s="505" t="s">
        <v>700</v>
      </c>
      <c r="B2" s="51">
        <v>10</v>
      </c>
      <c r="C2" s="51">
        <v>1</v>
      </c>
      <c r="D2" s="52" t="s">
        <v>49</v>
      </c>
      <c r="E2" s="77" t="s">
        <v>393</v>
      </c>
      <c r="F2" s="49" t="s">
        <v>339</v>
      </c>
      <c r="G2" s="338" t="s">
        <v>460</v>
      </c>
      <c r="H2" s="37" t="s">
        <v>450</v>
      </c>
      <c r="I2" s="77" t="s">
        <v>395</v>
      </c>
      <c r="J2" s="45" t="s">
        <v>145</v>
      </c>
      <c r="K2" s="495" t="s">
        <v>90</v>
      </c>
      <c r="L2" s="495"/>
      <c r="M2" s="495" t="s">
        <v>90</v>
      </c>
      <c r="N2" s="495"/>
      <c r="O2" s="198" t="s">
        <v>934</v>
      </c>
      <c r="P2" s="49" t="s">
        <v>89</v>
      </c>
      <c r="Q2" s="43"/>
    </row>
    <row r="3" spans="1:17" ht="56.25" customHeight="1" x14ac:dyDescent="0.25">
      <c r="A3" s="505"/>
      <c r="B3" s="51">
        <f t="shared" ref="B3:B8" si="0">B2</f>
        <v>10</v>
      </c>
      <c r="C3" s="51">
        <f t="shared" ref="C3:C8" si="1">C2+1</f>
        <v>2</v>
      </c>
      <c r="D3" s="52" t="s">
        <v>91</v>
      </c>
      <c r="E3" s="77" t="s">
        <v>394</v>
      </c>
      <c r="F3" s="15" t="s">
        <v>144</v>
      </c>
      <c r="G3" s="49" t="s">
        <v>92</v>
      </c>
      <c r="H3" s="22"/>
      <c r="I3" s="28" t="s">
        <v>396</v>
      </c>
      <c r="J3" s="51" t="s">
        <v>186</v>
      </c>
      <c r="K3" s="495" t="s">
        <v>90</v>
      </c>
      <c r="L3" s="495"/>
      <c r="M3" s="495" t="s">
        <v>90</v>
      </c>
      <c r="N3" s="495"/>
      <c r="O3" s="135"/>
      <c r="P3" s="49"/>
      <c r="Q3" s="43"/>
    </row>
    <row r="4" spans="1:17" ht="93" customHeight="1" x14ac:dyDescent="0.25">
      <c r="A4" s="505"/>
      <c r="B4" s="51">
        <f t="shared" si="0"/>
        <v>10</v>
      </c>
      <c r="C4" s="51">
        <f t="shared" si="1"/>
        <v>3</v>
      </c>
      <c r="D4" s="51" t="s">
        <v>50</v>
      </c>
      <c r="E4" s="45" t="s">
        <v>1022</v>
      </c>
      <c r="F4" s="16" t="s">
        <v>113</v>
      </c>
      <c r="G4" s="49" t="s">
        <v>405</v>
      </c>
      <c r="H4" s="22" t="s">
        <v>399</v>
      </c>
      <c r="I4" s="77" t="s">
        <v>401</v>
      </c>
      <c r="J4" s="77" t="s">
        <v>325</v>
      </c>
      <c r="K4" s="495" t="s">
        <v>90</v>
      </c>
      <c r="L4" s="495"/>
      <c r="M4" s="495" t="s">
        <v>90</v>
      </c>
      <c r="N4" s="495"/>
      <c r="O4" s="198" t="s">
        <v>757</v>
      </c>
      <c r="P4" s="49" t="s">
        <v>132</v>
      </c>
      <c r="Q4" s="43"/>
    </row>
    <row r="5" spans="1:17" ht="96" customHeight="1" x14ac:dyDescent="0.25">
      <c r="A5" s="505"/>
      <c r="B5" s="51">
        <f t="shared" si="0"/>
        <v>10</v>
      </c>
      <c r="C5" s="51">
        <f t="shared" si="1"/>
        <v>4</v>
      </c>
      <c r="D5" s="51" t="s">
        <v>51</v>
      </c>
      <c r="E5" s="45" t="s">
        <v>1023</v>
      </c>
      <c r="F5" s="16" t="s">
        <v>113</v>
      </c>
      <c r="G5" s="49" t="s">
        <v>398</v>
      </c>
      <c r="H5" s="22" t="s">
        <v>400</v>
      </c>
      <c r="I5" s="77" t="s">
        <v>402</v>
      </c>
      <c r="J5" s="77" t="s">
        <v>324</v>
      </c>
      <c r="K5" s="495" t="s">
        <v>90</v>
      </c>
      <c r="L5" s="495"/>
      <c r="M5" s="495" t="s">
        <v>90</v>
      </c>
      <c r="N5" s="495"/>
      <c r="O5" s="198" t="s">
        <v>757</v>
      </c>
      <c r="P5" s="49" t="s">
        <v>132</v>
      </c>
      <c r="Q5" s="43"/>
    </row>
    <row r="6" spans="1:17" ht="99.75" customHeight="1" x14ac:dyDescent="0.25">
      <c r="A6" s="505"/>
      <c r="B6" s="51">
        <f t="shared" si="0"/>
        <v>10</v>
      </c>
      <c r="C6" s="51">
        <f t="shared" si="1"/>
        <v>5</v>
      </c>
      <c r="D6" s="52" t="s">
        <v>52</v>
      </c>
      <c r="E6" s="45" t="s">
        <v>406</v>
      </c>
      <c r="F6" s="16" t="s">
        <v>113</v>
      </c>
      <c r="G6" s="49" t="s">
        <v>397</v>
      </c>
      <c r="H6" s="22" t="s">
        <v>404</v>
      </c>
      <c r="I6" s="77" t="s">
        <v>403</v>
      </c>
      <c r="J6" s="77" t="s">
        <v>323</v>
      </c>
      <c r="K6" s="495" t="s">
        <v>90</v>
      </c>
      <c r="L6" s="495"/>
      <c r="M6" s="495" t="s">
        <v>90</v>
      </c>
      <c r="N6" s="495"/>
      <c r="O6" s="198" t="s">
        <v>757</v>
      </c>
      <c r="P6" s="49" t="s">
        <v>132</v>
      </c>
      <c r="Q6" s="43"/>
    </row>
    <row r="7" spans="1:17" ht="73.5" customHeight="1" x14ac:dyDescent="0.25">
      <c r="A7" s="505"/>
      <c r="B7" s="51">
        <f t="shared" si="0"/>
        <v>10</v>
      </c>
      <c r="C7" s="51">
        <f t="shared" si="1"/>
        <v>6</v>
      </c>
      <c r="D7" s="52" t="s">
        <v>53</v>
      </c>
      <c r="E7" s="51" t="s">
        <v>93</v>
      </c>
      <c r="F7" s="16" t="s">
        <v>113</v>
      </c>
      <c r="G7" s="1" t="s">
        <v>94</v>
      </c>
      <c r="H7" s="9" t="s">
        <v>407</v>
      </c>
      <c r="I7" s="77" t="s">
        <v>411</v>
      </c>
      <c r="J7" s="45" t="s">
        <v>412</v>
      </c>
      <c r="K7" s="495" t="s">
        <v>133</v>
      </c>
      <c r="L7" s="495"/>
      <c r="M7" s="495" t="s">
        <v>133</v>
      </c>
      <c r="N7" s="495"/>
      <c r="O7" s="198" t="s">
        <v>756</v>
      </c>
      <c r="P7" s="43"/>
      <c r="Q7" s="43"/>
    </row>
    <row r="8" spans="1:17" ht="86.25" customHeight="1" x14ac:dyDescent="0.25">
      <c r="A8" s="505"/>
      <c r="B8" s="51">
        <f t="shared" si="0"/>
        <v>10</v>
      </c>
      <c r="C8" s="51">
        <f t="shared" si="1"/>
        <v>7</v>
      </c>
      <c r="D8" s="52" t="s">
        <v>54</v>
      </c>
      <c r="E8" s="52" t="s">
        <v>55</v>
      </c>
      <c r="F8" s="16" t="s">
        <v>113</v>
      </c>
      <c r="G8" s="34" t="s">
        <v>123</v>
      </c>
      <c r="H8" s="9" t="s">
        <v>408</v>
      </c>
      <c r="I8" s="15" t="s">
        <v>409</v>
      </c>
      <c r="J8" s="15" t="s">
        <v>410</v>
      </c>
      <c r="K8" s="495" t="s">
        <v>133</v>
      </c>
      <c r="L8" s="495"/>
      <c r="M8" s="495" t="s">
        <v>133</v>
      </c>
      <c r="N8" s="495"/>
      <c r="O8" s="198" t="s">
        <v>755</v>
      </c>
      <c r="P8" s="43"/>
      <c r="Q8" s="43"/>
    </row>
  </sheetData>
  <mergeCells count="15">
    <mergeCell ref="M2:N2"/>
    <mergeCell ref="M3:N3"/>
    <mergeCell ref="M8:N8"/>
    <mergeCell ref="M7:N7"/>
    <mergeCell ref="M5:N5"/>
    <mergeCell ref="M6:N6"/>
    <mergeCell ref="M4:N4"/>
    <mergeCell ref="A2:A8"/>
    <mergeCell ref="K8:L8"/>
    <mergeCell ref="K7:L7"/>
    <mergeCell ref="K5:L5"/>
    <mergeCell ref="K6:L6"/>
    <mergeCell ref="K4:L4"/>
    <mergeCell ref="K2:L2"/>
    <mergeCell ref="K3:L3"/>
  </mergeCells>
  <pageMargins left="0.7" right="0.7" top="0.75" bottom="0.75" header="0.3" footer="0.3"/>
  <pageSetup scale="32" fitToHeight="0" orientation="landscape"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2"/>
  <sheetViews>
    <sheetView showGridLines="0" zoomScaleNormal="100" workbookViewId="0">
      <pane xSplit="4" ySplit="1" topLeftCell="E2" activePane="bottomRight" state="frozen"/>
      <selection pane="topRight"/>
      <selection pane="bottomLeft"/>
      <selection pane="bottomRight"/>
    </sheetView>
  </sheetViews>
  <sheetFormatPr defaultRowHeight="15" x14ac:dyDescent="0.25"/>
  <cols>
    <col min="1" max="1" width="18.7109375" style="19" customWidth="1"/>
    <col min="2" max="2" width="7.140625" style="19" customWidth="1"/>
    <col min="3" max="3" width="3.5703125" style="19" customWidth="1"/>
    <col min="4" max="4" width="14.28515625" style="19" customWidth="1"/>
    <col min="5" max="5" width="29" style="19" bestFit="1" customWidth="1"/>
    <col min="6" max="6" width="15.28515625" style="19" customWidth="1"/>
    <col min="7" max="7" width="42" style="19" customWidth="1"/>
    <col min="8" max="8" width="52.5703125" style="19" customWidth="1"/>
    <col min="9" max="9" width="20.140625" style="19" bestFit="1" customWidth="1"/>
    <col min="10" max="10" width="26.85546875" style="19" bestFit="1" customWidth="1"/>
    <col min="11" max="11" width="14.28515625" style="19" customWidth="1"/>
    <col min="12" max="12" width="21.140625" style="19" bestFit="1" customWidth="1"/>
    <col min="13" max="13" width="24.42578125" style="285" customWidth="1"/>
    <col min="14" max="14" width="26.140625" style="285" customWidth="1"/>
    <col min="15" max="15" width="44.42578125" style="19" customWidth="1"/>
    <col min="16" max="16" width="9.5703125" style="19" bestFit="1" customWidth="1"/>
    <col min="17" max="17" width="9.7109375" style="19" bestFit="1" customWidth="1"/>
    <col min="18" max="16384" width="9.140625" style="19"/>
  </cols>
  <sheetData>
    <row r="1" spans="1:17" s="4" customFormat="1" ht="15" customHeight="1" x14ac:dyDescent="0.25">
      <c r="A1" s="11" t="s">
        <v>7</v>
      </c>
      <c r="B1" s="11" t="s">
        <v>26</v>
      </c>
      <c r="C1" s="11" t="s">
        <v>83</v>
      </c>
      <c r="D1" s="11" t="s">
        <v>0</v>
      </c>
      <c r="E1" s="11" t="s">
        <v>4</v>
      </c>
      <c r="F1" s="10" t="s">
        <v>107</v>
      </c>
      <c r="G1" s="11" t="s">
        <v>1</v>
      </c>
      <c r="H1" s="10" t="s">
        <v>2</v>
      </c>
      <c r="I1" s="10" t="s">
        <v>68</v>
      </c>
      <c r="J1" s="10" t="s">
        <v>98</v>
      </c>
      <c r="K1" s="10" t="s">
        <v>81</v>
      </c>
      <c r="L1" s="10" t="s">
        <v>99</v>
      </c>
      <c r="M1" s="286" t="s">
        <v>783</v>
      </c>
      <c r="N1" s="286" t="s">
        <v>784</v>
      </c>
      <c r="O1" s="219" t="s">
        <v>61</v>
      </c>
      <c r="P1" s="220" t="s">
        <v>5</v>
      </c>
      <c r="Q1" s="11" t="s">
        <v>6</v>
      </c>
    </row>
    <row r="2" spans="1:17" s="99" customFormat="1" ht="50.25" customHeight="1" x14ac:dyDescent="0.25">
      <c r="A2" s="513" t="s">
        <v>701</v>
      </c>
      <c r="B2" s="112">
        <v>11</v>
      </c>
      <c r="C2" s="112">
        <v>1</v>
      </c>
      <c r="D2" s="326" t="s">
        <v>941</v>
      </c>
      <c r="E2" s="327" t="s">
        <v>952</v>
      </c>
      <c r="F2" s="100" t="s">
        <v>113</v>
      </c>
      <c r="G2" s="227" t="s">
        <v>951</v>
      </c>
      <c r="H2" s="268"/>
      <c r="I2" s="100" t="s">
        <v>945</v>
      </c>
      <c r="J2" s="100" t="s">
        <v>463</v>
      </c>
      <c r="K2" s="494" t="s">
        <v>90</v>
      </c>
      <c r="L2" s="494"/>
      <c r="M2" s="494" t="s">
        <v>90</v>
      </c>
      <c r="N2" s="494"/>
      <c r="O2" s="221"/>
      <c r="P2" s="225"/>
      <c r="Q2" s="112"/>
    </row>
    <row r="3" spans="1:17" s="99" customFormat="1" ht="81" customHeight="1" x14ac:dyDescent="0.25">
      <c r="A3" s="514"/>
      <c r="B3" s="129">
        <v>11</v>
      </c>
      <c r="C3" s="112">
        <f>C2+1</f>
        <v>2</v>
      </c>
      <c r="D3" s="133" t="s">
        <v>557</v>
      </c>
      <c r="E3" s="133" t="s">
        <v>940</v>
      </c>
      <c r="F3" s="100" t="s">
        <v>113</v>
      </c>
      <c r="G3" s="227" t="s">
        <v>452</v>
      </c>
      <c r="H3" s="279" t="s">
        <v>560</v>
      </c>
      <c r="I3" s="100" t="s">
        <v>1174</v>
      </c>
      <c r="J3" s="100" t="s">
        <v>1173</v>
      </c>
      <c r="K3" s="494" t="s">
        <v>90</v>
      </c>
      <c r="L3" s="494"/>
      <c r="M3" s="494" t="s">
        <v>90</v>
      </c>
      <c r="N3" s="494"/>
      <c r="O3" s="253" t="s">
        <v>1156</v>
      </c>
      <c r="P3" s="225"/>
      <c r="Q3" s="112"/>
    </row>
    <row r="4" spans="1:17" s="122" customFormat="1" ht="119.25" hidden="1" customHeight="1" x14ac:dyDescent="0.25">
      <c r="A4" s="514"/>
      <c r="B4" s="314">
        <v>11</v>
      </c>
      <c r="C4" s="314">
        <f t="shared" ref="C4:C12" si="0">C3+1</f>
        <v>3</v>
      </c>
      <c r="D4" s="302" t="s">
        <v>773</v>
      </c>
      <c r="E4" s="122" t="s">
        <v>780</v>
      </c>
      <c r="F4" s="253" t="s">
        <v>417</v>
      </c>
      <c r="G4" s="228" t="s">
        <v>962</v>
      </c>
      <c r="H4" s="147" t="s">
        <v>776</v>
      </c>
      <c r="I4" s="268" t="s">
        <v>775</v>
      </c>
      <c r="J4" s="268" t="s">
        <v>774</v>
      </c>
      <c r="K4" s="494" t="s">
        <v>90</v>
      </c>
      <c r="L4" s="494"/>
      <c r="M4" s="494" t="s">
        <v>90</v>
      </c>
      <c r="N4" s="494"/>
      <c r="O4" s="308"/>
      <c r="P4" s="314"/>
      <c r="Q4" s="314"/>
    </row>
    <row r="5" spans="1:17" s="3" customFormat="1" ht="75" customHeight="1" x14ac:dyDescent="0.25">
      <c r="A5" s="514"/>
      <c r="B5" s="129">
        <v>11</v>
      </c>
      <c r="C5" s="218">
        <f t="shared" si="0"/>
        <v>4</v>
      </c>
      <c r="D5" s="51" t="s">
        <v>115</v>
      </c>
      <c r="E5" s="45" t="s">
        <v>461</v>
      </c>
      <c r="F5" s="46" t="s">
        <v>417</v>
      </c>
      <c r="G5" s="23" t="s">
        <v>462</v>
      </c>
      <c r="H5" s="13" t="s">
        <v>561</v>
      </c>
      <c r="I5" s="76" t="s">
        <v>558</v>
      </c>
      <c r="J5" s="76" t="s">
        <v>559</v>
      </c>
      <c r="K5" s="516" t="s">
        <v>90</v>
      </c>
      <c r="L5" s="516"/>
      <c r="M5" s="494" t="s">
        <v>90</v>
      </c>
      <c r="N5" s="494"/>
      <c r="O5" s="253" t="s">
        <v>935</v>
      </c>
      <c r="P5" s="223"/>
      <c r="Q5" s="43"/>
    </row>
    <row r="6" spans="1:17" s="2" customFormat="1" ht="76.5" customHeight="1" x14ac:dyDescent="0.25">
      <c r="A6" s="514"/>
      <c r="B6" s="129">
        <v>11</v>
      </c>
      <c r="C6" s="218">
        <f t="shared" si="0"/>
        <v>5</v>
      </c>
      <c r="D6" s="114" t="s">
        <v>116</v>
      </c>
      <c r="E6" s="112" t="s">
        <v>117</v>
      </c>
      <c r="F6" s="140" t="s">
        <v>144</v>
      </c>
      <c r="G6" s="18" t="s">
        <v>465</v>
      </c>
      <c r="H6" s="9"/>
      <c r="I6" s="112" t="s">
        <v>1009</v>
      </c>
      <c r="J6" s="100" t="s">
        <v>1010</v>
      </c>
      <c r="K6" s="494" t="s">
        <v>90</v>
      </c>
      <c r="L6" s="494"/>
      <c r="M6" s="516" t="s">
        <v>90</v>
      </c>
      <c r="N6" s="516"/>
      <c r="O6" s="224"/>
      <c r="P6" s="222"/>
      <c r="Q6" s="34"/>
    </row>
    <row r="7" spans="1:17" s="3" customFormat="1" ht="51" x14ac:dyDescent="0.25">
      <c r="A7" s="514"/>
      <c r="B7" s="129">
        <v>11</v>
      </c>
      <c r="C7" s="218">
        <f t="shared" si="0"/>
        <v>6</v>
      </c>
      <c r="D7" s="117" t="s">
        <v>498</v>
      </c>
      <c r="E7" s="45" t="s">
        <v>551</v>
      </c>
      <c r="F7" s="116" t="s">
        <v>552</v>
      </c>
      <c r="G7" s="18" t="s">
        <v>499</v>
      </c>
      <c r="H7" s="13" t="s">
        <v>1252</v>
      </c>
      <c r="I7" s="45" t="s">
        <v>116</v>
      </c>
      <c r="J7" s="45" t="s">
        <v>464</v>
      </c>
      <c r="K7" s="516" t="s">
        <v>90</v>
      </c>
      <c r="L7" s="516"/>
      <c r="M7" s="494" t="s">
        <v>90</v>
      </c>
      <c r="N7" s="494"/>
      <c r="O7" s="308"/>
      <c r="P7" s="223"/>
      <c r="Q7" s="43"/>
    </row>
    <row r="8" spans="1:17" s="2" customFormat="1" ht="60.75" customHeight="1" x14ac:dyDescent="0.25">
      <c r="A8" s="514"/>
      <c r="B8" s="129">
        <v>11</v>
      </c>
      <c r="C8" s="218">
        <f t="shared" si="0"/>
        <v>7</v>
      </c>
      <c r="D8" s="93" t="s">
        <v>340</v>
      </c>
      <c r="E8" s="79" t="s">
        <v>413</v>
      </c>
      <c r="F8" s="95">
        <v>8.1999999999999993</v>
      </c>
      <c r="G8" s="124" t="s">
        <v>1149</v>
      </c>
      <c r="H8" s="9"/>
      <c r="I8" s="109" t="s">
        <v>446</v>
      </c>
      <c r="J8" s="79" t="s">
        <v>350</v>
      </c>
      <c r="K8" s="494" t="s">
        <v>90</v>
      </c>
      <c r="L8" s="494"/>
      <c r="M8" s="494" t="s">
        <v>90</v>
      </c>
      <c r="N8" s="494"/>
      <c r="O8" s="222"/>
      <c r="P8" s="222"/>
      <c r="Q8" s="34"/>
    </row>
    <row r="9" spans="1:17" s="2" customFormat="1" ht="12.75" x14ac:dyDescent="0.25">
      <c r="A9" s="514"/>
      <c r="B9" s="129">
        <v>11</v>
      </c>
      <c r="C9" s="218">
        <f t="shared" si="0"/>
        <v>8</v>
      </c>
      <c r="D9" s="114" t="s">
        <v>467</v>
      </c>
      <c r="E9" s="112" t="s">
        <v>469</v>
      </c>
      <c r="F9" s="113">
        <v>8.1999999999999993</v>
      </c>
      <c r="G9" s="124" t="s">
        <v>1148</v>
      </c>
      <c r="H9" s="9"/>
      <c r="I9" s="112" t="s">
        <v>468</v>
      </c>
      <c r="J9" s="112" t="s">
        <v>466</v>
      </c>
      <c r="K9" s="494" t="s">
        <v>90</v>
      </c>
      <c r="L9" s="494"/>
      <c r="M9" s="494" t="s">
        <v>133</v>
      </c>
      <c r="N9" s="494"/>
      <c r="O9" s="222"/>
      <c r="P9" s="222"/>
      <c r="Q9" s="34"/>
    </row>
    <row r="10" spans="1:17" s="136" customFormat="1" ht="77.25" customHeight="1" x14ac:dyDescent="0.25">
      <c r="A10" s="514"/>
      <c r="B10" s="129">
        <v>11</v>
      </c>
      <c r="C10" s="218">
        <f t="shared" si="0"/>
        <v>9</v>
      </c>
      <c r="D10" s="130" t="s">
        <v>118</v>
      </c>
      <c r="E10" s="129" t="s">
        <v>119</v>
      </c>
      <c r="F10" s="124" t="s">
        <v>416</v>
      </c>
      <c r="G10" s="124" t="s">
        <v>960</v>
      </c>
      <c r="H10" s="137" t="s">
        <v>470</v>
      </c>
      <c r="I10" s="129" t="s">
        <v>471</v>
      </c>
      <c r="J10" s="129" t="s">
        <v>472</v>
      </c>
      <c r="K10" s="494" t="s">
        <v>133</v>
      </c>
      <c r="L10" s="494"/>
      <c r="M10" s="494" t="s">
        <v>90</v>
      </c>
      <c r="N10" s="494"/>
      <c r="O10" s="344" t="s">
        <v>1005</v>
      </c>
      <c r="P10" s="222"/>
      <c r="Q10" s="135"/>
    </row>
    <row r="11" spans="1:17" s="196" customFormat="1" ht="54" customHeight="1" x14ac:dyDescent="0.25">
      <c r="A11" s="515"/>
      <c r="B11" s="302">
        <v>11</v>
      </c>
      <c r="C11" s="302">
        <f t="shared" si="0"/>
        <v>10</v>
      </c>
      <c r="D11" s="295" t="s">
        <v>128</v>
      </c>
      <c r="E11" s="302" t="s">
        <v>120</v>
      </c>
      <c r="F11" s="261">
        <v>8.1999999999999993</v>
      </c>
      <c r="G11" s="192" t="s">
        <v>1007</v>
      </c>
      <c r="H11" s="13" t="s">
        <v>1006</v>
      </c>
      <c r="I11" s="302" t="s">
        <v>341</v>
      </c>
      <c r="J11" s="302" t="s">
        <v>351</v>
      </c>
      <c r="K11" s="517" t="s">
        <v>90</v>
      </c>
      <c r="L11" s="517"/>
      <c r="M11" s="517" t="s">
        <v>90</v>
      </c>
      <c r="N11" s="517"/>
      <c r="O11" s="338" t="s">
        <v>1008</v>
      </c>
      <c r="P11" s="194"/>
      <c r="Q11" s="194"/>
    </row>
    <row r="12" spans="1:17" s="184" customFormat="1" ht="191.25" hidden="1" customHeight="1" x14ac:dyDescent="0.25">
      <c r="A12" s="354"/>
      <c r="B12" s="314">
        <v>11</v>
      </c>
      <c r="C12" s="314">
        <f t="shared" si="0"/>
        <v>11</v>
      </c>
      <c r="D12" s="295" t="s">
        <v>562</v>
      </c>
      <c r="E12" s="302" t="s">
        <v>781</v>
      </c>
      <c r="F12" s="192" t="s">
        <v>782</v>
      </c>
      <c r="G12" s="228" t="s">
        <v>772</v>
      </c>
      <c r="H12" s="132" t="s">
        <v>961</v>
      </c>
      <c r="I12" s="302" t="s">
        <v>777</v>
      </c>
      <c r="J12" s="302" t="s">
        <v>778</v>
      </c>
      <c r="K12" s="494" t="s">
        <v>90</v>
      </c>
      <c r="L12" s="494"/>
      <c r="M12" s="494" t="s">
        <v>90</v>
      </c>
      <c r="N12" s="494"/>
      <c r="O12" s="308" t="s">
        <v>779</v>
      </c>
      <c r="P12" s="222"/>
      <c r="Q12" s="222"/>
    </row>
  </sheetData>
  <mergeCells count="23">
    <mergeCell ref="M5:N5"/>
    <mergeCell ref="M9:N9"/>
    <mergeCell ref="M11:N11"/>
    <mergeCell ref="M10:N10"/>
    <mergeCell ref="M8:N8"/>
    <mergeCell ref="M6:N6"/>
    <mergeCell ref="M7:N7"/>
    <mergeCell ref="A2:A11"/>
    <mergeCell ref="M12:N12"/>
    <mergeCell ref="K3:L3"/>
    <mergeCell ref="K5:L5"/>
    <mergeCell ref="K12:L12"/>
    <mergeCell ref="K11:L11"/>
    <mergeCell ref="K10:L10"/>
    <mergeCell ref="K9:L9"/>
    <mergeCell ref="K8:L8"/>
    <mergeCell ref="K7:L7"/>
    <mergeCell ref="K6:L6"/>
    <mergeCell ref="K2:L2"/>
    <mergeCell ref="K4:L4"/>
    <mergeCell ref="M2:N2"/>
    <mergeCell ref="M3:N3"/>
    <mergeCell ref="M4:N4"/>
  </mergeCells>
  <pageMargins left="0.7" right="0.7" top="0.75" bottom="0.75" header="0.3" footer="0.3"/>
  <pageSetup scale="37"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6"/>
  <sheetViews>
    <sheetView showGridLines="0" zoomScaleNormal="100" workbookViewId="0">
      <pane xSplit="4" ySplit="1" topLeftCell="E2" activePane="bottomRight" state="frozen"/>
      <selection pane="topRight"/>
      <selection pane="bottomLeft"/>
      <selection pane="bottomRight"/>
    </sheetView>
  </sheetViews>
  <sheetFormatPr defaultRowHeight="15" x14ac:dyDescent="0.25"/>
  <cols>
    <col min="1" max="1" width="18.7109375" style="19" customWidth="1"/>
    <col min="2" max="2" width="7.140625" style="19" customWidth="1"/>
    <col min="3" max="3" width="5.140625" style="19" bestFit="1" customWidth="1"/>
    <col min="4" max="4" width="18" style="19" customWidth="1"/>
    <col min="5" max="5" width="22.85546875" style="19" customWidth="1"/>
    <col min="6" max="6" width="11" style="19" bestFit="1" customWidth="1"/>
    <col min="7" max="7" width="100.28515625" style="19" customWidth="1"/>
    <col min="8" max="8" width="111" style="19" customWidth="1"/>
    <col min="9" max="9" width="40.28515625" style="19" customWidth="1"/>
    <col min="10" max="10" width="29.85546875" style="19" customWidth="1"/>
    <col min="11" max="11" width="14.28515625" style="91" customWidth="1"/>
    <col min="12" max="12" width="21.140625" style="91" bestFit="1" customWidth="1"/>
    <col min="13" max="13" width="45.7109375" style="287" customWidth="1"/>
    <col min="14" max="14" width="36.42578125" style="287" customWidth="1"/>
    <col min="15" max="15" width="40.7109375" style="19" bestFit="1" customWidth="1"/>
    <col min="16" max="16" width="60.42578125" style="19" bestFit="1" customWidth="1"/>
    <col min="17" max="17" width="9.7109375" style="19" bestFit="1" customWidth="1"/>
    <col min="18" max="16384" width="9.140625" style="19"/>
  </cols>
  <sheetData>
    <row r="1" spans="1:17" s="4" customFormat="1" ht="15" customHeight="1" x14ac:dyDescent="0.25">
      <c r="A1" s="96" t="s">
        <v>7</v>
      </c>
      <c r="B1" s="11" t="s">
        <v>26</v>
      </c>
      <c r="C1" s="11" t="s">
        <v>83</v>
      </c>
      <c r="D1" s="11" t="s">
        <v>0</v>
      </c>
      <c r="E1" s="11" t="s">
        <v>4</v>
      </c>
      <c r="F1" s="10" t="s">
        <v>107</v>
      </c>
      <c r="G1" s="11" t="s">
        <v>1</v>
      </c>
      <c r="H1" s="10" t="s">
        <v>2</v>
      </c>
      <c r="I1" s="10" t="s">
        <v>68</v>
      </c>
      <c r="J1" s="10" t="s">
        <v>98</v>
      </c>
      <c r="K1" s="10" t="s">
        <v>81</v>
      </c>
      <c r="L1" s="10" t="s">
        <v>99</v>
      </c>
      <c r="M1" s="289" t="s">
        <v>783</v>
      </c>
      <c r="N1" s="289" t="s">
        <v>784</v>
      </c>
      <c r="O1" s="10" t="s">
        <v>61</v>
      </c>
      <c r="P1" s="11" t="s">
        <v>5</v>
      </c>
      <c r="Q1" s="11" t="s">
        <v>6</v>
      </c>
    </row>
    <row r="2" spans="1:17" s="165" customFormat="1" ht="96.75" customHeight="1" x14ac:dyDescent="0.25">
      <c r="A2" s="486" t="s">
        <v>702</v>
      </c>
      <c r="B2" s="188">
        <v>12</v>
      </c>
      <c r="C2" s="188">
        <v>1</v>
      </c>
      <c r="D2" s="188" t="s">
        <v>488</v>
      </c>
      <c r="E2" s="187" t="s">
        <v>489</v>
      </c>
      <c r="F2" s="170" t="s">
        <v>487</v>
      </c>
      <c r="G2" s="138" t="s">
        <v>984</v>
      </c>
      <c r="H2" s="191" t="s">
        <v>491</v>
      </c>
      <c r="I2" s="188" t="s">
        <v>587</v>
      </c>
      <c r="J2" s="188" t="s">
        <v>490</v>
      </c>
      <c r="K2" s="520" t="s">
        <v>90</v>
      </c>
      <c r="L2" s="521"/>
      <c r="M2" s="294" t="s">
        <v>838</v>
      </c>
      <c r="N2" s="294" t="s">
        <v>839</v>
      </c>
      <c r="O2" s="166"/>
      <c r="P2" s="167"/>
      <c r="Q2" s="167"/>
    </row>
    <row r="3" spans="1:17" s="165" customFormat="1" ht="162" customHeight="1" x14ac:dyDescent="0.25">
      <c r="A3" s="487"/>
      <c r="B3" s="188">
        <v>12</v>
      </c>
      <c r="C3" s="188">
        <f>C2+1</f>
        <v>2</v>
      </c>
      <c r="D3" s="140" t="s">
        <v>621</v>
      </c>
      <c r="E3" s="140" t="s">
        <v>622</v>
      </c>
      <c r="F3" s="147" t="s">
        <v>417</v>
      </c>
      <c r="G3" s="134" t="s">
        <v>985</v>
      </c>
      <c r="H3" s="132" t="s">
        <v>646</v>
      </c>
      <c r="I3" s="188" t="s">
        <v>645</v>
      </c>
      <c r="J3" s="188" t="s">
        <v>652</v>
      </c>
      <c r="K3" s="520" t="s">
        <v>90</v>
      </c>
      <c r="L3" s="521"/>
      <c r="M3" s="294" t="s">
        <v>840</v>
      </c>
      <c r="N3" s="294" t="s">
        <v>841</v>
      </c>
      <c r="O3" s="166"/>
      <c r="P3" s="167"/>
      <c r="Q3" s="167"/>
    </row>
    <row r="4" spans="1:17" s="165" customFormat="1" ht="149.25" customHeight="1" x14ac:dyDescent="0.25">
      <c r="A4" s="487"/>
      <c r="B4" s="188">
        <v>12</v>
      </c>
      <c r="C4" s="188">
        <f t="shared" ref="C4:C24" si="0">C3+1</f>
        <v>3</v>
      </c>
      <c r="D4" s="140" t="s">
        <v>623</v>
      </c>
      <c r="E4" s="140" t="s">
        <v>624</v>
      </c>
      <c r="F4" s="147" t="s">
        <v>417</v>
      </c>
      <c r="G4" s="228" t="s">
        <v>987</v>
      </c>
      <c r="H4" s="132" t="s">
        <v>919</v>
      </c>
      <c r="I4" s="188" t="s">
        <v>647</v>
      </c>
      <c r="J4" s="188" t="s">
        <v>651</v>
      </c>
      <c r="K4" s="520" t="s">
        <v>90</v>
      </c>
      <c r="L4" s="521"/>
      <c r="M4" s="294" t="s">
        <v>647</v>
      </c>
      <c r="N4" s="294" t="s">
        <v>842</v>
      </c>
      <c r="O4" s="166"/>
      <c r="P4" s="308" t="s">
        <v>986</v>
      </c>
      <c r="Q4" s="167"/>
    </row>
    <row r="5" spans="1:17" s="165" customFormat="1" ht="203.25" x14ac:dyDescent="0.25">
      <c r="A5" s="487"/>
      <c r="B5" s="188">
        <v>12</v>
      </c>
      <c r="C5" s="188">
        <f t="shared" si="0"/>
        <v>4</v>
      </c>
      <c r="D5" s="189" t="s">
        <v>625</v>
      </c>
      <c r="E5" s="189" t="s">
        <v>626</v>
      </c>
      <c r="F5" s="147" t="s">
        <v>417</v>
      </c>
      <c r="G5" s="134" t="s">
        <v>988</v>
      </c>
      <c r="H5" s="63" t="s">
        <v>649</v>
      </c>
      <c r="I5" s="188" t="s">
        <v>648</v>
      </c>
      <c r="J5" s="188" t="s">
        <v>653</v>
      </c>
      <c r="K5" s="520" t="s">
        <v>90</v>
      </c>
      <c r="L5" s="521"/>
      <c r="M5" s="294" t="s">
        <v>843</v>
      </c>
      <c r="N5" s="294" t="s">
        <v>844</v>
      </c>
      <c r="O5" s="166"/>
      <c r="P5" s="167"/>
      <c r="Q5" s="167"/>
    </row>
    <row r="6" spans="1:17" s="165" customFormat="1" ht="89.25" x14ac:dyDescent="0.25">
      <c r="A6" s="487"/>
      <c r="B6" s="188">
        <v>12</v>
      </c>
      <c r="C6" s="188">
        <f t="shared" si="0"/>
        <v>5</v>
      </c>
      <c r="D6" s="190" t="s">
        <v>627</v>
      </c>
      <c r="E6" s="188" t="s">
        <v>628</v>
      </c>
      <c r="F6" s="191" t="s">
        <v>417</v>
      </c>
      <c r="G6" s="138" t="s">
        <v>682</v>
      </c>
      <c r="H6" s="124" t="s">
        <v>662</v>
      </c>
      <c r="I6" s="188" t="s">
        <v>650</v>
      </c>
      <c r="J6" s="188" t="s">
        <v>654</v>
      </c>
      <c r="K6" s="520" t="s">
        <v>90</v>
      </c>
      <c r="L6" s="521"/>
      <c r="M6" s="294" t="s">
        <v>650</v>
      </c>
      <c r="N6" s="294" t="s">
        <v>845</v>
      </c>
      <c r="O6" s="166"/>
      <c r="P6" s="344" t="s">
        <v>986</v>
      </c>
      <c r="Q6" s="167"/>
    </row>
    <row r="7" spans="1:17" s="165" customFormat="1" ht="172.5" customHeight="1" x14ac:dyDescent="0.25">
      <c r="A7" s="487"/>
      <c r="B7" s="188">
        <v>12</v>
      </c>
      <c r="C7" s="188">
        <f t="shared" si="0"/>
        <v>6</v>
      </c>
      <c r="D7" s="187" t="s">
        <v>629</v>
      </c>
      <c r="E7" s="187" t="s">
        <v>630</v>
      </c>
      <c r="F7" s="191" t="s">
        <v>417</v>
      </c>
      <c r="G7" s="138" t="s">
        <v>989</v>
      </c>
      <c r="H7" s="124" t="s">
        <v>659</v>
      </c>
      <c r="I7" s="188" t="s">
        <v>667</v>
      </c>
      <c r="J7" s="188" t="s">
        <v>668</v>
      </c>
      <c r="K7" s="520" t="s">
        <v>90</v>
      </c>
      <c r="L7" s="521"/>
      <c r="M7" s="294" t="s">
        <v>846</v>
      </c>
      <c r="N7" s="294" t="s">
        <v>847</v>
      </c>
      <c r="O7" s="166"/>
      <c r="P7" s="167"/>
      <c r="Q7" s="167"/>
    </row>
    <row r="8" spans="1:17" s="165" customFormat="1" ht="114" customHeight="1" x14ac:dyDescent="0.25">
      <c r="A8" s="487"/>
      <c r="B8" s="188">
        <v>12</v>
      </c>
      <c r="C8" s="188">
        <f t="shared" si="0"/>
        <v>7</v>
      </c>
      <c r="D8" s="187" t="s">
        <v>631</v>
      </c>
      <c r="E8" s="187" t="s">
        <v>632</v>
      </c>
      <c r="F8" s="191" t="s">
        <v>417</v>
      </c>
      <c r="G8" s="138" t="s">
        <v>990</v>
      </c>
      <c r="H8" s="124" t="s">
        <v>660</v>
      </c>
      <c r="I8" s="188" t="s">
        <v>669</v>
      </c>
      <c r="J8" s="188" t="s">
        <v>670</v>
      </c>
      <c r="K8" s="520" t="s">
        <v>90</v>
      </c>
      <c r="L8" s="521"/>
      <c r="M8" s="294" t="s">
        <v>669</v>
      </c>
      <c r="N8" s="294" t="s">
        <v>848</v>
      </c>
      <c r="O8" s="166"/>
      <c r="P8" s="167"/>
      <c r="Q8" s="167"/>
    </row>
    <row r="9" spans="1:17" s="165" customFormat="1" ht="165.75" x14ac:dyDescent="0.25">
      <c r="A9" s="487"/>
      <c r="B9" s="188">
        <v>12</v>
      </c>
      <c r="C9" s="188">
        <f t="shared" si="0"/>
        <v>8</v>
      </c>
      <c r="D9" s="188" t="s">
        <v>633</v>
      </c>
      <c r="E9" s="188" t="s">
        <v>634</v>
      </c>
      <c r="F9" s="191" t="s">
        <v>417</v>
      </c>
      <c r="G9" s="138" t="s">
        <v>991</v>
      </c>
      <c r="H9" s="63" t="s">
        <v>661</v>
      </c>
      <c r="I9" s="188" t="s">
        <v>665</v>
      </c>
      <c r="J9" s="188" t="s">
        <v>666</v>
      </c>
      <c r="K9" s="520" t="s">
        <v>90</v>
      </c>
      <c r="L9" s="521"/>
      <c r="M9" s="294" t="s">
        <v>849</v>
      </c>
      <c r="N9" s="294" t="s">
        <v>850</v>
      </c>
      <c r="O9" s="166"/>
      <c r="P9" s="167"/>
      <c r="Q9" s="167"/>
    </row>
    <row r="10" spans="1:17" s="165" customFormat="1" ht="104.25" customHeight="1" x14ac:dyDescent="0.25">
      <c r="A10" s="487"/>
      <c r="B10" s="188">
        <v>12</v>
      </c>
      <c r="C10" s="188">
        <f t="shared" si="0"/>
        <v>9</v>
      </c>
      <c r="D10" s="190" t="s">
        <v>635</v>
      </c>
      <c r="E10" s="188" t="s">
        <v>636</v>
      </c>
      <c r="F10" s="191" t="s">
        <v>417</v>
      </c>
      <c r="G10" s="138" t="s">
        <v>683</v>
      </c>
      <c r="H10" s="124" t="s">
        <v>663</v>
      </c>
      <c r="I10" s="188" t="s">
        <v>655</v>
      </c>
      <c r="J10" s="188" t="s">
        <v>657</v>
      </c>
      <c r="K10" s="520" t="s">
        <v>90</v>
      </c>
      <c r="L10" s="521"/>
      <c r="M10" s="294" t="s">
        <v>655</v>
      </c>
      <c r="N10" s="294" t="s">
        <v>851</v>
      </c>
      <c r="O10" s="166"/>
      <c r="P10" s="167"/>
      <c r="Q10" s="167"/>
    </row>
    <row r="11" spans="1:17" s="165" customFormat="1" ht="135" customHeight="1" x14ac:dyDescent="0.25">
      <c r="A11" s="487"/>
      <c r="B11" s="188">
        <v>12</v>
      </c>
      <c r="C11" s="188">
        <f t="shared" si="0"/>
        <v>10</v>
      </c>
      <c r="D11" s="187" t="s">
        <v>637</v>
      </c>
      <c r="E11" s="187" t="s">
        <v>638</v>
      </c>
      <c r="F11" s="191" t="s">
        <v>417</v>
      </c>
      <c r="G11" s="138" t="s">
        <v>992</v>
      </c>
      <c r="H11" s="132" t="s">
        <v>678</v>
      </c>
      <c r="I11" s="188" t="s">
        <v>673</v>
      </c>
      <c r="J11" s="188" t="s">
        <v>674</v>
      </c>
      <c r="K11" s="520" t="s">
        <v>90</v>
      </c>
      <c r="L11" s="521"/>
      <c r="M11" s="294" t="s">
        <v>852</v>
      </c>
      <c r="N11" s="294" t="s">
        <v>853</v>
      </c>
      <c r="O11" s="166"/>
      <c r="P11" s="167"/>
      <c r="Q11" s="167"/>
    </row>
    <row r="12" spans="1:17" s="165" customFormat="1" ht="144.75" x14ac:dyDescent="0.25">
      <c r="A12" s="487"/>
      <c r="B12" s="188">
        <v>12</v>
      </c>
      <c r="C12" s="188">
        <f t="shared" si="0"/>
        <v>11</v>
      </c>
      <c r="D12" s="187" t="s">
        <v>639</v>
      </c>
      <c r="E12" s="187" t="s">
        <v>640</v>
      </c>
      <c r="F12" s="191" t="s">
        <v>417</v>
      </c>
      <c r="G12" s="308" t="s">
        <v>993</v>
      </c>
      <c r="H12" s="132" t="s">
        <v>918</v>
      </c>
      <c r="I12" s="188" t="s">
        <v>671</v>
      </c>
      <c r="J12" s="188" t="s">
        <v>672</v>
      </c>
      <c r="K12" s="520" t="s">
        <v>90</v>
      </c>
      <c r="L12" s="521"/>
      <c r="M12" s="294" t="s">
        <v>671</v>
      </c>
      <c r="N12" s="294" t="s">
        <v>854</v>
      </c>
      <c r="O12" s="166"/>
      <c r="P12" s="344" t="s">
        <v>986</v>
      </c>
      <c r="Q12" s="167"/>
    </row>
    <row r="13" spans="1:17" s="165" customFormat="1" ht="198.75" x14ac:dyDescent="0.25">
      <c r="A13" s="487"/>
      <c r="B13" s="188">
        <v>12</v>
      </c>
      <c r="C13" s="188">
        <f t="shared" si="0"/>
        <v>12</v>
      </c>
      <c r="D13" s="188" t="s">
        <v>641</v>
      </c>
      <c r="E13" s="188" t="s">
        <v>642</v>
      </c>
      <c r="F13" s="191" t="s">
        <v>417</v>
      </c>
      <c r="G13" s="138" t="s">
        <v>994</v>
      </c>
      <c r="H13" s="63" t="s">
        <v>677</v>
      </c>
      <c r="I13" s="188" t="s">
        <v>675</v>
      </c>
      <c r="J13" s="188" t="s">
        <v>676</v>
      </c>
      <c r="K13" s="520" t="s">
        <v>90</v>
      </c>
      <c r="L13" s="521"/>
      <c r="M13" s="294" t="s">
        <v>855</v>
      </c>
      <c r="N13" s="294" t="s">
        <v>856</v>
      </c>
      <c r="O13" s="166"/>
      <c r="P13" s="167"/>
      <c r="Q13" s="167"/>
    </row>
    <row r="14" spans="1:17" s="165" customFormat="1" ht="103.5" customHeight="1" x14ac:dyDescent="0.25">
      <c r="A14" s="487"/>
      <c r="B14" s="188">
        <v>12</v>
      </c>
      <c r="C14" s="188">
        <f t="shared" si="0"/>
        <v>13</v>
      </c>
      <c r="D14" s="190" t="s">
        <v>643</v>
      </c>
      <c r="E14" s="188" t="s">
        <v>644</v>
      </c>
      <c r="F14" s="191" t="s">
        <v>417</v>
      </c>
      <c r="G14" s="138" t="s">
        <v>684</v>
      </c>
      <c r="H14" s="124" t="s">
        <v>664</v>
      </c>
      <c r="I14" s="188" t="s">
        <v>656</v>
      </c>
      <c r="J14" s="188" t="s">
        <v>658</v>
      </c>
      <c r="K14" s="520" t="s">
        <v>90</v>
      </c>
      <c r="L14" s="521"/>
      <c r="M14" s="294" t="s">
        <v>656</v>
      </c>
      <c r="N14" s="294" t="s">
        <v>857</v>
      </c>
      <c r="O14" s="166"/>
      <c r="P14" s="344" t="s">
        <v>986</v>
      </c>
      <c r="Q14" s="167"/>
    </row>
    <row r="15" spans="1:17" s="165" customFormat="1" ht="63.75" x14ac:dyDescent="0.25">
      <c r="A15" s="487"/>
      <c r="B15" s="188">
        <v>12</v>
      </c>
      <c r="C15" s="188">
        <f t="shared" si="0"/>
        <v>14</v>
      </c>
      <c r="D15" s="190" t="s">
        <v>88</v>
      </c>
      <c r="E15" s="188" t="s">
        <v>87</v>
      </c>
      <c r="F15" s="191" t="s">
        <v>417</v>
      </c>
      <c r="G15" s="192" t="s">
        <v>995</v>
      </c>
      <c r="H15" s="124" t="s">
        <v>681</v>
      </c>
      <c r="I15" s="188" t="s">
        <v>680</v>
      </c>
      <c r="J15" s="188" t="s">
        <v>679</v>
      </c>
      <c r="K15" s="520" t="s">
        <v>90</v>
      </c>
      <c r="L15" s="521"/>
      <c r="M15" s="294" t="s">
        <v>680</v>
      </c>
      <c r="N15" s="294" t="s">
        <v>858</v>
      </c>
      <c r="O15" s="166"/>
      <c r="P15" s="344" t="s">
        <v>986</v>
      </c>
      <c r="Q15" s="167"/>
    </row>
    <row r="16" spans="1:17" s="139" customFormat="1" ht="27" customHeight="1" x14ac:dyDescent="0.25">
      <c r="A16" s="487"/>
      <c r="B16" s="188">
        <v>12</v>
      </c>
      <c r="C16" s="188">
        <f>C15+1</f>
        <v>15</v>
      </c>
      <c r="D16" s="117" t="s">
        <v>473</v>
      </c>
      <c r="E16" s="190" t="s">
        <v>48</v>
      </c>
      <c r="F16" s="16" t="s">
        <v>113</v>
      </c>
      <c r="G16" s="138" t="s">
        <v>479</v>
      </c>
      <c r="H16" s="121"/>
      <c r="I16" s="185" t="s">
        <v>474</v>
      </c>
      <c r="J16" s="190" t="s">
        <v>185</v>
      </c>
      <c r="K16" s="518" t="s">
        <v>90</v>
      </c>
      <c r="L16" s="519"/>
      <c r="M16" s="297" t="s">
        <v>859</v>
      </c>
      <c r="N16" s="295" t="s">
        <v>860</v>
      </c>
      <c r="O16" s="135"/>
      <c r="P16" s="135"/>
      <c r="Q16" s="135"/>
    </row>
    <row r="17" spans="1:17" s="139" customFormat="1" ht="38.25" x14ac:dyDescent="0.25">
      <c r="A17" s="487"/>
      <c r="B17" s="188">
        <v>12</v>
      </c>
      <c r="C17" s="188">
        <f t="shared" si="0"/>
        <v>16</v>
      </c>
      <c r="D17" s="188" t="s">
        <v>39</v>
      </c>
      <c r="E17" s="188" t="s">
        <v>40</v>
      </c>
      <c r="F17" s="170" t="s">
        <v>150</v>
      </c>
      <c r="G17" s="135" t="s">
        <v>41</v>
      </c>
      <c r="H17" s="137" t="s">
        <v>481</v>
      </c>
      <c r="I17" s="186" t="s">
        <v>475</v>
      </c>
      <c r="J17" s="188" t="s">
        <v>476</v>
      </c>
      <c r="K17" s="518" t="s">
        <v>90</v>
      </c>
      <c r="L17" s="519"/>
      <c r="M17" s="293" t="s">
        <v>861</v>
      </c>
      <c r="N17" s="291" t="s">
        <v>862</v>
      </c>
      <c r="O17" s="135"/>
      <c r="P17" s="135"/>
      <c r="Q17" s="135"/>
    </row>
    <row r="18" spans="1:17" s="139" customFormat="1" ht="39.75" customHeight="1" x14ac:dyDescent="0.25">
      <c r="A18" s="487"/>
      <c r="B18" s="188">
        <v>12</v>
      </c>
      <c r="C18" s="188">
        <f t="shared" si="0"/>
        <v>17</v>
      </c>
      <c r="D18" s="188" t="s">
        <v>42</v>
      </c>
      <c r="E18" s="188" t="s">
        <v>43</v>
      </c>
      <c r="F18" s="170" t="s">
        <v>150</v>
      </c>
      <c r="G18" s="135" t="s">
        <v>44</v>
      </c>
      <c r="H18" s="328" t="s">
        <v>480</v>
      </c>
      <c r="I18" s="186" t="s">
        <v>477</v>
      </c>
      <c r="J18" s="190" t="s">
        <v>478</v>
      </c>
      <c r="K18" s="518" t="s">
        <v>90</v>
      </c>
      <c r="L18" s="519"/>
      <c r="M18" s="293" t="s">
        <v>863</v>
      </c>
      <c r="N18" s="295" t="s">
        <v>864</v>
      </c>
      <c r="O18" s="135"/>
      <c r="P18" s="135"/>
      <c r="Q18" s="135"/>
    </row>
    <row r="19" spans="1:17" s="139" customFormat="1" ht="26.25" customHeight="1" x14ac:dyDescent="0.25">
      <c r="A19" s="487"/>
      <c r="B19" s="188">
        <v>12</v>
      </c>
      <c r="C19" s="188">
        <f t="shared" si="0"/>
        <v>18</v>
      </c>
      <c r="D19" s="190" t="s">
        <v>45</v>
      </c>
      <c r="E19" s="188" t="s">
        <v>46</v>
      </c>
      <c r="F19" s="187" t="s">
        <v>113</v>
      </c>
      <c r="G19" s="138" t="s">
        <v>46</v>
      </c>
      <c r="H19" s="121"/>
      <c r="I19" s="185" t="s">
        <v>181</v>
      </c>
      <c r="J19" s="190" t="s">
        <v>183</v>
      </c>
      <c r="K19" s="518" t="s">
        <v>90</v>
      </c>
      <c r="L19" s="519"/>
      <c r="M19" s="290" t="s">
        <v>865</v>
      </c>
      <c r="N19" s="292" t="s">
        <v>866</v>
      </c>
      <c r="O19" s="135"/>
      <c r="P19" s="135"/>
      <c r="Q19" s="135"/>
    </row>
    <row r="20" spans="1:17" s="139" customFormat="1" ht="21.75" customHeight="1" x14ac:dyDescent="0.25">
      <c r="A20" s="487"/>
      <c r="B20" s="188">
        <v>12</v>
      </c>
      <c r="C20" s="188">
        <f t="shared" si="0"/>
        <v>19</v>
      </c>
      <c r="D20" s="190" t="s">
        <v>47</v>
      </c>
      <c r="E20" s="188" t="s">
        <v>60</v>
      </c>
      <c r="F20" s="187" t="s">
        <v>113</v>
      </c>
      <c r="G20" s="138" t="s">
        <v>60</v>
      </c>
      <c r="H20" s="121"/>
      <c r="I20" s="185" t="s">
        <v>182</v>
      </c>
      <c r="J20" s="190" t="s">
        <v>184</v>
      </c>
      <c r="K20" s="518" t="s">
        <v>90</v>
      </c>
      <c r="L20" s="519"/>
      <c r="M20" s="290" t="s">
        <v>867</v>
      </c>
      <c r="N20" s="292" t="s">
        <v>868</v>
      </c>
      <c r="O20" s="135"/>
      <c r="P20" s="135"/>
      <c r="Q20" s="135"/>
    </row>
    <row r="21" spans="1:17" s="139" customFormat="1" ht="80.25" customHeight="1" x14ac:dyDescent="0.25">
      <c r="A21" s="487"/>
      <c r="B21" s="188">
        <v>12</v>
      </c>
      <c r="C21" s="188">
        <f t="shared" si="0"/>
        <v>20</v>
      </c>
      <c r="D21" s="190" t="s">
        <v>521</v>
      </c>
      <c r="E21" s="188" t="s">
        <v>522</v>
      </c>
      <c r="F21" s="187" t="s">
        <v>126</v>
      </c>
      <c r="G21" s="138" t="s">
        <v>534</v>
      </c>
      <c r="H21" s="121" t="s">
        <v>532</v>
      </c>
      <c r="I21" s="185" t="s">
        <v>523</v>
      </c>
      <c r="J21" s="190" t="s">
        <v>524</v>
      </c>
      <c r="K21" s="518" t="s">
        <v>90</v>
      </c>
      <c r="L21" s="519"/>
      <c r="M21" s="290" t="s">
        <v>523</v>
      </c>
      <c r="N21" s="292" t="s">
        <v>869</v>
      </c>
      <c r="O21" s="138" t="s">
        <v>758</v>
      </c>
      <c r="P21" s="138" t="s">
        <v>579</v>
      </c>
      <c r="Q21" s="135"/>
    </row>
    <row r="22" spans="1:17" s="139" customFormat="1" ht="76.5" x14ac:dyDescent="0.25">
      <c r="A22" s="487"/>
      <c r="B22" s="188">
        <v>12</v>
      </c>
      <c r="C22" s="188">
        <f t="shared" si="0"/>
        <v>21</v>
      </c>
      <c r="D22" s="190" t="s">
        <v>520</v>
      </c>
      <c r="E22" s="188" t="s">
        <v>492</v>
      </c>
      <c r="F22" s="187" t="s">
        <v>126</v>
      </c>
      <c r="G22" s="138" t="s">
        <v>533</v>
      </c>
      <c r="H22" s="138" t="s">
        <v>530</v>
      </c>
      <c r="I22" s="185" t="s">
        <v>523</v>
      </c>
      <c r="J22" s="190" t="s">
        <v>524</v>
      </c>
      <c r="K22" s="518" t="s">
        <v>90</v>
      </c>
      <c r="L22" s="519"/>
      <c r="M22" s="290" t="s">
        <v>523</v>
      </c>
      <c r="N22" s="292" t="s">
        <v>869</v>
      </c>
      <c r="O22" s="198" t="s">
        <v>758</v>
      </c>
      <c r="P22" s="135"/>
      <c r="Q22" s="135"/>
    </row>
    <row r="23" spans="1:17" s="139" customFormat="1" ht="76.5" x14ac:dyDescent="0.25">
      <c r="A23" s="487"/>
      <c r="B23" s="188">
        <v>12</v>
      </c>
      <c r="C23" s="382">
        <f t="shared" si="0"/>
        <v>22</v>
      </c>
      <c r="D23" s="117" t="s">
        <v>525</v>
      </c>
      <c r="E23" s="188" t="s">
        <v>526</v>
      </c>
      <c r="F23" s="187" t="s">
        <v>126</v>
      </c>
      <c r="G23" s="138" t="s">
        <v>535</v>
      </c>
      <c r="H23" s="134" t="s">
        <v>529</v>
      </c>
      <c r="I23" s="185" t="s">
        <v>523</v>
      </c>
      <c r="J23" s="190" t="s">
        <v>524</v>
      </c>
      <c r="K23" s="518" t="s">
        <v>90</v>
      </c>
      <c r="L23" s="519"/>
      <c r="M23" s="290" t="s">
        <v>523</v>
      </c>
      <c r="N23" s="292" t="s">
        <v>869</v>
      </c>
      <c r="O23" s="198" t="s">
        <v>758</v>
      </c>
      <c r="P23" s="135"/>
      <c r="Q23" s="135"/>
    </row>
    <row r="24" spans="1:17" s="139" customFormat="1" ht="76.5" x14ac:dyDescent="0.25">
      <c r="A24" s="487"/>
      <c r="B24" s="382">
        <v>12</v>
      </c>
      <c r="C24" s="382">
        <f t="shared" si="0"/>
        <v>23</v>
      </c>
      <c r="D24" s="384" t="s">
        <v>528</v>
      </c>
      <c r="E24" s="382" t="s">
        <v>527</v>
      </c>
      <c r="F24" s="268" t="s">
        <v>126</v>
      </c>
      <c r="G24" s="344" t="s">
        <v>536</v>
      </c>
      <c r="H24" s="338" t="s">
        <v>531</v>
      </c>
      <c r="I24" s="383" t="s">
        <v>523</v>
      </c>
      <c r="J24" s="381" t="s">
        <v>524</v>
      </c>
      <c r="K24" s="518" t="s">
        <v>90</v>
      </c>
      <c r="L24" s="519"/>
      <c r="M24" s="383" t="s">
        <v>523</v>
      </c>
      <c r="N24" s="381" t="s">
        <v>869</v>
      </c>
      <c r="O24" s="344" t="s">
        <v>758</v>
      </c>
      <c r="P24" s="342"/>
      <c r="Q24" s="342"/>
    </row>
    <row r="25" spans="1:17" s="139" customFormat="1" ht="89.25" x14ac:dyDescent="0.25">
      <c r="A25" s="487"/>
      <c r="B25" s="388">
        <v>12</v>
      </c>
      <c r="C25" s="388">
        <f>C23+1</f>
        <v>23</v>
      </c>
      <c r="D25" s="389" t="s">
        <v>1175</v>
      </c>
      <c r="E25" s="388" t="s">
        <v>1183</v>
      </c>
      <c r="F25" s="268" t="s">
        <v>126</v>
      </c>
      <c r="G25" s="344" t="s">
        <v>1186</v>
      </c>
      <c r="H25" s="338" t="s">
        <v>1189</v>
      </c>
      <c r="I25" s="386" t="s">
        <v>1177</v>
      </c>
      <c r="J25" s="387" t="s">
        <v>1178</v>
      </c>
      <c r="K25" s="518" t="s">
        <v>90</v>
      </c>
      <c r="L25" s="519"/>
      <c r="M25" s="386" t="s">
        <v>1179</v>
      </c>
      <c r="N25" s="387" t="s">
        <v>1180</v>
      </c>
      <c r="O25" s="344" t="s">
        <v>1185</v>
      </c>
      <c r="P25" s="342"/>
      <c r="Q25" s="342"/>
    </row>
    <row r="26" spans="1:17" s="139" customFormat="1" ht="89.25" x14ac:dyDescent="0.25">
      <c r="A26" s="488"/>
      <c r="B26" s="388">
        <v>12</v>
      </c>
      <c r="C26" s="388">
        <f>C24+1</f>
        <v>24</v>
      </c>
      <c r="D26" s="389" t="s">
        <v>1182</v>
      </c>
      <c r="E26" s="388" t="s">
        <v>1176</v>
      </c>
      <c r="F26" s="191" t="s">
        <v>417</v>
      </c>
      <c r="G26" s="344" t="s">
        <v>1181</v>
      </c>
      <c r="H26" s="63" t="s">
        <v>1184</v>
      </c>
      <c r="I26" s="386" t="s">
        <v>1175</v>
      </c>
      <c r="J26" s="387" t="s">
        <v>1188</v>
      </c>
      <c r="K26" s="518" t="s">
        <v>90</v>
      </c>
      <c r="L26" s="519"/>
      <c r="M26" s="386" t="s">
        <v>1175</v>
      </c>
      <c r="N26" s="387" t="s">
        <v>1187</v>
      </c>
      <c r="O26" s="344" t="s">
        <v>1185</v>
      </c>
      <c r="P26" s="342"/>
      <c r="Q26" s="342"/>
    </row>
  </sheetData>
  <mergeCells count="26">
    <mergeCell ref="K8:L8"/>
    <mergeCell ref="K9:L9"/>
    <mergeCell ref="K10:L10"/>
    <mergeCell ref="K11:L11"/>
    <mergeCell ref="K25:L25"/>
    <mergeCell ref="K12:L12"/>
    <mergeCell ref="K13:L13"/>
    <mergeCell ref="K14:L14"/>
    <mergeCell ref="K15:L15"/>
    <mergeCell ref="K24:L24"/>
    <mergeCell ref="K26:L26"/>
    <mergeCell ref="A2:A26"/>
    <mergeCell ref="K23:L23"/>
    <mergeCell ref="K17:L17"/>
    <mergeCell ref="K18:L18"/>
    <mergeCell ref="K19:L19"/>
    <mergeCell ref="K20:L20"/>
    <mergeCell ref="K22:L22"/>
    <mergeCell ref="K16:L16"/>
    <mergeCell ref="K21:L21"/>
    <mergeCell ref="K2:L2"/>
    <mergeCell ref="K3:L3"/>
    <mergeCell ref="K4:L4"/>
    <mergeCell ref="K5:L5"/>
    <mergeCell ref="K6:L6"/>
    <mergeCell ref="K7:L7"/>
  </mergeCells>
  <pageMargins left="0.7" right="0.7" top="0.75" bottom="0.75" header="0.3" footer="0.3"/>
  <pageSetup scale="22" orientation="landscape"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3"/>
  <sheetViews>
    <sheetView showGridLines="0" workbookViewId="0">
      <pane xSplit="4" ySplit="1" topLeftCell="E2" activePane="bottomRight" state="frozen"/>
      <selection pane="topRight"/>
      <selection pane="bottomLeft"/>
      <selection pane="bottomRight"/>
    </sheetView>
  </sheetViews>
  <sheetFormatPr defaultRowHeight="12.75" x14ac:dyDescent="0.2"/>
  <cols>
    <col min="1" max="1" width="18.7109375" style="162" customWidth="1"/>
    <col min="2" max="2" width="6.7109375" style="162" bestFit="1" customWidth="1"/>
    <col min="3" max="3" width="3.7109375" style="162" bestFit="1" customWidth="1"/>
    <col min="4" max="4" width="8.7109375" style="162" bestFit="1" customWidth="1"/>
    <col min="5" max="5" width="34.28515625" style="162" bestFit="1" customWidth="1"/>
    <col min="6" max="6" width="7.7109375" style="162" bestFit="1" customWidth="1"/>
    <col min="7" max="7" width="40.28515625" style="162" customWidth="1"/>
    <col min="8" max="8" width="30.5703125" style="162" customWidth="1"/>
    <col min="9" max="9" width="14.28515625" style="162" customWidth="1"/>
    <col min="10" max="10" width="21.140625" style="162" bestFit="1" customWidth="1"/>
    <col min="11" max="11" width="42.85546875" style="162" customWidth="1"/>
    <col min="12" max="12" width="21.140625" style="162" bestFit="1" customWidth="1"/>
    <col min="13" max="13" width="25.140625" style="296" customWidth="1"/>
    <col min="14" max="14" width="24.28515625" style="296" customWidth="1"/>
    <col min="15" max="15" width="9" style="162" bestFit="1" customWidth="1"/>
    <col min="16" max="16" width="9.5703125" style="162" bestFit="1" customWidth="1"/>
    <col min="17" max="17" width="9.7109375" style="162" bestFit="1" customWidth="1"/>
    <col min="18" max="16384" width="9.140625" style="162"/>
  </cols>
  <sheetData>
    <row r="1" spans="1:17" s="118" customFormat="1" ht="15" customHeight="1" x14ac:dyDescent="0.25">
      <c r="A1" s="119" t="s">
        <v>7</v>
      </c>
      <c r="B1" s="119" t="s">
        <v>26</v>
      </c>
      <c r="C1" s="119" t="s">
        <v>83</v>
      </c>
      <c r="D1" s="119" t="s">
        <v>0</v>
      </c>
      <c r="E1" s="119" t="s">
        <v>4</v>
      </c>
      <c r="F1" s="120" t="s">
        <v>107</v>
      </c>
      <c r="G1" s="119" t="s">
        <v>1</v>
      </c>
      <c r="H1" s="120" t="s">
        <v>2</v>
      </c>
      <c r="I1" s="120" t="s">
        <v>68</v>
      </c>
      <c r="J1" s="120" t="s">
        <v>98</v>
      </c>
      <c r="K1" s="120" t="s">
        <v>81</v>
      </c>
      <c r="L1" s="120" t="s">
        <v>99</v>
      </c>
      <c r="M1" s="298" t="s">
        <v>783</v>
      </c>
      <c r="N1" s="298" t="s">
        <v>784</v>
      </c>
      <c r="O1" s="120" t="s">
        <v>61</v>
      </c>
      <c r="P1" s="119" t="s">
        <v>5</v>
      </c>
      <c r="Q1" s="119" t="s">
        <v>6</v>
      </c>
    </row>
    <row r="2" spans="1:17" ht="76.5" x14ac:dyDescent="0.2">
      <c r="A2" s="505" t="s">
        <v>703</v>
      </c>
      <c r="B2" s="153">
        <v>13</v>
      </c>
      <c r="C2" s="153">
        <v>1</v>
      </c>
      <c r="D2" s="150" t="s">
        <v>515</v>
      </c>
      <c r="E2" s="189" t="s">
        <v>1015</v>
      </c>
      <c r="F2" s="123" t="s">
        <v>113</v>
      </c>
      <c r="G2" s="182" t="s">
        <v>618</v>
      </c>
      <c r="H2" s="172"/>
      <c r="I2" s="516" t="s">
        <v>90</v>
      </c>
      <c r="J2" s="516"/>
      <c r="K2" s="133" t="s">
        <v>566</v>
      </c>
      <c r="L2" s="117" t="s">
        <v>567</v>
      </c>
      <c r="M2" s="516" t="s">
        <v>90</v>
      </c>
      <c r="N2" s="516"/>
      <c r="O2" s="43"/>
      <c r="P2" s="43"/>
      <c r="Q2" s="43"/>
    </row>
    <row r="3" spans="1:17" ht="76.5" x14ac:dyDescent="0.2">
      <c r="A3" s="505"/>
      <c r="B3" s="153">
        <f>B2</f>
        <v>13</v>
      </c>
      <c r="C3" s="153">
        <f>C2+1</f>
        <v>2</v>
      </c>
      <c r="D3" s="150" t="s">
        <v>516</v>
      </c>
      <c r="E3" s="189" t="s">
        <v>1016</v>
      </c>
      <c r="F3" s="123" t="s">
        <v>113</v>
      </c>
      <c r="G3" s="183" t="s">
        <v>619</v>
      </c>
      <c r="H3" s="63" t="s">
        <v>564</v>
      </c>
      <c r="I3" s="516" t="s">
        <v>90</v>
      </c>
      <c r="J3" s="516"/>
      <c r="K3" s="171" t="s">
        <v>565</v>
      </c>
      <c r="L3" s="171" t="s">
        <v>563</v>
      </c>
      <c r="M3" s="516" t="s">
        <v>90</v>
      </c>
      <c r="N3" s="516"/>
      <c r="O3" s="43"/>
      <c r="P3" s="43"/>
      <c r="Q3" s="43"/>
    </row>
    <row r="4" spans="1:17" ht="83.25" customHeight="1" x14ac:dyDescent="0.2">
      <c r="A4" s="505"/>
      <c r="B4" s="153">
        <f>B3</f>
        <v>13</v>
      </c>
      <c r="C4" s="153">
        <f>C3+1</f>
        <v>3</v>
      </c>
      <c r="D4" s="45" t="s">
        <v>121</v>
      </c>
      <c r="E4" s="190" t="s">
        <v>275</v>
      </c>
      <c r="F4" s="123" t="s">
        <v>113</v>
      </c>
      <c r="G4" s="198" t="s">
        <v>620</v>
      </c>
      <c r="H4" s="35"/>
      <c r="I4" s="516" t="s">
        <v>90</v>
      </c>
      <c r="J4" s="516"/>
      <c r="K4" s="153" t="s">
        <v>252</v>
      </c>
      <c r="L4" s="153" t="s">
        <v>272</v>
      </c>
      <c r="M4" s="516" t="s">
        <v>90</v>
      </c>
      <c r="N4" s="516"/>
      <c r="O4" s="43"/>
      <c r="P4" s="43"/>
      <c r="Q4" s="43"/>
    </row>
    <row r="5" spans="1:17" s="163" customFormat="1" ht="77.25" customHeight="1" x14ac:dyDescent="0.2">
      <c r="A5" s="505"/>
      <c r="B5" s="152">
        <f>B4</f>
        <v>13</v>
      </c>
      <c r="C5" s="152">
        <f>C4+1</f>
        <v>4</v>
      </c>
      <c r="D5" s="150" t="s">
        <v>122</v>
      </c>
      <c r="E5" s="189" t="s">
        <v>685</v>
      </c>
      <c r="F5" s="123" t="s">
        <v>113</v>
      </c>
      <c r="G5" s="134" t="s">
        <v>607</v>
      </c>
      <c r="H5" s="121"/>
      <c r="I5" s="494" t="s">
        <v>90</v>
      </c>
      <c r="J5" s="494"/>
      <c r="K5" s="133" t="s">
        <v>609</v>
      </c>
      <c r="L5" s="117" t="s">
        <v>608</v>
      </c>
      <c r="M5" s="494" t="s">
        <v>90</v>
      </c>
      <c r="N5" s="494"/>
      <c r="O5" s="135"/>
      <c r="P5" s="135"/>
      <c r="Q5" s="135"/>
    </row>
    <row r="6" spans="1:17" ht="32.25" customHeight="1" x14ac:dyDescent="0.2">
      <c r="A6" s="505"/>
      <c r="B6" s="153">
        <f>B5</f>
        <v>13</v>
      </c>
      <c r="C6" s="153">
        <f>C5+1</f>
        <v>5</v>
      </c>
      <c r="D6" s="45" t="s">
        <v>171</v>
      </c>
      <c r="E6" s="45" t="s">
        <v>598</v>
      </c>
      <c r="F6" s="102" t="s">
        <v>150</v>
      </c>
      <c r="G6" s="1" t="s">
        <v>581</v>
      </c>
      <c r="H6" s="20" t="s">
        <v>273</v>
      </c>
      <c r="I6" s="516" t="s">
        <v>90</v>
      </c>
      <c r="J6" s="516"/>
      <c r="K6" s="153" t="s">
        <v>121</v>
      </c>
      <c r="L6" s="152" t="s">
        <v>327</v>
      </c>
      <c r="M6" s="516" t="s">
        <v>90</v>
      </c>
      <c r="N6" s="516"/>
      <c r="O6" s="43"/>
      <c r="P6" s="43"/>
      <c r="Q6" s="43"/>
    </row>
    <row r="7" spans="1:17" ht="25.5" x14ac:dyDescent="0.2">
      <c r="A7" s="505"/>
      <c r="B7" s="153">
        <f>B6</f>
        <v>13</v>
      </c>
      <c r="C7" s="153">
        <f>C6+1</f>
        <v>6</v>
      </c>
      <c r="D7" s="45" t="s">
        <v>172</v>
      </c>
      <c r="E7" s="45" t="s">
        <v>580</v>
      </c>
      <c r="F7" s="102" t="s">
        <v>150</v>
      </c>
      <c r="G7" s="1" t="s">
        <v>582</v>
      </c>
      <c r="H7" s="20" t="s">
        <v>274</v>
      </c>
      <c r="I7" s="516" t="s">
        <v>90</v>
      </c>
      <c r="J7" s="516"/>
      <c r="K7" s="153" t="s">
        <v>122</v>
      </c>
      <c r="L7" s="152" t="s">
        <v>326</v>
      </c>
      <c r="M7" s="516" t="s">
        <v>90</v>
      </c>
      <c r="N7" s="516"/>
      <c r="O7" s="43"/>
      <c r="P7" s="43"/>
      <c r="Q7" s="43"/>
    </row>
    <row r="13" spans="1:17" x14ac:dyDescent="0.2">
      <c r="L13" s="5"/>
      <c r="M13" s="288"/>
      <c r="N13" s="288"/>
    </row>
  </sheetData>
  <mergeCells count="13">
    <mergeCell ref="M7:N7"/>
    <mergeCell ref="M2:N2"/>
    <mergeCell ref="M3:N3"/>
    <mergeCell ref="M4:N4"/>
    <mergeCell ref="M5:N5"/>
    <mergeCell ref="M6:N6"/>
    <mergeCell ref="A2:A7"/>
    <mergeCell ref="I2:J2"/>
    <mergeCell ref="I3:J3"/>
    <mergeCell ref="I4:J4"/>
    <mergeCell ref="I5:J5"/>
    <mergeCell ref="I6:J6"/>
    <mergeCell ref="I7:J7"/>
  </mergeCells>
  <pageMargins left="0.7" right="0.7" top="0.75" bottom="0.75" header="0.3" footer="0.3"/>
  <pageSetup scale="46" fitToHeight="0" orientation="landscape"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5"/>
  <sheetViews>
    <sheetView showGridLines="0" workbookViewId="0">
      <pane xSplit="4" ySplit="1" topLeftCell="K2" activePane="bottomRight" state="frozen"/>
      <selection pane="topRight"/>
      <selection pane="bottomLeft"/>
      <selection pane="bottomRight"/>
    </sheetView>
  </sheetViews>
  <sheetFormatPr defaultRowHeight="15" x14ac:dyDescent="0.25"/>
  <cols>
    <col min="1" max="1" width="18.7109375" style="19" customWidth="1"/>
    <col min="2" max="2" width="7.140625" style="19" customWidth="1"/>
    <col min="3" max="3" width="3.5703125" style="19" customWidth="1"/>
    <col min="4" max="4" width="17" style="19" customWidth="1"/>
    <col min="5" max="5" width="21" style="19" bestFit="1" customWidth="1"/>
    <col min="6" max="6" width="7.7109375" style="19" bestFit="1" customWidth="1"/>
    <col min="7" max="7" width="32.85546875" style="174" customWidth="1"/>
    <col min="8" max="8" width="48.42578125" style="19" customWidth="1"/>
    <col min="9" max="9" width="37" style="19" bestFit="1" customWidth="1"/>
    <col min="10" max="10" width="34.7109375" style="19" customWidth="1"/>
    <col min="11" max="11" width="47.140625" style="19" customWidth="1"/>
    <col min="12" max="12" width="21.7109375" style="19" customWidth="1"/>
    <col min="13" max="13" width="59" style="299" customWidth="1"/>
    <col min="14" max="14" width="23.42578125" style="299" customWidth="1"/>
    <col min="15" max="15" width="9" style="19" bestFit="1" customWidth="1"/>
    <col min="16" max="16" width="9.5703125" style="19" bestFit="1" customWidth="1"/>
    <col min="17" max="17" width="18.28515625" style="19" customWidth="1"/>
    <col min="18" max="16384" width="9.140625" style="19"/>
  </cols>
  <sheetData>
    <row r="1" spans="1:18" s="4" customFormat="1" ht="15.75" customHeight="1" x14ac:dyDescent="0.25">
      <c r="A1" s="11" t="s">
        <v>7</v>
      </c>
      <c r="B1" s="11" t="s">
        <v>26</v>
      </c>
      <c r="C1" s="11" t="s">
        <v>83</v>
      </c>
      <c r="D1" s="11" t="s">
        <v>0</v>
      </c>
      <c r="E1" s="11" t="s">
        <v>4</v>
      </c>
      <c r="F1" s="10" t="s">
        <v>107</v>
      </c>
      <c r="G1" s="173" t="s">
        <v>1</v>
      </c>
      <c r="H1" s="10" t="s">
        <v>2</v>
      </c>
      <c r="I1" s="10" t="s">
        <v>68</v>
      </c>
      <c r="J1" s="10" t="s">
        <v>98</v>
      </c>
      <c r="K1" s="10" t="s">
        <v>81</v>
      </c>
      <c r="L1" s="10" t="s">
        <v>99</v>
      </c>
      <c r="M1" s="300" t="s">
        <v>783</v>
      </c>
      <c r="N1" s="300" t="s">
        <v>784</v>
      </c>
      <c r="O1" s="10" t="s">
        <v>61</v>
      </c>
      <c r="P1" s="11" t="s">
        <v>5</v>
      </c>
      <c r="Q1" s="11" t="s">
        <v>6</v>
      </c>
    </row>
    <row r="2" spans="1:18" s="2" customFormat="1" ht="123.75" customHeight="1" x14ac:dyDescent="0.25">
      <c r="A2" s="505" t="s">
        <v>704</v>
      </c>
      <c r="B2" s="52">
        <v>14</v>
      </c>
      <c r="C2" s="52">
        <v>1</v>
      </c>
      <c r="D2" s="199" t="s">
        <v>545</v>
      </c>
      <c r="E2" s="199" t="s">
        <v>482</v>
      </c>
      <c r="F2" s="191" t="s">
        <v>150</v>
      </c>
      <c r="G2" s="134" t="s">
        <v>578</v>
      </c>
      <c r="H2" s="137" t="s">
        <v>762</v>
      </c>
      <c r="I2" s="170" t="s">
        <v>724</v>
      </c>
      <c r="J2" s="200" t="s">
        <v>187</v>
      </c>
      <c r="K2" s="170" t="s">
        <v>725</v>
      </c>
      <c r="L2" s="199" t="s">
        <v>433</v>
      </c>
      <c r="M2" s="303" t="s">
        <v>1172</v>
      </c>
      <c r="N2" s="304" t="s">
        <v>870</v>
      </c>
      <c r="O2" s="34"/>
      <c r="P2" s="34"/>
      <c r="Q2" s="34"/>
      <c r="R2" s="92"/>
    </row>
    <row r="3" spans="1:18" s="2" customFormat="1" ht="100.5" customHeight="1" x14ac:dyDescent="0.25">
      <c r="A3" s="505"/>
      <c r="B3" s="52">
        <f t="shared" ref="B3:B8" si="0">B2</f>
        <v>14</v>
      </c>
      <c r="C3" s="52">
        <f t="shared" ref="C3:C8" si="1">C2+1</f>
        <v>2</v>
      </c>
      <c r="D3" s="199" t="s">
        <v>546</v>
      </c>
      <c r="E3" s="199" t="s">
        <v>483</v>
      </c>
      <c r="F3" s="191" t="s">
        <v>150</v>
      </c>
      <c r="G3" s="134" t="s">
        <v>573</v>
      </c>
      <c r="H3" s="137" t="s">
        <v>763</v>
      </c>
      <c r="I3" s="170" t="s">
        <v>721</v>
      </c>
      <c r="J3" s="200" t="s">
        <v>188</v>
      </c>
      <c r="K3" s="170" t="s">
        <v>720</v>
      </c>
      <c r="L3" s="199" t="s">
        <v>434</v>
      </c>
      <c r="M3" s="303" t="s">
        <v>1171</v>
      </c>
      <c r="N3" s="304" t="s">
        <v>871</v>
      </c>
      <c r="O3" s="34"/>
      <c r="P3" s="34"/>
      <c r="Q3" s="34"/>
      <c r="R3" s="92"/>
    </row>
    <row r="4" spans="1:18" s="136" customFormat="1" ht="97.5" customHeight="1" x14ac:dyDescent="0.25">
      <c r="A4" s="505"/>
      <c r="B4" s="130">
        <f t="shared" si="0"/>
        <v>14</v>
      </c>
      <c r="C4" s="130">
        <f t="shared" si="1"/>
        <v>3</v>
      </c>
      <c r="D4" s="199" t="s">
        <v>547</v>
      </c>
      <c r="E4" s="189" t="s">
        <v>500</v>
      </c>
      <c r="F4" s="191" t="s">
        <v>150</v>
      </c>
      <c r="G4" s="134" t="s">
        <v>574</v>
      </c>
      <c r="H4" s="137" t="s">
        <v>727</v>
      </c>
      <c r="I4" s="203" t="s">
        <v>722</v>
      </c>
      <c r="J4" s="125" t="s">
        <v>249</v>
      </c>
      <c r="K4" s="203" t="s">
        <v>723</v>
      </c>
      <c r="L4" s="125" t="s">
        <v>435</v>
      </c>
      <c r="M4" s="303" t="s">
        <v>1170</v>
      </c>
      <c r="N4" s="304" t="s">
        <v>872</v>
      </c>
      <c r="O4" s="135"/>
      <c r="P4" s="135"/>
      <c r="Q4" s="135"/>
      <c r="R4" s="92"/>
    </row>
    <row r="5" spans="1:18" s="136" customFormat="1" ht="97.5" customHeight="1" x14ac:dyDescent="0.25">
      <c r="A5" s="505"/>
      <c r="B5" s="130">
        <f t="shared" si="0"/>
        <v>14</v>
      </c>
      <c r="C5" s="130">
        <f t="shared" si="1"/>
        <v>4</v>
      </c>
      <c r="D5" s="199" t="s">
        <v>548</v>
      </c>
      <c r="E5" s="189" t="s">
        <v>501</v>
      </c>
      <c r="F5" s="191" t="s">
        <v>150</v>
      </c>
      <c r="G5" s="134" t="s">
        <v>575</v>
      </c>
      <c r="H5" s="137" t="s">
        <v>764</v>
      </c>
      <c r="I5" s="203" t="s">
        <v>726</v>
      </c>
      <c r="J5" s="125" t="s">
        <v>250</v>
      </c>
      <c r="K5" s="203" t="s">
        <v>728</v>
      </c>
      <c r="L5" s="125" t="s">
        <v>436</v>
      </c>
      <c r="M5" s="303" t="s">
        <v>1169</v>
      </c>
      <c r="N5" s="304" t="s">
        <v>873</v>
      </c>
      <c r="O5" s="135"/>
      <c r="P5" s="135"/>
      <c r="Q5" s="135"/>
      <c r="R5" s="92"/>
    </row>
    <row r="6" spans="1:18" s="136" customFormat="1" ht="100.5" customHeight="1" x14ac:dyDescent="0.25">
      <c r="A6" s="505"/>
      <c r="B6" s="130">
        <f t="shared" si="0"/>
        <v>14</v>
      </c>
      <c r="C6" s="130">
        <f t="shared" si="1"/>
        <v>5</v>
      </c>
      <c r="D6" s="199" t="s">
        <v>549</v>
      </c>
      <c r="E6" s="189" t="s">
        <v>502</v>
      </c>
      <c r="F6" s="191" t="s">
        <v>150</v>
      </c>
      <c r="G6" s="134" t="s">
        <v>576</v>
      </c>
      <c r="H6" s="137" t="s">
        <v>765</v>
      </c>
      <c r="I6" s="203" t="s">
        <v>729</v>
      </c>
      <c r="J6" s="126" t="s">
        <v>189</v>
      </c>
      <c r="K6" s="203" t="s">
        <v>730</v>
      </c>
      <c r="L6" s="125" t="s">
        <v>437</v>
      </c>
      <c r="M6" s="303" t="s">
        <v>1168</v>
      </c>
      <c r="N6" s="304" t="s">
        <v>874</v>
      </c>
      <c r="O6" s="135"/>
      <c r="P6" s="135"/>
      <c r="Q6" s="135"/>
      <c r="R6" s="92"/>
    </row>
    <row r="7" spans="1:18" s="136" customFormat="1" ht="93.75" customHeight="1" x14ac:dyDescent="0.25">
      <c r="A7" s="505"/>
      <c r="B7" s="130">
        <f t="shared" si="0"/>
        <v>14</v>
      </c>
      <c r="C7" s="130">
        <f t="shared" si="1"/>
        <v>6</v>
      </c>
      <c r="D7" s="199" t="s">
        <v>550</v>
      </c>
      <c r="E7" s="189" t="s">
        <v>503</v>
      </c>
      <c r="F7" s="191" t="s">
        <v>150</v>
      </c>
      <c r="G7" s="134" t="s">
        <v>577</v>
      </c>
      <c r="H7" s="137" t="s">
        <v>731</v>
      </c>
      <c r="I7" s="203" t="s">
        <v>732</v>
      </c>
      <c r="J7" s="126" t="s">
        <v>190</v>
      </c>
      <c r="K7" s="203" t="s">
        <v>733</v>
      </c>
      <c r="L7" s="125" t="s">
        <v>438</v>
      </c>
      <c r="M7" s="303" t="s">
        <v>1167</v>
      </c>
      <c r="N7" s="304" t="s">
        <v>875</v>
      </c>
      <c r="O7" s="135"/>
      <c r="P7" s="135"/>
      <c r="Q7" s="135"/>
      <c r="R7" s="92"/>
    </row>
    <row r="8" spans="1:18" s="196" customFormat="1" ht="242.25" x14ac:dyDescent="0.25">
      <c r="A8" s="505"/>
      <c r="B8" s="117">
        <f t="shared" si="0"/>
        <v>14</v>
      </c>
      <c r="C8" s="117">
        <f t="shared" si="1"/>
        <v>7</v>
      </c>
      <c r="D8" s="189" t="s">
        <v>689</v>
      </c>
      <c r="E8" s="189" t="s">
        <v>484</v>
      </c>
      <c r="F8" s="147" t="s">
        <v>150</v>
      </c>
      <c r="G8" s="134" t="s">
        <v>690</v>
      </c>
      <c r="H8" s="13" t="s">
        <v>738</v>
      </c>
      <c r="I8" s="208" t="s">
        <v>742</v>
      </c>
      <c r="J8" s="189" t="s">
        <v>740</v>
      </c>
      <c r="K8" s="208" t="s">
        <v>741</v>
      </c>
      <c r="L8" s="189" t="s">
        <v>739</v>
      </c>
      <c r="M8" s="305" t="s">
        <v>876</v>
      </c>
      <c r="N8" s="302" t="s">
        <v>877</v>
      </c>
      <c r="O8" s="194"/>
      <c r="P8" s="194"/>
      <c r="Q8" s="194"/>
      <c r="R8" s="195"/>
    </row>
    <row r="9" spans="1:18" x14ac:dyDescent="0.25">
      <c r="D9" s="352"/>
      <c r="E9" s="353"/>
    </row>
    <row r="10" spans="1:18" x14ac:dyDescent="0.25">
      <c r="D10" s="122"/>
      <c r="E10" s="307"/>
    </row>
    <row r="11" spans="1:18" x14ac:dyDescent="0.25">
      <c r="D11" s="139"/>
      <c r="E11" s="307"/>
    </row>
    <row r="12" spans="1:18" x14ac:dyDescent="0.25">
      <c r="E12" s="307"/>
    </row>
    <row r="13" spans="1:18" x14ac:dyDescent="0.25">
      <c r="E13" s="307"/>
    </row>
    <row r="14" spans="1:18" x14ac:dyDescent="0.25">
      <c r="E14" s="307"/>
    </row>
    <row r="15" spans="1:18" x14ac:dyDescent="0.25">
      <c r="E15" s="307"/>
    </row>
  </sheetData>
  <mergeCells count="1">
    <mergeCell ref="A2:A8"/>
  </mergeCells>
  <pageMargins left="0.7" right="0.7" top="0.75" bottom="0.75" header="0.3" footer="0.3"/>
  <pageSetup scale="39" fitToHeight="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
  <sheetViews>
    <sheetView showGridLines="0" zoomScaleNormal="100" workbookViewId="0">
      <pane xSplit="4" ySplit="1" topLeftCell="M2" activePane="bottomRight" state="frozen"/>
      <selection pane="topRight"/>
      <selection pane="bottomLeft"/>
      <selection pane="bottomRight"/>
    </sheetView>
  </sheetViews>
  <sheetFormatPr defaultRowHeight="15" x14ac:dyDescent="0.25"/>
  <cols>
    <col min="1" max="1" width="18.7109375" style="19" customWidth="1"/>
    <col min="2" max="2" width="7.140625" style="19" customWidth="1"/>
    <col min="3" max="3" width="3.5703125" style="19" customWidth="1"/>
    <col min="4" max="4" width="14.28515625" style="19" customWidth="1"/>
    <col min="5" max="5" width="22.85546875" style="19" customWidth="1"/>
    <col min="6" max="6" width="7.7109375" style="19" bestFit="1" customWidth="1"/>
    <col min="7" max="7" width="32.85546875" style="19" customWidth="1"/>
    <col min="8" max="8" width="113.140625" style="19" customWidth="1"/>
    <col min="9" max="9" width="48.140625" style="19" bestFit="1" customWidth="1"/>
    <col min="10" max="10" width="48.42578125" style="19" bestFit="1" customWidth="1"/>
    <col min="11" max="11" width="64.7109375" style="19" bestFit="1" customWidth="1"/>
    <col min="12" max="12" width="48.42578125" style="19" customWidth="1"/>
    <col min="13" max="13" width="82.28515625" style="301" customWidth="1"/>
    <col min="14" max="14" width="48.42578125" style="301" customWidth="1"/>
    <col min="15" max="15" width="9" style="19" bestFit="1" customWidth="1"/>
    <col min="16" max="16" width="33.5703125" style="19" bestFit="1" customWidth="1"/>
    <col min="17" max="17" width="9.7109375" style="19" bestFit="1" customWidth="1"/>
    <col min="18" max="16384" width="9.140625" style="19"/>
  </cols>
  <sheetData>
    <row r="1" spans="1:18" s="4" customFormat="1" ht="15" customHeight="1" x14ac:dyDescent="0.25">
      <c r="A1" s="11" t="s">
        <v>7</v>
      </c>
      <c r="B1" s="11" t="s">
        <v>26</v>
      </c>
      <c r="C1" s="11" t="s">
        <v>83</v>
      </c>
      <c r="D1" s="11" t="s">
        <v>0</v>
      </c>
      <c r="E1" s="11" t="s">
        <v>4</v>
      </c>
      <c r="F1" s="10" t="s">
        <v>107</v>
      </c>
      <c r="G1" s="11" t="s">
        <v>1</v>
      </c>
      <c r="H1" s="10" t="s">
        <v>2</v>
      </c>
      <c r="I1" s="10" t="s">
        <v>68</v>
      </c>
      <c r="J1" s="10" t="s">
        <v>98</v>
      </c>
      <c r="K1" s="10" t="s">
        <v>81</v>
      </c>
      <c r="L1" s="10" t="s">
        <v>99</v>
      </c>
      <c r="M1" s="306" t="s">
        <v>783</v>
      </c>
      <c r="N1" s="306" t="s">
        <v>784</v>
      </c>
      <c r="O1" s="10" t="s">
        <v>61</v>
      </c>
      <c r="P1" s="11" t="s">
        <v>5</v>
      </c>
      <c r="Q1" s="11" t="s">
        <v>6</v>
      </c>
    </row>
    <row r="2" spans="1:18" s="3" customFormat="1" ht="63" customHeight="1" x14ac:dyDescent="0.25">
      <c r="A2" s="486" t="s">
        <v>705</v>
      </c>
      <c r="B2" s="129">
        <v>15</v>
      </c>
      <c r="C2" s="129">
        <v>1</v>
      </c>
      <c r="D2" s="117" t="s">
        <v>519</v>
      </c>
      <c r="E2" s="133" t="s">
        <v>414</v>
      </c>
      <c r="F2" s="147" t="s">
        <v>150</v>
      </c>
      <c r="G2" s="134" t="s">
        <v>95</v>
      </c>
      <c r="H2" s="191" t="s">
        <v>1470</v>
      </c>
      <c r="I2" s="129" t="s">
        <v>510</v>
      </c>
      <c r="J2" s="77" t="s">
        <v>191</v>
      </c>
      <c r="K2" s="175" t="s">
        <v>596</v>
      </c>
      <c r="L2" s="175" t="s">
        <v>597</v>
      </c>
      <c r="M2" s="358" t="s">
        <v>878</v>
      </c>
      <c r="N2" s="310" t="s">
        <v>879</v>
      </c>
      <c r="O2" s="43"/>
      <c r="P2" s="1"/>
      <c r="Q2" s="43"/>
      <c r="R2" s="87"/>
    </row>
    <row r="3" spans="1:18" s="136" customFormat="1" ht="78" customHeight="1" x14ac:dyDescent="0.25">
      <c r="A3" s="487"/>
      <c r="B3" s="177">
        <v>15</v>
      </c>
      <c r="C3" s="177">
        <f>C2+1</f>
        <v>2</v>
      </c>
      <c r="D3" s="117" t="s">
        <v>553</v>
      </c>
      <c r="E3" s="133" t="s">
        <v>96</v>
      </c>
      <c r="F3" s="169" t="s">
        <v>150</v>
      </c>
      <c r="G3" s="138" t="s">
        <v>590</v>
      </c>
      <c r="H3" s="191" t="s">
        <v>750</v>
      </c>
      <c r="I3" s="177" t="s">
        <v>591</v>
      </c>
      <c r="J3" s="178" t="s">
        <v>589</v>
      </c>
      <c r="K3" s="177" t="s">
        <v>592</v>
      </c>
      <c r="L3" s="178" t="s">
        <v>588</v>
      </c>
      <c r="M3" s="358" t="s">
        <v>880</v>
      </c>
      <c r="N3" s="309" t="s">
        <v>881</v>
      </c>
      <c r="O3" s="135"/>
      <c r="P3" s="135"/>
      <c r="Q3" s="135"/>
      <c r="R3" s="92"/>
    </row>
    <row r="4" spans="1:18" s="3" customFormat="1" ht="66.75" customHeight="1" x14ac:dyDescent="0.25">
      <c r="A4" s="487"/>
      <c r="B4" s="129">
        <v>15</v>
      </c>
      <c r="C4" s="129">
        <f>C3+1</f>
        <v>3</v>
      </c>
      <c r="D4" s="150" t="s">
        <v>518</v>
      </c>
      <c r="E4" s="193" t="s">
        <v>686</v>
      </c>
      <c r="F4" s="17" t="s">
        <v>150</v>
      </c>
      <c r="G4" s="49" t="s">
        <v>687</v>
      </c>
      <c r="H4" s="137" t="s">
        <v>751</v>
      </c>
      <c r="I4" s="77" t="s">
        <v>593</v>
      </c>
      <c r="J4" s="77" t="s">
        <v>594</v>
      </c>
      <c r="K4" s="522" t="s">
        <v>133</v>
      </c>
      <c r="L4" s="523"/>
      <c r="M4" s="310" t="s">
        <v>593</v>
      </c>
      <c r="N4" s="310" t="s">
        <v>882</v>
      </c>
      <c r="O4" s="43"/>
      <c r="P4" s="43"/>
      <c r="Q4" s="43"/>
      <c r="R4" s="87"/>
    </row>
    <row r="5" spans="1:18" s="184" customFormat="1" ht="114.75" x14ac:dyDescent="0.25">
      <c r="A5" s="487"/>
      <c r="B5" s="206">
        <v>15</v>
      </c>
      <c r="C5" s="206">
        <f>C4+1</f>
        <v>4</v>
      </c>
      <c r="D5" s="207" t="s">
        <v>554</v>
      </c>
      <c r="E5" s="206" t="s">
        <v>734</v>
      </c>
      <c r="F5" s="191" t="s">
        <v>150</v>
      </c>
      <c r="G5" s="198" t="s">
        <v>735</v>
      </c>
      <c r="H5" s="191" t="s">
        <v>752</v>
      </c>
      <c r="I5" s="198" t="s">
        <v>744</v>
      </c>
      <c r="J5" s="206" t="s">
        <v>251</v>
      </c>
      <c r="K5" s="344" t="s">
        <v>743</v>
      </c>
      <c r="L5" s="206" t="s">
        <v>439</v>
      </c>
      <c r="M5" s="308" t="s">
        <v>883</v>
      </c>
      <c r="N5" s="310" t="s">
        <v>884</v>
      </c>
      <c r="O5" s="135"/>
      <c r="P5" s="135"/>
      <c r="Q5" s="135"/>
      <c r="R5" s="92"/>
    </row>
    <row r="6" spans="1:18" s="3" customFormat="1" ht="68.25" customHeight="1" x14ac:dyDescent="0.25">
      <c r="A6" s="487"/>
      <c r="B6" s="129">
        <v>15</v>
      </c>
      <c r="C6" s="129">
        <f>C5+1</f>
        <v>5</v>
      </c>
      <c r="D6" s="164" t="s">
        <v>517</v>
      </c>
      <c r="E6" s="193" t="s">
        <v>688</v>
      </c>
      <c r="F6" s="17" t="s">
        <v>150</v>
      </c>
      <c r="G6" s="49" t="s">
        <v>693</v>
      </c>
      <c r="H6" s="191" t="s">
        <v>753</v>
      </c>
      <c r="I6" s="77" t="s">
        <v>556</v>
      </c>
      <c r="J6" s="77" t="s">
        <v>555</v>
      </c>
      <c r="K6" s="175" t="s">
        <v>556</v>
      </c>
      <c r="L6" s="175" t="s">
        <v>595</v>
      </c>
      <c r="M6" s="310" t="s">
        <v>556</v>
      </c>
      <c r="N6" s="310" t="s">
        <v>885</v>
      </c>
      <c r="O6" s="43"/>
      <c r="P6" s="1" t="s">
        <v>146</v>
      </c>
      <c r="Q6" s="43"/>
      <c r="R6" s="87"/>
    </row>
    <row r="7" spans="1:18" s="3" customFormat="1" ht="68.25" customHeight="1" x14ac:dyDescent="0.25">
      <c r="A7" s="488"/>
      <c r="B7" s="212">
        <v>15</v>
      </c>
      <c r="C7" s="212">
        <f>C6+1</f>
        <v>6</v>
      </c>
      <c r="D7" s="213" t="s">
        <v>691</v>
      </c>
      <c r="E7" s="212" t="s">
        <v>692</v>
      </c>
      <c r="F7" s="191" t="s">
        <v>150</v>
      </c>
      <c r="G7" s="198" t="s">
        <v>694</v>
      </c>
      <c r="H7" s="191" t="s">
        <v>1147</v>
      </c>
      <c r="I7" s="212"/>
      <c r="J7" s="212"/>
      <c r="K7" s="212"/>
      <c r="L7" s="212"/>
      <c r="M7" s="310"/>
      <c r="N7" s="310"/>
      <c r="O7" s="135"/>
      <c r="P7" s="198"/>
      <c r="Q7" s="135"/>
      <c r="R7" s="87"/>
    </row>
    <row r="8" spans="1:18" x14ac:dyDescent="0.25">
      <c r="D8" s="141"/>
    </row>
  </sheetData>
  <mergeCells count="2">
    <mergeCell ref="K4:L4"/>
    <mergeCell ref="A2:A7"/>
  </mergeCells>
  <pageMargins left="0.7" right="0.7" top="0.75" bottom="0.75" header="0.3" footer="0.3"/>
  <pageSetup scale="25" fitToHeight="0" orientation="landscape"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3"/>
  <sheetViews>
    <sheetView showGridLines="0" zoomScaleNormal="100" workbookViewId="0">
      <pane xSplit="4" ySplit="1" topLeftCell="E2" activePane="bottomRight" state="frozen"/>
      <selection pane="topRight"/>
      <selection pane="bottomLeft"/>
      <selection pane="bottomRight"/>
    </sheetView>
  </sheetViews>
  <sheetFormatPr defaultRowHeight="15" x14ac:dyDescent="0.25"/>
  <cols>
    <col min="1" max="1" width="18.7109375" style="19" customWidth="1"/>
    <col min="2" max="2" width="7.140625" style="19" customWidth="1"/>
    <col min="3" max="3" width="3.42578125" style="19" customWidth="1"/>
    <col min="4" max="4" width="14.28515625" style="91" customWidth="1"/>
    <col min="5" max="5" width="22.85546875" style="19" customWidth="1"/>
    <col min="6" max="6" width="37.140625" style="19" bestFit="1" customWidth="1"/>
    <col min="7" max="7" width="46.7109375" style="19" customWidth="1"/>
    <col min="8" max="8" width="41.5703125" style="19" customWidth="1"/>
    <col min="9" max="9" width="20.85546875" style="19" customWidth="1"/>
    <col min="10" max="10" width="30.7109375" style="19" customWidth="1"/>
    <col min="11" max="11" width="13.5703125" style="91" bestFit="1" customWidth="1"/>
    <col min="12" max="12" width="21.140625" style="19" bestFit="1" customWidth="1"/>
    <col min="13" max="14" width="32.42578125" style="307" customWidth="1"/>
    <col min="15" max="15" width="9" style="19" bestFit="1" customWidth="1"/>
    <col min="16" max="16" width="52.140625" style="19" customWidth="1"/>
    <col min="17" max="17" width="9.7109375" style="19" bestFit="1" customWidth="1"/>
    <col min="18" max="16384" width="9.140625" style="19"/>
  </cols>
  <sheetData>
    <row r="1" spans="1:17" s="4" customFormat="1" ht="15" customHeight="1" x14ac:dyDescent="0.25">
      <c r="A1" s="96" t="s">
        <v>7</v>
      </c>
      <c r="B1" s="11" t="s">
        <v>26</v>
      </c>
      <c r="C1" s="11" t="s">
        <v>83</v>
      </c>
      <c r="D1" s="11" t="s">
        <v>0</v>
      </c>
      <c r="E1" s="11" t="s">
        <v>4</v>
      </c>
      <c r="F1" s="10" t="s">
        <v>107</v>
      </c>
      <c r="G1" s="11" t="s">
        <v>1</v>
      </c>
      <c r="H1" s="10" t="s">
        <v>2</v>
      </c>
      <c r="I1" s="10" t="s">
        <v>68</v>
      </c>
      <c r="J1" s="10" t="s">
        <v>98</v>
      </c>
      <c r="K1" s="10" t="s">
        <v>81</v>
      </c>
      <c r="L1" s="10" t="s">
        <v>99</v>
      </c>
      <c r="M1" s="312" t="s">
        <v>783</v>
      </c>
      <c r="N1" s="312" t="s">
        <v>784</v>
      </c>
      <c r="O1" s="10" t="s">
        <v>61</v>
      </c>
      <c r="P1" s="11" t="s">
        <v>5</v>
      </c>
      <c r="Q1" s="11" t="s">
        <v>6</v>
      </c>
    </row>
    <row r="2" spans="1:17" s="38" customFormat="1" ht="46.5" customHeight="1" x14ac:dyDescent="0.25">
      <c r="A2" s="524" t="s">
        <v>706</v>
      </c>
      <c r="B2" s="108">
        <v>16</v>
      </c>
      <c r="C2" s="104">
        <v>1</v>
      </c>
      <c r="D2" s="55" t="s">
        <v>155</v>
      </c>
      <c r="E2" s="54" t="s">
        <v>149</v>
      </c>
      <c r="F2" s="56" t="s">
        <v>150</v>
      </c>
      <c r="G2" s="39" t="s">
        <v>148</v>
      </c>
      <c r="H2" s="40" t="s">
        <v>329</v>
      </c>
      <c r="I2" s="55" t="s">
        <v>328</v>
      </c>
      <c r="J2" s="71" t="s">
        <v>290</v>
      </c>
      <c r="K2" s="500" t="s">
        <v>419</v>
      </c>
      <c r="L2" s="501"/>
      <c r="M2" s="500" t="s">
        <v>419</v>
      </c>
      <c r="N2" s="501"/>
      <c r="O2" s="68"/>
      <c r="P2" s="53" t="s">
        <v>162</v>
      </c>
      <c r="Q2" s="68"/>
    </row>
    <row r="3" spans="1:17" s="38" customFormat="1" ht="46.5" customHeight="1" x14ac:dyDescent="0.25">
      <c r="A3" s="525"/>
      <c r="B3" s="108">
        <f>B2</f>
        <v>16</v>
      </c>
      <c r="C3" s="104">
        <f>C2+1</f>
        <v>2</v>
      </c>
      <c r="D3" s="55" t="s">
        <v>156</v>
      </c>
      <c r="E3" s="54" t="s">
        <v>151</v>
      </c>
      <c r="F3" s="56" t="s">
        <v>150</v>
      </c>
      <c r="G3" s="39" t="s">
        <v>152</v>
      </c>
      <c r="H3" s="40" t="s">
        <v>331</v>
      </c>
      <c r="I3" s="55" t="s">
        <v>330</v>
      </c>
      <c r="J3" s="70" t="s">
        <v>289</v>
      </c>
      <c r="K3" s="500" t="s">
        <v>419</v>
      </c>
      <c r="L3" s="501"/>
      <c r="M3" s="500" t="s">
        <v>419</v>
      </c>
      <c r="N3" s="501"/>
      <c r="O3" s="68"/>
      <c r="P3" s="53" t="s">
        <v>162</v>
      </c>
      <c r="Q3" s="68"/>
    </row>
    <row r="4" spans="1:17" s="38" customFormat="1" ht="45.75" customHeight="1" x14ac:dyDescent="0.25">
      <c r="A4" s="525"/>
      <c r="B4" s="108">
        <f t="shared" ref="B4:B10" si="0">B3</f>
        <v>16</v>
      </c>
      <c r="C4" s="104">
        <f t="shared" ref="C4:C10" si="1">C3+1</f>
        <v>3</v>
      </c>
      <c r="D4" s="55" t="s">
        <v>157</v>
      </c>
      <c r="E4" s="54" t="s">
        <v>159</v>
      </c>
      <c r="F4" s="56" t="s">
        <v>150</v>
      </c>
      <c r="G4" s="39" t="s">
        <v>153</v>
      </c>
      <c r="H4" s="40" t="s">
        <v>333</v>
      </c>
      <c r="I4" s="55" t="s">
        <v>332</v>
      </c>
      <c r="J4" s="71" t="s">
        <v>288</v>
      </c>
      <c r="K4" s="500" t="s">
        <v>419</v>
      </c>
      <c r="L4" s="501"/>
      <c r="M4" s="500" t="s">
        <v>419</v>
      </c>
      <c r="N4" s="501"/>
      <c r="O4" s="68"/>
      <c r="P4" s="53" t="s">
        <v>162</v>
      </c>
      <c r="Q4" s="68"/>
    </row>
    <row r="5" spans="1:17" s="38" customFormat="1" ht="65.25" customHeight="1" x14ac:dyDescent="0.25">
      <c r="A5" s="525"/>
      <c r="B5" s="108">
        <f t="shared" si="0"/>
        <v>16</v>
      </c>
      <c r="C5" s="104">
        <f t="shared" si="1"/>
        <v>4</v>
      </c>
      <c r="D5" s="55" t="s">
        <v>158</v>
      </c>
      <c r="E5" s="103" t="s">
        <v>418</v>
      </c>
      <c r="F5" s="56" t="s">
        <v>150</v>
      </c>
      <c r="G5" s="39" t="s">
        <v>154</v>
      </c>
      <c r="H5" s="40" t="s">
        <v>335</v>
      </c>
      <c r="I5" s="55" t="s">
        <v>334</v>
      </c>
      <c r="J5" s="71" t="s">
        <v>287</v>
      </c>
      <c r="K5" s="500" t="s">
        <v>419</v>
      </c>
      <c r="L5" s="501"/>
      <c r="M5" s="500" t="s">
        <v>419</v>
      </c>
      <c r="N5" s="501"/>
      <c r="O5" s="68"/>
      <c r="P5" s="53" t="s">
        <v>163</v>
      </c>
      <c r="Q5" s="68"/>
    </row>
    <row r="6" spans="1:17" s="99" customFormat="1" ht="223.5" customHeight="1" x14ac:dyDescent="0.25">
      <c r="A6" s="525"/>
      <c r="B6" s="108">
        <f t="shared" si="0"/>
        <v>16</v>
      </c>
      <c r="C6" s="104">
        <f t="shared" si="1"/>
        <v>5</v>
      </c>
      <c r="D6" s="98" t="s">
        <v>420</v>
      </c>
      <c r="E6" s="98" t="s">
        <v>421</v>
      </c>
      <c r="F6" s="101" t="s">
        <v>422</v>
      </c>
      <c r="G6" s="44" t="s">
        <v>447</v>
      </c>
      <c r="H6" s="100" t="s">
        <v>617</v>
      </c>
      <c r="I6" s="100" t="s">
        <v>423</v>
      </c>
      <c r="J6" s="100" t="s">
        <v>424</v>
      </c>
      <c r="K6" s="500" t="s">
        <v>419</v>
      </c>
      <c r="L6" s="501"/>
      <c r="M6" s="500" t="s">
        <v>419</v>
      </c>
      <c r="N6" s="501"/>
      <c r="O6" s="100"/>
      <c r="P6" s="53" t="s">
        <v>163</v>
      </c>
      <c r="Q6" s="98"/>
    </row>
    <row r="7" spans="1:17" s="38" customFormat="1" ht="51" x14ac:dyDescent="0.25">
      <c r="A7" s="525"/>
      <c r="B7" s="108">
        <f t="shared" si="0"/>
        <v>16</v>
      </c>
      <c r="C7" s="104">
        <f t="shared" si="1"/>
        <v>6</v>
      </c>
      <c r="D7" s="104" t="s">
        <v>103</v>
      </c>
      <c r="E7" s="103" t="s">
        <v>425</v>
      </c>
      <c r="F7" s="102" t="s">
        <v>150</v>
      </c>
      <c r="G7" s="53" t="s">
        <v>569</v>
      </c>
      <c r="H7" s="106" t="s">
        <v>426</v>
      </c>
      <c r="I7" s="187" t="s">
        <v>423</v>
      </c>
      <c r="J7" s="187" t="s">
        <v>424</v>
      </c>
      <c r="K7" s="500" t="s">
        <v>419</v>
      </c>
      <c r="L7" s="501"/>
      <c r="M7" s="500" t="s">
        <v>419</v>
      </c>
      <c r="N7" s="501"/>
      <c r="O7" s="68"/>
      <c r="P7" s="53" t="s">
        <v>163</v>
      </c>
      <c r="Q7" s="68"/>
    </row>
    <row r="8" spans="1:17" s="38" customFormat="1" ht="66.75" customHeight="1" x14ac:dyDescent="0.25">
      <c r="A8" s="525"/>
      <c r="B8" s="108">
        <f t="shared" si="0"/>
        <v>16</v>
      </c>
      <c r="C8" s="104">
        <f t="shared" si="1"/>
        <v>7</v>
      </c>
      <c r="D8" s="55" t="s">
        <v>165</v>
      </c>
      <c r="E8" s="103" t="s">
        <v>149</v>
      </c>
      <c r="F8" s="56" t="s">
        <v>150</v>
      </c>
      <c r="G8" s="39" t="s">
        <v>284</v>
      </c>
      <c r="H8" s="107" t="s">
        <v>429</v>
      </c>
      <c r="I8" s="103" t="s">
        <v>420</v>
      </c>
      <c r="J8" s="105" t="s">
        <v>428</v>
      </c>
      <c r="K8" s="500" t="s">
        <v>419</v>
      </c>
      <c r="L8" s="501"/>
      <c r="M8" s="500" t="s">
        <v>419</v>
      </c>
      <c r="N8" s="501"/>
      <c r="O8" s="68"/>
      <c r="P8" s="53" t="s">
        <v>163</v>
      </c>
      <c r="Q8" s="68"/>
    </row>
    <row r="9" spans="1:17" s="38" customFormat="1" ht="66" customHeight="1" x14ac:dyDescent="0.25">
      <c r="A9" s="525"/>
      <c r="B9" s="108">
        <f t="shared" si="0"/>
        <v>16</v>
      </c>
      <c r="C9" s="104">
        <f t="shared" si="1"/>
        <v>8</v>
      </c>
      <c r="D9" s="55" t="s">
        <v>164</v>
      </c>
      <c r="E9" s="54" t="s">
        <v>930</v>
      </c>
      <c r="F9" s="56" t="s">
        <v>285</v>
      </c>
      <c r="G9" s="53" t="s">
        <v>192</v>
      </c>
      <c r="H9" s="107" t="s">
        <v>427</v>
      </c>
      <c r="I9" s="103" t="s">
        <v>420</v>
      </c>
      <c r="J9" s="70" t="s">
        <v>428</v>
      </c>
      <c r="K9" s="500" t="s">
        <v>419</v>
      </c>
      <c r="L9" s="501"/>
      <c r="M9" s="500" t="s">
        <v>419</v>
      </c>
      <c r="N9" s="501"/>
      <c r="O9" s="68"/>
      <c r="P9" s="53" t="s">
        <v>163</v>
      </c>
      <c r="Q9" s="68"/>
    </row>
    <row r="10" spans="1:17" s="38" customFormat="1" ht="72.75" customHeight="1" x14ac:dyDescent="0.25">
      <c r="A10" s="526"/>
      <c r="B10" s="108">
        <f t="shared" si="0"/>
        <v>16</v>
      </c>
      <c r="C10" s="104">
        <f t="shared" si="1"/>
        <v>9</v>
      </c>
      <c r="D10" s="54" t="s">
        <v>104</v>
      </c>
      <c r="E10" s="54" t="s">
        <v>105</v>
      </c>
      <c r="F10" s="56" t="s">
        <v>286</v>
      </c>
      <c r="G10" s="53" t="s">
        <v>193</v>
      </c>
      <c r="H10" s="107" t="s">
        <v>430</v>
      </c>
      <c r="I10" s="103" t="s">
        <v>420</v>
      </c>
      <c r="J10" s="105" t="s">
        <v>428</v>
      </c>
      <c r="K10" s="500" t="s">
        <v>419</v>
      </c>
      <c r="L10" s="501"/>
      <c r="M10" s="500" t="s">
        <v>419</v>
      </c>
      <c r="N10" s="501"/>
      <c r="O10" s="68"/>
      <c r="P10" s="53" t="s">
        <v>163</v>
      </c>
      <c r="Q10" s="68"/>
    </row>
    <row r="13" spans="1:17" x14ac:dyDescent="0.25">
      <c r="H13" s="94"/>
      <c r="I13" s="94"/>
      <c r="J13" s="94"/>
      <c r="K13" s="94"/>
      <c r="L13" s="94"/>
      <c r="M13" s="311"/>
      <c r="N13" s="311"/>
    </row>
  </sheetData>
  <mergeCells count="19">
    <mergeCell ref="M7:N7"/>
    <mergeCell ref="M8:N8"/>
    <mergeCell ref="M9:N9"/>
    <mergeCell ref="M10:N10"/>
    <mergeCell ref="M2:N2"/>
    <mergeCell ref="M3:N3"/>
    <mergeCell ref="M4:N4"/>
    <mergeCell ref="M5:N5"/>
    <mergeCell ref="M6:N6"/>
    <mergeCell ref="A2:A10"/>
    <mergeCell ref="K2:L2"/>
    <mergeCell ref="K3:L3"/>
    <mergeCell ref="K4:L4"/>
    <mergeCell ref="K5:L5"/>
    <mergeCell ref="K6:L6"/>
    <mergeCell ref="K7:L7"/>
    <mergeCell ref="K8:L8"/>
    <mergeCell ref="K9:L9"/>
    <mergeCell ref="K10:L10"/>
  </mergeCells>
  <pageMargins left="0.7" right="0.7" top="0.75" bottom="0.75" header="0.3" footer="0.3"/>
  <pageSetup scale="35" fitToHeight="0" orientation="landscape"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
  <sheetViews>
    <sheetView showGridLines="0" zoomScaleNormal="100" workbookViewId="0">
      <pane xSplit="4" ySplit="1" topLeftCell="E2" activePane="bottomRight" state="frozen"/>
      <selection pane="topRight" activeCell="E1" sqref="E1"/>
      <selection pane="bottomLeft" activeCell="A2" sqref="A2"/>
      <selection pane="bottomRight"/>
    </sheetView>
  </sheetViews>
  <sheetFormatPr defaultRowHeight="15" x14ac:dyDescent="0.25"/>
  <cols>
    <col min="1" max="1" width="18.7109375" style="32" customWidth="1"/>
    <col min="2" max="2" width="6.7109375" style="408" bestFit="1" customWidth="1"/>
    <col min="3" max="3" width="9.140625" style="408"/>
    <col min="4" max="4" width="19.85546875" style="408" customWidth="1"/>
    <col min="5" max="5" width="36.85546875" style="408" customWidth="1"/>
    <col min="6" max="6" width="46" style="430" customWidth="1"/>
    <col min="7" max="7" width="31.42578125" style="408" customWidth="1"/>
    <col min="8" max="8" width="63.5703125" style="430" customWidth="1"/>
    <col min="9" max="9" width="33.140625" style="408" bestFit="1" customWidth="1"/>
    <col min="10" max="10" width="31.7109375" style="32" customWidth="1"/>
    <col min="11" max="11" width="18.85546875" style="32" customWidth="1"/>
    <col min="12" max="12" width="21.5703125" style="32" customWidth="1"/>
    <col min="13" max="13" width="29.42578125" style="32" customWidth="1"/>
    <col min="14" max="14" width="28.28515625" style="32" customWidth="1"/>
    <col min="15" max="15" width="44.5703125" style="394" bestFit="1" customWidth="1"/>
    <col min="16" max="16" width="21.28515625" style="32" customWidth="1"/>
    <col min="17" max="17" width="19.5703125" style="32" customWidth="1"/>
    <col min="18" max="16384" width="9.140625" style="32"/>
  </cols>
  <sheetData>
    <row r="1" spans="1:25" ht="15" customHeight="1" x14ac:dyDescent="0.25">
      <c r="A1" s="226" t="s">
        <v>7</v>
      </c>
      <c r="B1" s="226" t="s">
        <v>26</v>
      </c>
      <c r="C1" s="226" t="s">
        <v>83</v>
      </c>
      <c r="D1" s="226" t="s">
        <v>0</v>
      </c>
      <c r="E1" s="226" t="s">
        <v>4</v>
      </c>
      <c r="F1" s="312" t="s">
        <v>107</v>
      </c>
      <c r="G1" s="226" t="s">
        <v>1</v>
      </c>
      <c r="H1" s="312" t="s">
        <v>2</v>
      </c>
      <c r="I1" s="312" t="s">
        <v>68</v>
      </c>
      <c r="J1" s="312" t="s">
        <v>98</v>
      </c>
      <c r="K1" s="312" t="s">
        <v>81</v>
      </c>
      <c r="L1" s="312" t="s">
        <v>99</v>
      </c>
      <c r="M1" s="312" t="s">
        <v>783</v>
      </c>
      <c r="N1" s="312" t="s">
        <v>784</v>
      </c>
      <c r="O1" s="312" t="s">
        <v>61</v>
      </c>
      <c r="P1" s="226" t="s">
        <v>5</v>
      </c>
      <c r="Q1" s="226" t="s">
        <v>6</v>
      </c>
    </row>
    <row r="2" spans="1:25" ht="178.5" x14ac:dyDescent="0.25">
      <c r="A2" s="480" t="s">
        <v>1277</v>
      </c>
      <c r="B2" s="444">
        <v>17</v>
      </c>
      <c r="C2" s="444">
        <v>1</v>
      </c>
      <c r="D2" s="104" t="s">
        <v>431</v>
      </c>
      <c r="E2" s="103" t="s">
        <v>432</v>
      </c>
      <c r="F2" s="107"/>
      <c r="G2" s="103"/>
      <c r="H2" s="403" t="s">
        <v>736</v>
      </c>
      <c r="I2" s="103" t="s">
        <v>737</v>
      </c>
      <c r="J2" s="103" t="s">
        <v>1565</v>
      </c>
      <c r="K2" s="530" t="s">
        <v>90</v>
      </c>
      <c r="L2" s="531"/>
      <c r="M2" s="103" t="s">
        <v>785</v>
      </c>
      <c r="N2" s="103" t="s">
        <v>786</v>
      </c>
      <c r="O2" s="53"/>
      <c r="P2" s="404"/>
      <c r="Q2" s="404"/>
    </row>
    <row r="3" spans="1:25" ht="76.5" x14ac:dyDescent="0.25">
      <c r="A3" s="465"/>
      <c r="B3" s="444">
        <v>17</v>
      </c>
      <c r="C3" s="444">
        <f>C2+1</f>
        <v>2</v>
      </c>
      <c r="D3" s="103" t="s">
        <v>135</v>
      </c>
      <c r="E3" s="103" t="s">
        <v>127</v>
      </c>
      <c r="F3" s="102" t="s">
        <v>278</v>
      </c>
      <c r="G3" s="103" t="s">
        <v>1536</v>
      </c>
      <c r="H3" s="39" t="s">
        <v>1537</v>
      </c>
      <c r="I3" s="103" t="s">
        <v>928</v>
      </c>
      <c r="J3" s="103" t="s">
        <v>927</v>
      </c>
      <c r="K3" s="530" t="s">
        <v>133</v>
      </c>
      <c r="L3" s="531"/>
      <c r="M3" s="500" t="s">
        <v>133</v>
      </c>
      <c r="N3" s="501"/>
      <c r="O3" s="53"/>
      <c r="P3" s="53"/>
      <c r="Q3" s="404"/>
    </row>
    <row r="4" spans="1:25" ht="173.25" customHeight="1" x14ac:dyDescent="0.25">
      <c r="A4" s="465"/>
      <c r="B4" s="444">
        <v>17</v>
      </c>
      <c r="C4" s="444">
        <f t="shared" ref="C4:C12" si="0">C3+1</f>
        <v>3</v>
      </c>
      <c r="D4" s="103" t="s">
        <v>1014</v>
      </c>
      <c r="E4" s="103" t="s">
        <v>279</v>
      </c>
      <c r="F4" s="102" t="s">
        <v>280</v>
      </c>
      <c r="G4" s="103" t="s">
        <v>1538</v>
      </c>
      <c r="H4" s="403" t="s">
        <v>1425</v>
      </c>
      <c r="I4" s="103" t="s">
        <v>281</v>
      </c>
      <c r="J4" s="104" t="s">
        <v>950</v>
      </c>
      <c r="K4" s="530" t="s">
        <v>90</v>
      </c>
      <c r="L4" s="531"/>
      <c r="M4" s="530" t="s">
        <v>1033</v>
      </c>
      <c r="N4" s="531"/>
      <c r="O4" s="53" t="s">
        <v>1426</v>
      </c>
      <c r="P4" s="404"/>
      <c r="Q4" s="404"/>
    </row>
    <row r="5" spans="1:25" ht="153" x14ac:dyDescent="0.25">
      <c r="A5" s="465"/>
      <c r="B5" s="444">
        <v>17</v>
      </c>
      <c r="C5" s="444">
        <f>C6+1</f>
        <v>5</v>
      </c>
      <c r="D5" s="104" t="s">
        <v>1507</v>
      </c>
      <c r="E5" s="103" t="s">
        <v>1543</v>
      </c>
      <c r="F5" s="102" t="s">
        <v>1540</v>
      </c>
      <c r="G5" s="103" t="s">
        <v>1544</v>
      </c>
      <c r="H5" s="403" t="s">
        <v>1541</v>
      </c>
      <c r="I5" s="103" t="s">
        <v>282</v>
      </c>
      <c r="J5" s="104" t="s">
        <v>283</v>
      </c>
      <c r="K5" s="530" t="s">
        <v>90</v>
      </c>
      <c r="L5" s="531"/>
      <c r="M5" s="500" t="s">
        <v>1514</v>
      </c>
      <c r="N5" s="501"/>
      <c r="O5" s="53"/>
      <c r="P5" s="39"/>
      <c r="Q5" s="103" t="s">
        <v>1513</v>
      </c>
    </row>
    <row r="6" spans="1:25" ht="42.75" customHeight="1" x14ac:dyDescent="0.25">
      <c r="A6" s="465"/>
      <c r="B6" s="444">
        <v>17</v>
      </c>
      <c r="C6" s="444">
        <f>C4+1</f>
        <v>4</v>
      </c>
      <c r="D6" s="104" t="s">
        <v>1505</v>
      </c>
      <c r="E6" s="103" t="s">
        <v>1506</v>
      </c>
      <c r="F6" s="102" t="s">
        <v>150</v>
      </c>
      <c r="G6" s="103" t="s">
        <v>1545</v>
      </c>
      <c r="H6" s="403" t="s">
        <v>1542</v>
      </c>
      <c r="I6" s="103" t="s">
        <v>1515</v>
      </c>
      <c r="J6" s="104" t="s">
        <v>1546</v>
      </c>
      <c r="K6" s="530" t="s">
        <v>90</v>
      </c>
      <c r="L6" s="531"/>
      <c r="M6" s="500" t="s">
        <v>1516</v>
      </c>
      <c r="N6" s="501"/>
      <c r="O6" s="53"/>
      <c r="P6" s="39"/>
      <c r="Q6" s="103"/>
    </row>
    <row r="7" spans="1:25" ht="51" x14ac:dyDescent="0.25">
      <c r="A7" s="465"/>
      <c r="B7" s="444">
        <v>17</v>
      </c>
      <c r="C7" s="444">
        <f>C5+1</f>
        <v>6</v>
      </c>
      <c r="D7" s="444" t="s">
        <v>1279</v>
      </c>
      <c r="E7" s="444" t="s">
        <v>1278</v>
      </c>
      <c r="F7" s="444">
        <v>8.1999999999999993</v>
      </c>
      <c r="G7" s="446" t="s">
        <v>1547</v>
      </c>
      <c r="H7" s="334" t="s">
        <v>1550</v>
      </c>
      <c r="I7" s="446" t="s">
        <v>1289</v>
      </c>
      <c r="J7" s="446" t="s">
        <v>1290</v>
      </c>
      <c r="K7" s="532" t="s">
        <v>90</v>
      </c>
      <c r="L7" s="533"/>
      <c r="M7" s="500" t="s">
        <v>133</v>
      </c>
      <c r="N7" s="501"/>
      <c r="O7" s="445" t="s">
        <v>1291</v>
      </c>
      <c r="P7" s="405"/>
      <c r="Q7" s="405"/>
    </row>
    <row r="8" spans="1:25" ht="89.25" x14ac:dyDescent="0.25">
      <c r="A8" s="465"/>
      <c r="B8" s="444">
        <v>17</v>
      </c>
      <c r="C8" s="444">
        <f t="shared" si="0"/>
        <v>7</v>
      </c>
      <c r="D8" s="444" t="s">
        <v>1281</v>
      </c>
      <c r="E8" s="444" t="s">
        <v>1280</v>
      </c>
      <c r="F8" s="444">
        <v>8.1999999999999993</v>
      </c>
      <c r="G8" s="463" t="s">
        <v>1548</v>
      </c>
      <c r="H8" s="467" t="s">
        <v>1589</v>
      </c>
      <c r="I8" s="446" t="s">
        <v>1563</v>
      </c>
      <c r="J8" s="446" t="s">
        <v>1564</v>
      </c>
      <c r="K8" s="532" t="s">
        <v>90</v>
      </c>
      <c r="L8" s="533"/>
      <c r="M8" s="500" t="s">
        <v>133</v>
      </c>
      <c r="N8" s="501"/>
      <c r="O8" s="445" t="s">
        <v>1291</v>
      </c>
      <c r="P8" s="405"/>
      <c r="Q8" s="405"/>
    </row>
    <row r="9" spans="1:25" ht="51" x14ac:dyDescent="0.25">
      <c r="A9" s="465"/>
      <c r="B9" s="444">
        <v>17</v>
      </c>
      <c r="C9" s="444">
        <f t="shared" si="0"/>
        <v>8</v>
      </c>
      <c r="D9" s="444" t="s">
        <v>1283</v>
      </c>
      <c r="E9" s="444" t="s">
        <v>1282</v>
      </c>
      <c r="F9" s="444">
        <v>8.1999999999999993</v>
      </c>
      <c r="G9" s="463" t="s">
        <v>1549</v>
      </c>
      <c r="H9" s="467" t="s">
        <v>1551</v>
      </c>
      <c r="I9" s="444" t="s">
        <v>1562</v>
      </c>
      <c r="J9" s="280" t="s">
        <v>1561</v>
      </c>
      <c r="K9" s="532" t="s">
        <v>90</v>
      </c>
      <c r="L9" s="533"/>
      <c r="M9" s="500" t="s">
        <v>133</v>
      </c>
      <c r="N9" s="501"/>
      <c r="O9" s="445" t="s">
        <v>1291</v>
      </c>
      <c r="P9" s="405"/>
      <c r="Q9" s="405"/>
      <c r="Y9" s="32" t="s">
        <v>1159</v>
      </c>
    </row>
    <row r="10" spans="1:25" ht="76.5" x14ac:dyDescent="0.25">
      <c r="A10" s="465"/>
      <c r="B10" s="444">
        <v>17</v>
      </c>
      <c r="C10" s="444">
        <f t="shared" si="0"/>
        <v>9</v>
      </c>
      <c r="D10" s="444" t="s">
        <v>1285</v>
      </c>
      <c r="E10" s="406" t="s">
        <v>1284</v>
      </c>
      <c r="F10" s="444">
        <v>8.1999999999999993</v>
      </c>
      <c r="G10" s="446" t="s">
        <v>1292</v>
      </c>
      <c r="H10" s="20" t="s">
        <v>1552</v>
      </c>
      <c r="I10" s="444" t="s">
        <v>1559</v>
      </c>
      <c r="J10" s="444" t="s">
        <v>1560</v>
      </c>
      <c r="K10" s="527" t="s">
        <v>90</v>
      </c>
      <c r="L10" s="528"/>
      <c r="M10" s="528"/>
      <c r="N10" s="529"/>
      <c r="O10" s="445" t="s">
        <v>1293</v>
      </c>
      <c r="P10" s="445" t="s">
        <v>1294</v>
      </c>
      <c r="Q10" s="405"/>
    </row>
    <row r="11" spans="1:25" ht="51.75" x14ac:dyDescent="0.25">
      <c r="A11" s="465"/>
      <c r="B11" s="444">
        <v>17</v>
      </c>
      <c r="C11" s="444">
        <f t="shared" si="0"/>
        <v>10</v>
      </c>
      <c r="D11" s="444" t="s">
        <v>1286</v>
      </c>
      <c r="E11" s="406" t="s">
        <v>1295</v>
      </c>
      <c r="F11" s="444">
        <v>8.1999999999999993</v>
      </c>
      <c r="G11" s="407" t="s">
        <v>1296</v>
      </c>
      <c r="H11" s="20" t="s">
        <v>1553</v>
      </c>
      <c r="I11" s="444" t="s">
        <v>1557</v>
      </c>
      <c r="J11" s="444" t="s">
        <v>1558</v>
      </c>
      <c r="K11" s="527" t="s">
        <v>90</v>
      </c>
      <c r="L11" s="528"/>
      <c r="M11" s="528"/>
      <c r="N11" s="529"/>
      <c r="O11" s="445" t="s">
        <v>1297</v>
      </c>
      <c r="P11" s="405" t="s">
        <v>1298</v>
      </c>
      <c r="Q11" s="405"/>
    </row>
    <row r="12" spans="1:25" ht="51.75" x14ac:dyDescent="0.25">
      <c r="A12" s="466"/>
      <c r="B12" s="444">
        <v>17</v>
      </c>
      <c r="C12" s="444">
        <f t="shared" si="0"/>
        <v>11</v>
      </c>
      <c r="D12" s="444" t="s">
        <v>1288</v>
      </c>
      <c r="E12" s="406" t="s">
        <v>1287</v>
      </c>
      <c r="F12" s="444">
        <v>8.1999999999999993</v>
      </c>
      <c r="G12" s="446" t="s">
        <v>1299</v>
      </c>
      <c r="H12" s="20" t="s">
        <v>1554</v>
      </c>
      <c r="I12" s="444" t="s">
        <v>1555</v>
      </c>
      <c r="J12" s="444" t="s">
        <v>1556</v>
      </c>
      <c r="K12" s="527" t="s">
        <v>90</v>
      </c>
      <c r="L12" s="528"/>
      <c r="M12" s="528"/>
      <c r="N12" s="529"/>
      <c r="O12" s="445"/>
      <c r="P12" s="405" t="s">
        <v>1298</v>
      </c>
      <c r="Q12" s="405"/>
    </row>
  </sheetData>
  <mergeCells count="18">
    <mergeCell ref="K2:L2"/>
    <mergeCell ref="K3:L3"/>
    <mergeCell ref="M3:N3"/>
    <mergeCell ref="K4:L4"/>
    <mergeCell ref="M4:N4"/>
    <mergeCell ref="M5:N5"/>
    <mergeCell ref="M6:N6"/>
    <mergeCell ref="M9:N9"/>
    <mergeCell ref="K12:N12"/>
    <mergeCell ref="K10:N10"/>
    <mergeCell ref="K11:N11"/>
    <mergeCell ref="M7:N7"/>
    <mergeCell ref="M8:N8"/>
    <mergeCell ref="K6:L6"/>
    <mergeCell ref="K5:L5"/>
    <mergeCell ref="K7:L7"/>
    <mergeCell ref="K8:L8"/>
    <mergeCell ref="K9:L9"/>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237"/>
  <sheetViews>
    <sheetView showGridLines="0" workbookViewId="0"/>
  </sheetViews>
  <sheetFormatPr defaultRowHeight="15" x14ac:dyDescent="0.25"/>
  <cols>
    <col min="2" max="2" width="88.42578125" style="316" customWidth="1"/>
    <col min="3" max="3" width="19.7109375" style="32" customWidth="1"/>
    <col min="4" max="4" width="15.7109375" style="32" customWidth="1"/>
    <col min="5" max="5" width="10.85546875" bestFit="1" customWidth="1"/>
  </cols>
  <sheetData>
    <row r="1" spans="1:4" s="32" customFormat="1" x14ac:dyDescent="0.25">
      <c r="A1" s="477" t="s">
        <v>929</v>
      </c>
      <c r="B1" s="477"/>
      <c r="C1" s="477"/>
    </row>
    <row r="2" spans="1:4" x14ac:dyDescent="0.25">
      <c r="A2" s="324" t="s">
        <v>26</v>
      </c>
      <c r="B2" s="324" t="s">
        <v>938</v>
      </c>
      <c r="C2" s="323" t="s">
        <v>939</v>
      </c>
      <c r="D2" s="324" t="s">
        <v>996</v>
      </c>
    </row>
    <row r="3" spans="1:4" s="322" customFormat="1" x14ac:dyDescent="0.25">
      <c r="A3" s="320">
        <v>1</v>
      </c>
      <c r="B3" s="321" t="s">
        <v>771</v>
      </c>
      <c r="C3" s="320"/>
    </row>
    <row r="4" spans="1:4" x14ac:dyDescent="0.25">
      <c r="A4" s="319"/>
      <c r="B4" s="315" t="s">
        <v>166</v>
      </c>
      <c r="C4" s="319" t="s">
        <v>160</v>
      </c>
      <c r="D4" s="32" t="s">
        <v>997</v>
      </c>
    </row>
    <row r="5" spans="1:4" x14ac:dyDescent="0.25">
      <c r="A5" s="319"/>
      <c r="B5" s="315" t="s">
        <v>167</v>
      </c>
      <c r="C5" s="319" t="s">
        <v>161</v>
      </c>
      <c r="D5" s="32" t="s">
        <v>997</v>
      </c>
    </row>
    <row r="6" spans="1:4" s="32" customFormat="1" x14ac:dyDescent="0.25">
      <c r="A6" s="319"/>
      <c r="B6" s="315" t="s">
        <v>1509</v>
      </c>
      <c r="C6" s="319" t="s">
        <v>1508</v>
      </c>
      <c r="D6" s="32" t="s">
        <v>997</v>
      </c>
    </row>
    <row r="7" spans="1:4" x14ac:dyDescent="0.25">
      <c r="A7" s="319"/>
      <c r="B7" s="315" t="s">
        <v>141</v>
      </c>
      <c r="C7" s="319" t="s">
        <v>139</v>
      </c>
      <c r="D7" s="32" t="s">
        <v>998</v>
      </c>
    </row>
    <row r="8" spans="1:4" x14ac:dyDescent="0.25">
      <c r="A8" s="319"/>
      <c r="B8" s="315" t="s">
        <v>140</v>
      </c>
      <c r="C8" s="319" t="s">
        <v>1000</v>
      </c>
      <c r="D8" s="32" t="s">
        <v>998</v>
      </c>
    </row>
    <row r="9" spans="1:4" x14ac:dyDescent="0.25">
      <c r="A9" s="319"/>
      <c r="B9" s="315" t="s">
        <v>1476</v>
      </c>
      <c r="C9" s="319" t="s">
        <v>1436</v>
      </c>
      <c r="D9" s="32" t="s">
        <v>998</v>
      </c>
    </row>
    <row r="10" spans="1:4" s="32" customFormat="1" x14ac:dyDescent="0.25">
      <c r="A10" s="319"/>
      <c r="B10" s="315" t="s">
        <v>760</v>
      </c>
      <c r="C10" s="319" t="s">
        <v>112</v>
      </c>
      <c r="D10" s="32" t="s">
        <v>997</v>
      </c>
    </row>
    <row r="11" spans="1:4" s="322" customFormat="1" x14ac:dyDescent="0.25">
      <c r="A11" s="322">
        <v>2</v>
      </c>
      <c r="B11" s="479" t="s">
        <v>695</v>
      </c>
    </row>
    <row r="12" spans="1:4" x14ac:dyDescent="0.25">
      <c r="B12" s="315" t="s">
        <v>3</v>
      </c>
      <c r="C12" s="32" t="s">
        <v>30</v>
      </c>
      <c r="D12" s="32" t="s">
        <v>997</v>
      </c>
    </row>
    <row r="13" spans="1:4" x14ac:dyDescent="0.25">
      <c r="B13" s="315" t="s">
        <v>27</v>
      </c>
      <c r="C13" s="32" t="s">
        <v>20</v>
      </c>
      <c r="D13" s="32" t="s">
        <v>997</v>
      </c>
    </row>
    <row r="14" spans="1:4" x14ac:dyDescent="0.25">
      <c r="B14" s="315" t="s">
        <v>28</v>
      </c>
      <c r="C14" s="32" t="s">
        <v>21</v>
      </c>
      <c r="D14" s="32" t="s">
        <v>997</v>
      </c>
    </row>
    <row r="15" spans="1:4" x14ac:dyDescent="0.25">
      <c r="B15" s="315" t="s">
        <v>23</v>
      </c>
      <c r="C15" s="32" t="s">
        <v>24</v>
      </c>
      <c r="D15" s="32" t="s">
        <v>1249</v>
      </c>
    </row>
    <row r="16" spans="1:4" s="32" customFormat="1" x14ac:dyDescent="0.25">
      <c r="B16" s="315" t="s">
        <v>29</v>
      </c>
      <c r="C16" s="32" t="s">
        <v>22</v>
      </c>
      <c r="D16" s="32" t="s">
        <v>998</v>
      </c>
    </row>
    <row r="17" spans="1:4" s="32" customFormat="1" x14ac:dyDescent="0.25">
      <c r="B17" s="315" t="s">
        <v>494</v>
      </c>
      <c r="C17" s="32" t="s">
        <v>456</v>
      </c>
      <c r="D17" s="32" t="s">
        <v>998</v>
      </c>
    </row>
    <row r="18" spans="1:4" s="32" customFormat="1" x14ac:dyDescent="0.25">
      <c r="B18" s="315" t="s">
        <v>1128</v>
      </c>
      <c r="C18" s="32" t="s">
        <v>1127</v>
      </c>
      <c r="D18" s="32" t="s">
        <v>998</v>
      </c>
    </row>
    <row r="19" spans="1:4" s="32" customFormat="1" x14ac:dyDescent="0.25">
      <c r="B19" s="315" t="s">
        <v>1136</v>
      </c>
      <c r="C19" s="32" t="s">
        <v>1135</v>
      </c>
      <c r="D19" s="32" t="s">
        <v>997</v>
      </c>
    </row>
    <row r="20" spans="1:4" s="32" customFormat="1" x14ac:dyDescent="0.25">
      <c r="B20" s="315" t="s">
        <v>1070</v>
      </c>
      <c r="C20" s="32" t="s">
        <v>1075</v>
      </c>
      <c r="D20" s="32" t="s">
        <v>998</v>
      </c>
    </row>
    <row r="21" spans="1:4" s="32" customFormat="1" x14ac:dyDescent="0.25">
      <c r="B21" s="315" t="s">
        <v>1072</v>
      </c>
      <c r="C21" s="32" t="s">
        <v>1076</v>
      </c>
      <c r="D21" s="32" t="s">
        <v>998</v>
      </c>
    </row>
    <row r="22" spans="1:4" s="322" customFormat="1" x14ac:dyDescent="0.25">
      <c r="A22" s="322">
        <v>3</v>
      </c>
      <c r="B22" s="325" t="s">
        <v>696</v>
      </c>
    </row>
    <row r="23" spans="1:4" x14ac:dyDescent="0.25">
      <c r="B23" s="315" t="s">
        <v>62</v>
      </c>
      <c r="C23" s="32" t="s">
        <v>368</v>
      </c>
      <c r="D23" s="32" t="s">
        <v>997</v>
      </c>
    </row>
    <row r="24" spans="1:4" x14ac:dyDescent="0.25">
      <c r="B24" s="315" t="s">
        <v>63</v>
      </c>
      <c r="C24" s="32" t="s">
        <v>369</v>
      </c>
      <c r="D24" s="32" t="s">
        <v>997</v>
      </c>
    </row>
    <row r="25" spans="1:4" x14ac:dyDescent="0.25">
      <c r="B25" s="315" t="s">
        <v>1593</v>
      </c>
      <c r="C25" s="32" t="s">
        <v>16</v>
      </c>
      <c r="D25" s="32" t="s">
        <v>997</v>
      </c>
    </row>
    <row r="26" spans="1:4" x14ac:dyDescent="0.25">
      <c r="B26" s="315" t="s">
        <v>78</v>
      </c>
      <c r="C26" s="32" t="s">
        <v>370</v>
      </c>
      <c r="D26" s="32" t="s">
        <v>997</v>
      </c>
    </row>
    <row r="27" spans="1:4" x14ac:dyDescent="0.25">
      <c r="B27" s="315" t="s">
        <v>76</v>
      </c>
      <c r="C27" s="32" t="s">
        <v>371</v>
      </c>
      <c r="D27" s="32" t="s">
        <v>997</v>
      </c>
    </row>
    <row r="28" spans="1:4" s="32" customFormat="1" x14ac:dyDescent="0.25">
      <c r="B28" s="315" t="s">
        <v>77</v>
      </c>
      <c r="C28" s="32" t="s">
        <v>372</v>
      </c>
      <c r="D28" s="32" t="s">
        <v>997</v>
      </c>
    </row>
    <row r="29" spans="1:4" x14ac:dyDescent="0.25">
      <c r="B29" s="315" t="s">
        <v>1594</v>
      </c>
      <c r="C29" s="32" t="s">
        <v>1267</v>
      </c>
      <c r="D29" s="32" t="s">
        <v>997</v>
      </c>
    </row>
    <row r="30" spans="1:4" s="322" customFormat="1" x14ac:dyDescent="0.25">
      <c r="A30" s="322">
        <v>4</v>
      </c>
      <c r="B30" s="325" t="s">
        <v>173</v>
      </c>
    </row>
    <row r="31" spans="1:4" x14ac:dyDescent="0.25">
      <c r="B31" s="315" t="s">
        <v>210</v>
      </c>
      <c r="C31" s="32" t="s">
        <v>209</v>
      </c>
      <c r="D31" s="32" t="s">
        <v>998</v>
      </c>
    </row>
    <row r="32" spans="1:4" x14ac:dyDescent="0.25">
      <c r="B32" s="315" t="s">
        <v>18</v>
      </c>
      <c r="C32" s="32" t="s">
        <v>11</v>
      </c>
      <c r="D32" s="32" t="s">
        <v>998</v>
      </c>
    </row>
    <row r="33" spans="1:4" x14ac:dyDescent="0.25">
      <c r="B33" s="315" t="s">
        <v>86</v>
      </c>
      <c r="C33" s="32" t="s">
        <v>84</v>
      </c>
      <c r="D33" s="32" t="s">
        <v>998</v>
      </c>
    </row>
    <row r="34" spans="1:4" x14ac:dyDescent="0.25">
      <c r="B34" s="315" t="s">
        <v>306</v>
      </c>
      <c r="C34" s="32" t="s">
        <v>304</v>
      </c>
      <c r="D34" s="32" t="s">
        <v>998</v>
      </c>
    </row>
    <row r="35" spans="1:4" x14ac:dyDescent="0.25">
      <c r="B35" s="315" t="s">
        <v>307</v>
      </c>
      <c r="C35" s="32" t="s">
        <v>305</v>
      </c>
      <c r="D35" s="32" t="s">
        <v>998</v>
      </c>
    </row>
    <row r="36" spans="1:4" x14ac:dyDescent="0.25">
      <c r="B36" s="315" t="s">
        <v>38</v>
      </c>
      <c r="C36" s="32" t="s">
        <v>303</v>
      </c>
      <c r="D36" s="32" t="s">
        <v>998</v>
      </c>
    </row>
    <row r="37" spans="1:4" x14ac:dyDescent="0.25">
      <c r="B37" s="315" t="s">
        <v>208</v>
      </c>
      <c r="C37" s="32" t="s">
        <v>257</v>
      </c>
      <c r="D37" s="32" t="s">
        <v>998</v>
      </c>
    </row>
    <row r="38" spans="1:4" x14ac:dyDescent="0.25">
      <c r="B38" s="315" t="s">
        <v>539</v>
      </c>
      <c r="C38" s="32" t="s">
        <v>542</v>
      </c>
      <c r="D38" s="32" t="s">
        <v>998</v>
      </c>
    </row>
    <row r="39" spans="1:4" x14ac:dyDescent="0.25">
      <c r="B39" s="315" t="s">
        <v>457</v>
      </c>
      <c r="C39" s="32" t="s">
        <v>258</v>
      </c>
      <c r="D39" s="32" t="s">
        <v>998</v>
      </c>
    </row>
    <row r="40" spans="1:4" x14ac:dyDescent="0.25">
      <c r="B40" s="315" t="s">
        <v>496</v>
      </c>
      <c r="C40" s="32" t="s">
        <v>712</v>
      </c>
      <c r="D40" s="32" t="s">
        <v>998</v>
      </c>
    </row>
    <row r="41" spans="1:4" x14ac:dyDescent="0.25">
      <c r="B41" s="315" t="s">
        <v>745</v>
      </c>
      <c r="C41" s="32" t="s">
        <v>497</v>
      </c>
      <c r="D41" s="32" t="s">
        <v>998</v>
      </c>
    </row>
    <row r="42" spans="1:4" x14ac:dyDescent="0.25">
      <c r="B42" s="315" t="s">
        <v>211</v>
      </c>
      <c r="C42" s="32" t="s">
        <v>336</v>
      </c>
      <c r="D42" s="32" t="s">
        <v>998</v>
      </c>
    </row>
    <row r="43" spans="1:4" x14ac:dyDescent="0.25">
      <c r="B43" s="315" t="s">
        <v>973</v>
      </c>
      <c r="C43" s="32" t="s">
        <v>212</v>
      </c>
      <c r="D43" s="32" t="s">
        <v>998</v>
      </c>
    </row>
    <row r="44" spans="1:4" x14ac:dyDescent="0.25">
      <c r="B44" s="315" t="s">
        <v>213</v>
      </c>
      <c r="C44" s="32" t="s">
        <v>337</v>
      </c>
      <c r="D44" s="32" t="s">
        <v>998</v>
      </c>
    </row>
    <row r="45" spans="1:4" x14ac:dyDescent="0.25">
      <c r="B45" s="315" t="s">
        <v>214</v>
      </c>
      <c r="C45" s="32" t="s">
        <v>949</v>
      </c>
      <c r="D45" s="32" t="s">
        <v>998</v>
      </c>
    </row>
    <row r="46" spans="1:4" s="322" customFormat="1" x14ac:dyDescent="0.25">
      <c r="A46" s="322">
        <v>5</v>
      </c>
      <c r="B46" s="325" t="s">
        <v>697</v>
      </c>
    </row>
    <row r="47" spans="1:4" x14ac:dyDescent="0.25">
      <c r="B47" s="315" t="s">
        <v>9</v>
      </c>
      <c r="C47" s="32" t="s">
        <v>1002</v>
      </c>
      <c r="D47" s="32" t="s">
        <v>997</v>
      </c>
    </row>
    <row r="48" spans="1:4" x14ac:dyDescent="0.25">
      <c r="B48" s="315" t="s">
        <v>10</v>
      </c>
      <c r="C48" s="32" t="s">
        <v>1003</v>
      </c>
      <c r="D48" s="32" t="s">
        <v>997</v>
      </c>
    </row>
    <row r="49" spans="1:4" x14ac:dyDescent="0.25">
      <c r="B49" s="315" t="s">
        <v>8</v>
      </c>
      <c r="C49" s="32" t="s">
        <v>25</v>
      </c>
      <c r="D49" s="32" t="s">
        <v>998</v>
      </c>
    </row>
    <row r="50" spans="1:4" s="32" customFormat="1" x14ac:dyDescent="0.25">
      <c r="B50" s="315" t="s">
        <v>610</v>
      </c>
      <c r="C50" s="32" t="s">
        <v>12</v>
      </c>
      <c r="D50" s="32" t="s">
        <v>998</v>
      </c>
    </row>
    <row r="51" spans="1:4" x14ac:dyDescent="0.25">
      <c r="B51" s="315" t="s">
        <v>1321</v>
      </c>
      <c r="C51" s="32" t="s">
        <v>1320</v>
      </c>
      <c r="D51" s="32" t="s">
        <v>997</v>
      </c>
    </row>
    <row r="52" spans="1:4" s="322" customFormat="1" x14ac:dyDescent="0.25">
      <c r="A52" s="322">
        <v>6</v>
      </c>
      <c r="B52" s="325" t="s">
        <v>32</v>
      </c>
    </row>
    <row r="53" spans="1:4" x14ac:dyDescent="0.25">
      <c r="B53" s="315" t="s">
        <v>377</v>
      </c>
      <c r="C53" s="32" t="s">
        <v>15</v>
      </c>
      <c r="D53" s="32" t="s">
        <v>997</v>
      </c>
    </row>
    <row r="54" spans="1:4" x14ac:dyDescent="0.25">
      <c r="B54" s="315" t="s">
        <v>378</v>
      </c>
      <c r="C54" s="32" t="s">
        <v>36</v>
      </c>
      <c r="D54" s="32" t="s">
        <v>998</v>
      </c>
    </row>
    <row r="55" spans="1:4" x14ac:dyDescent="0.25">
      <c r="B55" s="315" t="s">
        <v>1017</v>
      </c>
      <c r="C55" s="32" t="s">
        <v>886</v>
      </c>
      <c r="D55" s="32" t="s">
        <v>997</v>
      </c>
    </row>
    <row r="56" spans="1:4" x14ac:dyDescent="0.25">
      <c r="B56" s="315" t="s">
        <v>892</v>
      </c>
      <c r="C56" s="32" t="s">
        <v>891</v>
      </c>
      <c r="D56" s="32" t="s">
        <v>998</v>
      </c>
    </row>
    <row r="57" spans="1:4" x14ac:dyDescent="0.25">
      <c r="B57" s="315" t="s">
        <v>1018</v>
      </c>
      <c r="C57" s="32" t="s">
        <v>899</v>
      </c>
      <c r="D57" s="32" t="s">
        <v>997</v>
      </c>
    </row>
    <row r="58" spans="1:4" x14ac:dyDescent="0.25">
      <c r="B58" s="315" t="s">
        <v>903</v>
      </c>
      <c r="C58" s="32" t="s">
        <v>902</v>
      </c>
      <c r="D58" s="32" t="s">
        <v>998</v>
      </c>
    </row>
    <row r="59" spans="1:4" x14ac:dyDescent="0.25">
      <c r="B59" s="315" t="s">
        <v>1019</v>
      </c>
      <c r="C59" s="32" t="s">
        <v>504</v>
      </c>
      <c r="D59" s="32" t="s">
        <v>997</v>
      </c>
    </row>
    <row r="60" spans="1:4" x14ac:dyDescent="0.25">
      <c r="B60" s="315" t="s">
        <v>13</v>
      </c>
      <c r="C60" s="32" t="s">
        <v>13</v>
      </c>
      <c r="D60" s="32" t="s">
        <v>997</v>
      </c>
    </row>
    <row r="61" spans="1:4" x14ac:dyDescent="0.25">
      <c r="B61" s="315" t="s">
        <v>14</v>
      </c>
      <c r="C61" s="32" t="s">
        <v>14</v>
      </c>
      <c r="D61" s="32" t="s">
        <v>997</v>
      </c>
    </row>
    <row r="62" spans="1:4" x14ac:dyDescent="0.25">
      <c r="B62" s="315" t="s">
        <v>19</v>
      </c>
      <c r="C62" s="32" t="s">
        <v>32</v>
      </c>
      <c r="D62" s="32" t="s">
        <v>998</v>
      </c>
    </row>
    <row r="63" spans="1:4" x14ac:dyDescent="0.25">
      <c r="B63" s="315" t="s">
        <v>380</v>
      </c>
      <c r="C63" s="32" t="s">
        <v>379</v>
      </c>
      <c r="D63" s="32" t="s">
        <v>998</v>
      </c>
    </row>
    <row r="64" spans="1:4" s="322" customFormat="1" x14ac:dyDescent="0.25">
      <c r="A64" s="322">
        <v>7</v>
      </c>
      <c r="B64" s="325" t="s">
        <v>698</v>
      </c>
    </row>
    <row r="65" spans="1:4" x14ac:dyDescent="0.25">
      <c r="B65" s="315" t="s">
        <v>194</v>
      </c>
      <c r="C65" s="32" t="s">
        <v>175</v>
      </c>
      <c r="D65" s="32" t="s">
        <v>997</v>
      </c>
    </row>
    <row r="66" spans="1:4" x14ac:dyDescent="0.25">
      <c r="B66" s="315" t="s">
        <v>384</v>
      </c>
      <c r="C66" s="32" t="s">
        <v>311</v>
      </c>
      <c r="D66" s="32" t="s">
        <v>998</v>
      </c>
    </row>
    <row r="67" spans="1:4" x14ac:dyDescent="0.25">
      <c r="B67" s="315" t="s">
        <v>196</v>
      </c>
      <c r="C67" s="32" t="s">
        <v>176</v>
      </c>
      <c r="D67" s="32" t="s">
        <v>997</v>
      </c>
    </row>
    <row r="68" spans="1:4" x14ac:dyDescent="0.25">
      <c r="B68" s="315" t="s">
        <v>386</v>
      </c>
      <c r="C68" s="32" t="s">
        <v>197</v>
      </c>
      <c r="D68" s="32" t="s">
        <v>998</v>
      </c>
    </row>
    <row r="69" spans="1:4" x14ac:dyDescent="0.25">
      <c r="B69" s="315" t="s">
        <v>199</v>
      </c>
      <c r="C69" s="32" t="s">
        <v>174</v>
      </c>
      <c r="D69" s="32" t="s">
        <v>997</v>
      </c>
    </row>
    <row r="70" spans="1:4" x14ac:dyDescent="0.25">
      <c r="B70" s="315" t="s">
        <v>388</v>
      </c>
      <c r="C70" s="32" t="s">
        <v>312</v>
      </c>
      <c r="D70" s="32" t="s">
        <v>998</v>
      </c>
    </row>
    <row r="71" spans="1:4" x14ac:dyDescent="0.25">
      <c r="B71" s="315" t="s">
        <v>202</v>
      </c>
      <c r="C71" s="32" t="s">
        <v>1059</v>
      </c>
      <c r="D71" s="32" t="s">
        <v>997</v>
      </c>
    </row>
    <row r="72" spans="1:4" s="322" customFormat="1" x14ac:dyDescent="0.25">
      <c r="A72" s="322">
        <v>8</v>
      </c>
      <c r="B72" s="325" t="s">
        <v>271</v>
      </c>
    </row>
    <row r="73" spans="1:4" x14ac:dyDescent="0.25">
      <c r="B73" s="315" t="s">
        <v>1595</v>
      </c>
      <c r="C73" s="357" t="s">
        <v>321</v>
      </c>
      <c r="D73" s="32" t="s">
        <v>997</v>
      </c>
    </row>
    <row r="74" spans="1:4" x14ac:dyDescent="0.25">
      <c r="B74" s="315" t="s">
        <v>1596</v>
      </c>
      <c r="C74" s="357" t="s">
        <v>276</v>
      </c>
      <c r="D74" s="32" t="s">
        <v>997</v>
      </c>
    </row>
    <row r="75" spans="1:4" x14ac:dyDescent="0.25">
      <c r="B75" s="315" t="s">
        <v>1597</v>
      </c>
      <c r="C75" s="357" t="s">
        <v>277</v>
      </c>
      <c r="D75" s="32" t="s">
        <v>997</v>
      </c>
    </row>
    <row r="76" spans="1:4" x14ac:dyDescent="0.25">
      <c r="B76" s="315" t="s">
        <v>1598</v>
      </c>
      <c r="C76" s="357" t="s">
        <v>253</v>
      </c>
      <c r="D76" s="32" t="s">
        <v>997</v>
      </c>
    </row>
    <row r="77" spans="1:4" x14ac:dyDescent="0.25">
      <c r="B77" s="315" t="s">
        <v>1599</v>
      </c>
      <c r="C77" s="357" t="s">
        <v>485</v>
      </c>
      <c r="D77" s="32" t="s">
        <v>997</v>
      </c>
    </row>
    <row r="78" spans="1:4" x14ac:dyDescent="0.25">
      <c r="B78" s="315" t="s">
        <v>1600</v>
      </c>
      <c r="C78" s="357" t="s">
        <v>1161</v>
      </c>
      <c r="D78" s="32" t="s">
        <v>997</v>
      </c>
    </row>
    <row r="79" spans="1:4" x14ac:dyDescent="0.25">
      <c r="B79" s="315" t="s">
        <v>1601</v>
      </c>
      <c r="C79" s="357" t="s">
        <v>1162</v>
      </c>
      <c r="D79" s="32" t="s">
        <v>997</v>
      </c>
    </row>
    <row r="80" spans="1:4" x14ac:dyDescent="0.25">
      <c r="B80" s="315" t="s">
        <v>1602</v>
      </c>
      <c r="C80" s="357" t="s">
        <v>318</v>
      </c>
      <c r="D80" s="32" t="s">
        <v>997</v>
      </c>
    </row>
    <row r="81" spans="1:4" s="32" customFormat="1" x14ac:dyDescent="0.25">
      <c r="B81" s="315" t="s">
        <v>1603</v>
      </c>
      <c r="C81" s="357" t="s">
        <v>511</v>
      </c>
      <c r="D81" s="32" t="s">
        <v>997</v>
      </c>
    </row>
    <row r="82" spans="1:4" x14ac:dyDescent="0.25">
      <c r="B82" s="315" t="s">
        <v>1604</v>
      </c>
      <c r="C82" s="357" t="s">
        <v>711</v>
      </c>
      <c r="D82" s="32" t="s">
        <v>997</v>
      </c>
    </row>
    <row r="83" spans="1:4" s="32" customFormat="1" x14ac:dyDescent="0.25">
      <c r="B83" s="315" t="s">
        <v>1605</v>
      </c>
      <c r="C83" s="357" t="s">
        <v>1144</v>
      </c>
      <c r="D83" s="32" t="s">
        <v>997</v>
      </c>
    </row>
    <row r="84" spans="1:4" s="322" customFormat="1" x14ac:dyDescent="0.25">
      <c r="A84" s="322">
        <v>9</v>
      </c>
      <c r="B84" s="325" t="s">
        <v>699</v>
      </c>
    </row>
    <row r="85" spans="1:4" x14ac:dyDescent="0.25">
      <c r="B85" s="315" t="s">
        <v>445</v>
      </c>
      <c r="C85" s="32" t="s">
        <v>1218</v>
      </c>
      <c r="D85" s="32" t="s">
        <v>997</v>
      </c>
    </row>
    <row r="86" spans="1:4" s="32" customFormat="1" x14ac:dyDescent="0.25">
      <c r="B86" s="315" t="s">
        <v>1223</v>
      </c>
      <c r="C86" s="32" t="s">
        <v>1221</v>
      </c>
      <c r="D86" s="32" t="s">
        <v>997</v>
      </c>
    </row>
    <row r="87" spans="1:4" s="32" customFormat="1" x14ac:dyDescent="0.25">
      <c r="B87" s="315" t="s">
        <v>392</v>
      </c>
      <c r="C87" s="32" t="s">
        <v>1219</v>
      </c>
      <c r="D87" s="32" t="s">
        <v>997</v>
      </c>
    </row>
    <row r="88" spans="1:4" x14ac:dyDescent="0.25">
      <c r="B88" s="315" t="s">
        <v>1224</v>
      </c>
      <c r="C88" s="32" t="s">
        <v>1222</v>
      </c>
      <c r="D88" s="32" t="s">
        <v>997</v>
      </c>
    </row>
    <row r="89" spans="1:4" x14ac:dyDescent="0.25">
      <c r="B89" s="315" t="s">
        <v>100</v>
      </c>
      <c r="C89" s="32" t="s">
        <v>33</v>
      </c>
      <c r="D89" s="32" t="s">
        <v>997</v>
      </c>
    </row>
    <row r="90" spans="1:4" x14ac:dyDescent="0.25">
      <c r="B90" s="315" t="s">
        <v>101</v>
      </c>
      <c r="C90" s="32" t="s">
        <v>34</v>
      </c>
      <c r="D90" s="32" t="s">
        <v>997</v>
      </c>
    </row>
    <row r="91" spans="1:4" x14ac:dyDescent="0.25">
      <c r="B91" s="315" t="s">
        <v>102</v>
      </c>
      <c r="C91" s="32" t="s">
        <v>761</v>
      </c>
      <c r="D91" s="32" t="s">
        <v>997</v>
      </c>
    </row>
    <row r="92" spans="1:4" x14ac:dyDescent="0.25">
      <c r="B92" s="315" t="s">
        <v>391</v>
      </c>
      <c r="C92" s="32" t="s">
        <v>35</v>
      </c>
      <c r="D92" s="32" t="s">
        <v>997</v>
      </c>
    </row>
    <row r="93" spans="1:4" x14ac:dyDescent="0.25">
      <c r="B93" s="315" t="s">
        <v>129</v>
      </c>
      <c r="C93" s="32" t="s">
        <v>999</v>
      </c>
      <c r="D93" s="32" t="s">
        <v>998</v>
      </c>
    </row>
    <row r="94" spans="1:4" s="32" customFormat="1" x14ac:dyDescent="0.25">
      <c r="B94" s="315" t="s">
        <v>130</v>
      </c>
      <c r="C94" s="32" t="s">
        <v>338</v>
      </c>
      <c r="D94" s="32" t="s">
        <v>997</v>
      </c>
    </row>
    <row r="95" spans="1:4" x14ac:dyDescent="0.25">
      <c r="B95" s="315" t="s">
        <v>1259</v>
      </c>
      <c r="C95" s="32" t="s">
        <v>1258</v>
      </c>
      <c r="D95" s="32" t="s">
        <v>998</v>
      </c>
    </row>
    <row r="96" spans="1:4" s="322" customFormat="1" x14ac:dyDescent="0.25">
      <c r="A96" s="322">
        <v>10</v>
      </c>
      <c r="B96" s="325" t="s">
        <v>700</v>
      </c>
    </row>
    <row r="97" spans="1:4" x14ac:dyDescent="0.25">
      <c r="B97" s="315" t="s">
        <v>393</v>
      </c>
      <c r="C97" s="32" t="s">
        <v>49</v>
      </c>
      <c r="D97" s="32" t="s">
        <v>998</v>
      </c>
    </row>
    <row r="98" spans="1:4" x14ac:dyDescent="0.25">
      <c r="B98" s="315" t="s">
        <v>394</v>
      </c>
      <c r="C98" s="32" t="s">
        <v>91</v>
      </c>
      <c r="D98" s="32" t="s">
        <v>997</v>
      </c>
    </row>
    <row r="99" spans="1:4" x14ac:dyDescent="0.25">
      <c r="B99" s="315" t="s">
        <v>1022</v>
      </c>
      <c r="C99" s="32" t="s">
        <v>50</v>
      </c>
      <c r="D99" s="32" t="s">
        <v>997</v>
      </c>
    </row>
    <row r="100" spans="1:4" x14ac:dyDescent="0.25">
      <c r="B100" s="315" t="s">
        <v>1023</v>
      </c>
      <c r="C100" s="32" t="s">
        <v>51</v>
      </c>
      <c r="D100" s="32" t="s">
        <v>997</v>
      </c>
    </row>
    <row r="101" spans="1:4" x14ac:dyDescent="0.25">
      <c r="B101" s="315" t="s">
        <v>406</v>
      </c>
      <c r="C101" s="32" t="s">
        <v>52</v>
      </c>
      <c r="D101" s="32" t="s">
        <v>997</v>
      </c>
    </row>
    <row r="102" spans="1:4" x14ac:dyDescent="0.25">
      <c r="B102" s="315" t="s">
        <v>93</v>
      </c>
      <c r="C102" s="32" t="s">
        <v>53</v>
      </c>
      <c r="D102" s="32" t="s">
        <v>997</v>
      </c>
    </row>
    <row r="103" spans="1:4" x14ac:dyDescent="0.25">
      <c r="B103" s="315" t="s">
        <v>55</v>
      </c>
      <c r="C103" s="32" t="s">
        <v>54</v>
      </c>
      <c r="D103" s="32" t="s">
        <v>997</v>
      </c>
    </row>
    <row r="104" spans="1:4" s="322" customFormat="1" x14ac:dyDescent="0.25">
      <c r="A104" s="322">
        <v>11</v>
      </c>
      <c r="B104" s="325" t="s">
        <v>701</v>
      </c>
    </row>
    <row r="105" spans="1:4" x14ac:dyDescent="0.25">
      <c r="B105" s="315" t="s">
        <v>952</v>
      </c>
      <c r="C105" s="32" t="s">
        <v>941</v>
      </c>
      <c r="D105" s="32" t="s">
        <v>997</v>
      </c>
    </row>
    <row r="106" spans="1:4" x14ac:dyDescent="0.25">
      <c r="B106" s="315" t="s">
        <v>940</v>
      </c>
      <c r="C106" s="32" t="s">
        <v>557</v>
      </c>
      <c r="D106" s="32" t="s">
        <v>997</v>
      </c>
    </row>
    <row r="107" spans="1:4" s="32" customFormat="1" hidden="1" x14ac:dyDescent="0.25">
      <c r="B107" s="315" t="s">
        <v>780</v>
      </c>
      <c r="C107" s="32" t="s">
        <v>773</v>
      </c>
      <c r="D107" s="368"/>
    </row>
    <row r="108" spans="1:4" x14ac:dyDescent="0.25">
      <c r="B108" s="315" t="s">
        <v>461</v>
      </c>
      <c r="C108" s="32" t="s">
        <v>115</v>
      </c>
      <c r="D108" s="32" t="s">
        <v>998</v>
      </c>
    </row>
    <row r="109" spans="1:4" x14ac:dyDescent="0.25">
      <c r="B109" s="315" t="s">
        <v>117</v>
      </c>
      <c r="C109" s="32" t="s">
        <v>116</v>
      </c>
      <c r="D109" s="32" t="s">
        <v>997</v>
      </c>
    </row>
    <row r="110" spans="1:4" x14ac:dyDescent="0.25">
      <c r="B110" s="315" t="s">
        <v>551</v>
      </c>
      <c r="C110" s="32" t="s">
        <v>498</v>
      </c>
      <c r="D110" s="32" t="s">
        <v>998</v>
      </c>
    </row>
    <row r="111" spans="1:4" x14ac:dyDescent="0.25">
      <c r="B111" s="315" t="s">
        <v>413</v>
      </c>
      <c r="C111" s="32" t="s">
        <v>340</v>
      </c>
      <c r="D111" s="32" t="s">
        <v>997</v>
      </c>
    </row>
    <row r="112" spans="1:4" x14ac:dyDescent="0.25">
      <c r="B112" s="315" t="s">
        <v>469</v>
      </c>
      <c r="C112" s="32" t="s">
        <v>467</v>
      </c>
      <c r="D112" s="32" t="s">
        <v>997</v>
      </c>
    </row>
    <row r="113" spans="1:4" x14ac:dyDescent="0.25">
      <c r="B113" s="315" t="s">
        <v>119</v>
      </c>
      <c r="C113" s="32" t="s">
        <v>118</v>
      </c>
      <c r="D113" s="32" t="s">
        <v>998</v>
      </c>
    </row>
    <row r="114" spans="1:4" s="32" customFormat="1" x14ac:dyDescent="0.25">
      <c r="B114" s="315" t="s">
        <v>120</v>
      </c>
      <c r="C114" s="32" t="s">
        <v>128</v>
      </c>
      <c r="D114" s="32" t="s">
        <v>997</v>
      </c>
    </row>
    <row r="115" spans="1:4" hidden="1" x14ac:dyDescent="0.25">
      <c r="B115" s="315" t="str">
        <f>Echo!E12</f>
        <v>Left Ventricular Geometry</v>
      </c>
      <c r="C115" s="32" t="str">
        <f>Echo!D12</f>
        <v>LVgeometry</v>
      </c>
      <c r="D115" s="32" t="s">
        <v>998</v>
      </c>
    </row>
    <row r="116" spans="1:4" s="32" customFormat="1" hidden="1" x14ac:dyDescent="0.25">
      <c r="B116" s="315" t="str">
        <f>Echo!E12</f>
        <v>Left Ventricular Geometry</v>
      </c>
      <c r="C116" s="32" t="str">
        <f>Echo!D12</f>
        <v>LVgeometry</v>
      </c>
    </row>
    <row r="117" spans="1:4" s="322" customFormat="1" x14ac:dyDescent="0.25">
      <c r="A117" s="322">
        <v>12</v>
      </c>
      <c r="B117" s="325" t="s">
        <v>702</v>
      </c>
    </row>
    <row r="118" spans="1:4" x14ac:dyDescent="0.25">
      <c r="B118" s="375" t="s">
        <v>489</v>
      </c>
      <c r="C118" s="376" t="s">
        <v>488</v>
      </c>
      <c r="D118" s="376" t="s">
        <v>998</v>
      </c>
    </row>
    <row r="119" spans="1:4" x14ac:dyDescent="0.25">
      <c r="B119" s="375" t="s">
        <v>622</v>
      </c>
      <c r="C119" s="376" t="s">
        <v>621</v>
      </c>
      <c r="D119" s="376" t="s">
        <v>998</v>
      </c>
    </row>
    <row r="120" spans="1:4" x14ac:dyDescent="0.25">
      <c r="B120" s="375" t="s">
        <v>624</v>
      </c>
      <c r="C120" s="376" t="s">
        <v>623</v>
      </c>
      <c r="D120" s="376" t="s">
        <v>998</v>
      </c>
    </row>
    <row r="121" spans="1:4" x14ac:dyDescent="0.25">
      <c r="B121" s="375" t="s">
        <v>626</v>
      </c>
      <c r="C121" s="376" t="s">
        <v>625</v>
      </c>
      <c r="D121" s="376" t="s">
        <v>998</v>
      </c>
    </row>
    <row r="122" spans="1:4" x14ac:dyDescent="0.25">
      <c r="B122" s="375" t="s">
        <v>628</v>
      </c>
      <c r="C122" s="376" t="s">
        <v>627</v>
      </c>
      <c r="D122" s="376" t="s">
        <v>998</v>
      </c>
    </row>
    <row r="123" spans="1:4" x14ac:dyDescent="0.25">
      <c r="B123" s="375" t="s">
        <v>630</v>
      </c>
      <c r="C123" s="376" t="s">
        <v>629</v>
      </c>
      <c r="D123" s="376" t="s">
        <v>998</v>
      </c>
    </row>
    <row r="124" spans="1:4" x14ac:dyDescent="0.25">
      <c r="B124" s="375" t="s">
        <v>632</v>
      </c>
      <c r="C124" s="376" t="s">
        <v>631</v>
      </c>
      <c r="D124" s="376" t="s">
        <v>998</v>
      </c>
    </row>
    <row r="125" spans="1:4" x14ac:dyDescent="0.25">
      <c r="B125" s="375" t="s">
        <v>634</v>
      </c>
      <c r="C125" s="376" t="s">
        <v>633</v>
      </c>
      <c r="D125" s="376" t="s">
        <v>998</v>
      </c>
    </row>
    <row r="126" spans="1:4" x14ac:dyDescent="0.25">
      <c r="B126" s="375" t="s">
        <v>636</v>
      </c>
      <c r="C126" s="376" t="s">
        <v>635</v>
      </c>
      <c r="D126" s="376" t="s">
        <v>998</v>
      </c>
    </row>
    <row r="127" spans="1:4" x14ac:dyDescent="0.25">
      <c r="B127" s="375" t="s">
        <v>638</v>
      </c>
      <c r="C127" s="376" t="s">
        <v>637</v>
      </c>
      <c r="D127" s="376" t="s">
        <v>998</v>
      </c>
    </row>
    <row r="128" spans="1:4" x14ac:dyDescent="0.25">
      <c r="B128" s="375" t="s">
        <v>640</v>
      </c>
      <c r="C128" s="376" t="s">
        <v>639</v>
      </c>
      <c r="D128" s="376" t="s">
        <v>998</v>
      </c>
    </row>
    <row r="129" spans="1:51" x14ac:dyDescent="0.25">
      <c r="B129" s="375" t="s">
        <v>642</v>
      </c>
      <c r="C129" s="376" t="s">
        <v>641</v>
      </c>
      <c r="D129" s="376" t="s">
        <v>998</v>
      </c>
    </row>
    <row r="130" spans="1:51" x14ac:dyDescent="0.25">
      <c r="B130" s="375" t="s">
        <v>644</v>
      </c>
      <c r="C130" s="376" t="s">
        <v>643</v>
      </c>
      <c r="D130" s="376" t="s">
        <v>998</v>
      </c>
    </row>
    <row r="131" spans="1:51" x14ac:dyDescent="0.25">
      <c r="B131" s="375" t="s">
        <v>87</v>
      </c>
      <c r="C131" s="376" t="s">
        <v>88</v>
      </c>
      <c r="D131" s="376" t="s">
        <v>998</v>
      </c>
    </row>
    <row r="132" spans="1:51" x14ac:dyDescent="0.25">
      <c r="B132" s="375" t="s">
        <v>48</v>
      </c>
      <c r="C132" s="376" t="s">
        <v>473</v>
      </c>
      <c r="D132" s="376" t="s">
        <v>998</v>
      </c>
    </row>
    <row r="133" spans="1:51" x14ac:dyDescent="0.25">
      <c r="B133" s="375" t="s">
        <v>40</v>
      </c>
      <c r="C133" s="376" t="s">
        <v>39</v>
      </c>
      <c r="D133" s="376" t="s">
        <v>998</v>
      </c>
    </row>
    <row r="134" spans="1:51" x14ac:dyDescent="0.25">
      <c r="B134" s="375" t="s">
        <v>43</v>
      </c>
      <c r="C134" s="376" t="s">
        <v>42</v>
      </c>
      <c r="D134" s="376" t="s">
        <v>998</v>
      </c>
    </row>
    <row r="135" spans="1:51" x14ac:dyDescent="0.25">
      <c r="B135" s="375" t="s">
        <v>46</v>
      </c>
      <c r="C135" s="376" t="s">
        <v>45</v>
      </c>
      <c r="D135" s="376" t="s">
        <v>997</v>
      </c>
    </row>
    <row r="136" spans="1:51" x14ac:dyDescent="0.25">
      <c r="B136" s="375" t="s">
        <v>60</v>
      </c>
      <c r="C136" s="376" t="s">
        <v>47</v>
      </c>
      <c r="D136" s="376" t="s">
        <v>997</v>
      </c>
    </row>
    <row r="137" spans="1:51" x14ac:dyDescent="0.25">
      <c r="B137" s="375" t="s">
        <v>522</v>
      </c>
      <c r="C137" s="376" t="s">
        <v>521</v>
      </c>
      <c r="D137" s="376" t="s">
        <v>997</v>
      </c>
    </row>
    <row r="138" spans="1:51" x14ac:dyDescent="0.25">
      <c r="B138" s="375" t="s">
        <v>492</v>
      </c>
      <c r="C138" s="376" t="s">
        <v>520</v>
      </c>
      <c r="D138" s="376" t="s">
        <v>997</v>
      </c>
    </row>
    <row r="139" spans="1:51" x14ac:dyDescent="0.25">
      <c r="B139" s="375" t="s">
        <v>526</v>
      </c>
      <c r="C139" s="376" t="s">
        <v>525</v>
      </c>
      <c r="D139" s="376" t="s">
        <v>997</v>
      </c>
    </row>
    <row r="140" spans="1:51" s="32" customFormat="1" x14ac:dyDescent="0.25">
      <c r="A140" s="351"/>
      <c r="B140" s="397" t="s">
        <v>527</v>
      </c>
      <c r="C140" s="139" t="s">
        <v>528</v>
      </c>
      <c r="D140" s="139" t="s">
        <v>997</v>
      </c>
      <c r="E140" s="81"/>
      <c r="F140" s="81"/>
      <c r="G140" s="81"/>
      <c r="H140" s="139"/>
      <c r="I140" s="397"/>
      <c r="J140" s="139"/>
      <c r="K140" s="376"/>
      <c r="L140" s="376"/>
      <c r="M140" s="376"/>
      <c r="N140" s="376"/>
      <c r="O140" s="376"/>
      <c r="P140" s="376"/>
      <c r="Q140" s="376"/>
      <c r="R140" s="376"/>
      <c r="S140" s="376"/>
      <c r="T140" s="376"/>
      <c r="U140" s="376"/>
      <c r="V140" s="376"/>
      <c r="W140" s="376"/>
      <c r="X140" s="376"/>
      <c r="Y140" s="376"/>
      <c r="Z140" s="376"/>
      <c r="AA140" s="376"/>
      <c r="AB140" s="376"/>
      <c r="AC140" s="376"/>
      <c r="AD140" s="376"/>
      <c r="AE140" s="376"/>
      <c r="AF140" s="376"/>
      <c r="AG140" s="376"/>
      <c r="AH140" s="376"/>
      <c r="AI140" s="376"/>
      <c r="AJ140" s="376"/>
      <c r="AK140" s="376"/>
      <c r="AL140" s="376"/>
      <c r="AM140" s="376"/>
      <c r="AN140" s="376"/>
      <c r="AO140" s="376"/>
      <c r="AP140" s="376"/>
      <c r="AQ140" s="376"/>
      <c r="AR140" s="376"/>
      <c r="AS140" s="376"/>
      <c r="AT140" s="376"/>
      <c r="AU140" s="376"/>
      <c r="AV140" s="376"/>
      <c r="AW140" s="376"/>
      <c r="AX140" s="376"/>
      <c r="AY140" s="376"/>
    </row>
    <row r="141" spans="1:51" s="32" customFormat="1" x14ac:dyDescent="0.25">
      <c r="B141" s="375" t="s">
        <v>1183</v>
      </c>
      <c r="C141" s="376" t="s">
        <v>1175</v>
      </c>
      <c r="D141" s="376" t="s">
        <v>997</v>
      </c>
    </row>
    <row r="142" spans="1:51" x14ac:dyDescent="0.25">
      <c r="B142" s="375" t="s">
        <v>1176</v>
      </c>
      <c r="C142" s="376" t="s">
        <v>1182</v>
      </c>
      <c r="D142" s="376" t="s">
        <v>997</v>
      </c>
    </row>
    <row r="143" spans="1:51" s="322" customFormat="1" x14ac:dyDescent="0.25">
      <c r="A143" s="322">
        <v>13</v>
      </c>
      <c r="B143" s="325" t="s">
        <v>703</v>
      </c>
    </row>
    <row r="144" spans="1:51" x14ac:dyDescent="0.25">
      <c r="B144" s="377" t="s">
        <v>1015</v>
      </c>
      <c r="C144" s="376" t="s">
        <v>515</v>
      </c>
      <c r="D144" s="376" t="s">
        <v>997</v>
      </c>
      <c r="E144" s="32"/>
    </row>
    <row r="145" spans="1:5" x14ac:dyDescent="0.25">
      <c r="B145" s="377" t="s">
        <v>1016</v>
      </c>
      <c r="C145" s="376" t="s">
        <v>516</v>
      </c>
      <c r="D145" s="376" t="s">
        <v>997</v>
      </c>
      <c r="E145" s="32"/>
    </row>
    <row r="146" spans="1:5" x14ac:dyDescent="0.25">
      <c r="B146" s="377" t="s">
        <v>275</v>
      </c>
      <c r="C146" s="376" t="s">
        <v>121</v>
      </c>
      <c r="D146" s="376" t="s">
        <v>997</v>
      </c>
      <c r="E146" s="32"/>
    </row>
    <row r="147" spans="1:5" x14ac:dyDescent="0.25">
      <c r="B147" s="377" t="s">
        <v>685</v>
      </c>
      <c r="C147" s="376" t="s">
        <v>122</v>
      </c>
      <c r="D147" s="376" t="s">
        <v>997</v>
      </c>
      <c r="E147" s="32"/>
    </row>
    <row r="148" spans="1:5" x14ac:dyDescent="0.25">
      <c r="B148" s="377" t="s">
        <v>598</v>
      </c>
      <c r="C148" s="376" t="s">
        <v>171</v>
      </c>
      <c r="D148" s="376" t="s">
        <v>998</v>
      </c>
      <c r="E148" s="32"/>
    </row>
    <row r="149" spans="1:5" x14ac:dyDescent="0.25">
      <c r="B149" s="377" t="s">
        <v>580</v>
      </c>
      <c r="C149" s="376" t="s">
        <v>172</v>
      </c>
      <c r="D149" s="376" t="s">
        <v>998</v>
      </c>
      <c r="E149" s="32"/>
    </row>
    <row r="150" spans="1:5" s="322" customFormat="1" x14ac:dyDescent="0.25">
      <c r="A150" s="322">
        <v>14</v>
      </c>
      <c r="B150" s="325" t="s">
        <v>704</v>
      </c>
    </row>
    <row r="151" spans="1:5" x14ac:dyDescent="0.25">
      <c r="B151" s="377" t="s">
        <v>482</v>
      </c>
      <c r="C151" s="376" t="s">
        <v>545</v>
      </c>
      <c r="D151" s="376" t="s">
        <v>998</v>
      </c>
    </row>
    <row r="152" spans="1:5" x14ac:dyDescent="0.25">
      <c r="B152" s="377" t="s">
        <v>483</v>
      </c>
      <c r="C152" s="376" t="s">
        <v>546</v>
      </c>
      <c r="D152" s="376" t="s">
        <v>998</v>
      </c>
    </row>
    <row r="153" spans="1:5" x14ac:dyDescent="0.25">
      <c r="B153" s="377" t="s">
        <v>500</v>
      </c>
      <c r="C153" s="376" t="s">
        <v>547</v>
      </c>
      <c r="D153" s="376" t="s">
        <v>998</v>
      </c>
    </row>
    <row r="154" spans="1:5" x14ac:dyDescent="0.25">
      <c r="B154" s="377" t="s">
        <v>501</v>
      </c>
      <c r="C154" s="376" t="s">
        <v>548</v>
      </c>
      <c r="D154" s="376" t="s">
        <v>998</v>
      </c>
    </row>
    <row r="155" spans="1:5" x14ac:dyDescent="0.25">
      <c r="B155" s="377" t="s">
        <v>502</v>
      </c>
      <c r="C155" s="376" t="s">
        <v>549</v>
      </c>
      <c r="D155" s="376" t="s">
        <v>998</v>
      </c>
    </row>
    <row r="156" spans="1:5" x14ac:dyDescent="0.25">
      <c r="B156" s="377" t="s">
        <v>503</v>
      </c>
      <c r="C156" s="376" t="s">
        <v>550</v>
      </c>
      <c r="D156" s="376" t="s">
        <v>998</v>
      </c>
    </row>
    <row r="157" spans="1:5" x14ac:dyDescent="0.25">
      <c r="B157" s="377" t="s">
        <v>484</v>
      </c>
      <c r="C157" s="376" t="s">
        <v>689</v>
      </c>
      <c r="D157" s="376" t="s">
        <v>998</v>
      </c>
    </row>
    <row r="158" spans="1:5" s="322" customFormat="1" x14ac:dyDescent="0.25">
      <c r="A158" s="322">
        <v>15</v>
      </c>
      <c r="B158" s="325" t="s">
        <v>705</v>
      </c>
    </row>
    <row r="159" spans="1:5" x14ac:dyDescent="0.25">
      <c r="B159" s="377" t="s">
        <v>414</v>
      </c>
      <c r="C159" s="376" t="s">
        <v>519</v>
      </c>
      <c r="D159" s="376" t="s">
        <v>998</v>
      </c>
    </row>
    <row r="160" spans="1:5" x14ac:dyDescent="0.25">
      <c r="B160" s="377" t="s">
        <v>96</v>
      </c>
      <c r="C160" s="376" t="s">
        <v>553</v>
      </c>
      <c r="D160" s="376" t="s">
        <v>998</v>
      </c>
    </row>
    <row r="161" spans="1:4" x14ac:dyDescent="0.25">
      <c r="B161" s="377" t="s">
        <v>686</v>
      </c>
      <c r="C161" s="376" t="s">
        <v>518</v>
      </c>
      <c r="D161" s="376" t="s">
        <v>998</v>
      </c>
    </row>
    <row r="162" spans="1:4" x14ac:dyDescent="0.25">
      <c r="B162" s="377" t="s">
        <v>734</v>
      </c>
      <c r="C162" s="376" t="s">
        <v>554</v>
      </c>
      <c r="D162" s="376" t="s">
        <v>998</v>
      </c>
    </row>
    <row r="163" spans="1:4" x14ac:dyDescent="0.25">
      <c r="B163" s="377" t="s">
        <v>688</v>
      </c>
      <c r="C163" s="376" t="s">
        <v>517</v>
      </c>
      <c r="D163" s="376" t="s">
        <v>998</v>
      </c>
    </row>
    <row r="164" spans="1:4" x14ac:dyDescent="0.25">
      <c r="B164" s="377" t="s">
        <v>692</v>
      </c>
      <c r="C164" s="376" t="s">
        <v>691</v>
      </c>
      <c r="D164" s="376" t="s">
        <v>998</v>
      </c>
    </row>
    <row r="165" spans="1:4" s="322" customFormat="1" x14ac:dyDescent="0.25">
      <c r="A165" s="322">
        <v>16</v>
      </c>
      <c r="B165" s="325" t="s">
        <v>706</v>
      </c>
    </row>
    <row r="166" spans="1:4" x14ac:dyDescent="0.25">
      <c r="B166" s="377" t="s">
        <v>149</v>
      </c>
      <c r="C166" s="376" t="s">
        <v>155</v>
      </c>
      <c r="D166" s="376" t="s">
        <v>998</v>
      </c>
    </row>
    <row r="167" spans="1:4" x14ac:dyDescent="0.25">
      <c r="B167" s="377" t="s">
        <v>151</v>
      </c>
      <c r="C167" s="376" t="s">
        <v>156</v>
      </c>
      <c r="D167" s="376" t="s">
        <v>998</v>
      </c>
    </row>
    <row r="168" spans="1:4" x14ac:dyDescent="0.25">
      <c r="B168" s="377" t="s">
        <v>159</v>
      </c>
      <c r="C168" s="376" t="s">
        <v>157</v>
      </c>
      <c r="D168" s="376" t="s">
        <v>998</v>
      </c>
    </row>
    <row r="169" spans="1:4" x14ac:dyDescent="0.25">
      <c r="B169" s="377" t="s">
        <v>418</v>
      </c>
      <c r="C169" s="376" t="s">
        <v>158</v>
      </c>
      <c r="D169" s="376" t="s">
        <v>998</v>
      </c>
    </row>
    <row r="170" spans="1:4" x14ac:dyDescent="0.25">
      <c r="B170" s="377" t="s">
        <v>421</v>
      </c>
      <c r="C170" s="376" t="s">
        <v>420</v>
      </c>
      <c r="D170" s="376" t="s">
        <v>998</v>
      </c>
    </row>
    <row r="171" spans="1:4" x14ac:dyDescent="0.25">
      <c r="B171" s="377" t="s">
        <v>425</v>
      </c>
      <c r="C171" s="376" t="s">
        <v>103</v>
      </c>
      <c r="D171" s="376" t="s">
        <v>998</v>
      </c>
    </row>
    <row r="172" spans="1:4" x14ac:dyDescent="0.25">
      <c r="B172" s="377" t="s">
        <v>149</v>
      </c>
      <c r="C172" s="376" t="s">
        <v>165</v>
      </c>
      <c r="D172" s="376" t="s">
        <v>998</v>
      </c>
    </row>
    <row r="173" spans="1:4" x14ac:dyDescent="0.25">
      <c r="B173" s="377" t="s">
        <v>930</v>
      </c>
      <c r="C173" s="376" t="s">
        <v>164</v>
      </c>
      <c r="D173" s="376" t="s">
        <v>998</v>
      </c>
    </row>
    <row r="174" spans="1:4" x14ac:dyDescent="0.25">
      <c r="B174" s="377" t="s">
        <v>105</v>
      </c>
      <c r="C174" s="376" t="s">
        <v>104</v>
      </c>
      <c r="D174" s="376" t="s">
        <v>998</v>
      </c>
    </row>
    <row r="175" spans="1:4" s="322" customFormat="1" x14ac:dyDescent="0.25">
      <c r="A175" s="320">
        <v>17</v>
      </c>
      <c r="B175" s="325" t="s">
        <v>1277</v>
      </c>
      <c r="C175" s="320"/>
    </row>
    <row r="176" spans="1:4" s="32" customFormat="1" x14ac:dyDescent="0.25">
      <c r="A176" s="319"/>
      <c r="B176" s="377" t="s">
        <v>432</v>
      </c>
      <c r="C176" s="376" t="s">
        <v>431</v>
      </c>
      <c r="D176" s="376" t="s">
        <v>1249</v>
      </c>
    </row>
    <row r="177" spans="1:4" s="32" customFormat="1" x14ac:dyDescent="0.25">
      <c r="A177" s="319"/>
      <c r="B177" s="377" t="s">
        <v>127</v>
      </c>
      <c r="C177" s="376" t="s">
        <v>135</v>
      </c>
      <c r="D177" s="376" t="s">
        <v>998</v>
      </c>
    </row>
    <row r="178" spans="1:4" s="32" customFormat="1" x14ac:dyDescent="0.25">
      <c r="A178" s="319"/>
      <c r="B178" s="377" t="s">
        <v>279</v>
      </c>
      <c r="C178" s="376" t="s">
        <v>1014</v>
      </c>
      <c r="D178" s="376" t="s">
        <v>998</v>
      </c>
    </row>
    <row r="179" spans="1:4" s="32" customFormat="1" x14ac:dyDescent="0.25">
      <c r="A179" s="319"/>
      <c r="B179" s="377" t="s">
        <v>1543</v>
      </c>
      <c r="C179" s="376" t="s">
        <v>1507</v>
      </c>
      <c r="D179" s="376" t="s">
        <v>998</v>
      </c>
    </row>
    <row r="180" spans="1:4" s="32" customFormat="1" x14ac:dyDescent="0.25">
      <c r="A180" s="319"/>
      <c r="B180" s="377" t="s">
        <v>1506</v>
      </c>
      <c r="C180" s="376" t="s">
        <v>1505</v>
      </c>
      <c r="D180" s="376" t="s">
        <v>998</v>
      </c>
    </row>
    <row r="181" spans="1:4" s="32" customFormat="1" x14ac:dyDescent="0.25">
      <c r="A181" s="319"/>
      <c r="B181" s="401" t="s">
        <v>1278</v>
      </c>
      <c r="C181" s="319" t="s">
        <v>1279</v>
      </c>
      <c r="D181" s="376" t="s">
        <v>997</v>
      </c>
    </row>
    <row r="182" spans="1:4" s="32" customFormat="1" x14ac:dyDescent="0.25">
      <c r="A182" s="319"/>
      <c r="B182" s="401" t="s">
        <v>1280</v>
      </c>
      <c r="C182" s="319" t="s">
        <v>1281</v>
      </c>
      <c r="D182" s="376" t="s">
        <v>997</v>
      </c>
    </row>
    <row r="183" spans="1:4" s="32" customFormat="1" x14ac:dyDescent="0.25">
      <c r="A183" s="319"/>
      <c r="B183" s="401" t="s">
        <v>1282</v>
      </c>
      <c r="C183" s="319" t="s">
        <v>1283</v>
      </c>
      <c r="D183" s="376" t="s">
        <v>997</v>
      </c>
    </row>
    <row r="184" spans="1:4" s="32" customFormat="1" x14ac:dyDescent="0.25">
      <c r="A184" s="319"/>
      <c r="B184" s="402" t="s">
        <v>1284</v>
      </c>
      <c r="C184" s="319" t="s">
        <v>1285</v>
      </c>
      <c r="D184" s="376" t="s">
        <v>997</v>
      </c>
    </row>
    <row r="185" spans="1:4" s="32" customFormat="1" x14ac:dyDescent="0.25">
      <c r="A185" s="319"/>
      <c r="B185" s="402" t="s">
        <v>1295</v>
      </c>
      <c r="C185" s="319" t="s">
        <v>1286</v>
      </c>
      <c r="D185" s="376" t="s">
        <v>997</v>
      </c>
    </row>
    <row r="186" spans="1:4" s="32" customFormat="1" x14ac:dyDescent="0.25">
      <c r="A186" s="319"/>
      <c r="B186" s="402" t="s">
        <v>1287</v>
      </c>
      <c r="C186" s="319" t="s">
        <v>1288</v>
      </c>
      <c r="D186" s="376" t="s">
        <v>997</v>
      </c>
    </row>
    <row r="187" spans="1:4" s="322" customFormat="1" x14ac:dyDescent="0.25">
      <c r="A187" s="322">
        <v>18</v>
      </c>
      <c r="B187" s="325" t="s">
        <v>1034</v>
      </c>
    </row>
    <row r="188" spans="1:4" s="376" customFormat="1" x14ac:dyDescent="0.25">
      <c r="B188" s="377" t="s">
        <v>1036</v>
      </c>
      <c r="C188" s="378" t="s">
        <v>1035</v>
      </c>
      <c r="D188" s="376" t="s">
        <v>998</v>
      </c>
    </row>
    <row r="189" spans="1:4" x14ac:dyDescent="0.25">
      <c r="B189" s="315" t="s">
        <v>1086</v>
      </c>
      <c r="C189" s="357" t="s">
        <v>1079</v>
      </c>
      <c r="D189" s="376" t="s">
        <v>998</v>
      </c>
    </row>
    <row r="190" spans="1:4" x14ac:dyDescent="0.25">
      <c r="B190" s="315" t="s">
        <v>1038</v>
      </c>
      <c r="C190" s="357" t="s">
        <v>17</v>
      </c>
      <c r="D190" s="376" t="s">
        <v>998</v>
      </c>
    </row>
    <row r="191" spans="1:4" x14ac:dyDescent="0.25">
      <c r="B191" s="315" t="s">
        <v>1087</v>
      </c>
      <c r="C191" s="357" t="s">
        <v>1080</v>
      </c>
      <c r="D191" s="376" t="s">
        <v>998</v>
      </c>
    </row>
    <row r="192" spans="1:4" x14ac:dyDescent="0.25">
      <c r="B192" s="315" t="s">
        <v>1041</v>
      </c>
      <c r="C192" s="357" t="s">
        <v>1039</v>
      </c>
      <c r="D192" s="376" t="s">
        <v>998</v>
      </c>
    </row>
    <row r="193" spans="1:4" x14ac:dyDescent="0.25">
      <c r="B193" s="315" t="s">
        <v>1088</v>
      </c>
      <c r="C193" s="357" t="s">
        <v>1081</v>
      </c>
      <c r="D193" s="376" t="s">
        <v>998</v>
      </c>
    </row>
    <row r="194" spans="1:4" x14ac:dyDescent="0.25">
      <c r="B194" s="315" t="s">
        <v>1042</v>
      </c>
      <c r="C194" s="357" t="s">
        <v>1040</v>
      </c>
      <c r="D194" s="376" t="s">
        <v>998</v>
      </c>
    </row>
    <row r="195" spans="1:4" x14ac:dyDescent="0.25">
      <c r="B195" s="315" t="s">
        <v>1089</v>
      </c>
      <c r="C195" s="357" t="s">
        <v>1082</v>
      </c>
      <c r="D195" s="376" t="s">
        <v>998</v>
      </c>
    </row>
    <row r="196" spans="1:4" x14ac:dyDescent="0.25">
      <c r="B196" s="315" t="s">
        <v>1044</v>
      </c>
      <c r="C196" s="357" t="s">
        <v>1043</v>
      </c>
      <c r="D196" s="376" t="s">
        <v>998</v>
      </c>
    </row>
    <row r="197" spans="1:4" x14ac:dyDescent="0.25">
      <c r="B197" s="315" t="s">
        <v>1090</v>
      </c>
      <c r="C197" s="357" t="s">
        <v>1083</v>
      </c>
      <c r="D197" s="376" t="s">
        <v>998</v>
      </c>
    </row>
    <row r="198" spans="1:4" x14ac:dyDescent="0.25">
      <c r="B198" s="315" t="s">
        <v>1046</v>
      </c>
      <c r="C198" s="357" t="s">
        <v>1045</v>
      </c>
      <c r="D198" s="376" t="s">
        <v>998</v>
      </c>
    </row>
    <row r="199" spans="1:4" x14ac:dyDescent="0.25">
      <c r="B199" s="315" t="s">
        <v>1091</v>
      </c>
      <c r="C199" s="357" t="s">
        <v>1084</v>
      </c>
      <c r="D199" s="376" t="s">
        <v>998</v>
      </c>
    </row>
    <row r="200" spans="1:4" x14ac:dyDescent="0.25">
      <c r="B200" s="315" t="s">
        <v>1048</v>
      </c>
      <c r="C200" s="357" t="s">
        <v>1047</v>
      </c>
      <c r="D200" s="376" t="s">
        <v>998</v>
      </c>
    </row>
    <row r="201" spans="1:4" x14ac:dyDescent="0.25">
      <c r="B201" s="315" t="s">
        <v>1092</v>
      </c>
      <c r="C201" s="357" t="s">
        <v>1085</v>
      </c>
      <c r="D201" s="376" t="s">
        <v>998</v>
      </c>
    </row>
    <row r="202" spans="1:4" s="322" customFormat="1" x14ac:dyDescent="0.25">
      <c r="A202" s="322">
        <v>19</v>
      </c>
      <c r="B202" s="325" t="s">
        <v>1428</v>
      </c>
    </row>
    <row r="203" spans="1:4" x14ac:dyDescent="0.25">
      <c r="B203" s="315" t="s">
        <v>1198</v>
      </c>
      <c r="C203" s="433" t="s">
        <v>1197</v>
      </c>
      <c r="D203" s="376" t="s">
        <v>997</v>
      </c>
    </row>
    <row r="204" spans="1:4" x14ac:dyDescent="0.25">
      <c r="B204" s="315" t="s">
        <v>1202</v>
      </c>
      <c r="C204" s="433" t="s">
        <v>1201</v>
      </c>
      <c r="D204" s="376" t="s">
        <v>997</v>
      </c>
    </row>
    <row r="205" spans="1:4" x14ac:dyDescent="0.25">
      <c r="B205" s="315" t="s">
        <v>1206</v>
      </c>
      <c r="C205" s="433" t="s">
        <v>1205</v>
      </c>
      <c r="D205" s="376" t="s">
        <v>997</v>
      </c>
    </row>
    <row r="206" spans="1:4" s="32" customFormat="1" x14ac:dyDescent="0.25">
      <c r="B206" s="315" t="s">
        <v>1310</v>
      </c>
      <c r="C206" s="433" t="s">
        <v>1274</v>
      </c>
      <c r="D206" s="376" t="s">
        <v>997</v>
      </c>
    </row>
    <row r="207" spans="1:4" s="32" customFormat="1" x14ac:dyDescent="0.25">
      <c r="B207" s="315" t="s">
        <v>1312</v>
      </c>
      <c r="C207" s="433" t="s">
        <v>1275</v>
      </c>
      <c r="D207" s="376" t="s">
        <v>997</v>
      </c>
    </row>
    <row r="208" spans="1:4" s="32" customFormat="1" x14ac:dyDescent="0.25">
      <c r="B208" s="315" t="s">
        <v>1314</v>
      </c>
      <c r="C208" s="433" t="s">
        <v>1276</v>
      </c>
      <c r="D208" s="376" t="s">
        <v>997</v>
      </c>
    </row>
    <row r="209" spans="1:4" s="322" customFormat="1" x14ac:dyDescent="0.25">
      <c r="A209" s="322">
        <v>20</v>
      </c>
      <c r="B209" s="481" t="s">
        <v>1444</v>
      </c>
      <c r="C209" s="478"/>
    </row>
    <row r="210" spans="1:4" s="32" customFormat="1" x14ac:dyDescent="0.25">
      <c r="B210" s="315" t="s">
        <v>1523</v>
      </c>
      <c r="C210" s="357" t="s">
        <v>1395</v>
      </c>
      <c r="D210" s="32" t="s">
        <v>997</v>
      </c>
    </row>
    <row r="211" spans="1:4" s="32" customFormat="1" x14ac:dyDescent="0.25">
      <c r="B211" s="315" t="s">
        <v>1398</v>
      </c>
      <c r="C211" s="357" t="s">
        <v>1397</v>
      </c>
      <c r="D211" s="32" t="s">
        <v>997</v>
      </c>
    </row>
    <row r="212" spans="1:4" x14ac:dyDescent="0.25">
      <c r="A212" s="32"/>
      <c r="B212" s="315" t="s">
        <v>1401</v>
      </c>
      <c r="C212" s="32" t="s">
        <v>1400</v>
      </c>
      <c r="D212" s="32" t="s">
        <v>997</v>
      </c>
    </row>
    <row r="213" spans="1:4" x14ac:dyDescent="0.25">
      <c r="A213" s="32"/>
      <c r="B213" s="315" t="s">
        <v>1404</v>
      </c>
      <c r="C213" s="32" t="s">
        <v>1403</v>
      </c>
      <c r="D213" s="32" t="s">
        <v>997</v>
      </c>
    </row>
    <row r="214" spans="1:4" x14ac:dyDescent="0.25">
      <c r="A214" s="32"/>
      <c r="B214" s="315" t="s">
        <v>1407</v>
      </c>
      <c r="C214" s="32" t="s">
        <v>1406</v>
      </c>
      <c r="D214" s="32" t="s">
        <v>997</v>
      </c>
    </row>
    <row r="215" spans="1:4" x14ac:dyDescent="0.25">
      <c r="A215" s="32"/>
      <c r="B215" s="315" t="s">
        <v>1524</v>
      </c>
      <c r="C215" s="32" t="s">
        <v>1409</v>
      </c>
      <c r="D215" s="32" t="s">
        <v>997</v>
      </c>
    </row>
    <row r="216" spans="1:4" x14ac:dyDescent="0.25">
      <c r="A216" s="32"/>
      <c r="B216" s="315" t="s">
        <v>1525</v>
      </c>
      <c r="C216" s="32" t="s">
        <v>1411</v>
      </c>
      <c r="D216" s="32" t="s">
        <v>997</v>
      </c>
    </row>
    <row r="217" spans="1:4" x14ac:dyDescent="0.25">
      <c r="A217" s="32"/>
      <c r="B217" s="315" t="s">
        <v>1526</v>
      </c>
      <c r="C217" s="32" t="s">
        <v>1413</v>
      </c>
      <c r="D217" s="32" t="s">
        <v>997</v>
      </c>
    </row>
    <row r="218" spans="1:4" x14ac:dyDescent="0.25">
      <c r="A218" s="32"/>
      <c r="B218" s="315" t="s">
        <v>1527</v>
      </c>
      <c r="C218" s="32" t="s">
        <v>1414</v>
      </c>
      <c r="D218" s="32" t="s">
        <v>997</v>
      </c>
    </row>
    <row r="219" spans="1:4" x14ac:dyDescent="0.25">
      <c r="A219" s="32"/>
      <c r="B219" s="315" t="s">
        <v>1531</v>
      </c>
      <c r="C219" s="32" t="s">
        <v>1416</v>
      </c>
      <c r="D219" s="32" t="s">
        <v>997</v>
      </c>
    </row>
    <row r="220" spans="1:4" x14ac:dyDescent="0.25">
      <c r="A220" s="32"/>
      <c r="B220" s="315" t="s">
        <v>1532</v>
      </c>
      <c r="C220" s="32" t="s">
        <v>1417</v>
      </c>
      <c r="D220" s="32" t="s">
        <v>997</v>
      </c>
    </row>
    <row r="221" spans="1:4" x14ac:dyDescent="0.25">
      <c r="A221" s="32"/>
      <c r="B221" s="315" t="s">
        <v>1533</v>
      </c>
      <c r="C221" s="32" t="s">
        <v>1419</v>
      </c>
      <c r="D221" s="32" t="s">
        <v>997</v>
      </c>
    </row>
    <row r="222" spans="1:4" x14ac:dyDescent="0.25">
      <c r="A222" s="32"/>
      <c r="B222" s="315" t="s">
        <v>1534</v>
      </c>
      <c r="C222" s="32" t="s">
        <v>1420</v>
      </c>
      <c r="D222" s="32" t="s">
        <v>997</v>
      </c>
    </row>
    <row r="223" spans="1:4" x14ac:dyDescent="0.25">
      <c r="A223" s="32"/>
      <c r="B223" s="315" t="s">
        <v>1535</v>
      </c>
      <c r="C223" s="32" t="s">
        <v>1421</v>
      </c>
      <c r="D223" s="32" t="s">
        <v>997</v>
      </c>
    </row>
    <row r="224" spans="1:4" s="322" customFormat="1" x14ac:dyDescent="0.25">
      <c r="A224" s="322">
        <v>21</v>
      </c>
      <c r="B224" s="325" t="s">
        <v>1445</v>
      </c>
    </row>
    <row r="225" spans="1:4" x14ac:dyDescent="0.25">
      <c r="A225" s="32"/>
      <c r="B225" s="315" t="s">
        <v>1337</v>
      </c>
      <c r="C225" s="32" t="s">
        <v>1336</v>
      </c>
      <c r="D225" s="32" t="s">
        <v>998</v>
      </c>
    </row>
    <row r="226" spans="1:4" x14ac:dyDescent="0.25">
      <c r="A226" s="32"/>
      <c r="B226" s="315" t="s">
        <v>1343</v>
      </c>
      <c r="C226" s="32" t="s">
        <v>1342</v>
      </c>
      <c r="D226" s="32" t="s">
        <v>998</v>
      </c>
    </row>
    <row r="227" spans="1:4" x14ac:dyDescent="0.25">
      <c r="A227" s="32"/>
      <c r="B227" s="315" t="s">
        <v>1348</v>
      </c>
      <c r="C227" s="32" t="s">
        <v>1347</v>
      </c>
      <c r="D227" s="32" t="s">
        <v>998</v>
      </c>
    </row>
    <row r="228" spans="1:4" x14ac:dyDescent="0.25">
      <c r="A228" s="32"/>
      <c r="B228" s="315" t="s">
        <v>1353</v>
      </c>
      <c r="C228" s="32" t="s">
        <v>1352</v>
      </c>
      <c r="D228" s="32" t="s">
        <v>998</v>
      </c>
    </row>
    <row r="229" spans="1:4" x14ac:dyDescent="0.25">
      <c r="A229" s="32"/>
      <c r="B229" s="315" t="s">
        <v>1358</v>
      </c>
      <c r="C229" s="32" t="s">
        <v>1357</v>
      </c>
      <c r="D229" s="32" t="s">
        <v>998</v>
      </c>
    </row>
    <row r="230" spans="1:4" x14ac:dyDescent="0.25">
      <c r="A230" s="32"/>
      <c r="B230" s="315" t="s">
        <v>1363</v>
      </c>
      <c r="C230" s="32" t="s">
        <v>1362</v>
      </c>
      <c r="D230" s="32" t="s">
        <v>998</v>
      </c>
    </row>
    <row r="231" spans="1:4" x14ac:dyDescent="0.25">
      <c r="A231" s="32"/>
      <c r="B231" s="482" t="s">
        <v>1607</v>
      </c>
      <c r="C231" s="32" t="s">
        <v>1367</v>
      </c>
      <c r="D231" s="32" t="s">
        <v>998</v>
      </c>
    </row>
    <row r="232" spans="1:4" x14ac:dyDescent="0.25">
      <c r="A232" s="32"/>
      <c r="B232" s="482" t="s">
        <v>1608</v>
      </c>
      <c r="C232" s="32" t="s">
        <v>1372</v>
      </c>
      <c r="D232" s="32" t="s">
        <v>998</v>
      </c>
    </row>
    <row r="233" spans="1:4" x14ac:dyDescent="0.25">
      <c r="A233" s="32"/>
      <c r="B233" s="315" t="s">
        <v>1378</v>
      </c>
      <c r="C233" s="32" t="s">
        <v>1377</v>
      </c>
      <c r="D233" s="32" t="s">
        <v>998</v>
      </c>
    </row>
    <row r="234" spans="1:4" s="322" customFormat="1" x14ac:dyDescent="0.25">
      <c r="A234" s="322">
        <v>22</v>
      </c>
      <c r="B234" s="325" t="s">
        <v>1427</v>
      </c>
    </row>
    <row r="235" spans="1:4" x14ac:dyDescent="0.25">
      <c r="B235" s="440" t="s">
        <v>1269</v>
      </c>
      <c r="C235" s="439" t="s">
        <v>1270</v>
      </c>
      <c r="D235" s="32" t="s">
        <v>997</v>
      </c>
    </row>
    <row r="236" spans="1:4" x14ac:dyDescent="0.25">
      <c r="B236" s="440" t="s">
        <v>1566</v>
      </c>
      <c r="C236" s="439" t="s">
        <v>1271</v>
      </c>
      <c r="D236" s="32" t="s">
        <v>997</v>
      </c>
    </row>
    <row r="237" spans="1:4" x14ac:dyDescent="0.25">
      <c r="B237" s="440" t="s">
        <v>1272</v>
      </c>
      <c r="C237" s="439" t="s">
        <v>1273</v>
      </c>
      <c r="D237" s="32" t="s">
        <v>997</v>
      </c>
    </row>
  </sheetData>
  <hyperlinks>
    <hyperlink ref="B3" location="Design!A1" display="Design, Study-Level and Other Items"/>
    <hyperlink ref="B11" location="Demogs!A1" display="Demographics"/>
    <hyperlink ref="B22" location="Anthro!A1" display="Anthropometrics"/>
    <hyperlink ref="B30" location="Meds!A1" display="Medications"/>
    <hyperlink ref="B46" location="HTN!A1" display="Hypertension"/>
    <hyperlink ref="B52" location="DM!A1" display="Diabetes"/>
    <hyperlink ref="B64" location="Lipids!A1" display="Lipids"/>
    <hyperlink ref="B72" location="Biosp!A1" display="Biospecimens"/>
    <hyperlink ref="B84" location="Renal!A1" display="Renal"/>
    <hyperlink ref="B96" location="Resp!A1" display="Respiratory"/>
    <hyperlink ref="B104" location="Echo!A1" display="Echocardiogram"/>
    <hyperlink ref="B117" location="ECG!A1" display="Electrocardiogram"/>
    <hyperlink ref="B143" location="CT!A1" display="CT Imaging"/>
    <hyperlink ref="B150" location="StrokeHx!A1" display="Stroke History"/>
    <hyperlink ref="B158" location="CVDHx!A1" display="CVD History"/>
    <hyperlink ref="B165" location="Healthcare!A1" display="Healthcare Access"/>
    <hyperlink ref="B187" location="LSS!A1" display="Life's Simple 7"/>
    <hyperlink ref="B202" location="'Table of Contents'!A1" display="Nutrition"/>
    <hyperlink ref="B175" location="Psychosocial!A1" display="Psychosocial"/>
    <hyperlink ref="B234" location="PhysAct!A1" display="Physical Activity"/>
    <hyperlink ref="B209" location="Environ!A1" display="Environmental"/>
    <hyperlink ref="B224" location="Genetics!A1" display="Genetics"/>
  </hyperlinks>
  <printOptions horizontalCentered="1"/>
  <pageMargins left="0.7" right="0.7" top="0.75" bottom="0.75" header="0.3" footer="0.3"/>
  <pageSetup scale="86"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8"/>
  <sheetViews>
    <sheetView showGridLines="0" zoomScaleNormal="100" workbookViewId="0">
      <pane xSplit="4" ySplit="1" topLeftCell="E2" activePane="bottomRight" state="frozen"/>
      <selection pane="topRight"/>
      <selection pane="bottomLeft"/>
      <selection pane="bottomRight"/>
    </sheetView>
  </sheetViews>
  <sheetFormatPr defaultRowHeight="15" x14ac:dyDescent="0.25"/>
  <cols>
    <col min="1" max="1" width="18.7109375" style="32" customWidth="1"/>
    <col min="2" max="2" width="6.7109375" style="32" bestFit="1" customWidth="1"/>
    <col min="3" max="3" width="3.7109375" style="32" bestFit="1" customWidth="1"/>
    <col min="4" max="4" width="18.7109375" style="32" customWidth="1"/>
    <col min="5" max="5" width="17.5703125" style="32" customWidth="1"/>
    <col min="6" max="6" width="20.85546875" style="32" customWidth="1"/>
    <col min="7" max="7" width="60.7109375" style="97" customWidth="1"/>
    <col min="8" max="8" width="65.140625" style="32" customWidth="1"/>
    <col min="9" max="9" width="29.5703125" style="269" customWidth="1"/>
    <col min="10" max="10" width="39.140625" style="269" customWidth="1"/>
    <col min="11" max="11" width="28.7109375" style="269" customWidth="1"/>
    <col min="12" max="12" width="37.140625" style="269" customWidth="1"/>
    <col min="13" max="13" width="29.7109375" style="269" customWidth="1"/>
    <col min="14" max="14" width="38.140625" style="269" customWidth="1"/>
    <col min="15" max="15" width="40.42578125" style="32" customWidth="1"/>
    <col min="16" max="16" width="21.85546875" style="32" customWidth="1"/>
    <col min="17" max="17" width="9.7109375" style="32" bestFit="1" customWidth="1"/>
    <col min="18" max="16384" width="9.140625" style="32"/>
  </cols>
  <sheetData>
    <row r="1" spans="1:17" x14ac:dyDescent="0.25">
      <c r="A1" s="226" t="s">
        <v>7</v>
      </c>
      <c r="B1" s="226" t="s">
        <v>26</v>
      </c>
      <c r="C1" s="226" t="s">
        <v>83</v>
      </c>
      <c r="D1" s="226" t="s">
        <v>0</v>
      </c>
      <c r="E1" s="226" t="s">
        <v>4</v>
      </c>
      <c r="F1" s="312" t="s">
        <v>107</v>
      </c>
      <c r="G1" s="226" t="s">
        <v>1</v>
      </c>
      <c r="H1" s="312" t="s">
        <v>2</v>
      </c>
      <c r="I1" s="312" t="s">
        <v>68</v>
      </c>
      <c r="J1" s="312" t="s">
        <v>98</v>
      </c>
      <c r="K1" s="312" t="s">
        <v>81</v>
      </c>
      <c r="L1" s="312" t="s">
        <v>99</v>
      </c>
      <c r="M1" s="312" t="s">
        <v>783</v>
      </c>
      <c r="N1" s="312" t="s">
        <v>784</v>
      </c>
      <c r="O1" s="312" t="s">
        <v>61</v>
      </c>
      <c r="P1" s="226" t="s">
        <v>5</v>
      </c>
      <c r="Q1" s="226" t="s">
        <v>6</v>
      </c>
    </row>
    <row r="2" spans="1:17" ht="124.5" customHeight="1" x14ac:dyDescent="0.25">
      <c r="A2" s="486" t="s">
        <v>1034</v>
      </c>
      <c r="B2" s="103">
        <v>18</v>
      </c>
      <c r="C2" s="104">
        <v>1</v>
      </c>
      <c r="D2" s="272" t="s">
        <v>1035</v>
      </c>
      <c r="E2" s="103" t="s">
        <v>1036</v>
      </c>
      <c r="F2" s="102" t="s">
        <v>1037</v>
      </c>
      <c r="G2" s="146" t="s">
        <v>1051</v>
      </c>
      <c r="H2" s="41" t="s">
        <v>1069</v>
      </c>
      <c r="I2" s="272" t="s">
        <v>1077</v>
      </c>
      <c r="J2" s="272" t="s">
        <v>1078</v>
      </c>
      <c r="K2" s="506" t="s">
        <v>90</v>
      </c>
      <c r="L2" s="507"/>
      <c r="M2" s="506" t="s">
        <v>133</v>
      </c>
      <c r="N2" s="507"/>
      <c r="O2" s="42"/>
      <c r="P2" s="102"/>
      <c r="Q2" s="102"/>
    </row>
    <row r="3" spans="1:17" ht="124.5" customHeight="1" x14ac:dyDescent="0.25">
      <c r="A3" s="487"/>
      <c r="B3" s="103">
        <f>B2</f>
        <v>18</v>
      </c>
      <c r="C3" s="104">
        <f>C2+1</f>
        <v>2</v>
      </c>
      <c r="D3" s="272" t="s">
        <v>1079</v>
      </c>
      <c r="E3" s="103" t="s">
        <v>1086</v>
      </c>
      <c r="F3" s="343" t="s">
        <v>150</v>
      </c>
      <c r="G3" s="146" t="s">
        <v>1093</v>
      </c>
      <c r="H3" s="41" t="s">
        <v>1100</v>
      </c>
      <c r="I3" s="370" t="s">
        <v>1035</v>
      </c>
      <c r="J3" s="272" t="s">
        <v>1107</v>
      </c>
      <c r="K3" s="506" t="s">
        <v>90</v>
      </c>
      <c r="L3" s="507"/>
      <c r="M3" s="506" t="s">
        <v>133</v>
      </c>
      <c r="N3" s="507"/>
      <c r="O3" s="42"/>
      <c r="P3" s="102"/>
      <c r="Q3" s="102"/>
    </row>
    <row r="4" spans="1:17" ht="56.25" customHeight="1" x14ac:dyDescent="0.25">
      <c r="A4" s="487"/>
      <c r="B4" s="103">
        <f t="shared" ref="B4:B15" si="0">B3</f>
        <v>18</v>
      </c>
      <c r="C4" s="104">
        <f t="shared" ref="C4:C15" si="1">C3+1</f>
        <v>3</v>
      </c>
      <c r="D4" s="104" t="s">
        <v>17</v>
      </c>
      <c r="E4" s="103" t="s">
        <v>1038</v>
      </c>
      <c r="F4" s="102" t="s">
        <v>1037</v>
      </c>
      <c r="G4" s="146" t="s">
        <v>1066</v>
      </c>
      <c r="H4" s="41" t="s">
        <v>1053</v>
      </c>
      <c r="I4" s="359" t="s">
        <v>16</v>
      </c>
      <c r="J4" s="272" t="s">
        <v>291</v>
      </c>
      <c r="K4" s="359" t="s">
        <v>16</v>
      </c>
      <c r="L4" s="272" t="s">
        <v>292</v>
      </c>
      <c r="M4" s="359" t="s">
        <v>16</v>
      </c>
      <c r="N4" s="272" t="s">
        <v>798</v>
      </c>
      <c r="O4" s="42"/>
      <c r="P4" s="102"/>
      <c r="Q4" s="68"/>
    </row>
    <row r="5" spans="1:17" ht="56.25" customHeight="1" x14ac:dyDescent="0.25">
      <c r="A5" s="487"/>
      <c r="B5" s="103">
        <f t="shared" si="0"/>
        <v>18</v>
      </c>
      <c r="C5" s="104">
        <f t="shared" si="1"/>
        <v>4</v>
      </c>
      <c r="D5" s="104" t="s">
        <v>1080</v>
      </c>
      <c r="E5" s="103" t="s">
        <v>1087</v>
      </c>
      <c r="F5" s="343" t="s">
        <v>150</v>
      </c>
      <c r="G5" s="146" t="s">
        <v>1094</v>
      </c>
      <c r="H5" s="41" t="s">
        <v>1101</v>
      </c>
      <c r="I5" s="370" t="s">
        <v>17</v>
      </c>
      <c r="J5" s="272" t="s">
        <v>1108</v>
      </c>
      <c r="K5" s="370" t="s">
        <v>17</v>
      </c>
      <c r="L5" s="272" t="s">
        <v>1121</v>
      </c>
      <c r="M5" s="370" t="s">
        <v>17</v>
      </c>
      <c r="N5" s="272" t="s">
        <v>1122</v>
      </c>
      <c r="O5" s="42"/>
      <c r="P5" s="102"/>
      <c r="Q5" s="68"/>
    </row>
    <row r="6" spans="1:17" ht="178.5" x14ac:dyDescent="0.25">
      <c r="A6" s="487"/>
      <c r="B6" s="103">
        <f t="shared" si="0"/>
        <v>18</v>
      </c>
      <c r="C6" s="104">
        <f t="shared" si="1"/>
        <v>5</v>
      </c>
      <c r="D6" s="104" t="s">
        <v>1039</v>
      </c>
      <c r="E6" s="103" t="s">
        <v>1041</v>
      </c>
      <c r="F6" s="102" t="s">
        <v>1037</v>
      </c>
      <c r="G6" s="146" t="s">
        <v>1151</v>
      </c>
      <c r="H6" s="41"/>
      <c r="I6" s="272" t="s">
        <v>1039</v>
      </c>
      <c r="J6" s="374" t="s">
        <v>1154</v>
      </c>
      <c r="K6" s="506" t="s">
        <v>90</v>
      </c>
      <c r="L6" s="507"/>
      <c r="M6" s="272" t="s">
        <v>1039</v>
      </c>
      <c r="N6" s="374" t="s">
        <v>1155</v>
      </c>
      <c r="O6" s="379" t="s">
        <v>1157</v>
      </c>
      <c r="P6" s="102"/>
      <c r="Q6" s="68"/>
    </row>
    <row r="7" spans="1:17" ht="38.25" x14ac:dyDescent="0.25">
      <c r="A7" s="487"/>
      <c r="B7" s="103">
        <f t="shared" si="0"/>
        <v>18</v>
      </c>
      <c r="C7" s="104">
        <f t="shared" si="1"/>
        <v>6</v>
      </c>
      <c r="D7" s="104" t="s">
        <v>1081</v>
      </c>
      <c r="E7" s="103" t="s">
        <v>1088</v>
      </c>
      <c r="F7" s="343" t="s">
        <v>150</v>
      </c>
      <c r="G7" s="146" t="s">
        <v>1095</v>
      </c>
      <c r="H7" s="41" t="s">
        <v>1102</v>
      </c>
      <c r="I7" s="370" t="s">
        <v>1039</v>
      </c>
      <c r="J7" s="272" t="s">
        <v>1109</v>
      </c>
      <c r="K7" s="506" t="s">
        <v>90</v>
      </c>
      <c r="L7" s="507"/>
      <c r="M7" s="370" t="s">
        <v>1039</v>
      </c>
      <c r="N7" s="272" t="s">
        <v>1114</v>
      </c>
      <c r="O7" s="363"/>
      <c r="P7" s="102"/>
      <c r="Q7" s="68"/>
    </row>
    <row r="8" spans="1:17" ht="127.5" x14ac:dyDescent="0.25">
      <c r="A8" s="487"/>
      <c r="B8" s="103">
        <f t="shared" si="0"/>
        <v>18</v>
      </c>
      <c r="C8" s="104">
        <f t="shared" si="1"/>
        <v>7</v>
      </c>
      <c r="D8" s="272" t="s">
        <v>1040</v>
      </c>
      <c r="E8" s="103" t="s">
        <v>1042</v>
      </c>
      <c r="F8" s="102" t="s">
        <v>1037</v>
      </c>
      <c r="G8" s="146" t="s">
        <v>1152</v>
      </c>
      <c r="H8" s="41"/>
      <c r="I8" s="272" t="s">
        <v>1040</v>
      </c>
      <c r="J8" s="374" t="s">
        <v>1153</v>
      </c>
      <c r="K8" s="506" t="s">
        <v>90</v>
      </c>
      <c r="L8" s="507"/>
      <c r="M8" s="506" t="s">
        <v>90</v>
      </c>
      <c r="N8" s="507"/>
      <c r="O8" s="42"/>
      <c r="P8" s="102"/>
      <c r="Q8" s="68"/>
    </row>
    <row r="9" spans="1:17" ht="38.25" x14ac:dyDescent="0.25">
      <c r="A9" s="487"/>
      <c r="B9" s="103">
        <f t="shared" si="0"/>
        <v>18</v>
      </c>
      <c r="C9" s="104">
        <f t="shared" si="1"/>
        <v>8</v>
      </c>
      <c r="D9" s="272" t="s">
        <v>1082</v>
      </c>
      <c r="E9" s="103" t="s">
        <v>1089</v>
      </c>
      <c r="F9" s="343" t="s">
        <v>150</v>
      </c>
      <c r="G9" s="146" t="s">
        <v>1096</v>
      </c>
      <c r="H9" s="41" t="s">
        <v>1103</v>
      </c>
      <c r="I9" s="370" t="s">
        <v>1040</v>
      </c>
      <c r="J9" s="272" t="s">
        <v>1110</v>
      </c>
      <c r="K9" s="506" t="s">
        <v>90</v>
      </c>
      <c r="L9" s="507"/>
      <c r="M9" s="506" t="s">
        <v>90</v>
      </c>
      <c r="N9" s="507"/>
      <c r="O9" s="42"/>
      <c r="P9" s="102"/>
      <c r="Q9" s="68"/>
    </row>
    <row r="10" spans="1:17" ht="114.75" x14ac:dyDescent="0.25">
      <c r="A10" s="487"/>
      <c r="B10" s="103">
        <f t="shared" si="0"/>
        <v>18</v>
      </c>
      <c r="C10" s="104">
        <f t="shared" si="1"/>
        <v>9</v>
      </c>
      <c r="D10" s="274" t="s">
        <v>1043</v>
      </c>
      <c r="E10" s="103" t="s">
        <v>1044</v>
      </c>
      <c r="F10" s="102" t="s">
        <v>1037</v>
      </c>
      <c r="G10" s="146" t="s">
        <v>1067</v>
      </c>
      <c r="H10" s="41" t="s">
        <v>1054</v>
      </c>
      <c r="I10" s="272" t="s">
        <v>1055</v>
      </c>
      <c r="J10" s="272" t="s">
        <v>1056</v>
      </c>
      <c r="K10" s="272" t="s">
        <v>1055</v>
      </c>
      <c r="L10" s="272" t="s">
        <v>1057</v>
      </c>
      <c r="M10" s="272" t="s">
        <v>1055</v>
      </c>
      <c r="N10" s="272" t="s">
        <v>1058</v>
      </c>
      <c r="O10" s="42"/>
      <c r="P10" s="102"/>
      <c r="Q10" s="68"/>
    </row>
    <row r="11" spans="1:17" ht="119.25" customHeight="1" x14ac:dyDescent="0.25">
      <c r="A11" s="487"/>
      <c r="B11" s="103">
        <f t="shared" si="0"/>
        <v>18</v>
      </c>
      <c r="C11" s="104">
        <f t="shared" si="1"/>
        <v>10</v>
      </c>
      <c r="D11" s="274" t="s">
        <v>1083</v>
      </c>
      <c r="E11" s="103" t="s">
        <v>1090</v>
      </c>
      <c r="F11" s="343" t="s">
        <v>150</v>
      </c>
      <c r="G11" s="146" t="s">
        <v>1097</v>
      </c>
      <c r="H11" s="41" t="s">
        <v>1104</v>
      </c>
      <c r="I11" s="370" t="s">
        <v>1043</v>
      </c>
      <c r="J11" s="272" t="s">
        <v>1111</v>
      </c>
      <c r="K11" s="370" t="s">
        <v>1043</v>
      </c>
      <c r="L11" s="272" t="s">
        <v>1115</v>
      </c>
      <c r="M11" s="370" t="s">
        <v>1043</v>
      </c>
      <c r="N11" s="272" t="s">
        <v>1116</v>
      </c>
      <c r="O11" s="42"/>
      <c r="P11" s="102"/>
      <c r="Q11" s="68"/>
    </row>
    <row r="12" spans="1:17" ht="172.5" customHeight="1" x14ac:dyDescent="0.25">
      <c r="A12" s="487"/>
      <c r="B12" s="103">
        <f t="shared" si="0"/>
        <v>18</v>
      </c>
      <c r="C12" s="104">
        <f t="shared" si="1"/>
        <v>11</v>
      </c>
      <c r="D12" s="272" t="s">
        <v>1045</v>
      </c>
      <c r="E12" s="103" t="s">
        <v>1046</v>
      </c>
      <c r="F12" s="102" t="s">
        <v>1037</v>
      </c>
      <c r="G12" s="146" t="s">
        <v>1068</v>
      </c>
      <c r="H12" s="41" t="s">
        <v>1253</v>
      </c>
      <c r="I12" s="272" t="s">
        <v>1062</v>
      </c>
      <c r="J12" s="272" t="s">
        <v>220</v>
      </c>
      <c r="K12" s="272" t="s">
        <v>1062</v>
      </c>
      <c r="L12" s="272" t="s">
        <v>221</v>
      </c>
      <c r="M12" s="272" t="s">
        <v>1062</v>
      </c>
      <c r="N12" s="272" t="s">
        <v>816</v>
      </c>
      <c r="O12" s="42"/>
      <c r="P12" s="102"/>
      <c r="Q12" s="68"/>
    </row>
    <row r="13" spans="1:17" ht="172.5" customHeight="1" x14ac:dyDescent="0.25">
      <c r="A13" s="487"/>
      <c r="B13" s="103">
        <f t="shared" si="0"/>
        <v>18</v>
      </c>
      <c r="C13" s="104">
        <f t="shared" si="1"/>
        <v>12</v>
      </c>
      <c r="D13" s="272" t="s">
        <v>1084</v>
      </c>
      <c r="E13" s="103" t="s">
        <v>1091</v>
      </c>
      <c r="F13" s="343" t="s">
        <v>150</v>
      </c>
      <c r="G13" s="146" t="s">
        <v>1098</v>
      </c>
      <c r="H13" s="41" t="s">
        <v>1105</v>
      </c>
      <c r="I13" s="370" t="s">
        <v>1045</v>
      </c>
      <c r="J13" s="272" t="s">
        <v>1112</v>
      </c>
      <c r="K13" s="370" t="s">
        <v>1045</v>
      </c>
      <c r="L13" s="272" t="s">
        <v>1117</v>
      </c>
      <c r="M13" s="370" t="s">
        <v>1045</v>
      </c>
      <c r="N13" s="272" t="s">
        <v>1118</v>
      </c>
      <c r="O13" s="42"/>
      <c r="P13" s="102"/>
      <c r="Q13" s="68"/>
    </row>
    <row r="14" spans="1:17" ht="183.75" customHeight="1" x14ac:dyDescent="0.25">
      <c r="A14" s="487"/>
      <c r="B14" s="103">
        <f t="shared" si="0"/>
        <v>18</v>
      </c>
      <c r="C14" s="104">
        <f t="shared" si="1"/>
        <v>13</v>
      </c>
      <c r="D14" s="272" t="s">
        <v>1047</v>
      </c>
      <c r="E14" s="103" t="s">
        <v>1048</v>
      </c>
      <c r="F14" s="102" t="s">
        <v>1037</v>
      </c>
      <c r="G14" s="362" t="s">
        <v>1050</v>
      </c>
      <c r="H14" s="41" t="s">
        <v>1065</v>
      </c>
      <c r="I14" s="272" t="s">
        <v>1063</v>
      </c>
      <c r="J14" s="272" t="s">
        <v>1064</v>
      </c>
      <c r="K14" s="272" t="s">
        <v>1063</v>
      </c>
      <c r="L14" s="272" t="s">
        <v>1064</v>
      </c>
      <c r="M14" s="272" t="s">
        <v>1063</v>
      </c>
      <c r="N14" s="272" t="s">
        <v>1064</v>
      </c>
      <c r="O14" s="42"/>
      <c r="P14" s="102"/>
      <c r="Q14" s="68"/>
    </row>
    <row r="15" spans="1:17" ht="183.75" customHeight="1" x14ac:dyDescent="0.25">
      <c r="A15" s="488"/>
      <c r="B15" s="103">
        <f t="shared" si="0"/>
        <v>18</v>
      </c>
      <c r="C15" s="104">
        <f t="shared" si="1"/>
        <v>14</v>
      </c>
      <c r="D15" s="272" t="s">
        <v>1085</v>
      </c>
      <c r="E15" s="103" t="s">
        <v>1092</v>
      </c>
      <c r="F15" s="343" t="s">
        <v>150</v>
      </c>
      <c r="G15" s="362" t="s">
        <v>1099</v>
      </c>
      <c r="H15" s="41" t="s">
        <v>1106</v>
      </c>
      <c r="I15" s="370" t="s">
        <v>1047</v>
      </c>
      <c r="J15" s="272" t="s">
        <v>1113</v>
      </c>
      <c r="K15" s="370" t="s">
        <v>1047</v>
      </c>
      <c r="L15" s="272" t="s">
        <v>1119</v>
      </c>
      <c r="M15" s="370" t="s">
        <v>1047</v>
      </c>
      <c r="N15" s="272" t="s">
        <v>1120</v>
      </c>
      <c r="O15" s="42"/>
      <c r="P15" s="102"/>
      <c r="Q15" s="68"/>
    </row>
    <row r="16" spans="1:17" x14ac:dyDescent="0.25">
      <c r="D16" s="69"/>
    </row>
    <row r="17" spans="4:4" x14ac:dyDescent="0.25">
      <c r="D17" s="69"/>
    </row>
    <row r="18" spans="4:4" x14ac:dyDescent="0.25">
      <c r="D18" s="69"/>
    </row>
  </sheetData>
  <mergeCells count="11">
    <mergeCell ref="A2:A15"/>
    <mergeCell ref="K2:L2"/>
    <mergeCell ref="M2:N2"/>
    <mergeCell ref="K8:L8"/>
    <mergeCell ref="K6:L6"/>
    <mergeCell ref="M8:N8"/>
    <mergeCell ref="K7:L7"/>
    <mergeCell ref="K3:L3"/>
    <mergeCell ref="M3:N3"/>
    <mergeCell ref="K9:L9"/>
    <mergeCell ref="M9:N9"/>
  </mergeCells>
  <pageMargins left="0.7" right="0.7" top="0.75" bottom="0.75" header="0.3" footer="0.3"/>
  <pageSetup scale="54" fitToHeight="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showGridLines="0" zoomScaleNormal="100" workbookViewId="0">
      <pane xSplit="4" ySplit="1" topLeftCell="E2" activePane="bottomRight" state="frozen"/>
      <selection pane="topRight" activeCell="E1" sqref="E1"/>
      <selection pane="bottomLeft" activeCell="A2" sqref="A2"/>
      <selection pane="bottomRight"/>
    </sheetView>
  </sheetViews>
  <sheetFormatPr defaultRowHeight="15" x14ac:dyDescent="0.25"/>
  <cols>
    <col min="1" max="1" width="18.7109375" style="32" customWidth="1"/>
    <col min="2" max="2" width="7.42578125" style="32" bestFit="1" customWidth="1"/>
    <col min="3" max="3" width="4.140625" style="32" bestFit="1" customWidth="1"/>
    <col min="4" max="4" width="16.28515625" style="32" bestFit="1" customWidth="1"/>
    <col min="5" max="5" width="32.140625" style="32" bestFit="1" customWidth="1"/>
    <col min="6" max="6" width="23.140625" style="269" bestFit="1" customWidth="1"/>
    <col min="7" max="7" width="63.7109375" style="97" bestFit="1" customWidth="1"/>
    <col min="8" max="8" width="9.5703125" style="32" bestFit="1" customWidth="1"/>
    <col min="9" max="9" width="15.7109375" style="269" bestFit="1" customWidth="1"/>
    <col min="10" max="10" width="25.7109375" style="269" bestFit="1" customWidth="1"/>
    <col min="11" max="11" width="14.5703125" style="269" bestFit="1" customWidth="1"/>
    <col min="12" max="12" width="22.28515625" style="269" bestFit="1" customWidth="1"/>
    <col min="13" max="13" width="14.5703125" style="269" bestFit="1" customWidth="1"/>
    <col min="14" max="14" width="22.28515625" style="269" bestFit="1" customWidth="1"/>
    <col min="15" max="15" width="50.5703125" style="32" bestFit="1" customWidth="1"/>
    <col min="16" max="16" width="60.85546875" style="32" customWidth="1"/>
    <col min="17" max="17" width="10.140625" style="32" bestFit="1" customWidth="1"/>
    <col min="18" max="16384" width="9.140625" style="32"/>
  </cols>
  <sheetData>
    <row r="1" spans="1:17" x14ac:dyDescent="0.25">
      <c r="A1" s="226" t="s">
        <v>7</v>
      </c>
      <c r="B1" s="226" t="s">
        <v>26</v>
      </c>
      <c r="C1" s="226" t="s">
        <v>83</v>
      </c>
      <c r="D1" s="226" t="s">
        <v>0</v>
      </c>
      <c r="E1" s="226" t="s">
        <v>4</v>
      </c>
      <c r="F1" s="312" t="s">
        <v>107</v>
      </c>
      <c r="G1" s="226" t="s">
        <v>1</v>
      </c>
      <c r="H1" s="312" t="s">
        <v>2</v>
      </c>
      <c r="I1" s="312" t="s">
        <v>68</v>
      </c>
      <c r="J1" s="312" t="s">
        <v>98</v>
      </c>
      <c r="K1" s="312" t="s">
        <v>81</v>
      </c>
      <c r="L1" s="312" t="s">
        <v>99</v>
      </c>
      <c r="M1" s="312" t="s">
        <v>783</v>
      </c>
      <c r="N1" s="312" t="s">
        <v>784</v>
      </c>
      <c r="O1" s="409" t="s">
        <v>61</v>
      </c>
      <c r="P1" s="226" t="s">
        <v>5</v>
      </c>
      <c r="Q1" s="226" t="s">
        <v>6</v>
      </c>
    </row>
    <row r="2" spans="1:17" s="376" customFormat="1" x14ac:dyDescent="0.25">
      <c r="A2" s="486" t="s">
        <v>1428</v>
      </c>
      <c r="B2" s="103">
        <v>19</v>
      </c>
      <c r="C2" s="104">
        <v>1</v>
      </c>
      <c r="D2" s="427" t="s">
        <v>1197</v>
      </c>
      <c r="E2" s="103" t="s">
        <v>1198</v>
      </c>
      <c r="F2" s="427" t="s">
        <v>113</v>
      </c>
      <c r="G2" s="410" t="s">
        <v>1300</v>
      </c>
      <c r="H2" s="411"/>
      <c r="I2" s="427" t="s">
        <v>1199</v>
      </c>
      <c r="J2" s="427" t="s">
        <v>1200</v>
      </c>
      <c r="K2" s="506" t="s">
        <v>90</v>
      </c>
      <c r="L2" s="534"/>
      <c r="M2" s="534"/>
      <c r="N2" s="507"/>
      <c r="O2" s="42"/>
      <c r="P2" s="102" t="s">
        <v>1301</v>
      </c>
      <c r="Q2" s="102"/>
    </row>
    <row r="3" spans="1:17" x14ac:dyDescent="0.25">
      <c r="A3" s="487"/>
      <c r="B3" s="103">
        <v>19</v>
      </c>
      <c r="C3" s="104">
        <f>C2+1</f>
        <v>2</v>
      </c>
      <c r="D3" s="104" t="s">
        <v>1201</v>
      </c>
      <c r="E3" s="103" t="s">
        <v>1202</v>
      </c>
      <c r="F3" s="268" t="s">
        <v>113</v>
      </c>
      <c r="G3" s="410" t="s">
        <v>1302</v>
      </c>
      <c r="H3" s="411"/>
      <c r="I3" s="427" t="s">
        <v>1203</v>
      </c>
      <c r="J3" s="427" t="s">
        <v>1204</v>
      </c>
      <c r="K3" s="506" t="s">
        <v>90</v>
      </c>
      <c r="L3" s="534"/>
      <c r="M3" s="534"/>
      <c r="N3" s="507"/>
      <c r="O3" s="42"/>
      <c r="P3" s="102" t="s">
        <v>1301</v>
      </c>
      <c r="Q3" s="102"/>
    </row>
    <row r="4" spans="1:17" x14ac:dyDescent="0.25">
      <c r="A4" s="487"/>
      <c r="B4" s="103">
        <v>19</v>
      </c>
      <c r="C4" s="104">
        <f>C3+1</f>
        <v>3</v>
      </c>
      <c r="D4" s="104" t="s">
        <v>1205</v>
      </c>
      <c r="E4" s="103" t="s">
        <v>1206</v>
      </c>
      <c r="F4" s="427" t="s">
        <v>113</v>
      </c>
      <c r="G4" s="410" t="s">
        <v>1303</v>
      </c>
      <c r="H4" s="411"/>
      <c r="I4" s="427" t="s">
        <v>1207</v>
      </c>
      <c r="J4" s="427" t="s">
        <v>1208</v>
      </c>
      <c r="K4" s="506" t="s">
        <v>90</v>
      </c>
      <c r="L4" s="534"/>
      <c r="M4" s="534"/>
      <c r="N4" s="507"/>
      <c r="O4" s="42"/>
      <c r="P4" s="102" t="s">
        <v>1301</v>
      </c>
      <c r="Q4" s="68"/>
    </row>
    <row r="5" spans="1:17" s="413" customFormat="1" ht="114.75" x14ac:dyDescent="0.25">
      <c r="A5" s="487"/>
      <c r="B5" s="103">
        <v>19</v>
      </c>
      <c r="C5" s="104">
        <v>2</v>
      </c>
      <c r="D5" s="426" t="s">
        <v>1274</v>
      </c>
      <c r="E5" s="431" t="s">
        <v>1310</v>
      </c>
      <c r="F5" s="427" t="s">
        <v>113</v>
      </c>
      <c r="G5" s="425" t="s">
        <v>1311</v>
      </c>
      <c r="H5" s="438" t="s">
        <v>1472</v>
      </c>
      <c r="I5" s="426" t="s">
        <v>1429</v>
      </c>
      <c r="J5" s="442" t="s">
        <v>1486</v>
      </c>
      <c r="K5" s="506" t="s">
        <v>90</v>
      </c>
      <c r="L5" s="534"/>
      <c r="M5" s="534"/>
      <c r="N5" s="507"/>
      <c r="O5" s="35"/>
      <c r="P5" s="23" t="s">
        <v>1471</v>
      </c>
      <c r="Q5" s="35"/>
    </row>
    <row r="6" spans="1:17" s="430" customFormat="1" ht="114.75" x14ac:dyDescent="0.25">
      <c r="A6" s="487"/>
      <c r="B6" s="103">
        <v>19</v>
      </c>
      <c r="C6" s="104">
        <f>C5+1</f>
        <v>3</v>
      </c>
      <c r="D6" s="59" t="s">
        <v>1275</v>
      </c>
      <c r="E6" s="431" t="s">
        <v>1312</v>
      </c>
      <c r="F6" s="268" t="s">
        <v>113</v>
      </c>
      <c r="G6" s="425" t="s">
        <v>1313</v>
      </c>
      <c r="H6" s="438" t="s">
        <v>1472</v>
      </c>
      <c r="I6" s="426" t="s">
        <v>1430</v>
      </c>
      <c r="J6" s="442" t="s">
        <v>1487</v>
      </c>
      <c r="K6" s="506" t="s">
        <v>90</v>
      </c>
      <c r="L6" s="534"/>
      <c r="M6" s="534"/>
      <c r="N6" s="507"/>
      <c r="O6" s="432"/>
      <c r="P6" s="23" t="s">
        <v>1591</v>
      </c>
      <c r="Q6" s="432"/>
    </row>
    <row r="7" spans="1:17" s="430" customFormat="1" ht="114.75" x14ac:dyDescent="0.25">
      <c r="A7" s="488"/>
      <c r="B7" s="103">
        <v>19</v>
      </c>
      <c r="C7" s="104">
        <f>C6+1</f>
        <v>4</v>
      </c>
      <c r="D7" s="59" t="s">
        <v>1276</v>
      </c>
      <c r="E7" s="431" t="s">
        <v>1314</v>
      </c>
      <c r="F7" s="427" t="s">
        <v>113</v>
      </c>
      <c r="G7" s="425" t="s">
        <v>1315</v>
      </c>
      <c r="H7" s="438" t="s">
        <v>1472</v>
      </c>
      <c r="I7" s="426" t="s">
        <v>1431</v>
      </c>
      <c r="J7" s="442" t="s">
        <v>1488</v>
      </c>
      <c r="K7" s="506" t="s">
        <v>90</v>
      </c>
      <c r="L7" s="534"/>
      <c r="M7" s="534"/>
      <c r="N7" s="507"/>
      <c r="O7" s="432"/>
      <c r="P7" s="23" t="s">
        <v>1591</v>
      </c>
      <c r="Q7" s="432"/>
    </row>
    <row r="8" spans="1:17" ht="34.5" customHeight="1" x14ac:dyDescent="0.25">
      <c r="P8" s="3"/>
    </row>
    <row r="9" spans="1:17" ht="30.75" customHeight="1" x14ac:dyDescent="0.25"/>
    <row r="10" spans="1:17" ht="30.75" customHeight="1" x14ac:dyDescent="0.25"/>
    <row r="21" spans="6:15" x14ac:dyDescent="0.25">
      <c r="F21" s="32"/>
      <c r="G21" s="32"/>
      <c r="I21" s="32"/>
      <c r="J21" s="32"/>
      <c r="K21" s="32"/>
      <c r="L21" s="32"/>
      <c r="M21" s="32"/>
      <c r="N21" s="32"/>
      <c r="O21" s="32" t="s">
        <v>1159</v>
      </c>
    </row>
  </sheetData>
  <mergeCells count="7">
    <mergeCell ref="A2:A7"/>
    <mergeCell ref="K5:N5"/>
    <mergeCell ref="K6:N6"/>
    <mergeCell ref="K7:N7"/>
    <mergeCell ref="K2:N2"/>
    <mergeCell ref="K3:N3"/>
    <mergeCell ref="K4:N4"/>
  </mergeCells>
  <pageMargins left="0.7" right="0.7" top="0.75" bottom="0.75" header="0.3" footer="0.3"/>
  <pageSetup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showGridLines="0" workbookViewId="0">
      <pane xSplit="4" ySplit="1" topLeftCell="E2" activePane="bottomRight" state="frozen"/>
      <selection pane="topRight" activeCell="E1" sqref="E1"/>
      <selection pane="bottomLeft" activeCell="A2" sqref="A2"/>
      <selection pane="bottomRight"/>
    </sheetView>
  </sheetViews>
  <sheetFormatPr defaultRowHeight="15" x14ac:dyDescent="0.25"/>
  <cols>
    <col min="1" max="1" width="18.7109375" style="413" customWidth="1"/>
    <col min="2" max="3" width="9.140625" style="413"/>
    <col min="4" max="4" width="19" style="472" customWidth="1"/>
    <col min="5" max="5" width="48.7109375" style="472" customWidth="1"/>
    <col min="6" max="6" width="9.140625" style="472"/>
    <col min="7" max="7" width="45.85546875" style="472" customWidth="1"/>
    <col min="8" max="8" width="9.140625" style="408"/>
    <col min="9" max="9" width="28.85546875" style="472" customWidth="1"/>
    <col min="10" max="10" width="31.140625" style="469" bestFit="1" customWidth="1"/>
    <col min="11" max="11" width="13.5703125" style="413" bestFit="1" customWidth="1"/>
    <col min="12" max="12" width="21.140625" style="413" bestFit="1" customWidth="1"/>
    <col min="13" max="13" width="30.28515625" style="413" bestFit="1" customWidth="1"/>
    <col min="14" max="14" width="21.140625" style="413" bestFit="1" customWidth="1"/>
    <col min="15" max="15" width="9.140625" style="413"/>
    <col min="16" max="16" width="10.42578125" style="413" customWidth="1"/>
    <col min="17" max="17" width="11.28515625" style="413" customWidth="1"/>
    <col min="18" max="16384" width="9.140625" style="413"/>
  </cols>
  <sheetData>
    <row r="1" spans="1:17" s="430" customFormat="1" ht="15" customHeight="1" x14ac:dyDescent="0.25">
      <c r="A1" s="226" t="s">
        <v>7</v>
      </c>
      <c r="B1" s="226" t="s">
        <v>26</v>
      </c>
      <c r="C1" s="226" t="s">
        <v>83</v>
      </c>
      <c r="D1" s="226" t="s">
        <v>0</v>
      </c>
      <c r="E1" s="226" t="s">
        <v>4</v>
      </c>
      <c r="F1" s="312" t="s">
        <v>107</v>
      </c>
      <c r="G1" s="226" t="s">
        <v>1</v>
      </c>
      <c r="H1" s="312" t="s">
        <v>2</v>
      </c>
      <c r="I1" s="312" t="s">
        <v>68</v>
      </c>
      <c r="J1" s="312" t="s">
        <v>98</v>
      </c>
      <c r="K1" s="312" t="s">
        <v>81</v>
      </c>
      <c r="L1" s="312" t="s">
        <v>99</v>
      </c>
      <c r="M1" s="312" t="s">
        <v>783</v>
      </c>
      <c r="N1" s="312" t="s">
        <v>784</v>
      </c>
      <c r="O1" s="312" t="s">
        <v>61</v>
      </c>
      <c r="P1" s="226" t="s">
        <v>5</v>
      </c>
      <c r="Q1" s="226" t="s">
        <v>6</v>
      </c>
    </row>
    <row r="2" spans="1:17" ht="51" customHeight="1" x14ac:dyDescent="0.25">
      <c r="A2" s="505" t="s">
        <v>1588</v>
      </c>
      <c r="B2" s="461">
        <v>20</v>
      </c>
      <c r="C2" s="461">
        <v>1</v>
      </c>
      <c r="D2" s="406" t="s">
        <v>1395</v>
      </c>
      <c r="E2" s="406" t="s">
        <v>1523</v>
      </c>
      <c r="F2" s="460" t="s">
        <v>113</v>
      </c>
      <c r="G2" s="446" t="s">
        <v>1396</v>
      </c>
      <c r="H2" s="59"/>
      <c r="I2" s="406" t="s">
        <v>1574</v>
      </c>
      <c r="J2" s="424" t="s">
        <v>1452</v>
      </c>
      <c r="K2" s="227"/>
      <c r="L2" s="343"/>
      <c r="M2" s="227" t="s">
        <v>1587</v>
      </c>
      <c r="N2" s="35"/>
      <c r="O2" s="35"/>
      <c r="P2" s="35"/>
      <c r="Q2" s="35"/>
    </row>
    <row r="3" spans="1:17" ht="51" x14ac:dyDescent="0.25">
      <c r="A3" s="505"/>
      <c r="B3" s="461">
        <v>20</v>
      </c>
      <c r="C3" s="461">
        <v>2</v>
      </c>
      <c r="D3" s="470" t="s">
        <v>1397</v>
      </c>
      <c r="E3" s="470" t="s">
        <v>1398</v>
      </c>
      <c r="F3" s="460" t="s">
        <v>113</v>
      </c>
      <c r="G3" s="406" t="s">
        <v>1399</v>
      </c>
      <c r="H3" s="59"/>
      <c r="I3" s="406" t="s">
        <v>1575</v>
      </c>
      <c r="J3" s="424" t="s">
        <v>1453</v>
      </c>
      <c r="K3" s="227"/>
      <c r="L3" s="343"/>
      <c r="M3" s="227"/>
      <c r="N3" s="35"/>
      <c r="O3" s="35"/>
      <c r="P3" s="35"/>
      <c r="Q3" s="35"/>
    </row>
    <row r="4" spans="1:17" ht="51" x14ac:dyDescent="0.25">
      <c r="A4" s="505"/>
      <c r="B4" s="461">
        <v>20</v>
      </c>
      <c r="C4" s="461">
        <v>3</v>
      </c>
      <c r="D4" s="470" t="s">
        <v>1400</v>
      </c>
      <c r="E4" s="470" t="s">
        <v>1401</v>
      </c>
      <c r="F4" s="460" t="s">
        <v>113</v>
      </c>
      <c r="G4" s="406" t="s">
        <v>1402</v>
      </c>
      <c r="H4" s="59"/>
      <c r="I4" s="406" t="s">
        <v>1576</v>
      </c>
      <c r="J4" s="424" t="s">
        <v>1454</v>
      </c>
      <c r="K4" s="227"/>
      <c r="L4" s="343"/>
      <c r="M4" s="227"/>
      <c r="N4" s="35"/>
      <c r="O4" s="35"/>
      <c r="P4" s="35"/>
      <c r="Q4" s="35"/>
    </row>
    <row r="5" spans="1:17" ht="51" x14ac:dyDescent="0.25">
      <c r="A5" s="505"/>
      <c r="B5" s="461">
        <v>20</v>
      </c>
      <c r="C5" s="461">
        <v>4</v>
      </c>
      <c r="D5" s="470" t="s">
        <v>1403</v>
      </c>
      <c r="E5" s="470" t="s">
        <v>1404</v>
      </c>
      <c r="F5" s="460" t="s">
        <v>113</v>
      </c>
      <c r="G5" s="462" t="s">
        <v>1405</v>
      </c>
      <c r="H5" s="59"/>
      <c r="I5" s="470" t="s">
        <v>1577</v>
      </c>
      <c r="J5" s="424" t="s">
        <v>1455</v>
      </c>
      <c r="K5" s="227"/>
      <c r="L5" s="343"/>
      <c r="M5" s="227"/>
      <c r="N5" s="35"/>
      <c r="O5" s="35"/>
      <c r="P5" s="35"/>
      <c r="Q5" s="35"/>
    </row>
    <row r="6" spans="1:17" ht="51" x14ac:dyDescent="0.25">
      <c r="A6" s="505"/>
      <c r="B6" s="461">
        <v>20</v>
      </c>
      <c r="C6" s="461">
        <v>5</v>
      </c>
      <c r="D6" s="470" t="s">
        <v>1406</v>
      </c>
      <c r="E6" s="470" t="s">
        <v>1407</v>
      </c>
      <c r="F6" s="460" t="s">
        <v>113</v>
      </c>
      <c r="G6" s="470" t="s">
        <v>1408</v>
      </c>
      <c r="H6" s="59"/>
      <c r="I6" s="406" t="s">
        <v>1578</v>
      </c>
      <c r="J6" s="424" t="s">
        <v>1456</v>
      </c>
      <c r="K6" s="227"/>
      <c r="L6" s="338"/>
      <c r="M6" s="227"/>
      <c r="N6" s="35"/>
      <c r="O6" s="35"/>
      <c r="P6" s="35"/>
      <c r="Q6" s="35"/>
    </row>
    <row r="7" spans="1:17" ht="114.75" x14ac:dyDescent="0.25">
      <c r="A7" s="505"/>
      <c r="B7" s="461">
        <v>20</v>
      </c>
      <c r="C7" s="461">
        <v>6</v>
      </c>
      <c r="D7" s="470" t="s">
        <v>1409</v>
      </c>
      <c r="E7" s="470" t="s">
        <v>1524</v>
      </c>
      <c r="F7" s="460" t="s">
        <v>113</v>
      </c>
      <c r="G7" s="462" t="s">
        <v>1410</v>
      </c>
      <c r="H7" s="59"/>
      <c r="I7" s="406" t="s">
        <v>1579</v>
      </c>
      <c r="J7" s="424" t="s">
        <v>1457</v>
      </c>
      <c r="K7" s="227"/>
      <c r="L7" s="343"/>
      <c r="M7" s="227"/>
      <c r="N7" s="35"/>
      <c r="O7" s="35"/>
      <c r="P7" s="35"/>
      <c r="Q7" s="35"/>
    </row>
    <row r="8" spans="1:17" ht="127.5" x14ac:dyDescent="0.25">
      <c r="A8" s="505"/>
      <c r="B8" s="461">
        <v>20</v>
      </c>
      <c r="C8" s="461">
        <v>7</v>
      </c>
      <c r="D8" s="470" t="s">
        <v>1411</v>
      </c>
      <c r="E8" s="470" t="s">
        <v>1525</v>
      </c>
      <c r="F8" s="460" t="s">
        <v>113</v>
      </c>
      <c r="G8" s="470" t="s">
        <v>1412</v>
      </c>
      <c r="H8" s="59"/>
      <c r="I8" s="470" t="s">
        <v>1580</v>
      </c>
      <c r="J8" s="424" t="s">
        <v>1458</v>
      </c>
      <c r="K8" s="227"/>
      <c r="L8" s="342"/>
      <c r="M8" s="227"/>
      <c r="N8" s="35"/>
      <c r="O8" s="35"/>
      <c r="P8" s="35"/>
      <c r="Q8" s="35"/>
    </row>
    <row r="9" spans="1:17" ht="102" x14ac:dyDescent="0.25">
      <c r="A9" s="505"/>
      <c r="B9" s="461">
        <v>20</v>
      </c>
      <c r="C9" s="461">
        <v>8</v>
      </c>
      <c r="D9" s="470" t="s">
        <v>1413</v>
      </c>
      <c r="E9" s="470" t="s">
        <v>1526</v>
      </c>
      <c r="F9" s="460" t="s">
        <v>113</v>
      </c>
      <c r="G9" s="462" t="s">
        <v>1528</v>
      </c>
      <c r="H9" s="59"/>
      <c r="I9" s="470" t="s">
        <v>1581</v>
      </c>
      <c r="J9" s="424" t="s">
        <v>1459</v>
      </c>
      <c r="K9" s="227"/>
      <c r="L9" s="342"/>
      <c r="M9" s="227"/>
      <c r="N9" s="35"/>
      <c r="O9" s="35"/>
      <c r="P9" s="35"/>
      <c r="Q9" s="35"/>
    </row>
    <row r="10" spans="1:17" ht="153" x14ac:dyDescent="0.25">
      <c r="A10" s="505"/>
      <c r="B10" s="461">
        <v>20</v>
      </c>
      <c r="C10" s="461">
        <v>9</v>
      </c>
      <c r="D10" s="470" t="s">
        <v>1414</v>
      </c>
      <c r="E10" s="470" t="s">
        <v>1527</v>
      </c>
      <c r="F10" s="460" t="s">
        <v>113</v>
      </c>
      <c r="G10" s="462" t="s">
        <v>1529</v>
      </c>
      <c r="H10" s="59"/>
      <c r="I10" s="470" t="s">
        <v>1415</v>
      </c>
      <c r="J10" s="424" t="s">
        <v>1460</v>
      </c>
      <c r="K10" s="227"/>
      <c r="L10" s="342"/>
      <c r="M10" s="227"/>
      <c r="N10" s="35"/>
      <c r="O10" s="35"/>
      <c r="P10" s="35"/>
      <c r="Q10" s="35"/>
    </row>
    <row r="11" spans="1:17" ht="114.75" x14ac:dyDescent="0.25">
      <c r="A11" s="505"/>
      <c r="B11" s="461">
        <v>20</v>
      </c>
      <c r="C11" s="461">
        <v>10</v>
      </c>
      <c r="D11" s="470" t="s">
        <v>1416</v>
      </c>
      <c r="E11" s="470" t="s">
        <v>1531</v>
      </c>
      <c r="F11" s="460" t="s">
        <v>113</v>
      </c>
      <c r="G11" s="462" t="s">
        <v>1530</v>
      </c>
      <c r="H11" s="59"/>
      <c r="I11" s="470" t="s">
        <v>1582</v>
      </c>
      <c r="J11" s="424" t="s">
        <v>1461</v>
      </c>
      <c r="K11" s="227"/>
      <c r="L11" s="342"/>
      <c r="M11" s="227"/>
      <c r="N11" s="35"/>
      <c r="O11" s="35"/>
      <c r="P11" s="35"/>
      <c r="Q11" s="35"/>
    </row>
    <row r="12" spans="1:17" ht="51" x14ac:dyDescent="0.25">
      <c r="A12" s="505"/>
      <c r="B12" s="461">
        <v>20</v>
      </c>
      <c r="C12" s="461">
        <v>11</v>
      </c>
      <c r="D12" s="406" t="s">
        <v>1417</v>
      </c>
      <c r="E12" s="406" t="s">
        <v>1532</v>
      </c>
      <c r="F12" s="460" t="s">
        <v>113</v>
      </c>
      <c r="G12" s="462" t="s">
        <v>1418</v>
      </c>
      <c r="H12" s="59"/>
      <c r="I12" s="406" t="s">
        <v>1583</v>
      </c>
      <c r="J12" s="424" t="s">
        <v>1462</v>
      </c>
      <c r="K12" s="227"/>
      <c r="L12" s="342"/>
      <c r="M12" s="227"/>
      <c r="N12" s="35"/>
      <c r="O12" s="35"/>
      <c r="P12" s="35"/>
      <c r="Q12" s="35"/>
    </row>
    <row r="13" spans="1:17" ht="76.5" x14ac:dyDescent="0.25">
      <c r="A13" s="505"/>
      <c r="B13" s="461">
        <v>20</v>
      </c>
      <c r="C13" s="461">
        <v>12</v>
      </c>
      <c r="D13" s="406" t="s">
        <v>1419</v>
      </c>
      <c r="E13" s="406" t="s">
        <v>1533</v>
      </c>
      <c r="F13" s="460" t="s">
        <v>113</v>
      </c>
      <c r="G13" s="462" t="s">
        <v>1572</v>
      </c>
      <c r="H13" s="59"/>
      <c r="I13" s="406" t="s">
        <v>1584</v>
      </c>
      <c r="J13" s="424" t="s">
        <v>1463</v>
      </c>
      <c r="K13" s="227"/>
      <c r="L13" s="342"/>
      <c r="M13" s="227"/>
      <c r="N13" s="35"/>
      <c r="O13" s="35"/>
      <c r="P13" s="35"/>
      <c r="Q13" s="35"/>
    </row>
    <row r="14" spans="1:17" ht="51" x14ac:dyDescent="0.25">
      <c r="A14" s="505"/>
      <c r="B14" s="461">
        <v>20</v>
      </c>
      <c r="C14" s="461">
        <v>13</v>
      </c>
      <c r="D14" s="406" t="s">
        <v>1420</v>
      </c>
      <c r="E14" s="406" t="s">
        <v>1534</v>
      </c>
      <c r="F14" s="460" t="s">
        <v>113</v>
      </c>
      <c r="G14" s="462" t="s">
        <v>1573</v>
      </c>
      <c r="H14" s="59"/>
      <c r="I14" s="406" t="s">
        <v>1585</v>
      </c>
      <c r="J14" s="191" t="s">
        <v>1464</v>
      </c>
      <c r="K14" s="227"/>
      <c r="L14" s="342"/>
      <c r="M14" s="227"/>
      <c r="N14" s="35"/>
      <c r="O14" s="35"/>
      <c r="P14" s="35"/>
      <c r="Q14" s="35"/>
    </row>
    <row r="15" spans="1:17" ht="51" x14ac:dyDescent="0.25">
      <c r="A15" s="505"/>
      <c r="B15" s="461">
        <v>20</v>
      </c>
      <c r="C15" s="461">
        <v>14</v>
      </c>
      <c r="D15" s="406" t="s">
        <v>1421</v>
      </c>
      <c r="E15" s="406" t="s">
        <v>1535</v>
      </c>
      <c r="F15" s="460" t="s">
        <v>113</v>
      </c>
      <c r="G15" s="302" t="s">
        <v>1422</v>
      </c>
      <c r="H15" s="59"/>
      <c r="I15" s="406" t="s">
        <v>1586</v>
      </c>
      <c r="J15" s="338" t="s">
        <v>1465</v>
      </c>
      <c r="K15" s="227"/>
      <c r="L15" s="338"/>
      <c r="M15" s="227"/>
      <c r="N15" s="35"/>
      <c r="O15" s="35"/>
      <c r="P15" s="35"/>
      <c r="Q15" s="35"/>
    </row>
    <row r="16" spans="1:17" x14ac:dyDescent="0.25">
      <c r="A16" s="85"/>
      <c r="B16" s="33"/>
      <c r="C16" s="33"/>
      <c r="D16" s="33"/>
      <c r="E16" s="122"/>
      <c r="F16" s="471"/>
      <c r="G16" s="122"/>
      <c r="I16" s="157"/>
      <c r="J16" s="157"/>
      <c r="K16" s="159"/>
      <c r="L16" s="80"/>
      <c r="M16" s="231"/>
    </row>
  </sheetData>
  <mergeCells count="1">
    <mergeCell ref="A2:A15"/>
  </mergeCells>
  <pageMargins left="0.7" right="0.7" top="0.75" bottom="0.75" header="0.3" footer="0.3"/>
  <pageSetup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showGridLines="0" workbookViewId="0">
      <pane xSplit="4" ySplit="1" topLeftCell="E2" activePane="bottomRight" state="frozen"/>
      <selection pane="topRight" activeCell="E1" sqref="E1"/>
      <selection pane="bottomLeft" activeCell="A2" sqref="A2"/>
      <selection pane="bottomRight"/>
    </sheetView>
  </sheetViews>
  <sheetFormatPr defaultRowHeight="12.75" x14ac:dyDescent="0.25"/>
  <cols>
    <col min="1" max="1" width="18.7109375" style="453" customWidth="1"/>
    <col min="2" max="2" width="9.140625" style="453"/>
    <col min="3" max="3" width="9.140625" style="473"/>
    <col min="4" max="4" width="13.140625" style="473" customWidth="1"/>
    <col min="5" max="5" width="18.5703125" style="453" customWidth="1"/>
    <col min="6" max="6" width="37.85546875" style="453" customWidth="1"/>
    <col min="7" max="7" width="46.7109375" style="453" customWidth="1"/>
    <col min="8" max="8" width="55.28515625" style="453" customWidth="1"/>
    <col min="9" max="9" width="27.28515625" style="453" customWidth="1"/>
    <col min="10" max="10" width="36.140625" style="453" customWidth="1"/>
    <col min="11" max="11" width="52.85546875" style="453" customWidth="1"/>
    <col min="12" max="12" width="29.7109375" style="453" customWidth="1"/>
    <col min="13" max="13" width="27.7109375" style="453" customWidth="1"/>
    <col min="14" max="14" width="20.85546875" style="453" customWidth="1"/>
    <col min="15" max="15" width="15.5703125" style="453" bestFit="1" customWidth="1"/>
    <col min="16" max="16" width="12.42578125" style="453" customWidth="1"/>
    <col min="17" max="17" width="16" style="453" customWidth="1"/>
    <col min="18" max="18" width="19.28515625" style="453" customWidth="1"/>
    <col min="19" max="19" width="12.7109375" style="453" customWidth="1"/>
    <col min="20" max="16384" width="9.140625" style="453"/>
  </cols>
  <sheetData>
    <row r="1" spans="1:19" s="450" customFormat="1" x14ac:dyDescent="0.25">
      <c r="A1" s="173" t="s">
        <v>7</v>
      </c>
      <c r="B1" s="173" t="s">
        <v>26</v>
      </c>
      <c r="C1" s="173" t="s">
        <v>233</v>
      </c>
      <c r="D1" s="173" t="s">
        <v>0</v>
      </c>
      <c r="E1" s="173" t="s">
        <v>4</v>
      </c>
      <c r="F1" s="409" t="s">
        <v>107</v>
      </c>
      <c r="G1" s="409" t="s">
        <v>1</v>
      </c>
      <c r="H1" s="409" t="s">
        <v>2</v>
      </c>
      <c r="I1" s="409" t="s">
        <v>1329</v>
      </c>
      <c r="J1" s="409" t="s">
        <v>1330</v>
      </c>
      <c r="K1" s="409" t="s">
        <v>61</v>
      </c>
      <c r="L1" s="173" t="s">
        <v>5</v>
      </c>
      <c r="M1" s="173" t="s">
        <v>6</v>
      </c>
      <c r="N1" s="173" t="s">
        <v>1331</v>
      </c>
      <c r="O1" s="173" t="s">
        <v>1332</v>
      </c>
      <c r="P1" s="449" t="s">
        <v>1333</v>
      </c>
      <c r="Q1" s="173" t="s">
        <v>1334</v>
      </c>
      <c r="R1" s="173" t="s">
        <v>1335</v>
      </c>
      <c r="S1" s="173" t="s">
        <v>1388</v>
      </c>
    </row>
    <row r="2" spans="1:19" ht="38.25" x14ac:dyDescent="0.25">
      <c r="A2" s="536" t="s">
        <v>1517</v>
      </c>
      <c r="B2" s="476">
        <v>21</v>
      </c>
      <c r="C2" s="476">
        <v>1</v>
      </c>
      <c r="D2" s="476" t="s">
        <v>1336</v>
      </c>
      <c r="E2" s="474" t="s">
        <v>1337</v>
      </c>
      <c r="F2" s="452" t="s">
        <v>1393</v>
      </c>
      <c r="G2" s="452" t="s">
        <v>1392</v>
      </c>
      <c r="H2" s="451"/>
      <c r="I2" s="451" t="s">
        <v>1338</v>
      </c>
      <c r="J2" s="474" t="s">
        <v>1346</v>
      </c>
      <c r="K2" s="535" t="s">
        <v>1339</v>
      </c>
      <c r="L2" s="451" t="s">
        <v>1340</v>
      </c>
      <c r="M2" s="474" t="s">
        <v>1387</v>
      </c>
      <c r="N2" s="474" t="s">
        <v>1381</v>
      </c>
      <c r="O2" s="451" t="s">
        <v>1341</v>
      </c>
      <c r="P2" s="476">
        <v>11</v>
      </c>
      <c r="Q2" s="451">
        <v>5248232</v>
      </c>
      <c r="R2" s="451">
        <v>4.2500000000000003E-2</v>
      </c>
      <c r="S2" s="451"/>
    </row>
    <row r="3" spans="1:19" ht="25.5" x14ac:dyDescent="0.25">
      <c r="A3" s="536"/>
      <c r="B3" s="476">
        <v>21</v>
      </c>
      <c r="C3" s="476">
        <v>2</v>
      </c>
      <c r="D3" s="476" t="s">
        <v>1342</v>
      </c>
      <c r="E3" s="474" t="s">
        <v>1343</v>
      </c>
      <c r="F3" s="452" t="s">
        <v>1590</v>
      </c>
      <c r="G3" s="452" t="s">
        <v>1344</v>
      </c>
      <c r="H3" s="454" t="s">
        <v>1518</v>
      </c>
      <c r="I3" s="451" t="s">
        <v>1345</v>
      </c>
      <c r="J3" s="474" t="s">
        <v>1346</v>
      </c>
      <c r="K3" s="535"/>
      <c r="L3" s="451" t="s">
        <v>1340</v>
      </c>
      <c r="M3" s="474"/>
      <c r="N3" s="474" t="s">
        <v>1381</v>
      </c>
      <c r="O3" s="451" t="s">
        <v>1341</v>
      </c>
      <c r="P3" s="476">
        <v>11</v>
      </c>
      <c r="Q3" s="451">
        <v>5248232</v>
      </c>
      <c r="R3" s="451"/>
      <c r="S3" s="451"/>
    </row>
    <row r="4" spans="1:19" ht="102" x14ac:dyDescent="0.25">
      <c r="A4" s="536"/>
      <c r="B4" s="476">
        <v>21</v>
      </c>
      <c r="C4" s="476">
        <v>3</v>
      </c>
      <c r="D4" s="476" t="s">
        <v>1347</v>
      </c>
      <c r="E4" s="261" t="s">
        <v>1348</v>
      </c>
      <c r="F4" s="192" t="s">
        <v>1489</v>
      </c>
      <c r="G4" s="132" t="s">
        <v>1519</v>
      </c>
      <c r="H4" s="454" t="s">
        <v>1490</v>
      </c>
      <c r="I4" s="452" t="s">
        <v>1349</v>
      </c>
      <c r="J4" s="452" t="s">
        <v>1346</v>
      </c>
      <c r="K4" s="537" t="s">
        <v>1491</v>
      </c>
      <c r="L4" s="451" t="s">
        <v>1350</v>
      </c>
      <c r="M4" s="474"/>
      <c r="N4" s="474" t="s">
        <v>1381</v>
      </c>
      <c r="O4" s="538" t="s">
        <v>1341</v>
      </c>
      <c r="P4" s="538">
        <v>22</v>
      </c>
      <c r="Q4" s="535" t="s">
        <v>1389</v>
      </c>
      <c r="R4" s="452" t="s">
        <v>1351</v>
      </c>
      <c r="S4" s="451"/>
    </row>
    <row r="5" spans="1:19" ht="63.75" x14ac:dyDescent="0.25">
      <c r="A5" s="536"/>
      <c r="B5" s="476">
        <v>21</v>
      </c>
      <c r="C5" s="476">
        <v>4</v>
      </c>
      <c r="D5" s="476" t="s">
        <v>1352</v>
      </c>
      <c r="E5" s="302" t="s">
        <v>1353</v>
      </c>
      <c r="F5" s="192" t="s">
        <v>1354</v>
      </c>
      <c r="G5" s="192" t="s">
        <v>1520</v>
      </c>
      <c r="H5" s="63" t="s">
        <v>1394</v>
      </c>
      <c r="I5" s="451" t="s">
        <v>1355</v>
      </c>
      <c r="J5" s="452" t="s">
        <v>1356</v>
      </c>
      <c r="K5" s="537"/>
      <c r="L5" s="451" t="s">
        <v>1350</v>
      </c>
      <c r="M5" s="474"/>
      <c r="N5" s="474" t="s">
        <v>1381</v>
      </c>
      <c r="O5" s="538"/>
      <c r="P5" s="538"/>
      <c r="Q5" s="535"/>
      <c r="R5" s="451">
        <v>0.14000000000000001</v>
      </c>
      <c r="S5" s="451"/>
    </row>
    <row r="6" spans="1:19" ht="76.5" x14ac:dyDescent="0.25">
      <c r="A6" s="536"/>
      <c r="B6" s="476">
        <v>21</v>
      </c>
      <c r="C6" s="476">
        <v>5</v>
      </c>
      <c r="D6" s="476" t="s">
        <v>1357</v>
      </c>
      <c r="E6" s="302" t="s">
        <v>1358</v>
      </c>
      <c r="F6" s="192" t="s">
        <v>1359</v>
      </c>
      <c r="G6" s="192" t="s">
        <v>1492</v>
      </c>
      <c r="H6" s="454" t="s">
        <v>1493</v>
      </c>
      <c r="I6" s="452" t="s">
        <v>1360</v>
      </c>
      <c r="J6" s="452" t="s">
        <v>1356</v>
      </c>
      <c r="K6" s="537"/>
      <c r="L6" s="452" t="s">
        <v>1361</v>
      </c>
      <c r="M6" s="474"/>
      <c r="N6" s="474" t="s">
        <v>1381</v>
      </c>
      <c r="O6" s="538"/>
      <c r="P6" s="538"/>
      <c r="Q6" s="535"/>
      <c r="R6" s="455"/>
      <c r="S6" s="451"/>
    </row>
    <row r="7" spans="1:19" ht="89.25" x14ac:dyDescent="0.25">
      <c r="A7" s="536"/>
      <c r="B7" s="476">
        <v>21</v>
      </c>
      <c r="C7" s="476">
        <v>6</v>
      </c>
      <c r="D7" s="476" t="s">
        <v>1362</v>
      </c>
      <c r="E7" s="452" t="s">
        <v>1363</v>
      </c>
      <c r="F7" s="452" t="s">
        <v>1385</v>
      </c>
      <c r="G7" s="192" t="s">
        <v>1364</v>
      </c>
      <c r="H7" s="451"/>
      <c r="I7" s="454" t="s">
        <v>1365</v>
      </c>
      <c r="J7" s="474" t="s">
        <v>1366</v>
      </c>
      <c r="K7" s="456" t="s">
        <v>1521</v>
      </c>
      <c r="L7" s="192" t="s">
        <v>1390</v>
      </c>
      <c r="M7" s="474"/>
      <c r="N7" s="475" t="s">
        <v>1382</v>
      </c>
      <c r="O7" s="451" t="s">
        <v>1341</v>
      </c>
      <c r="P7" s="451">
        <v>1</v>
      </c>
      <c r="Q7" s="451">
        <v>159174683</v>
      </c>
      <c r="R7" s="451">
        <v>0.20355000000000001</v>
      </c>
      <c r="S7" s="451"/>
    </row>
    <row r="8" spans="1:19" ht="89.25" x14ac:dyDescent="0.25">
      <c r="A8" s="536"/>
      <c r="B8" s="476">
        <v>21</v>
      </c>
      <c r="C8" s="476">
        <v>7</v>
      </c>
      <c r="D8" s="476" t="s">
        <v>1367</v>
      </c>
      <c r="E8" s="192" t="s">
        <v>1606</v>
      </c>
      <c r="F8" s="452" t="s">
        <v>1383</v>
      </c>
      <c r="G8" s="452" t="s">
        <v>1368</v>
      </c>
      <c r="H8" s="451"/>
      <c r="I8" s="457" t="s">
        <v>1369</v>
      </c>
      <c r="J8" s="474" t="s">
        <v>1366</v>
      </c>
      <c r="K8" s="452" t="s">
        <v>1370</v>
      </c>
      <c r="L8" s="456" t="s">
        <v>1371</v>
      </c>
      <c r="M8" s="474"/>
      <c r="N8" s="452" t="s">
        <v>1382</v>
      </c>
      <c r="O8" s="451" t="s">
        <v>1341</v>
      </c>
      <c r="P8" s="451">
        <v>1</v>
      </c>
      <c r="Q8" s="458">
        <v>55529215</v>
      </c>
      <c r="R8" s="451">
        <v>8.8100000000000001E-3</v>
      </c>
      <c r="S8" s="451"/>
    </row>
    <row r="9" spans="1:19" ht="89.25" x14ac:dyDescent="0.25">
      <c r="A9" s="536"/>
      <c r="B9" s="476">
        <v>21</v>
      </c>
      <c r="C9" s="476">
        <v>8</v>
      </c>
      <c r="D9" s="476" t="s">
        <v>1372</v>
      </c>
      <c r="E9" s="192" t="s">
        <v>1373</v>
      </c>
      <c r="F9" s="452" t="s">
        <v>1383</v>
      </c>
      <c r="G9" s="192" t="s">
        <v>1384</v>
      </c>
      <c r="H9" s="451"/>
      <c r="I9" s="451" t="s">
        <v>1374</v>
      </c>
      <c r="J9" s="474" t="s">
        <v>1366</v>
      </c>
      <c r="K9" s="452" t="s">
        <v>1375</v>
      </c>
      <c r="L9" s="452" t="s">
        <v>1376</v>
      </c>
      <c r="M9" s="474"/>
      <c r="N9" s="452" t="s">
        <v>1382</v>
      </c>
      <c r="O9" s="451" t="s">
        <v>1341</v>
      </c>
      <c r="P9" s="451">
        <v>3</v>
      </c>
      <c r="Q9" s="458">
        <v>38620907</v>
      </c>
      <c r="R9" s="451">
        <v>7.9269999999999993E-2</v>
      </c>
      <c r="S9" s="451"/>
    </row>
    <row r="10" spans="1:19" ht="102" x14ac:dyDescent="0.25">
      <c r="A10" s="536"/>
      <c r="B10" s="476">
        <v>21</v>
      </c>
      <c r="C10" s="476">
        <v>9</v>
      </c>
      <c r="D10" s="476" t="s">
        <v>1377</v>
      </c>
      <c r="E10" s="192" t="s">
        <v>1378</v>
      </c>
      <c r="F10" s="452" t="s">
        <v>1386</v>
      </c>
      <c r="G10" s="452" t="s">
        <v>1391</v>
      </c>
      <c r="H10" s="451"/>
      <c r="I10" s="455" t="s">
        <v>1379</v>
      </c>
      <c r="J10" s="452" t="s">
        <v>1366</v>
      </c>
      <c r="K10" s="456" t="s">
        <v>1522</v>
      </c>
      <c r="L10" s="452" t="s">
        <v>1380</v>
      </c>
      <c r="M10" s="451"/>
      <c r="N10" s="452" t="s">
        <v>1382</v>
      </c>
      <c r="O10" s="451" t="s">
        <v>1341</v>
      </c>
      <c r="P10" s="451">
        <v>11</v>
      </c>
      <c r="Q10" s="451"/>
      <c r="R10" s="451">
        <v>1.702E-2</v>
      </c>
      <c r="S10" s="451"/>
    </row>
  </sheetData>
  <mergeCells count="6">
    <mergeCell ref="Q4:Q6"/>
    <mergeCell ref="A2:A10"/>
    <mergeCell ref="K2:K3"/>
    <mergeCell ref="K4:K6"/>
    <mergeCell ref="O4:O6"/>
    <mergeCell ref="P4:P6"/>
  </mergeCells>
  <hyperlinks>
    <hyperlink ref="K7" r:id="rId1" display="http://www.ncbi.nlm.nih.gov/SNP/snp_ref.cgi?rs=2814778http://www.snpedia.com/index.php/Rs2814778                                    "/>
    <hyperlink ref="Q8" r:id="rId2" tooltip="click to open in variation viewer" display="http://www.ncbi.nlm.nih.gov/variation/view/?q=rs28362286&amp;chr=NC_000001.10&amp;filters=source:dbsnp&amp;assm=GCF_000001405.25"/>
    <hyperlink ref="L8" r:id="rId3" tooltip="PCSK9" display="http://www.snpedia.com/index.php/PCSK9"/>
    <hyperlink ref="Q9" r:id="rId4" tooltip="click to open in variation viewer" display="http://www.ncbi.nlm.nih.gov/variation/view/?q=rs7626962&amp;chr=NC_000003.11&amp;filters=source:dbsnp&amp;assm=GCF_000001405.25"/>
    <hyperlink ref="K10" r:id="rId5" display="http://www.snpedia.com/index.php/Rs33930165"/>
  </hyperlinks>
  <pageMargins left="0.7" right="0.7" top="0.75" bottom="0.75" header="0.3" footer="0.3"/>
  <pageSetup orientation="portrait" verticalDpi="0" r:id="rId6"/>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showGridLines="0" zoomScaleNormal="100" workbookViewId="0">
      <pane xSplit="4" ySplit="1" topLeftCell="E2" activePane="bottomRight" state="frozen"/>
      <selection pane="topRight" activeCell="E1" sqref="E1"/>
      <selection pane="bottomLeft" activeCell="A2" sqref="A2"/>
      <selection pane="bottomRight"/>
    </sheetView>
  </sheetViews>
  <sheetFormatPr defaultRowHeight="15" x14ac:dyDescent="0.25"/>
  <cols>
    <col min="1" max="1" width="18.7109375" style="32" customWidth="1"/>
    <col min="2" max="2" width="7.42578125" style="32" bestFit="1" customWidth="1"/>
    <col min="3" max="3" width="4.140625" style="32" bestFit="1" customWidth="1"/>
    <col min="4" max="4" width="16.28515625" style="32" bestFit="1" customWidth="1"/>
    <col min="5" max="5" width="32.140625" style="32" bestFit="1" customWidth="1"/>
    <col min="6" max="6" width="23.140625" style="269" bestFit="1" customWidth="1"/>
    <col min="7" max="7" width="43.7109375" style="97" customWidth="1"/>
    <col min="8" max="8" width="44.85546875" style="32" customWidth="1"/>
    <col min="9" max="9" width="15.7109375" style="269" bestFit="1" customWidth="1"/>
    <col min="10" max="10" width="30.140625" style="269" customWidth="1"/>
    <col min="11" max="11" width="14.5703125" style="269" bestFit="1" customWidth="1"/>
    <col min="12" max="12" width="22.28515625" style="269" bestFit="1" customWidth="1"/>
    <col min="13" max="13" width="14.5703125" style="269" bestFit="1" customWidth="1"/>
    <col min="14" max="14" width="22.28515625" style="269" bestFit="1" customWidth="1"/>
    <col min="15" max="15" width="50.5703125" style="32" bestFit="1" customWidth="1"/>
    <col min="16" max="16" width="38.85546875" style="32" customWidth="1"/>
    <col min="17" max="17" width="64.85546875" style="32" bestFit="1" customWidth="1"/>
    <col min="18" max="16384" width="9.140625" style="32"/>
  </cols>
  <sheetData>
    <row r="1" spans="1:17" x14ac:dyDescent="0.25">
      <c r="A1" s="226" t="s">
        <v>7</v>
      </c>
      <c r="B1" s="226" t="s">
        <v>26</v>
      </c>
      <c r="C1" s="226" t="s">
        <v>83</v>
      </c>
      <c r="D1" s="226" t="s">
        <v>0</v>
      </c>
      <c r="E1" s="226" t="s">
        <v>4</v>
      </c>
      <c r="F1" s="312" t="s">
        <v>107</v>
      </c>
      <c r="G1" s="226" t="s">
        <v>1</v>
      </c>
      <c r="H1" s="312" t="s">
        <v>2</v>
      </c>
      <c r="I1" s="312" t="s">
        <v>68</v>
      </c>
      <c r="J1" s="312" t="s">
        <v>98</v>
      </c>
      <c r="K1" s="312" t="s">
        <v>81</v>
      </c>
      <c r="L1" s="312" t="s">
        <v>99</v>
      </c>
      <c r="M1" s="312" t="s">
        <v>783</v>
      </c>
      <c r="N1" s="312" t="s">
        <v>784</v>
      </c>
      <c r="O1" s="409" t="s">
        <v>61</v>
      </c>
      <c r="P1" s="226" t="s">
        <v>5</v>
      </c>
      <c r="Q1" s="226" t="s">
        <v>6</v>
      </c>
    </row>
    <row r="2" spans="1:17" s="161" customFormat="1" ht="63.75" customHeight="1" x14ac:dyDescent="0.2">
      <c r="A2" s="486" t="s">
        <v>1427</v>
      </c>
      <c r="B2" s="103">
        <v>22</v>
      </c>
      <c r="C2" s="104">
        <v>1</v>
      </c>
      <c r="D2" s="341" t="s">
        <v>1270</v>
      </c>
      <c r="E2" s="341" t="s">
        <v>1269</v>
      </c>
      <c r="F2" s="427" t="s">
        <v>113</v>
      </c>
      <c r="G2" s="428" t="s">
        <v>1304</v>
      </c>
      <c r="H2" s="464" t="s">
        <v>1570</v>
      </c>
      <c r="I2" s="438" t="s">
        <v>1473</v>
      </c>
      <c r="J2" s="426" t="s">
        <v>1305</v>
      </c>
      <c r="K2" s="539" t="s">
        <v>90</v>
      </c>
      <c r="L2" s="539"/>
      <c r="M2" s="527" t="s">
        <v>1569</v>
      </c>
      <c r="N2" s="529"/>
      <c r="O2" s="23" t="s">
        <v>1567</v>
      </c>
      <c r="P2" s="468"/>
      <c r="Q2" s="68" t="s">
        <v>1571</v>
      </c>
    </row>
    <row r="3" spans="1:17" s="161" customFormat="1" ht="63.75" x14ac:dyDescent="0.2">
      <c r="A3" s="487"/>
      <c r="B3" s="103">
        <v>22</v>
      </c>
      <c r="C3" s="104">
        <v>2</v>
      </c>
      <c r="D3" s="412" t="s">
        <v>1271</v>
      </c>
      <c r="E3" s="341" t="s">
        <v>1566</v>
      </c>
      <c r="F3" s="268" t="s">
        <v>113</v>
      </c>
      <c r="G3" s="428" t="s">
        <v>1306</v>
      </c>
      <c r="H3" s="464" t="s">
        <v>1570</v>
      </c>
      <c r="I3" s="426" t="s">
        <v>1474</v>
      </c>
      <c r="J3" s="426" t="s">
        <v>1307</v>
      </c>
      <c r="K3" s="539" t="s">
        <v>90</v>
      </c>
      <c r="L3" s="539"/>
      <c r="M3" s="527" t="s">
        <v>1569</v>
      </c>
      <c r="N3" s="529"/>
      <c r="O3" s="23" t="s">
        <v>1568</v>
      </c>
      <c r="P3" s="23"/>
      <c r="Q3" s="68" t="s">
        <v>1571</v>
      </c>
    </row>
    <row r="4" spans="1:17" s="161" customFormat="1" ht="63.75" x14ac:dyDescent="0.2">
      <c r="A4" s="488"/>
      <c r="B4" s="103">
        <v>22</v>
      </c>
      <c r="C4" s="104">
        <v>3</v>
      </c>
      <c r="D4" s="341" t="s">
        <v>1273</v>
      </c>
      <c r="E4" s="426" t="s">
        <v>1272</v>
      </c>
      <c r="F4" s="427" t="s">
        <v>113</v>
      </c>
      <c r="G4" s="428" t="s">
        <v>1308</v>
      </c>
      <c r="H4" s="446" t="s">
        <v>1570</v>
      </c>
      <c r="I4" s="438" t="s">
        <v>1475</v>
      </c>
      <c r="J4" s="426" t="s">
        <v>1309</v>
      </c>
      <c r="K4" s="539" t="s">
        <v>90</v>
      </c>
      <c r="L4" s="539"/>
      <c r="M4" s="527" t="s">
        <v>1569</v>
      </c>
      <c r="N4" s="529"/>
      <c r="O4" s="23" t="s">
        <v>1568</v>
      </c>
      <c r="P4" s="23"/>
      <c r="Q4" s="68" t="s">
        <v>1571</v>
      </c>
    </row>
    <row r="5" spans="1:17" x14ac:dyDescent="0.25">
      <c r="P5" s="3"/>
    </row>
    <row r="18" spans="6:15" x14ac:dyDescent="0.25">
      <c r="F18" s="32"/>
      <c r="G18" s="32"/>
      <c r="I18" s="32"/>
      <c r="J18" s="32"/>
      <c r="K18" s="32"/>
      <c r="L18" s="32"/>
      <c r="M18" s="32"/>
      <c r="N18" s="32"/>
      <c r="O18" s="32" t="s">
        <v>1159</v>
      </c>
    </row>
  </sheetData>
  <mergeCells count="7">
    <mergeCell ref="A2:A4"/>
    <mergeCell ref="K2:L2"/>
    <mergeCell ref="M2:N2"/>
    <mergeCell ref="K3:L3"/>
    <mergeCell ref="M3:N3"/>
    <mergeCell ref="K4:L4"/>
    <mergeCell ref="M4:N4"/>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
  <sheetViews>
    <sheetView showGridLines="0" zoomScaleNormal="100" workbookViewId="0">
      <pane xSplit="4" ySplit="1" topLeftCell="E2" activePane="bottomRight" state="frozen"/>
      <selection pane="topRight"/>
      <selection pane="bottomLeft"/>
      <selection pane="bottomRight"/>
    </sheetView>
  </sheetViews>
  <sheetFormatPr defaultColWidth="8.85546875" defaultRowHeight="15" x14ac:dyDescent="0.25"/>
  <cols>
    <col min="1" max="1" width="18.7109375" style="25" customWidth="1"/>
    <col min="2" max="2" width="7" style="25" customWidth="1"/>
    <col min="3" max="3" width="3.7109375" style="25" customWidth="1"/>
    <col min="4" max="4" width="15.42578125" style="81" customWidth="1"/>
    <col min="5" max="5" width="22.5703125" style="81" bestFit="1" customWidth="1"/>
    <col min="6" max="6" width="17.85546875" style="25" bestFit="1" customWidth="1"/>
    <col min="7" max="7" width="21.42578125" style="82" customWidth="1"/>
    <col min="8" max="8" width="58.5703125" style="19" customWidth="1"/>
    <col min="9" max="9" width="46.140625" style="83" customWidth="1"/>
    <col min="10" max="10" width="34.42578125" style="65" bestFit="1" customWidth="1"/>
    <col min="11" max="11" width="45.42578125" style="83" bestFit="1" customWidth="1"/>
    <col min="12" max="12" width="37.28515625" style="83" customWidth="1"/>
    <col min="13" max="13" width="45.42578125" style="229" bestFit="1" customWidth="1"/>
    <col min="14" max="14" width="34.42578125" style="229" bestFit="1" customWidth="1"/>
    <col min="15" max="15" width="45.5703125" style="65" bestFit="1" customWidth="1"/>
    <col min="16" max="16" width="30.140625" style="65" customWidth="1"/>
    <col min="17" max="17" width="10.28515625" style="65" bestFit="1" customWidth="1"/>
    <col min="18" max="16384" width="8.85546875" style="19"/>
  </cols>
  <sheetData>
    <row r="1" spans="1:17" s="4" customFormat="1" ht="15" customHeight="1" x14ac:dyDescent="0.25">
      <c r="A1" s="11" t="s">
        <v>7</v>
      </c>
      <c r="B1" s="11" t="s">
        <v>26</v>
      </c>
      <c r="C1" s="11" t="s">
        <v>83</v>
      </c>
      <c r="D1" s="11" t="s">
        <v>0</v>
      </c>
      <c r="E1" s="11" t="s">
        <v>4</v>
      </c>
      <c r="F1" s="10" t="s">
        <v>107</v>
      </c>
      <c r="G1" s="11" t="s">
        <v>1</v>
      </c>
      <c r="H1" s="10" t="s">
        <v>2</v>
      </c>
      <c r="I1" s="10" t="s">
        <v>68</v>
      </c>
      <c r="J1" s="10" t="s">
        <v>98</v>
      </c>
      <c r="K1" s="10" t="s">
        <v>81</v>
      </c>
      <c r="L1" s="10" t="s">
        <v>99</v>
      </c>
      <c r="M1" s="232" t="s">
        <v>783</v>
      </c>
      <c r="N1" s="232" t="s">
        <v>784</v>
      </c>
      <c r="O1" s="10" t="s">
        <v>61</v>
      </c>
      <c r="P1" s="11" t="s">
        <v>5</v>
      </c>
      <c r="Q1" s="11" t="s">
        <v>6</v>
      </c>
    </row>
    <row r="2" spans="1:17" s="2" customFormat="1" ht="25.5" customHeight="1" x14ac:dyDescent="0.25">
      <c r="A2" s="486" t="s">
        <v>771</v>
      </c>
      <c r="B2" s="52">
        <v>1</v>
      </c>
      <c r="C2" s="52">
        <v>1</v>
      </c>
      <c r="D2" s="110" t="s">
        <v>160</v>
      </c>
      <c r="E2" s="77" t="s">
        <v>166</v>
      </c>
      <c r="F2" s="15" t="s">
        <v>238</v>
      </c>
      <c r="G2" s="18" t="s">
        <v>169</v>
      </c>
      <c r="H2" s="26"/>
      <c r="I2" s="15" t="s">
        <v>921</v>
      </c>
      <c r="J2" s="16" t="s">
        <v>922</v>
      </c>
      <c r="K2" s="15" t="s">
        <v>926</v>
      </c>
      <c r="L2" s="341" t="s">
        <v>923</v>
      </c>
      <c r="M2" s="233" t="s">
        <v>924</v>
      </c>
      <c r="N2" s="341" t="s">
        <v>925</v>
      </c>
      <c r="O2" s="36"/>
      <c r="P2" s="46"/>
      <c r="Q2" s="34"/>
    </row>
    <row r="3" spans="1:17" s="2" customFormat="1" ht="25.5" x14ac:dyDescent="0.25">
      <c r="A3" s="487"/>
      <c r="B3" s="52">
        <f>B2</f>
        <v>1</v>
      </c>
      <c r="C3" s="52">
        <f t="shared" ref="C3:C8" si="0">C2+1</f>
        <v>2</v>
      </c>
      <c r="D3" s="52" t="s">
        <v>161</v>
      </c>
      <c r="E3" s="77" t="s">
        <v>167</v>
      </c>
      <c r="F3" s="15" t="s">
        <v>168</v>
      </c>
      <c r="G3" s="18" t="s">
        <v>170</v>
      </c>
      <c r="H3" s="137" t="s">
        <v>920</v>
      </c>
      <c r="I3" s="15" t="s">
        <v>1027</v>
      </c>
      <c r="J3" s="15" t="s">
        <v>1026</v>
      </c>
      <c r="K3" s="268" t="s">
        <v>1027</v>
      </c>
      <c r="L3" s="268" t="s">
        <v>1031</v>
      </c>
      <c r="M3" s="268" t="s">
        <v>1027</v>
      </c>
      <c r="N3" s="268" t="s">
        <v>1032</v>
      </c>
      <c r="O3" s="36"/>
      <c r="P3" s="46"/>
      <c r="Q3" s="34"/>
    </row>
    <row r="4" spans="1:17" s="184" customFormat="1" ht="25.5" x14ac:dyDescent="0.25">
      <c r="A4" s="487"/>
      <c r="B4" s="447">
        <v>1</v>
      </c>
      <c r="C4" s="459">
        <f t="shared" si="0"/>
        <v>3</v>
      </c>
      <c r="D4" s="447" t="s">
        <v>1508</v>
      </c>
      <c r="E4" s="448" t="s">
        <v>1509</v>
      </c>
      <c r="F4" s="268" t="s">
        <v>168</v>
      </c>
      <c r="G4" s="227" t="s">
        <v>1510</v>
      </c>
      <c r="H4" s="328" t="s">
        <v>1511</v>
      </c>
      <c r="I4" s="268" t="s">
        <v>1027</v>
      </c>
      <c r="J4" s="268" t="s">
        <v>1026</v>
      </c>
      <c r="K4" s="268" t="s">
        <v>1027</v>
      </c>
      <c r="L4" s="268" t="s">
        <v>1031</v>
      </c>
      <c r="M4" s="268" t="s">
        <v>1027</v>
      </c>
      <c r="N4" s="268" t="s">
        <v>1032</v>
      </c>
      <c r="O4" s="36"/>
      <c r="P4" s="343"/>
      <c r="Q4" s="342"/>
    </row>
    <row r="5" spans="1:17" s="2" customFormat="1" ht="48" customHeight="1" x14ac:dyDescent="0.25">
      <c r="A5" s="487"/>
      <c r="B5" s="52">
        <f>B3</f>
        <v>1</v>
      </c>
      <c r="C5" s="459">
        <f t="shared" si="0"/>
        <v>4</v>
      </c>
      <c r="D5" s="52" t="s">
        <v>139</v>
      </c>
      <c r="E5" s="77" t="s">
        <v>141</v>
      </c>
      <c r="F5" s="46" t="s">
        <v>352</v>
      </c>
      <c r="G5" s="18" t="s">
        <v>143</v>
      </c>
      <c r="H5" s="283" t="s">
        <v>1217</v>
      </c>
      <c r="I5" s="15" t="s">
        <v>177</v>
      </c>
      <c r="J5" s="16" t="s">
        <v>243</v>
      </c>
      <c r="K5" s="268" t="s">
        <v>177</v>
      </c>
      <c r="L5" s="341" t="s">
        <v>1029</v>
      </c>
      <c r="M5" s="268" t="s">
        <v>177</v>
      </c>
      <c r="N5" s="341" t="s">
        <v>1030</v>
      </c>
      <c r="O5" s="127"/>
      <c r="P5" s="46"/>
      <c r="Q5" s="34"/>
    </row>
    <row r="6" spans="1:17" s="2" customFormat="1" ht="76.5" x14ac:dyDescent="0.25">
      <c r="A6" s="487"/>
      <c r="B6" s="52">
        <f>B5</f>
        <v>1</v>
      </c>
      <c r="C6" s="459">
        <f t="shared" si="0"/>
        <v>5</v>
      </c>
      <c r="D6" s="52" t="s">
        <v>1000</v>
      </c>
      <c r="E6" s="77" t="s">
        <v>140</v>
      </c>
      <c r="F6" s="46" t="s">
        <v>353</v>
      </c>
      <c r="G6" s="18" t="s">
        <v>142</v>
      </c>
      <c r="H6" s="26" t="s">
        <v>1001</v>
      </c>
      <c r="I6" s="15" t="s">
        <v>605</v>
      </c>
      <c r="J6" s="16" t="s">
        <v>583</v>
      </c>
      <c r="K6" s="268" t="s">
        <v>605</v>
      </c>
      <c r="L6" s="341" t="s">
        <v>583</v>
      </c>
      <c r="M6" s="268" t="s">
        <v>605</v>
      </c>
      <c r="N6" s="341" t="s">
        <v>583</v>
      </c>
      <c r="O6" s="116" t="s">
        <v>759</v>
      </c>
      <c r="P6" s="46"/>
      <c r="Q6" s="34"/>
    </row>
    <row r="7" spans="1:17" s="184" customFormat="1" ht="102" x14ac:dyDescent="0.25">
      <c r="A7" s="487"/>
      <c r="B7" s="434">
        <v>1</v>
      </c>
      <c r="C7" s="459">
        <f t="shared" si="0"/>
        <v>6</v>
      </c>
      <c r="D7" s="434" t="s">
        <v>1436</v>
      </c>
      <c r="E7" s="435" t="s">
        <v>1476</v>
      </c>
      <c r="F7" s="343" t="s">
        <v>150</v>
      </c>
      <c r="G7" s="227" t="s">
        <v>1477</v>
      </c>
      <c r="H7" s="328" t="s">
        <v>1438</v>
      </c>
      <c r="I7" s="268" t="s">
        <v>1439</v>
      </c>
      <c r="J7" s="268" t="s">
        <v>1441</v>
      </c>
      <c r="K7" s="268" t="s">
        <v>1440</v>
      </c>
      <c r="L7" s="268" t="s">
        <v>1443</v>
      </c>
      <c r="M7" s="268" t="s">
        <v>1440</v>
      </c>
      <c r="N7" s="268" t="s">
        <v>1442</v>
      </c>
      <c r="O7" s="36"/>
      <c r="P7" s="343" t="s">
        <v>1437</v>
      </c>
      <c r="Q7" s="342"/>
    </row>
    <row r="8" spans="1:17" s="2" customFormat="1" ht="291" customHeight="1" x14ac:dyDescent="0.25">
      <c r="A8" s="488"/>
      <c r="B8" s="52">
        <f>B6</f>
        <v>1</v>
      </c>
      <c r="C8" s="459">
        <f t="shared" si="0"/>
        <v>7</v>
      </c>
      <c r="D8" s="52" t="s">
        <v>112</v>
      </c>
      <c r="E8" s="77" t="s">
        <v>760</v>
      </c>
      <c r="F8" s="59" t="s">
        <v>215</v>
      </c>
      <c r="G8" s="18" t="s">
        <v>302</v>
      </c>
      <c r="H8" s="24" t="s">
        <v>298</v>
      </c>
      <c r="I8" s="138" t="s">
        <v>354</v>
      </c>
      <c r="J8" s="77" t="s">
        <v>297</v>
      </c>
      <c r="K8" s="77" t="s">
        <v>299</v>
      </c>
      <c r="L8" s="77" t="s">
        <v>300</v>
      </c>
      <c r="M8" s="234" t="s">
        <v>787</v>
      </c>
      <c r="N8" s="234" t="s">
        <v>788</v>
      </c>
      <c r="O8" s="46"/>
      <c r="P8" s="49" t="s">
        <v>301</v>
      </c>
      <c r="Q8" s="34"/>
    </row>
    <row r="9" spans="1:17" s="144" customFormat="1" ht="12.75" x14ac:dyDescent="0.2">
      <c r="A9" s="154"/>
      <c r="C9" s="443"/>
      <c r="M9" s="230"/>
      <c r="N9" s="230"/>
    </row>
  </sheetData>
  <mergeCells count="1">
    <mergeCell ref="A2:A8"/>
  </mergeCells>
  <pageMargins left="0.7" right="0.7" top="0.75" bottom="0.75" header="0.3" footer="0.3"/>
  <pageSetup scale="35"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2"/>
  <sheetViews>
    <sheetView showGridLines="0" zoomScaleNormal="100" workbookViewId="0">
      <pane xSplit="4" ySplit="1" topLeftCell="E2" activePane="bottomRight" state="frozen"/>
      <selection pane="topRight"/>
      <selection pane="bottomLeft"/>
      <selection pane="bottomRight"/>
    </sheetView>
  </sheetViews>
  <sheetFormatPr defaultColWidth="8.85546875" defaultRowHeight="12.75" x14ac:dyDescent="0.25"/>
  <cols>
    <col min="1" max="1" width="18.7109375" style="85" customWidth="1"/>
    <col min="2" max="2" width="7" style="33" customWidth="1"/>
    <col min="3" max="3" width="3.7109375" style="33" bestFit="1" customWidth="1"/>
    <col min="4" max="4" width="14.7109375" style="33" customWidth="1"/>
    <col min="5" max="5" width="19.7109375" style="7" customWidth="1"/>
    <col min="6" max="6" width="10.7109375" style="80" bestFit="1" customWidth="1"/>
    <col min="7" max="7" width="32.85546875" style="8" customWidth="1"/>
    <col min="8" max="8" width="40.7109375" style="2" customWidth="1"/>
    <col min="9" max="9" width="27.140625" style="8" customWidth="1"/>
    <col min="10" max="10" width="21.140625" style="8" bestFit="1" customWidth="1"/>
    <col min="11" max="11" width="20.42578125" style="8" customWidth="1"/>
    <col min="12" max="12" width="21.140625" style="8" bestFit="1" customWidth="1"/>
    <col min="13" max="13" width="56" style="231" bestFit="1" customWidth="1"/>
    <col min="14" max="14" width="39" style="231" customWidth="1"/>
    <col min="15" max="15" width="9" style="8" bestFit="1" customWidth="1"/>
    <col min="16" max="16" width="40.28515625" style="8" customWidth="1"/>
    <col min="17" max="17" width="10.28515625" style="8" bestFit="1" customWidth="1"/>
    <col min="18" max="16384" width="8.85546875" style="2"/>
  </cols>
  <sheetData>
    <row r="1" spans="1:17" s="4" customFormat="1" ht="15" customHeight="1" x14ac:dyDescent="0.25">
      <c r="A1" s="11" t="s">
        <v>7</v>
      </c>
      <c r="B1" s="11" t="s">
        <v>26</v>
      </c>
      <c r="C1" s="11" t="s">
        <v>83</v>
      </c>
      <c r="D1" s="11" t="s">
        <v>0</v>
      </c>
      <c r="E1" s="11" t="s">
        <v>4</v>
      </c>
      <c r="F1" s="10" t="s">
        <v>107</v>
      </c>
      <c r="G1" s="226" t="s">
        <v>1</v>
      </c>
      <c r="H1" s="10" t="s">
        <v>2</v>
      </c>
      <c r="I1" s="10" t="s">
        <v>68</v>
      </c>
      <c r="J1" s="10" t="s">
        <v>98</v>
      </c>
      <c r="K1" s="10" t="s">
        <v>81</v>
      </c>
      <c r="L1" s="10" t="s">
        <v>99</v>
      </c>
      <c r="M1" s="236" t="s">
        <v>783</v>
      </c>
      <c r="N1" s="236" t="s">
        <v>784</v>
      </c>
      <c r="O1" s="10" t="s">
        <v>61</v>
      </c>
      <c r="P1" s="11" t="s">
        <v>5</v>
      </c>
      <c r="Q1" s="11" t="s">
        <v>6</v>
      </c>
    </row>
    <row r="2" spans="1:17" ht="25.5" x14ac:dyDescent="0.25">
      <c r="A2" s="486" t="s">
        <v>695</v>
      </c>
      <c r="B2" s="52">
        <v>2</v>
      </c>
      <c r="C2" s="52">
        <v>1</v>
      </c>
      <c r="D2" s="52" t="s">
        <v>30</v>
      </c>
      <c r="E2" s="77" t="s">
        <v>3</v>
      </c>
      <c r="F2" s="12" t="s">
        <v>111</v>
      </c>
      <c r="G2" s="49" t="s">
        <v>64</v>
      </c>
      <c r="H2" s="328" t="s">
        <v>355</v>
      </c>
      <c r="I2" s="12" t="s">
        <v>217</v>
      </c>
      <c r="J2" s="12" t="s">
        <v>240</v>
      </c>
      <c r="K2" s="72" t="s">
        <v>217</v>
      </c>
      <c r="L2" s="72" t="s">
        <v>216</v>
      </c>
      <c r="M2" s="238" t="s">
        <v>217</v>
      </c>
      <c r="N2" s="293" t="s">
        <v>789</v>
      </c>
      <c r="O2" s="62"/>
      <c r="P2" s="46" t="s">
        <v>65</v>
      </c>
      <c r="Q2" s="34"/>
    </row>
    <row r="3" spans="1:17" x14ac:dyDescent="0.25">
      <c r="A3" s="487"/>
      <c r="B3" s="365">
        <v>2</v>
      </c>
      <c r="C3" s="52">
        <f>C2+1</f>
        <v>2</v>
      </c>
      <c r="D3" s="52" t="s">
        <v>20</v>
      </c>
      <c r="E3" s="77" t="s">
        <v>27</v>
      </c>
      <c r="F3" s="12" t="s">
        <v>110</v>
      </c>
      <c r="G3" s="49" t="s">
        <v>27</v>
      </c>
      <c r="H3" s="9" t="s">
        <v>218</v>
      </c>
      <c r="I3" s="12" t="s">
        <v>239</v>
      </c>
      <c r="J3" s="16" t="s">
        <v>241</v>
      </c>
      <c r="K3" s="252" t="s">
        <v>239</v>
      </c>
      <c r="L3" s="341" t="s">
        <v>242</v>
      </c>
      <c r="M3" s="252" t="s">
        <v>239</v>
      </c>
      <c r="N3" s="341" t="s">
        <v>790</v>
      </c>
      <c r="O3" s="36"/>
      <c r="P3" s="46" t="s">
        <v>66</v>
      </c>
      <c r="Q3" s="34"/>
    </row>
    <row r="4" spans="1:17" x14ac:dyDescent="0.25">
      <c r="A4" s="487"/>
      <c r="B4" s="365">
        <v>2</v>
      </c>
      <c r="C4" s="371">
        <f t="shared" ref="C4:C11" si="0">C3+1</f>
        <v>3</v>
      </c>
      <c r="D4" s="52" t="s">
        <v>21</v>
      </c>
      <c r="E4" s="77" t="s">
        <v>28</v>
      </c>
      <c r="F4" s="12" t="s">
        <v>109</v>
      </c>
      <c r="G4" s="49" t="s">
        <v>28</v>
      </c>
      <c r="H4" s="9" t="s">
        <v>219</v>
      </c>
      <c r="I4" s="12" t="s">
        <v>239</v>
      </c>
      <c r="J4" s="16" t="s">
        <v>241</v>
      </c>
      <c r="K4" s="252" t="s">
        <v>239</v>
      </c>
      <c r="L4" s="341" t="s">
        <v>242</v>
      </c>
      <c r="M4" s="252" t="s">
        <v>239</v>
      </c>
      <c r="N4" s="341" t="s">
        <v>790</v>
      </c>
      <c r="O4" s="36"/>
      <c r="P4" s="46" t="s">
        <v>66</v>
      </c>
      <c r="Q4" s="34"/>
    </row>
    <row r="5" spans="1:17" ht="38.25" x14ac:dyDescent="0.25">
      <c r="A5" s="487"/>
      <c r="B5" s="365">
        <v>2</v>
      </c>
      <c r="C5" s="371">
        <f t="shared" si="0"/>
        <v>4</v>
      </c>
      <c r="D5" s="52" t="s">
        <v>24</v>
      </c>
      <c r="E5" s="77" t="s">
        <v>23</v>
      </c>
      <c r="F5" s="12" t="s">
        <v>108</v>
      </c>
      <c r="G5" s="49" t="s">
        <v>356</v>
      </c>
      <c r="H5" s="137" t="s">
        <v>604</v>
      </c>
      <c r="I5" s="179" t="s">
        <v>599</v>
      </c>
      <c r="J5" s="16" t="s">
        <v>71</v>
      </c>
      <c r="K5" s="252" t="s">
        <v>599</v>
      </c>
      <c r="L5" s="341" t="s">
        <v>71</v>
      </c>
      <c r="M5" s="252" t="s">
        <v>599</v>
      </c>
      <c r="N5" s="341" t="s">
        <v>71</v>
      </c>
      <c r="O5" s="36"/>
      <c r="P5" s="46" t="s">
        <v>66</v>
      </c>
      <c r="Q5" s="34"/>
    </row>
    <row r="6" spans="1:17" s="136" customFormat="1" ht="38.25" x14ac:dyDescent="0.25">
      <c r="A6" s="487"/>
      <c r="B6" s="365">
        <v>2</v>
      </c>
      <c r="C6" s="371">
        <f t="shared" si="0"/>
        <v>5</v>
      </c>
      <c r="D6" s="149" t="s">
        <v>22</v>
      </c>
      <c r="E6" s="148" t="s">
        <v>29</v>
      </c>
      <c r="F6" s="131" t="s">
        <v>606</v>
      </c>
      <c r="G6" s="138" t="s">
        <v>31</v>
      </c>
      <c r="H6" s="137" t="s">
        <v>603</v>
      </c>
      <c r="I6" s="179" t="s">
        <v>600</v>
      </c>
      <c r="J6" s="16" t="s">
        <v>601</v>
      </c>
      <c r="K6" s="252" t="s">
        <v>600</v>
      </c>
      <c r="L6" s="341" t="s">
        <v>602</v>
      </c>
      <c r="M6" s="252" t="s">
        <v>600</v>
      </c>
      <c r="N6" s="341" t="s">
        <v>791</v>
      </c>
      <c r="O6" s="36"/>
      <c r="P6" s="131" t="s">
        <v>66</v>
      </c>
      <c r="Q6" s="135"/>
    </row>
    <row r="7" spans="1:17" s="184" customFormat="1" ht="76.5" x14ac:dyDescent="0.2">
      <c r="A7" s="487"/>
      <c r="B7" s="365">
        <v>2</v>
      </c>
      <c r="C7" s="371">
        <f t="shared" si="0"/>
        <v>6</v>
      </c>
      <c r="D7" s="366" t="s">
        <v>456</v>
      </c>
      <c r="E7" s="366" t="s">
        <v>494</v>
      </c>
      <c r="F7" s="343" t="s">
        <v>150</v>
      </c>
      <c r="G7" s="338" t="s">
        <v>495</v>
      </c>
      <c r="H7" s="132" t="s">
        <v>767</v>
      </c>
      <c r="I7" s="366" t="s">
        <v>537</v>
      </c>
      <c r="J7" s="366" t="s">
        <v>493</v>
      </c>
      <c r="K7" s="489" t="s">
        <v>90</v>
      </c>
      <c r="L7" s="490"/>
      <c r="M7" s="338" t="s">
        <v>1028</v>
      </c>
      <c r="N7" s="364" t="s">
        <v>792</v>
      </c>
      <c r="O7" s="143"/>
      <c r="P7" s="338" t="s">
        <v>766</v>
      </c>
      <c r="Q7" s="143"/>
    </row>
    <row r="8" spans="1:17" s="184" customFormat="1" ht="38.25" x14ac:dyDescent="0.25">
      <c r="A8" s="487"/>
      <c r="B8" s="371">
        <v>2</v>
      </c>
      <c r="C8" s="371">
        <f t="shared" si="0"/>
        <v>7</v>
      </c>
      <c r="D8" s="371" t="s">
        <v>1127</v>
      </c>
      <c r="E8" s="369" t="s">
        <v>1128</v>
      </c>
      <c r="F8" s="343" t="s">
        <v>150</v>
      </c>
      <c r="G8" s="344" t="s">
        <v>1129</v>
      </c>
      <c r="H8" s="132" t="s">
        <v>1130</v>
      </c>
      <c r="I8" s="252" t="s">
        <v>1131</v>
      </c>
      <c r="J8" s="341" t="s">
        <v>1132</v>
      </c>
      <c r="K8" s="493" t="s">
        <v>90</v>
      </c>
      <c r="L8" s="493"/>
      <c r="M8" s="36" t="s">
        <v>1133</v>
      </c>
      <c r="N8" s="341" t="s">
        <v>1134</v>
      </c>
      <c r="O8" s="36"/>
      <c r="P8" s="343"/>
      <c r="Q8" s="342"/>
    </row>
    <row r="9" spans="1:17" s="184" customFormat="1" ht="25.5" x14ac:dyDescent="0.25">
      <c r="A9" s="487"/>
      <c r="B9" s="371">
        <v>2</v>
      </c>
      <c r="C9" s="441">
        <f t="shared" si="0"/>
        <v>8</v>
      </c>
      <c r="D9" s="371" t="s">
        <v>1135</v>
      </c>
      <c r="E9" s="369" t="s">
        <v>1136</v>
      </c>
      <c r="F9" s="343" t="s">
        <v>113</v>
      </c>
      <c r="G9" s="344" t="s">
        <v>1137</v>
      </c>
      <c r="H9" s="124" t="s">
        <v>1138</v>
      </c>
      <c r="I9" s="369" t="s">
        <v>1139</v>
      </c>
      <c r="J9" s="371" t="s">
        <v>1140</v>
      </c>
      <c r="K9" s="494" t="s">
        <v>90</v>
      </c>
      <c r="L9" s="494"/>
      <c r="M9" s="344" t="s">
        <v>1141</v>
      </c>
      <c r="N9" s="371" t="s">
        <v>1142</v>
      </c>
      <c r="O9" s="342"/>
      <c r="P9" s="342"/>
      <c r="Q9" s="342"/>
    </row>
    <row r="10" spans="1:17" s="184" customFormat="1" ht="51" x14ac:dyDescent="0.2">
      <c r="A10" s="487"/>
      <c r="B10" s="365">
        <v>2</v>
      </c>
      <c r="C10" s="441">
        <f t="shared" si="0"/>
        <v>9</v>
      </c>
      <c r="D10" s="366" t="s">
        <v>1075</v>
      </c>
      <c r="E10" s="302" t="s">
        <v>1070</v>
      </c>
      <c r="F10" s="343" t="s">
        <v>150</v>
      </c>
      <c r="G10" s="338" t="s">
        <v>1071</v>
      </c>
      <c r="H10" s="132" t="s">
        <v>1255</v>
      </c>
      <c r="I10" s="302" t="s">
        <v>1256</v>
      </c>
      <c r="J10" s="366" t="s">
        <v>1257</v>
      </c>
      <c r="K10" s="489" t="s">
        <v>90</v>
      </c>
      <c r="L10" s="490"/>
      <c r="M10" s="491" t="s">
        <v>133</v>
      </c>
      <c r="N10" s="492"/>
      <c r="O10" s="143"/>
      <c r="P10" s="338"/>
      <c r="Q10" s="143"/>
    </row>
    <row r="11" spans="1:17" s="184" customFormat="1" ht="38.25" x14ac:dyDescent="0.2">
      <c r="A11" s="488"/>
      <c r="B11" s="365">
        <v>2</v>
      </c>
      <c r="C11" s="441">
        <f t="shared" si="0"/>
        <v>10</v>
      </c>
      <c r="D11" s="366" t="s">
        <v>1076</v>
      </c>
      <c r="E11" s="302" t="s">
        <v>1072</v>
      </c>
      <c r="F11" s="343" t="s">
        <v>150</v>
      </c>
      <c r="G11" s="338" t="s">
        <v>1073</v>
      </c>
      <c r="H11" s="132" t="s">
        <v>1126</v>
      </c>
      <c r="I11" s="302" t="s">
        <v>1124</v>
      </c>
      <c r="J11" s="367" t="s">
        <v>1074</v>
      </c>
      <c r="K11" s="489" t="s">
        <v>90</v>
      </c>
      <c r="L11" s="490"/>
      <c r="M11" s="338" t="s">
        <v>1125</v>
      </c>
      <c r="N11" s="302" t="s">
        <v>1123</v>
      </c>
      <c r="O11" s="143"/>
      <c r="P11" s="338"/>
      <c r="Q11" s="143"/>
    </row>
    <row r="12" spans="1:17" s="136" customFormat="1" x14ac:dyDescent="0.25">
      <c r="A12" s="154"/>
      <c r="B12" s="33"/>
      <c r="C12" s="33"/>
      <c r="D12" s="33"/>
      <c r="E12" s="122"/>
      <c r="F12" s="80"/>
      <c r="G12" s="155"/>
      <c r="H12" s="156"/>
      <c r="I12" s="157"/>
      <c r="J12" s="158"/>
      <c r="K12" s="157"/>
      <c r="L12" s="158"/>
      <c r="M12" s="235"/>
      <c r="N12" s="235"/>
      <c r="O12" s="159"/>
      <c r="P12" s="80"/>
      <c r="Q12" s="8"/>
    </row>
  </sheetData>
  <mergeCells count="7">
    <mergeCell ref="A2:A11"/>
    <mergeCell ref="K7:L7"/>
    <mergeCell ref="K10:L10"/>
    <mergeCell ref="K11:L11"/>
    <mergeCell ref="M10:N10"/>
    <mergeCell ref="K8:L8"/>
    <mergeCell ref="K9:L9"/>
  </mergeCells>
  <pageMargins left="0.7" right="0.7" top="0.75" bottom="0.75" header="0.3" footer="0.3"/>
  <pageSetup scale="44" fitToHeight="0" orientation="landscape"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
  <sheetViews>
    <sheetView showGridLines="0" zoomScaleNormal="100" workbookViewId="0">
      <pane xSplit="4" ySplit="1" topLeftCell="E2" activePane="bottomRight" state="frozen"/>
      <selection pane="topRight"/>
      <selection pane="bottomLeft"/>
      <selection pane="bottomRight"/>
    </sheetView>
  </sheetViews>
  <sheetFormatPr defaultColWidth="9.140625" defaultRowHeight="15" x14ac:dyDescent="0.25"/>
  <cols>
    <col min="1" max="1" width="18.7109375" style="25" customWidth="1"/>
    <col min="2" max="2" width="7" style="19" customWidth="1"/>
    <col min="3" max="3" width="3.7109375" style="19" customWidth="1"/>
    <col min="4" max="4" width="7.5703125" style="19" bestFit="1" customWidth="1"/>
    <col min="5" max="6" width="14.5703125" style="19" customWidth="1"/>
    <col min="7" max="7" width="39.42578125" style="19" customWidth="1"/>
    <col min="8" max="8" width="36.85546875" style="19" bestFit="1" customWidth="1"/>
    <col min="9" max="9" width="19.42578125" style="65" customWidth="1"/>
    <col min="10" max="10" width="21.7109375" style="65" bestFit="1" customWidth="1"/>
    <col min="11" max="11" width="30.85546875" style="65" bestFit="1" customWidth="1"/>
    <col min="12" max="12" width="21.140625" style="65" bestFit="1" customWidth="1"/>
    <col min="13" max="13" width="27.42578125" style="237" customWidth="1"/>
    <col min="14" max="14" width="31" style="237" customWidth="1"/>
    <col min="15" max="15" width="32.85546875" style="65" customWidth="1"/>
    <col min="16" max="16" width="40.28515625" style="65" customWidth="1"/>
    <col min="17" max="17" width="25.85546875" style="65" customWidth="1"/>
    <col min="18" max="18" width="22.7109375" style="65" bestFit="1" customWidth="1"/>
    <col min="19" max="16384" width="9.140625" style="19"/>
  </cols>
  <sheetData>
    <row r="1" spans="1:18" s="4" customFormat="1" ht="15" customHeight="1" x14ac:dyDescent="0.25">
      <c r="A1" s="11" t="s">
        <v>7</v>
      </c>
      <c r="B1" s="11" t="s">
        <v>26</v>
      </c>
      <c r="C1" s="11" t="s">
        <v>83</v>
      </c>
      <c r="D1" s="11" t="s">
        <v>0</v>
      </c>
      <c r="E1" s="11" t="s">
        <v>4</v>
      </c>
      <c r="F1" s="10" t="s">
        <v>107</v>
      </c>
      <c r="G1" s="11" t="s">
        <v>1</v>
      </c>
      <c r="H1" s="10" t="s">
        <v>2</v>
      </c>
      <c r="I1" s="10" t="s">
        <v>68</v>
      </c>
      <c r="J1" s="10" t="s">
        <v>98</v>
      </c>
      <c r="K1" s="10" t="s">
        <v>81</v>
      </c>
      <c r="L1" s="10" t="s">
        <v>99</v>
      </c>
      <c r="M1" s="239" t="s">
        <v>783</v>
      </c>
      <c r="N1" s="239" t="s">
        <v>784</v>
      </c>
      <c r="O1" s="10" t="s">
        <v>61</v>
      </c>
      <c r="P1" s="11" t="s">
        <v>5</v>
      </c>
      <c r="Q1" s="11" t="s">
        <v>6</v>
      </c>
    </row>
    <row r="2" spans="1:18" s="3" customFormat="1" ht="89.25" x14ac:dyDescent="0.25">
      <c r="A2" s="497" t="s">
        <v>696</v>
      </c>
      <c r="B2" s="51">
        <v>3</v>
      </c>
      <c r="C2" s="52">
        <v>1</v>
      </c>
      <c r="D2" s="52" t="s">
        <v>368</v>
      </c>
      <c r="E2" s="52" t="s">
        <v>62</v>
      </c>
      <c r="F2" s="16" t="s">
        <v>114</v>
      </c>
      <c r="G2" s="134" t="s">
        <v>1482</v>
      </c>
      <c r="H2" s="20"/>
      <c r="I2" s="73" t="s">
        <v>357</v>
      </c>
      <c r="J2" s="51" t="s">
        <v>69</v>
      </c>
      <c r="K2" s="74" t="s">
        <v>709</v>
      </c>
      <c r="L2" s="117" t="s">
        <v>363</v>
      </c>
      <c r="M2" s="243" t="s">
        <v>793</v>
      </c>
      <c r="N2" s="244" t="s">
        <v>794</v>
      </c>
      <c r="O2" s="43"/>
      <c r="P2" s="198" t="s">
        <v>1013</v>
      </c>
      <c r="Q2" s="43"/>
      <c r="R2" s="87"/>
    </row>
    <row r="3" spans="1:18" s="3" customFormat="1" ht="89.25" x14ac:dyDescent="0.25">
      <c r="A3" s="498"/>
      <c r="B3" s="51">
        <f t="shared" ref="B3:B8" si="0">B2</f>
        <v>3</v>
      </c>
      <c r="C3" s="52">
        <f t="shared" ref="C3:C8" si="1">C2+1</f>
        <v>2</v>
      </c>
      <c r="D3" s="52" t="s">
        <v>369</v>
      </c>
      <c r="E3" s="52" t="s">
        <v>63</v>
      </c>
      <c r="F3" s="16" t="s">
        <v>114</v>
      </c>
      <c r="G3" s="176" t="s">
        <v>1481</v>
      </c>
      <c r="H3" s="20"/>
      <c r="I3" s="73" t="s">
        <v>358</v>
      </c>
      <c r="J3" s="51" t="s">
        <v>70</v>
      </c>
      <c r="K3" s="74" t="s">
        <v>710</v>
      </c>
      <c r="L3" s="189" t="s">
        <v>364</v>
      </c>
      <c r="M3" s="243" t="s">
        <v>795</v>
      </c>
      <c r="N3" s="244" t="s">
        <v>796</v>
      </c>
      <c r="O3" s="43"/>
      <c r="P3" s="198" t="s">
        <v>953</v>
      </c>
      <c r="Q3" s="43"/>
      <c r="R3" s="87"/>
    </row>
    <row r="4" spans="1:18" s="3" customFormat="1" ht="50.25" customHeight="1" x14ac:dyDescent="0.25">
      <c r="A4" s="498"/>
      <c r="B4" s="361">
        <f t="shared" si="0"/>
        <v>3</v>
      </c>
      <c r="C4" s="360">
        <f t="shared" si="1"/>
        <v>3</v>
      </c>
      <c r="D4" s="52" t="s">
        <v>16</v>
      </c>
      <c r="E4" s="45" t="s">
        <v>1049</v>
      </c>
      <c r="F4" s="15" t="s">
        <v>113</v>
      </c>
      <c r="G4" s="49" t="s">
        <v>147</v>
      </c>
      <c r="H4" s="20" t="s">
        <v>359</v>
      </c>
      <c r="I4" s="73" t="s">
        <v>360</v>
      </c>
      <c r="J4" s="45" t="s">
        <v>361</v>
      </c>
      <c r="K4" s="73" t="s">
        <v>360</v>
      </c>
      <c r="L4" s="77" t="s">
        <v>362</v>
      </c>
      <c r="M4" s="245" t="s">
        <v>360</v>
      </c>
      <c r="N4" s="246" t="s">
        <v>797</v>
      </c>
      <c r="O4" s="43"/>
      <c r="P4" s="1" t="s">
        <v>708</v>
      </c>
      <c r="Q4" s="134" t="s">
        <v>707</v>
      </c>
      <c r="R4" s="88"/>
    </row>
    <row r="5" spans="1:18" s="3" customFormat="1" ht="38.25" x14ac:dyDescent="0.25">
      <c r="A5" s="498"/>
      <c r="B5" s="361">
        <f t="shared" si="0"/>
        <v>3</v>
      </c>
      <c r="C5" s="360">
        <f t="shared" si="1"/>
        <v>4</v>
      </c>
      <c r="D5" s="51" t="s">
        <v>370</v>
      </c>
      <c r="E5" s="45" t="s">
        <v>78</v>
      </c>
      <c r="F5" s="15" t="s">
        <v>113</v>
      </c>
      <c r="G5" s="134" t="s">
        <v>1480</v>
      </c>
      <c r="H5" s="24"/>
      <c r="I5" s="27" t="s">
        <v>365</v>
      </c>
      <c r="J5" s="51" t="s">
        <v>73</v>
      </c>
      <c r="K5" s="27" t="s">
        <v>366</v>
      </c>
      <c r="L5" s="52" t="s">
        <v>97</v>
      </c>
      <c r="M5" s="242" t="s">
        <v>799</v>
      </c>
      <c r="N5" s="240" t="s">
        <v>800</v>
      </c>
      <c r="O5" s="43"/>
      <c r="P5" s="1" t="s">
        <v>954</v>
      </c>
      <c r="Q5" s="43"/>
      <c r="R5" s="87"/>
    </row>
    <row r="6" spans="1:18" s="3" customFormat="1" ht="38.25" x14ac:dyDescent="0.25">
      <c r="A6" s="498"/>
      <c r="B6" s="361">
        <f t="shared" si="0"/>
        <v>3</v>
      </c>
      <c r="C6" s="360">
        <f t="shared" si="1"/>
        <v>5</v>
      </c>
      <c r="D6" s="51" t="s">
        <v>371</v>
      </c>
      <c r="E6" s="45" t="s">
        <v>76</v>
      </c>
      <c r="F6" s="15" t="s">
        <v>113</v>
      </c>
      <c r="G6" s="134" t="s">
        <v>1479</v>
      </c>
      <c r="H6" s="22"/>
      <c r="I6" s="496" t="s">
        <v>90</v>
      </c>
      <c r="J6" s="496"/>
      <c r="K6" s="28" t="s">
        <v>373</v>
      </c>
      <c r="L6" s="16" t="s">
        <v>82</v>
      </c>
      <c r="M6" s="243" t="s">
        <v>801</v>
      </c>
      <c r="N6" s="240" t="s">
        <v>802</v>
      </c>
      <c r="O6" s="36"/>
      <c r="P6" s="1" t="s">
        <v>955</v>
      </c>
      <c r="Q6" s="43"/>
      <c r="R6" s="87"/>
    </row>
    <row r="7" spans="1:18" s="3" customFormat="1" ht="38.25" x14ac:dyDescent="0.25">
      <c r="A7" s="498"/>
      <c r="B7" s="361">
        <f t="shared" si="0"/>
        <v>3</v>
      </c>
      <c r="C7" s="360">
        <f t="shared" si="1"/>
        <v>6</v>
      </c>
      <c r="D7" s="51" t="s">
        <v>372</v>
      </c>
      <c r="E7" s="45" t="s">
        <v>77</v>
      </c>
      <c r="F7" s="15" t="s">
        <v>113</v>
      </c>
      <c r="G7" s="138" t="s">
        <v>1478</v>
      </c>
      <c r="H7" s="22"/>
      <c r="I7" s="28" t="s">
        <v>367</v>
      </c>
      <c r="J7" s="51" t="s">
        <v>72</v>
      </c>
      <c r="K7" s="495" t="s">
        <v>90</v>
      </c>
      <c r="L7" s="495"/>
      <c r="M7" s="495" t="s">
        <v>90</v>
      </c>
      <c r="N7" s="495"/>
      <c r="O7" s="43"/>
      <c r="P7" s="1" t="s">
        <v>956</v>
      </c>
      <c r="Q7" s="43"/>
      <c r="R7" s="87"/>
    </row>
    <row r="8" spans="1:18" s="184" customFormat="1" ht="102" x14ac:dyDescent="0.25">
      <c r="A8" s="499"/>
      <c r="B8" s="399">
        <f t="shared" si="0"/>
        <v>3</v>
      </c>
      <c r="C8" s="399">
        <f t="shared" si="1"/>
        <v>7</v>
      </c>
      <c r="D8" s="399" t="s">
        <v>1267</v>
      </c>
      <c r="E8" s="400" t="s">
        <v>1484</v>
      </c>
      <c r="F8" s="268" t="s">
        <v>113</v>
      </c>
      <c r="G8" s="344" t="s">
        <v>1485</v>
      </c>
      <c r="H8" s="124" t="s">
        <v>1512</v>
      </c>
      <c r="I8" s="227" t="s">
        <v>360</v>
      </c>
      <c r="J8" s="227" t="s">
        <v>361</v>
      </c>
      <c r="K8" s="227" t="s">
        <v>360</v>
      </c>
      <c r="L8" s="227" t="s">
        <v>362</v>
      </c>
      <c r="M8" s="227" t="s">
        <v>360</v>
      </c>
      <c r="N8" s="227" t="s">
        <v>797</v>
      </c>
      <c r="O8" s="344" t="s">
        <v>1268</v>
      </c>
      <c r="P8" s="344"/>
      <c r="Q8" s="344" t="s">
        <v>1483</v>
      </c>
      <c r="R8" s="92"/>
    </row>
  </sheetData>
  <mergeCells count="4">
    <mergeCell ref="K7:L7"/>
    <mergeCell ref="I6:J6"/>
    <mergeCell ref="M7:N7"/>
    <mergeCell ref="A2:A8"/>
  </mergeCells>
  <pageMargins left="0.7" right="0.7" top="0.75" bottom="0.75" header="0.3" footer="0.3"/>
  <pageSetup scale="41"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6"/>
  <sheetViews>
    <sheetView showGridLines="0" zoomScaleNormal="100" workbookViewId="0">
      <pane xSplit="4" ySplit="1" topLeftCell="E2" activePane="bottomRight" state="frozen"/>
      <selection pane="topRight"/>
      <selection pane="bottomLeft"/>
      <selection pane="bottomRight"/>
    </sheetView>
  </sheetViews>
  <sheetFormatPr defaultRowHeight="15" x14ac:dyDescent="0.25"/>
  <cols>
    <col min="1" max="1" width="18.7109375" style="19" customWidth="1"/>
    <col min="2" max="2" width="6.7109375" style="19" bestFit="1" customWidth="1"/>
    <col min="3" max="3" width="3.7109375" style="19" bestFit="1" customWidth="1"/>
    <col min="4" max="4" width="15.5703125" style="350" customWidth="1"/>
    <col min="5" max="5" width="18.5703125" style="351" customWidth="1"/>
    <col min="6" max="6" width="63.140625" style="19" bestFit="1" customWidth="1"/>
    <col min="7" max="7" width="68.42578125" style="139" customWidth="1"/>
    <col min="8" max="8" width="66.85546875" style="19" customWidth="1"/>
    <col min="9" max="9" width="28.28515625" style="19" customWidth="1"/>
    <col min="10" max="10" width="30.42578125" style="19" customWidth="1"/>
    <col min="11" max="11" width="31.140625" style="19" customWidth="1"/>
    <col min="12" max="12" width="34.140625" style="19" bestFit="1" customWidth="1"/>
    <col min="13" max="14" width="34.140625" style="241" customWidth="1"/>
    <col min="15" max="15" width="27.42578125" style="19" customWidth="1"/>
    <col min="16" max="16" width="54.42578125" style="19" customWidth="1"/>
    <col min="17" max="17" width="23.28515625" style="139" customWidth="1"/>
    <col min="18" max="16384" width="9.140625" style="19"/>
  </cols>
  <sheetData>
    <row r="1" spans="1:17" s="4" customFormat="1" ht="15" customHeight="1" x14ac:dyDescent="0.25">
      <c r="A1" s="226" t="s">
        <v>7</v>
      </c>
      <c r="B1" s="11" t="s">
        <v>26</v>
      </c>
      <c r="C1" s="57" t="s">
        <v>83</v>
      </c>
      <c r="D1" s="226" t="s">
        <v>0</v>
      </c>
      <c r="E1" s="226" t="s">
        <v>4</v>
      </c>
      <c r="F1" s="10" t="s">
        <v>107</v>
      </c>
      <c r="G1" s="119" t="s">
        <v>1</v>
      </c>
      <c r="H1" s="10" t="s">
        <v>2</v>
      </c>
      <c r="I1" s="10" t="s">
        <v>68</v>
      </c>
      <c r="J1" s="10" t="s">
        <v>98</v>
      </c>
      <c r="K1" s="10" t="s">
        <v>81</v>
      </c>
      <c r="L1" s="10" t="s">
        <v>99</v>
      </c>
      <c r="M1" s="247" t="s">
        <v>783</v>
      </c>
      <c r="N1" s="247" t="s">
        <v>784</v>
      </c>
      <c r="O1" s="10" t="s">
        <v>61</v>
      </c>
      <c r="P1" s="11" t="s">
        <v>5</v>
      </c>
      <c r="Q1" s="167" t="s">
        <v>6</v>
      </c>
    </row>
    <row r="2" spans="1:17" s="2" customFormat="1" ht="114.75" x14ac:dyDescent="0.25">
      <c r="A2" s="486" t="s">
        <v>173</v>
      </c>
      <c r="B2" s="339">
        <f>B9</f>
        <v>4</v>
      </c>
      <c r="C2" s="349">
        <v>1</v>
      </c>
      <c r="D2" s="347" t="s">
        <v>209</v>
      </c>
      <c r="E2" s="347" t="s">
        <v>210</v>
      </c>
      <c r="F2" s="337" t="s">
        <v>1539</v>
      </c>
      <c r="G2" s="338" t="s">
        <v>968</v>
      </c>
      <c r="H2" s="340" t="s">
        <v>969</v>
      </c>
      <c r="I2" s="345" t="s">
        <v>970</v>
      </c>
      <c r="J2" s="341" t="s">
        <v>571</v>
      </c>
      <c r="K2" s="343" t="s">
        <v>971</v>
      </c>
      <c r="L2" s="341" t="s">
        <v>572</v>
      </c>
      <c r="M2" s="343" t="s">
        <v>972</v>
      </c>
      <c r="N2" s="341" t="s">
        <v>809</v>
      </c>
      <c r="O2" s="342"/>
      <c r="P2" s="344" t="s">
        <v>947</v>
      </c>
      <c r="Q2" s="344"/>
    </row>
    <row r="3" spans="1:17" s="2" customFormat="1" ht="157.5" customHeight="1" x14ac:dyDescent="0.25">
      <c r="A3" s="487"/>
      <c r="B3" s="77">
        <v>4</v>
      </c>
      <c r="C3" s="349">
        <f>C2+1</f>
        <v>2</v>
      </c>
      <c r="D3" s="348" t="s">
        <v>11</v>
      </c>
      <c r="E3" s="347" t="s">
        <v>18</v>
      </c>
      <c r="F3" s="46" t="s">
        <v>150</v>
      </c>
      <c r="G3" s="333" t="s">
        <v>974</v>
      </c>
      <c r="H3" s="201" t="s">
        <v>1494</v>
      </c>
      <c r="I3" s="44" t="s">
        <v>967</v>
      </c>
      <c r="J3" s="74" t="s">
        <v>254</v>
      </c>
      <c r="K3" s="44" t="s">
        <v>967</v>
      </c>
      <c r="L3" s="75" t="s">
        <v>293</v>
      </c>
      <c r="M3" s="248" t="s">
        <v>967</v>
      </c>
      <c r="N3" s="250" t="s">
        <v>803</v>
      </c>
      <c r="O3" s="334" t="s">
        <v>1592</v>
      </c>
      <c r="P3" s="47" t="s">
        <v>976</v>
      </c>
      <c r="Q3" s="138"/>
    </row>
    <row r="4" spans="1:17" s="2" customFormat="1" ht="38.25" x14ac:dyDescent="0.25">
      <c r="A4" s="487"/>
      <c r="B4" s="336">
        <f>B3</f>
        <v>4</v>
      </c>
      <c r="C4" s="349">
        <f>C3+1</f>
        <v>3</v>
      </c>
      <c r="D4" s="348" t="s">
        <v>84</v>
      </c>
      <c r="E4" s="347" t="s">
        <v>86</v>
      </c>
      <c r="F4" s="332" t="s">
        <v>150</v>
      </c>
      <c r="G4" s="335" t="s">
        <v>541</v>
      </c>
      <c r="H4" s="328" t="s">
        <v>946</v>
      </c>
      <c r="I4" s="329" t="s">
        <v>206</v>
      </c>
      <c r="J4" s="329" t="s">
        <v>106</v>
      </c>
      <c r="K4" s="329" t="s">
        <v>207</v>
      </c>
      <c r="L4" s="329" t="s">
        <v>294</v>
      </c>
      <c r="M4" s="329" t="s">
        <v>804</v>
      </c>
      <c r="N4" s="329" t="s">
        <v>805</v>
      </c>
      <c r="O4" s="331"/>
      <c r="P4" s="335"/>
      <c r="Q4" s="330"/>
    </row>
    <row r="5" spans="1:17" s="2" customFormat="1" ht="141" customHeight="1" x14ac:dyDescent="0.25">
      <c r="A5" s="487"/>
      <c r="B5" s="339">
        <f t="shared" ref="B5:B16" si="0">B4</f>
        <v>4</v>
      </c>
      <c r="C5" s="349">
        <f t="shared" ref="C5:C16" si="1">C4+1</f>
        <v>4</v>
      </c>
      <c r="D5" s="348" t="s">
        <v>304</v>
      </c>
      <c r="E5" s="347" t="s">
        <v>306</v>
      </c>
      <c r="F5" s="343" t="s">
        <v>150</v>
      </c>
      <c r="G5" s="344" t="s">
        <v>977</v>
      </c>
      <c r="H5" s="132" t="s">
        <v>1496</v>
      </c>
      <c r="I5" s="268" t="s">
        <v>963</v>
      </c>
      <c r="J5" s="268" t="s">
        <v>964</v>
      </c>
      <c r="K5" s="268" t="s">
        <v>963</v>
      </c>
      <c r="L5" s="268" t="s">
        <v>965</v>
      </c>
      <c r="M5" s="268" t="s">
        <v>963</v>
      </c>
      <c r="N5" s="268" t="s">
        <v>966</v>
      </c>
      <c r="O5" s="334" t="s">
        <v>1592</v>
      </c>
      <c r="P5" s="344" t="s">
        <v>570</v>
      </c>
      <c r="Q5" s="344"/>
    </row>
    <row r="6" spans="1:17" s="184" customFormat="1" ht="87" customHeight="1" x14ac:dyDescent="0.25">
      <c r="A6" s="487"/>
      <c r="B6" s="339">
        <f t="shared" si="0"/>
        <v>4</v>
      </c>
      <c r="C6" s="349">
        <f t="shared" si="1"/>
        <v>5</v>
      </c>
      <c r="D6" s="348" t="s">
        <v>305</v>
      </c>
      <c r="E6" s="347" t="s">
        <v>307</v>
      </c>
      <c r="F6" s="343" t="s">
        <v>150</v>
      </c>
      <c r="G6" s="344" t="s">
        <v>975</v>
      </c>
      <c r="H6" s="132" t="s">
        <v>1497</v>
      </c>
      <c r="I6" s="268" t="s">
        <v>375</v>
      </c>
      <c r="J6" s="268" t="s">
        <v>440</v>
      </c>
      <c r="K6" s="268" t="s">
        <v>375</v>
      </c>
      <c r="L6" s="268" t="s">
        <v>441</v>
      </c>
      <c r="M6" s="268" t="s">
        <v>375</v>
      </c>
      <c r="N6" s="268" t="s">
        <v>806</v>
      </c>
      <c r="O6" s="334" t="s">
        <v>1592</v>
      </c>
      <c r="P6" s="344" t="s">
        <v>570</v>
      </c>
      <c r="Q6" s="344"/>
    </row>
    <row r="7" spans="1:17" s="184" customFormat="1" ht="102" x14ac:dyDescent="0.25">
      <c r="A7" s="487"/>
      <c r="B7" s="339">
        <f t="shared" si="0"/>
        <v>4</v>
      </c>
      <c r="C7" s="349">
        <f t="shared" si="1"/>
        <v>6</v>
      </c>
      <c r="D7" s="348" t="s">
        <v>303</v>
      </c>
      <c r="E7" s="347" t="s">
        <v>38</v>
      </c>
      <c r="F7" s="343" t="s">
        <v>374</v>
      </c>
      <c r="G7" s="344" t="s">
        <v>540</v>
      </c>
      <c r="H7" s="13" t="s">
        <v>1498</v>
      </c>
      <c r="I7" s="268" t="s">
        <v>308</v>
      </c>
      <c r="J7" s="268" t="s">
        <v>309</v>
      </c>
      <c r="K7" s="268" t="s">
        <v>308</v>
      </c>
      <c r="L7" s="268" t="s">
        <v>310</v>
      </c>
      <c r="M7" s="268" t="s">
        <v>308</v>
      </c>
      <c r="N7" s="268" t="s">
        <v>807</v>
      </c>
      <c r="O7" s="36"/>
      <c r="P7" s="342"/>
      <c r="Q7" s="342"/>
    </row>
    <row r="8" spans="1:17" s="184" customFormat="1" ht="101.25" customHeight="1" x14ac:dyDescent="0.25">
      <c r="A8" s="487"/>
      <c r="B8" s="339">
        <f t="shared" si="0"/>
        <v>4</v>
      </c>
      <c r="C8" s="349">
        <f t="shared" si="1"/>
        <v>7</v>
      </c>
      <c r="D8" s="347" t="s">
        <v>257</v>
      </c>
      <c r="E8" s="347" t="s">
        <v>208</v>
      </c>
      <c r="F8" s="343" t="s">
        <v>150</v>
      </c>
      <c r="G8" s="344" t="s">
        <v>978</v>
      </c>
      <c r="H8" s="132" t="s">
        <v>1495</v>
      </c>
      <c r="I8" s="302" t="s">
        <v>376</v>
      </c>
      <c r="J8" s="268" t="s">
        <v>442</v>
      </c>
      <c r="K8" s="302" t="s">
        <v>37</v>
      </c>
      <c r="L8" s="268" t="s">
        <v>295</v>
      </c>
      <c r="M8" s="302" t="s">
        <v>37</v>
      </c>
      <c r="N8" s="268" t="s">
        <v>808</v>
      </c>
      <c r="O8" s="36"/>
      <c r="P8" s="344" t="s">
        <v>570</v>
      </c>
      <c r="Q8" s="344"/>
    </row>
    <row r="9" spans="1:17" s="184" customFormat="1" ht="102.75" customHeight="1" x14ac:dyDescent="0.25">
      <c r="A9" s="487"/>
      <c r="B9" s="339">
        <f t="shared" si="0"/>
        <v>4</v>
      </c>
      <c r="C9" s="349">
        <f t="shared" si="1"/>
        <v>8</v>
      </c>
      <c r="D9" s="347" t="s">
        <v>542</v>
      </c>
      <c r="E9" s="347" t="s">
        <v>539</v>
      </c>
      <c r="F9" s="343" t="s">
        <v>150</v>
      </c>
      <c r="G9" s="344" t="s">
        <v>979</v>
      </c>
      <c r="H9" s="132" t="s">
        <v>1499</v>
      </c>
      <c r="I9" s="302" t="s">
        <v>538</v>
      </c>
      <c r="J9" s="261" t="s">
        <v>254</v>
      </c>
      <c r="K9" s="302" t="s">
        <v>538</v>
      </c>
      <c r="L9" s="261" t="s">
        <v>293</v>
      </c>
      <c r="M9" s="302" t="s">
        <v>538</v>
      </c>
      <c r="N9" s="261" t="s">
        <v>803</v>
      </c>
      <c r="O9" s="334" t="s">
        <v>1592</v>
      </c>
      <c r="P9" s="344" t="s">
        <v>570</v>
      </c>
      <c r="Q9" s="344"/>
    </row>
    <row r="10" spans="1:17" s="184" customFormat="1" ht="133.5" customHeight="1" x14ac:dyDescent="0.25">
      <c r="A10" s="487"/>
      <c r="B10" s="339">
        <f>B2</f>
        <v>4</v>
      </c>
      <c r="C10" s="349">
        <f t="shared" si="1"/>
        <v>9</v>
      </c>
      <c r="D10" s="347" t="s">
        <v>258</v>
      </c>
      <c r="E10" s="347" t="s">
        <v>457</v>
      </c>
      <c r="F10" s="343" t="s">
        <v>150</v>
      </c>
      <c r="G10" s="344" t="s">
        <v>980</v>
      </c>
      <c r="H10" s="132" t="s">
        <v>1500</v>
      </c>
      <c r="I10" s="268" t="s">
        <v>376</v>
      </c>
      <c r="J10" s="268" t="s">
        <v>442</v>
      </c>
      <c r="K10" s="268" t="s">
        <v>376</v>
      </c>
      <c r="L10" s="268" t="s">
        <v>443</v>
      </c>
      <c r="M10" s="268" t="s">
        <v>376</v>
      </c>
      <c r="N10" s="268" t="s">
        <v>810</v>
      </c>
      <c r="O10" s="334" t="s">
        <v>1592</v>
      </c>
      <c r="P10" s="344" t="s">
        <v>948</v>
      </c>
      <c r="Q10" s="344"/>
    </row>
    <row r="11" spans="1:17" s="128" customFormat="1" ht="50.25" customHeight="1" x14ac:dyDescent="0.25">
      <c r="A11" s="487"/>
      <c r="B11" s="339">
        <f>B2</f>
        <v>4</v>
      </c>
      <c r="C11" s="349">
        <f t="shared" si="1"/>
        <v>10</v>
      </c>
      <c r="D11" s="302" t="s">
        <v>712</v>
      </c>
      <c r="E11" s="302" t="s">
        <v>496</v>
      </c>
      <c r="F11" s="343" t="s">
        <v>150</v>
      </c>
      <c r="G11" s="344" t="s">
        <v>718</v>
      </c>
      <c r="H11" s="63" t="s">
        <v>748</v>
      </c>
      <c r="I11" s="140" t="s">
        <v>746</v>
      </c>
      <c r="J11" s="140" t="s">
        <v>714</v>
      </c>
      <c r="K11" s="500" t="s">
        <v>419</v>
      </c>
      <c r="L11" s="501"/>
      <c r="M11" s="500" t="s">
        <v>419</v>
      </c>
      <c r="N11" s="501"/>
      <c r="O11" s="346"/>
      <c r="P11" s="346"/>
      <c r="Q11" s="346"/>
    </row>
    <row r="12" spans="1:17" s="128" customFormat="1" ht="67.5" customHeight="1" x14ac:dyDescent="0.25">
      <c r="A12" s="487"/>
      <c r="B12" s="339">
        <f>B10</f>
        <v>4</v>
      </c>
      <c r="C12" s="349">
        <f t="shared" si="1"/>
        <v>11</v>
      </c>
      <c r="D12" s="302" t="s">
        <v>497</v>
      </c>
      <c r="E12" s="302" t="s">
        <v>745</v>
      </c>
      <c r="F12" s="343" t="s">
        <v>150</v>
      </c>
      <c r="G12" s="344" t="s">
        <v>719</v>
      </c>
      <c r="H12" s="63" t="s">
        <v>749</v>
      </c>
      <c r="I12" s="140" t="s">
        <v>747</v>
      </c>
      <c r="J12" s="140" t="s">
        <v>715</v>
      </c>
      <c r="K12" s="500" t="s">
        <v>419</v>
      </c>
      <c r="L12" s="501"/>
      <c r="M12" s="500" t="s">
        <v>419</v>
      </c>
      <c r="N12" s="501"/>
      <c r="O12" s="346"/>
      <c r="P12" s="346"/>
      <c r="Q12" s="346"/>
    </row>
    <row r="13" spans="1:17" s="184" customFormat="1" ht="133.5" customHeight="1" x14ac:dyDescent="0.25">
      <c r="A13" s="487"/>
      <c r="B13" s="339">
        <f t="shared" si="0"/>
        <v>4</v>
      </c>
      <c r="C13" s="349">
        <f t="shared" si="1"/>
        <v>12</v>
      </c>
      <c r="D13" s="347" t="s">
        <v>336</v>
      </c>
      <c r="E13" s="347" t="s">
        <v>211</v>
      </c>
      <c r="F13" s="343" t="s">
        <v>150</v>
      </c>
      <c r="G13" s="344" t="s">
        <v>1466</v>
      </c>
      <c r="H13" s="132" t="s">
        <v>1501</v>
      </c>
      <c r="I13" s="268" t="s">
        <v>376</v>
      </c>
      <c r="J13" s="268" t="s">
        <v>442</v>
      </c>
      <c r="K13" s="268" t="s">
        <v>376</v>
      </c>
      <c r="L13" s="268" t="s">
        <v>443</v>
      </c>
      <c r="M13" s="268" t="s">
        <v>376</v>
      </c>
      <c r="N13" s="268" t="s">
        <v>810</v>
      </c>
      <c r="O13" s="334" t="s">
        <v>1592</v>
      </c>
      <c r="P13" s="344" t="s">
        <v>1467</v>
      </c>
      <c r="Q13" s="344"/>
    </row>
    <row r="14" spans="1:17" s="184" customFormat="1" ht="141" customHeight="1" x14ac:dyDescent="0.25">
      <c r="A14" s="487"/>
      <c r="B14" s="339">
        <f t="shared" si="0"/>
        <v>4</v>
      </c>
      <c r="C14" s="349">
        <f t="shared" si="1"/>
        <v>13</v>
      </c>
      <c r="D14" s="347" t="s">
        <v>212</v>
      </c>
      <c r="E14" s="347" t="s">
        <v>973</v>
      </c>
      <c r="F14" s="343" t="s">
        <v>150</v>
      </c>
      <c r="G14" s="344" t="s">
        <v>981</v>
      </c>
      <c r="H14" s="132" t="s">
        <v>1502</v>
      </c>
      <c r="I14" s="268" t="s">
        <v>376</v>
      </c>
      <c r="J14" s="268" t="s">
        <v>255</v>
      </c>
      <c r="K14" s="268" t="s">
        <v>376</v>
      </c>
      <c r="L14" s="268" t="s">
        <v>256</v>
      </c>
      <c r="M14" s="268" t="s">
        <v>376</v>
      </c>
      <c r="N14" s="268" t="s">
        <v>803</v>
      </c>
      <c r="O14" s="334" t="s">
        <v>1592</v>
      </c>
      <c r="P14" s="344" t="s">
        <v>1468</v>
      </c>
      <c r="Q14" s="344"/>
    </row>
    <row r="15" spans="1:17" s="184" customFormat="1" ht="207" customHeight="1" x14ac:dyDescent="0.25">
      <c r="A15" s="487"/>
      <c r="B15" s="339">
        <f t="shared" si="0"/>
        <v>4</v>
      </c>
      <c r="C15" s="349">
        <f t="shared" si="1"/>
        <v>14</v>
      </c>
      <c r="D15" s="347" t="s">
        <v>337</v>
      </c>
      <c r="E15" s="347" t="s">
        <v>213</v>
      </c>
      <c r="F15" s="343" t="s">
        <v>150</v>
      </c>
      <c r="G15" s="344" t="s">
        <v>982</v>
      </c>
      <c r="H15" s="132" t="s">
        <v>1503</v>
      </c>
      <c r="I15" s="268" t="s">
        <v>376</v>
      </c>
      <c r="J15" s="268" t="s">
        <v>255</v>
      </c>
      <c r="K15" s="268" t="s">
        <v>376</v>
      </c>
      <c r="L15" s="268" t="s">
        <v>256</v>
      </c>
      <c r="M15" s="268" t="s">
        <v>376</v>
      </c>
      <c r="N15" s="268" t="s">
        <v>811</v>
      </c>
      <c r="O15" s="334" t="s">
        <v>1592</v>
      </c>
      <c r="P15" s="344" t="s">
        <v>1469</v>
      </c>
      <c r="Q15" s="344"/>
    </row>
    <row r="16" spans="1:17" s="184" customFormat="1" ht="105" customHeight="1" x14ac:dyDescent="0.25">
      <c r="A16" s="488"/>
      <c r="B16" s="339">
        <f t="shared" si="0"/>
        <v>4</v>
      </c>
      <c r="C16" s="349">
        <f t="shared" si="1"/>
        <v>15</v>
      </c>
      <c r="D16" s="347" t="s">
        <v>949</v>
      </c>
      <c r="E16" s="347" t="s">
        <v>214</v>
      </c>
      <c r="F16" s="343" t="s">
        <v>150</v>
      </c>
      <c r="G16" s="344" t="s">
        <v>983</v>
      </c>
      <c r="H16" s="132" t="s">
        <v>1504</v>
      </c>
      <c r="I16" s="268" t="s">
        <v>376</v>
      </c>
      <c r="J16" s="268" t="s">
        <v>255</v>
      </c>
      <c r="K16" s="268" t="s">
        <v>376</v>
      </c>
      <c r="L16" s="268" t="s">
        <v>256</v>
      </c>
      <c r="M16" s="268" t="s">
        <v>376</v>
      </c>
      <c r="N16" s="268" t="s">
        <v>803</v>
      </c>
      <c r="O16" s="334" t="s">
        <v>1592</v>
      </c>
      <c r="P16" s="344" t="s">
        <v>570</v>
      </c>
      <c r="Q16" s="344"/>
    </row>
  </sheetData>
  <mergeCells count="5">
    <mergeCell ref="K11:L11"/>
    <mergeCell ref="K12:L12"/>
    <mergeCell ref="M11:N11"/>
    <mergeCell ref="M12:N12"/>
    <mergeCell ref="A2:A16"/>
  </mergeCells>
  <pageMargins left="0.7" right="0.7" top="0.75" bottom="0.75" header="0.3" footer="0.3"/>
  <pageSetup scale="24"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
  <sheetViews>
    <sheetView showGridLines="0" workbookViewId="0">
      <pane xSplit="4" ySplit="1" topLeftCell="E2" activePane="bottomRight" state="frozen"/>
      <selection pane="topRight"/>
      <selection pane="bottomLeft"/>
      <selection pane="bottomRight"/>
    </sheetView>
  </sheetViews>
  <sheetFormatPr defaultRowHeight="15" x14ac:dyDescent="0.25"/>
  <cols>
    <col min="1" max="1" width="18.7109375" style="19" customWidth="1"/>
    <col min="2" max="2" width="7" style="19" customWidth="1"/>
    <col min="3" max="3" width="3.7109375" style="19" customWidth="1"/>
    <col min="4" max="4" width="10" style="19" customWidth="1"/>
    <col min="5" max="5" width="22.85546875" style="91" customWidth="1"/>
    <col min="6" max="6" width="16" style="19" customWidth="1"/>
    <col min="7" max="7" width="37.5703125" style="19" customWidth="1"/>
    <col min="8" max="8" width="45.85546875" style="19" customWidth="1"/>
    <col min="9" max="9" width="41.42578125" style="65" customWidth="1"/>
    <col min="10" max="10" width="24" style="65" bestFit="1" customWidth="1"/>
    <col min="11" max="11" width="52.7109375" style="65" customWidth="1"/>
    <col min="12" max="12" width="24" style="65" bestFit="1" customWidth="1"/>
    <col min="13" max="13" width="39.28515625" style="249" customWidth="1"/>
    <col min="14" max="14" width="35.7109375" style="249" customWidth="1"/>
    <col min="15" max="15" width="41" style="65" customWidth="1"/>
    <col min="16" max="16" width="34.5703125" style="65" customWidth="1"/>
    <col min="17" max="17" width="10.5703125" style="65" customWidth="1"/>
    <col min="18" max="16384" width="9.140625" style="19"/>
  </cols>
  <sheetData>
    <row r="1" spans="1:18" s="4" customFormat="1" ht="15" customHeight="1" x14ac:dyDescent="0.25">
      <c r="A1" s="11" t="s">
        <v>7</v>
      </c>
      <c r="B1" s="11" t="s">
        <v>26</v>
      </c>
      <c r="C1" s="11" t="s">
        <v>83</v>
      </c>
      <c r="D1" s="11" t="s">
        <v>0</v>
      </c>
      <c r="E1" s="11" t="s">
        <v>4</v>
      </c>
      <c r="F1" s="10" t="s">
        <v>107</v>
      </c>
      <c r="G1" s="11" t="s">
        <v>1</v>
      </c>
      <c r="H1" s="10" t="s">
        <v>2</v>
      </c>
      <c r="I1" s="10" t="s">
        <v>68</v>
      </c>
      <c r="J1" s="10" t="s">
        <v>98</v>
      </c>
      <c r="K1" s="10" t="s">
        <v>81</v>
      </c>
      <c r="L1" s="10" t="s">
        <v>99</v>
      </c>
      <c r="M1" s="251" t="s">
        <v>783</v>
      </c>
      <c r="N1" s="251" t="s">
        <v>784</v>
      </c>
      <c r="O1" s="10" t="s">
        <v>61</v>
      </c>
      <c r="P1" s="11" t="s">
        <v>5</v>
      </c>
      <c r="Q1" s="11" t="s">
        <v>6</v>
      </c>
    </row>
    <row r="2" spans="1:18" s="3" customFormat="1" ht="38.25" x14ac:dyDescent="0.25">
      <c r="A2" s="497" t="s">
        <v>697</v>
      </c>
      <c r="B2" s="52">
        <v>5</v>
      </c>
      <c r="C2" s="52">
        <v>1</v>
      </c>
      <c r="D2" s="52" t="s">
        <v>1002</v>
      </c>
      <c r="E2" s="77" t="s">
        <v>9</v>
      </c>
      <c r="F2" s="15" t="s">
        <v>113</v>
      </c>
      <c r="G2" s="49" t="s">
        <v>74</v>
      </c>
      <c r="H2" s="14"/>
      <c r="I2" s="429" t="s">
        <v>1432</v>
      </c>
      <c r="J2" s="29" t="s">
        <v>79</v>
      </c>
      <c r="K2" s="191" t="s">
        <v>1434</v>
      </c>
      <c r="L2" s="415" t="s">
        <v>1318</v>
      </c>
      <c r="M2" s="255" t="s">
        <v>812</v>
      </c>
      <c r="N2" s="255" t="s">
        <v>813</v>
      </c>
      <c r="O2" s="62" t="s">
        <v>1317</v>
      </c>
      <c r="P2" s="49" t="s">
        <v>1316</v>
      </c>
      <c r="Q2" s="43"/>
      <c r="R2" s="89"/>
    </row>
    <row r="3" spans="1:18" s="3" customFormat="1" ht="38.25" x14ac:dyDescent="0.25">
      <c r="A3" s="498"/>
      <c r="B3" s="52">
        <f>B2</f>
        <v>5</v>
      </c>
      <c r="C3" s="52">
        <f>C2+1</f>
        <v>2</v>
      </c>
      <c r="D3" s="52" t="s">
        <v>1003</v>
      </c>
      <c r="E3" s="77" t="s">
        <v>10</v>
      </c>
      <c r="F3" s="15" t="s">
        <v>113</v>
      </c>
      <c r="G3" s="49" t="s">
        <v>75</v>
      </c>
      <c r="H3" s="14"/>
      <c r="I3" s="429" t="s">
        <v>1433</v>
      </c>
      <c r="J3" s="12" t="s">
        <v>80</v>
      </c>
      <c r="K3" s="191" t="s">
        <v>1435</v>
      </c>
      <c r="L3" s="414" t="s">
        <v>1319</v>
      </c>
      <c r="M3" s="255" t="s">
        <v>814</v>
      </c>
      <c r="N3" s="255" t="s">
        <v>815</v>
      </c>
      <c r="O3" s="62" t="s">
        <v>1317</v>
      </c>
      <c r="P3" s="344" t="s">
        <v>1316</v>
      </c>
      <c r="Q3" s="43"/>
      <c r="R3" s="89"/>
    </row>
    <row r="4" spans="1:18" s="86" customFormat="1" ht="76.5" x14ac:dyDescent="0.25">
      <c r="A4" s="498"/>
      <c r="B4" s="52">
        <f>B3</f>
        <v>5</v>
      </c>
      <c r="C4" s="52">
        <f>C3+1</f>
        <v>3</v>
      </c>
      <c r="D4" s="52" t="s">
        <v>25</v>
      </c>
      <c r="E4" s="77" t="s">
        <v>8</v>
      </c>
      <c r="F4" s="46" t="s">
        <v>234</v>
      </c>
      <c r="G4" s="37" t="s">
        <v>178</v>
      </c>
      <c r="H4" s="191" t="s">
        <v>1150</v>
      </c>
      <c r="I4" s="268" t="s">
        <v>1062</v>
      </c>
      <c r="J4" s="373" t="s">
        <v>220</v>
      </c>
      <c r="K4" s="268" t="s">
        <v>1062</v>
      </c>
      <c r="L4" s="12" t="s">
        <v>221</v>
      </c>
      <c r="M4" s="268" t="s">
        <v>1062</v>
      </c>
      <c r="N4" s="252" t="s">
        <v>816</v>
      </c>
      <c r="O4" s="1" t="s">
        <v>769</v>
      </c>
      <c r="P4" s="344" t="s">
        <v>1316</v>
      </c>
      <c r="Q4" s="43"/>
      <c r="R4" s="90"/>
    </row>
    <row r="5" spans="1:18" s="3" customFormat="1" ht="76.5" x14ac:dyDescent="0.25">
      <c r="A5" s="498"/>
      <c r="B5" s="52">
        <f>B4</f>
        <v>5</v>
      </c>
      <c r="C5" s="52">
        <f>C4+1</f>
        <v>4</v>
      </c>
      <c r="D5" s="77" t="s">
        <v>12</v>
      </c>
      <c r="E5" s="77" t="s">
        <v>610</v>
      </c>
      <c r="F5" s="46" t="s">
        <v>150</v>
      </c>
      <c r="G5" s="1" t="s">
        <v>85</v>
      </c>
      <c r="H5" s="20" t="s">
        <v>1192</v>
      </c>
      <c r="I5" s="256" t="s">
        <v>1193</v>
      </c>
      <c r="J5" s="385" t="s">
        <v>1194</v>
      </c>
      <c r="K5" s="256" t="s">
        <v>1193</v>
      </c>
      <c r="L5" s="385" t="s">
        <v>1195</v>
      </c>
      <c r="M5" s="256" t="s">
        <v>1193</v>
      </c>
      <c r="N5" s="385" t="s">
        <v>1196</v>
      </c>
      <c r="O5" s="183" t="s">
        <v>769</v>
      </c>
      <c r="P5" s="344" t="s">
        <v>1316</v>
      </c>
      <c r="Q5" s="43"/>
      <c r="R5" s="89"/>
    </row>
    <row r="6" spans="1:18" ht="38.25" x14ac:dyDescent="0.25">
      <c r="A6" s="499"/>
      <c r="B6" s="417">
        <v>5</v>
      </c>
      <c r="C6" s="417">
        <v>5</v>
      </c>
      <c r="D6" s="418" t="s">
        <v>1320</v>
      </c>
      <c r="E6" s="418" t="s">
        <v>1321</v>
      </c>
      <c r="F6" s="343" t="s">
        <v>113</v>
      </c>
      <c r="G6" s="419" t="s">
        <v>1322</v>
      </c>
      <c r="H6" s="20" t="s">
        <v>1323</v>
      </c>
      <c r="I6" s="256" t="s">
        <v>1324</v>
      </c>
      <c r="J6" s="416" t="s">
        <v>1325</v>
      </c>
      <c r="K6" s="256" t="s">
        <v>1326</v>
      </c>
      <c r="L6" s="256" t="s">
        <v>1326</v>
      </c>
      <c r="M6" s="416" t="s">
        <v>1327</v>
      </c>
      <c r="N6" s="256" t="s">
        <v>1328</v>
      </c>
      <c r="O6" s="416"/>
      <c r="P6" s="419"/>
      <c r="Q6" s="344"/>
    </row>
  </sheetData>
  <mergeCells count="1">
    <mergeCell ref="A2:A6"/>
  </mergeCells>
  <pageMargins left="0.7" right="0.7" top="0.75" bottom="0.75" header="0.3" footer="0.3"/>
  <pageSetup scale="35" fitToHeight="0" orientation="landscape"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2"/>
  <sheetViews>
    <sheetView showGridLines="0" zoomScaleNormal="100" workbookViewId="0">
      <pane xSplit="4" ySplit="1" topLeftCell="E2" activePane="bottomRight" state="frozen"/>
      <selection pane="topRight"/>
      <selection pane="bottomLeft"/>
      <selection pane="bottomRight"/>
    </sheetView>
  </sheetViews>
  <sheetFormatPr defaultRowHeight="15" x14ac:dyDescent="0.25"/>
  <cols>
    <col min="1" max="1" width="18.7109375" style="32" customWidth="1"/>
    <col min="2" max="3" width="9.140625" style="32"/>
    <col min="4" max="4" width="15.85546875" style="19" customWidth="1"/>
    <col min="5" max="5" width="28.85546875" style="351" customWidth="1"/>
    <col min="6" max="6" width="15.5703125" style="32" bestFit="1" customWidth="1"/>
    <col min="7" max="7" width="81.7109375" style="32" customWidth="1"/>
    <col min="8" max="8" width="51.5703125" style="32" bestFit="1" customWidth="1"/>
    <col min="9" max="9" width="25" style="64" customWidth="1"/>
    <col min="10" max="10" width="33.5703125" style="64" bestFit="1" customWidth="1"/>
    <col min="11" max="11" width="19.5703125" style="64" customWidth="1"/>
    <col min="12" max="12" width="26.5703125" style="64" bestFit="1" customWidth="1"/>
    <col min="13" max="13" width="32.7109375" style="254" customWidth="1"/>
    <col min="14" max="14" width="32.42578125" style="254" customWidth="1"/>
    <col min="15" max="15" width="41.140625" style="64" customWidth="1"/>
    <col min="16" max="16" width="34.42578125" style="64" customWidth="1"/>
    <col min="17" max="17" width="21.5703125" style="64" customWidth="1"/>
    <col min="18" max="16384" width="9.140625" style="32"/>
  </cols>
  <sheetData>
    <row r="1" spans="1:17" ht="15" customHeight="1" x14ac:dyDescent="0.25">
      <c r="A1" s="483" t="s">
        <v>7</v>
      </c>
      <c r="B1" s="58" t="s">
        <v>26</v>
      </c>
      <c r="C1" s="58" t="s">
        <v>233</v>
      </c>
      <c r="D1" s="57" t="s">
        <v>0</v>
      </c>
      <c r="E1" s="226" t="s">
        <v>4</v>
      </c>
      <c r="F1" s="10" t="s">
        <v>107</v>
      </c>
      <c r="G1" s="11" t="s">
        <v>1</v>
      </c>
      <c r="H1" s="10" t="s">
        <v>2</v>
      </c>
      <c r="I1" s="10" t="s">
        <v>68</v>
      </c>
      <c r="J1" s="10" t="s">
        <v>98</v>
      </c>
      <c r="K1" s="10" t="s">
        <v>81</v>
      </c>
      <c r="L1" s="10" t="s">
        <v>99</v>
      </c>
      <c r="M1" s="257" t="s">
        <v>783</v>
      </c>
      <c r="N1" s="257" t="s">
        <v>784</v>
      </c>
      <c r="O1" s="10" t="s">
        <v>61</v>
      </c>
      <c r="P1" s="11" t="s">
        <v>5</v>
      </c>
      <c r="Q1" s="11" t="s">
        <v>6</v>
      </c>
    </row>
    <row r="2" spans="1:17" ht="38.25" x14ac:dyDescent="0.25">
      <c r="A2" s="502" t="s">
        <v>32</v>
      </c>
      <c r="B2" s="60">
        <v>6</v>
      </c>
      <c r="C2" s="60">
        <v>1</v>
      </c>
      <c r="D2" s="78" t="s">
        <v>15</v>
      </c>
      <c r="E2" s="347" t="s">
        <v>377</v>
      </c>
      <c r="F2" s="100" t="s">
        <v>113</v>
      </c>
      <c r="G2" s="49" t="s">
        <v>244</v>
      </c>
      <c r="H2" s="31" t="s">
        <v>342</v>
      </c>
      <c r="I2" s="113" t="s">
        <v>222</v>
      </c>
      <c r="J2" s="45" t="s">
        <v>223</v>
      </c>
      <c r="K2" s="113" t="s">
        <v>226</v>
      </c>
      <c r="L2" s="112" t="s">
        <v>296</v>
      </c>
      <c r="M2" s="261" t="s">
        <v>226</v>
      </c>
      <c r="N2" s="265" t="s">
        <v>817</v>
      </c>
      <c r="O2" s="43"/>
      <c r="P2" s="49"/>
      <c r="Q2" s="61"/>
    </row>
    <row r="3" spans="1:17" ht="102" customHeight="1" x14ac:dyDescent="0.25">
      <c r="A3" s="503"/>
      <c r="B3" s="59">
        <f>B2</f>
        <v>6</v>
      </c>
      <c r="C3" s="59">
        <f>C2+1</f>
        <v>2</v>
      </c>
      <c r="D3" s="78" t="s">
        <v>36</v>
      </c>
      <c r="E3" s="260" t="s">
        <v>378</v>
      </c>
      <c r="F3" s="138" t="s">
        <v>458</v>
      </c>
      <c r="G3" s="111" t="s">
        <v>1052</v>
      </c>
      <c r="H3" s="49" t="s">
        <v>415</v>
      </c>
      <c r="I3" s="112" t="s">
        <v>15</v>
      </c>
      <c r="J3" s="45" t="s">
        <v>224</v>
      </c>
      <c r="K3" s="112" t="s">
        <v>136</v>
      </c>
      <c r="L3" s="50" t="s">
        <v>225</v>
      </c>
      <c r="M3" s="262" t="s">
        <v>136</v>
      </c>
      <c r="N3" s="263" t="s">
        <v>818</v>
      </c>
      <c r="O3" s="66" t="s">
        <v>754</v>
      </c>
      <c r="P3" s="66" t="s">
        <v>513</v>
      </c>
      <c r="Q3" s="67"/>
    </row>
    <row r="4" spans="1:17" ht="38.25" x14ac:dyDescent="0.25">
      <c r="A4" s="503"/>
      <c r="B4" s="59">
        <f>B3</f>
        <v>6</v>
      </c>
      <c r="C4" s="59">
        <f>C3+1</f>
        <v>3</v>
      </c>
      <c r="D4" s="313" t="s">
        <v>886</v>
      </c>
      <c r="E4" s="260" t="s">
        <v>1017</v>
      </c>
      <c r="F4" s="112">
        <v>8.1999999999999993</v>
      </c>
      <c r="G4" s="18" t="s">
        <v>887</v>
      </c>
      <c r="H4" s="49"/>
      <c r="I4" s="112" t="s">
        <v>888</v>
      </c>
      <c r="J4" s="45" t="s">
        <v>227</v>
      </c>
      <c r="K4" s="112" t="s">
        <v>888</v>
      </c>
      <c r="L4" s="112" t="s">
        <v>138</v>
      </c>
      <c r="M4" s="261" t="s">
        <v>889</v>
      </c>
      <c r="N4" s="266" t="s">
        <v>819</v>
      </c>
      <c r="O4" s="183" t="s">
        <v>890</v>
      </c>
      <c r="P4" s="43"/>
      <c r="Q4" s="1"/>
    </row>
    <row r="5" spans="1:17" ht="51" x14ac:dyDescent="0.25">
      <c r="A5" s="503"/>
      <c r="B5" s="59">
        <f>B4</f>
        <v>6</v>
      </c>
      <c r="C5" s="59">
        <f t="shared" ref="C5:C12" si="0">C4+1</f>
        <v>4</v>
      </c>
      <c r="D5" s="313" t="s">
        <v>891</v>
      </c>
      <c r="E5" s="260" t="s">
        <v>892</v>
      </c>
      <c r="F5" s="138" t="s">
        <v>458</v>
      </c>
      <c r="G5" s="37" t="s">
        <v>893</v>
      </c>
      <c r="H5" s="37" t="s">
        <v>894</v>
      </c>
      <c r="I5" s="112" t="s">
        <v>886</v>
      </c>
      <c r="J5" s="45" t="s">
        <v>895</v>
      </c>
      <c r="K5" s="112" t="s">
        <v>886</v>
      </c>
      <c r="L5" s="112" t="s">
        <v>896</v>
      </c>
      <c r="M5" s="259" t="s">
        <v>897</v>
      </c>
      <c r="N5" s="265" t="s">
        <v>898</v>
      </c>
      <c r="O5" s="43"/>
      <c r="P5" s="1" t="s">
        <v>514</v>
      </c>
      <c r="Q5" s="43"/>
    </row>
    <row r="6" spans="1:17" ht="54" customHeight="1" x14ac:dyDescent="0.25">
      <c r="A6" s="503"/>
      <c r="B6" s="59">
        <v>6</v>
      </c>
      <c r="C6" s="59">
        <f>C5+1</f>
        <v>5</v>
      </c>
      <c r="D6" s="217" t="s">
        <v>899</v>
      </c>
      <c r="E6" s="347" t="s">
        <v>1018</v>
      </c>
      <c r="F6" s="214">
        <v>8.1999999999999993</v>
      </c>
      <c r="G6" s="18" t="s">
        <v>900</v>
      </c>
      <c r="H6" s="37" t="s">
        <v>901</v>
      </c>
      <c r="I6" s="214" t="s">
        <v>886</v>
      </c>
      <c r="J6" s="45" t="s">
        <v>895</v>
      </c>
      <c r="K6" s="216" t="s">
        <v>886</v>
      </c>
      <c r="L6" s="45" t="s">
        <v>896</v>
      </c>
      <c r="M6" s="261" t="s">
        <v>897</v>
      </c>
      <c r="N6" s="260" t="s">
        <v>898</v>
      </c>
      <c r="O6" s="183" t="s">
        <v>890</v>
      </c>
      <c r="P6" s="43"/>
      <c r="Q6" s="183"/>
    </row>
    <row r="7" spans="1:17" ht="51" x14ac:dyDescent="0.25">
      <c r="A7" s="503"/>
      <c r="B7" s="59">
        <v>6</v>
      </c>
      <c r="C7" s="59">
        <f t="shared" si="0"/>
        <v>6</v>
      </c>
      <c r="D7" s="217" t="s">
        <v>902</v>
      </c>
      <c r="E7" s="347" t="s">
        <v>903</v>
      </c>
      <c r="F7" s="198" t="s">
        <v>458</v>
      </c>
      <c r="G7" s="63" t="s">
        <v>904</v>
      </c>
      <c r="H7" s="63" t="s">
        <v>905</v>
      </c>
      <c r="I7" s="216" t="s">
        <v>899</v>
      </c>
      <c r="J7" s="45" t="s">
        <v>906</v>
      </c>
      <c r="K7" s="216" t="s">
        <v>899</v>
      </c>
      <c r="L7" s="216" t="s">
        <v>907</v>
      </c>
      <c r="M7" s="259" t="s">
        <v>899</v>
      </c>
      <c r="N7" s="265" t="s">
        <v>908</v>
      </c>
      <c r="O7" s="183"/>
      <c r="P7" s="183" t="s">
        <v>514</v>
      </c>
      <c r="Q7" s="183"/>
    </row>
    <row r="8" spans="1:17" ht="109.5" customHeight="1" x14ac:dyDescent="0.25">
      <c r="A8" s="503"/>
      <c r="B8" s="59">
        <f>B5</f>
        <v>6</v>
      </c>
      <c r="C8" s="59">
        <f t="shared" si="0"/>
        <v>7</v>
      </c>
      <c r="D8" s="421" t="s">
        <v>504</v>
      </c>
      <c r="E8" s="103" t="s">
        <v>1019</v>
      </c>
      <c r="F8" s="420">
        <v>8.1999999999999993</v>
      </c>
      <c r="G8" s="215" t="s">
        <v>957</v>
      </c>
      <c r="H8" s="63" t="s">
        <v>459</v>
      </c>
      <c r="I8" s="420" t="s">
        <v>137</v>
      </c>
      <c r="J8" s="423" t="s">
        <v>343</v>
      </c>
      <c r="K8" s="491" t="s">
        <v>90</v>
      </c>
      <c r="L8" s="492"/>
      <c r="M8" s="302" t="s">
        <v>1423</v>
      </c>
      <c r="N8" s="302" t="s">
        <v>1424</v>
      </c>
      <c r="O8" s="223"/>
      <c r="P8" s="422"/>
      <c r="Q8" s="223"/>
    </row>
    <row r="9" spans="1:17" ht="89.25" x14ac:dyDescent="0.25">
      <c r="A9" s="503"/>
      <c r="B9" s="59">
        <f>B8</f>
        <v>6</v>
      </c>
      <c r="C9" s="59">
        <f t="shared" si="0"/>
        <v>8</v>
      </c>
      <c r="D9" s="115" t="s">
        <v>13</v>
      </c>
      <c r="E9" s="348" t="s">
        <v>13</v>
      </c>
      <c r="F9" s="16" t="s">
        <v>134</v>
      </c>
      <c r="G9" s="49" t="s">
        <v>67</v>
      </c>
      <c r="H9" s="63" t="s">
        <v>382</v>
      </c>
      <c r="I9" s="44" t="s">
        <v>344</v>
      </c>
      <c r="J9" s="45" t="s">
        <v>453</v>
      </c>
      <c r="K9" s="491" t="s">
        <v>90</v>
      </c>
      <c r="L9" s="492"/>
      <c r="M9" s="259" t="s">
        <v>820</v>
      </c>
      <c r="N9" s="265" t="s">
        <v>821</v>
      </c>
      <c r="O9" s="183" t="s">
        <v>770</v>
      </c>
      <c r="P9" s="1" t="s">
        <v>454</v>
      </c>
      <c r="Q9" s="43"/>
    </row>
    <row r="10" spans="1:17" ht="89.25" x14ac:dyDescent="0.25">
      <c r="A10" s="503"/>
      <c r="B10" s="59">
        <f>B9</f>
        <v>6</v>
      </c>
      <c r="C10" s="59">
        <f t="shared" si="0"/>
        <v>9</v>
      </c>
      <c r="D10" s="115" t="s">
        <v>14</v>
      </c>
      <c r="E10" s="348" t="s">
        <v>14</v>
      </c>
      <c r="F10" s="16" t="s">
        <v>134</v>
      </c>
      <c r="G10" s="6" t="s">
        <v>56</v>
      </c>
      <c r="H10" s="21" t="s">
        <v>383</v>
      </c>
      <c r="I10" s="44" t="s">
        <v>344</v>
      </c>
      <c r="J10" s="45" t="s">
        <v>453</v>
      </c>
      <c r="K10" s="491" t="s">
        <v>90</v>
      </c>
      <c r="L10" s="492"/>
      <c r="M10" s="259" t="s">
        <v>820</v>
      </c>
      <c r="N10" s="265" t="s">
        <v>821</v>
      </c>
      <c r="O10" s="183" t="s">
        <v>770</v>
      </c>
      <c r="P10" s="1" t="s">
        <v>455</v>
      </c>
      <c r="Q10" s="43"/>
    </row>
    <row r="11" spans="1:17" ht="141" customHeight="1" x14ac:dyDescent="0.25">
      <c r="A11" s="503"/>
      <c r="B11" s="59">
        <f>B9</f>
        <v>6</v>
      </c>
      <c r="C11" s="59">
        <f t="shared" si="0"/>
        <v>10</v>
      </c>
      <c r="D11" s="78" t="s">
        <v>32</v>
      </c>
      <c r="E11" s="260" t="s">
        <v>19</v>
      </c>
      <c r="F11" s="101" t="s">
        <v>150</v>
      </c>
      <c r="G11" s="47" t="s">
        <v>1190</v>
      </c>
      <c r="H11" s="48" t="s">
        <v>909</v>
      </c>
      <c r="I11" s="44" t="s">
        <v>910</v>
      </c>
      <c r="J11" s="45" t="s">
        <v>911</v>
      </c>
      <c r="K11" s="44" t="s">
        <v>910</v>
      </c>
      <c r="L11" s="112" t="s">
        <v>912</v>
      </c>
      <c r="M11" s="259" t="s">
        <v>910</v>
      </c>
      <c r="N11" s="264" t="s">
        <v>913</v>
      </c>
      <c r="O11" s="183" t="s">
        <v>768</v>
      </c>
      <c r="P11" s="1"/>
      <c r="Q11" s="43"/>
    </row>
    <row r="12" spans="1:17" ht="183" customHeight="1" x14ac:dyDescent="0.25">
      <c r="A12" s="504"/>
      <c r="B12" s="59">
        <f>B10</f>
        <v>6</v>
      </c>
      <c r="C12" s="59">
        <f t="shared" si="0"/>
        <v>11</v>
      </c>
      <c r="D12" s="78" t="s">
        <v>379</v>
      </c>
      <c r="E12" s="260" t="s">
        <v>380</v>
      </c>
      <c r="F12" s="138" t="s">
        <v>381</v>
      </c>
      <c r="G12" s="331" t="s">
        <v>1191</v>
      </c>
      <c r="H12" s="331" t="s">
        <v>914</v>
      </c>
      <c r="I12" s="44" t="s">
        <v>910</v>
      </c>
      <c r="J12" s="45" t="s">
        <v>915</v>
      </c>
      <c r="K12" s="44" t="s">
        <v>910</v>
      </c>
      <c r="L12" s="112" t="s">
        <v>916</v>
      </c>
      <c r="M12" s="259" t="s">
        <v>910</v>
      </c>
      <c r="N12" s="264" t="s">
        <v>917</v>
      </c>
      <c r="O12" s="183" t="s">
        <v>768</v>
      </c>
      <c r="P12" s="43"/>
      <c r="Q12" s="43"/>
    </row>
  </sheetData>
  <mergeCells count="4">
    <mergeCell ref="K8:L8"/>
    <mergeCell ref="K9:L9"/>
    <mergeCell ref="K10:L10"/>
    <mergeCell ref="A2:A12"/>
  </mergeCells>
  <pageMargins left="0.7" right="0.7" top="0.75" bottom="0.75" header="0.3" footer="0.3"/>
  <pageSetup scale="28"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8"/>
  <sheetViews>
    <sheetView showGridLines="0" zoomScaleNormal="100" workbookViewId="0">
      <pane xSplit="4" ySplit="1" topLeftCell="E2" activePane="bottomRight" state="frozen"/>
      <selection pane="topRight"/>
      <selection pane="bottomLeft"/>
      <selection pane="bottomRight"/>
    </sheetView>
  </sheetViews>
  <sheetFormatPr defaultRowHeight="15" x14ac:dyDescent="0.25"/>
  <cols>
    <col min="1" max="1" width="18.7109375" style="19" customWidth="1"/>
    <col min="2" max="2" width="6.7109375" style="19" bestFit="1" customWidth="1"/>
    <col min="3" max="3" width="3.5703125" style="19" customWidth="1"/>
    <col min="4" max="4" width="14.28515625" style="19" customWidth="1"/>
    <col min="5" max="5" width="18.5703125" style="19" customWidth="1"/>
    <col min="6" max="6" width="21.5703125" style="19" bestFit="1" customWidth="1"/>
    <col min="7" max="7" width="28.5703125" style="19" customWidth="1"/>
    <col min="8" max="8" width="34.7109375" style="19" customWidth="1"/>
    <col min="9" max="9" width="14.28515625" style="19" customWidth="1"/>
    <col min="10" max="10" width="21.140625" style="19" bestFit="1" customWidth="1"/>
    <col min="11" max="11" width="14.28515625" style="19" customWidth="1"/>
    <col min="12" max="12" width="21.140625" style="19" bestFit="1" customWidth="1"/>
    <col min="13" max="14" width="21.140625" style="258" customWidth="1"/>
    <col min="15" max="15" width="42.85546875" style="19" bestFit="1" customWidth="1"/>
    <col min="16" max="16" width="34.28515625" style="19" customWidth="1"/>
    <col min="17" max="17" width="9.7109375" style="19" bestFit="1" customWidth="1"/>
    <col min="18" max="16384" width="9.140625" style="19"/>
  </cols>
  <sheetData>
    <row r="1" spans="1:17" s="4" customFormat="1" ht="15" customHeight="1" x14ac:dyDescent="0.25">
      <c r="A1" s="11" t="s">
        <v>7</v>
      </c>
      <c r="B1" s="11" t="s">
        <v>26</v>
      </c>
      <c r="C1" s="11" t="s">
        <v>83</v>
      </c>
      <c r="D1" s="11" t="s">
        <v>0</v>
      </c>
      <c r="E1" s="11" t="s">
        <v>4</v>
      </c>
      <c r="F1" s="10" t="s">
        <v>107</v>
      </c>
      <c r="G1" s="11" t="s">
        <v>1</v>
      </c>
      <c r="H1" s="10" t="s">
        <v>2</v>
      </c>
      <c r="I1" s="10" t="s">
        <v>68</v>
      </c>
      <c r="J1" s="10" t="s">
        <v>98</v>
      </c>
      <c r="K1" s="10" t="s">
        <v>81</v>
      </c>
      <c r="L1" s="10" t="s">
        <v>99</v>
      </c>
      <c r="M1" s="267" t="s">
        <v>783</v>
      </c>
      <c r="N1" s="267" t="s">
        <v>784</v>
      </c>
      <c r="O1" s="10" t="s">
        <v>61</v>
      </c>
      <c r="P1" s="11" t="s">
        <v>5</v>
      </c>
      <c r="Q1" s="11" t="s">
        <v>6</v>
      </c>
    </row>
    <row r="2" spans="1:17" ht="51" x14ac:dyDescent="0.25">
      <c r="A2" s="505" t="s">
        <v>698</v>
      </c>
      <c r="B2" s="77">
        <v>7</v>
      </c>
      <c r="C2" s="52">
        <v>1</v>
      </c>
      <c r="D2" s="52" t="s">
        <v>175</v>
      </c>
      <c r="E2" s="77" t="s">
        <v>194</v>
      </c>
      <c r="F2" s="15" t="s">
        <v>179</v>
      </c>
      <c r="G2" s="49" t="s">
        <v>611</v>
      </c>
      <c r="H2" s="13" t="s">
        <v>451</v>
      </c>
      <c r="I2" s="15" t="s">
        <v>203</v>
      </c>
      <c r="J2" s="15" t="s">
        <v>260</v>
      </c>
      <c r="K2" s="15" t="s">
        <v>203</v>
      </c>
      <c r="L2" s="15" t="s">
        <v>266</v>
      </c>
      <c r="M2" s="268" t="s">
        <v>203</v>
      </c>
      <c r="N2" s="268" t="s">
        <v>822</v>
      </c>
      <c r="O2" s="36"/>
      <c r="P2" s="116" t="s">
        <v>615</v>
      </c>
      <c r="Q2" s="34"/>
    </row>
    <row r="3" spans="1:17" ht="140.25" x14ac:dyDescent="0.25">
      <c r="A3" s="505"/>
      <c r="B3" s="77">
        <f t="shared" ref="B3:B8" si="0">B2</f>
        <v>7</v>
      </c>
      <c r="C3" s="52">
        <f t="shared" ref="C3:C8" si="1">C2+1</f>
        <v>2</v>
      </c>
      <c r="D3" s="52" t="s">
        <v>311</v>
      </c>
      <c r="E3" s="77" t="s">
        <v>384</v>
      </c>
      <c r="F3" s="46" t="s">
        <v>195</v>
      </c>
      <c r="G3" s="49" t="s">
        <v>385</v>
      </c>
      <c r="H3" s="9" t="s">
        <v>448</v>
      </c>
      <c r="I3" s="15" t="s">
        <v>175</v>
      </c>
      <c r="J3" s="15" t="s">
        <v>261</v>
      </c>
      <c r="K3" s="15" t="s">
        <v>175</v>
      </c>
      <c r="L3" s="15" t="s">
        <v>259</v>
      </c>
      <c r="M3" s="268" t="s">
        <v>175</v>
      </c>
      <c r="N3" s="268" t="s">
        <v>823</v>
      </c>
      <c r="O3" s="211" t="s">
        <v>1011</v>
      </c>
      <c r="P3" s="46"/>
      <c r="Q3" s="34"/>
    </row>
    <row r="4" spans="1:17" ht="51" x14ac:dyDescent="0.25">
      <c r="A4" s="505"/>
      <c r="B4" s="77">
        <f t="shared" si="0"/>
        <v>7</v>
      </c>
      <c r="C4" s="52">
        <f t="shared" si="1"/>
        <v>3</v>
      </c>
      <c r="D4" s="52" t="s">
        <v>176</v>
      </c>
      <c r="E4" s="77" t="s">
        <v>196</v>
      </c>
      <c r="F4" s="15" t="s">
        <v>179</v>
      </c>
      <c r="G4" s="49" t="s">
        <v>612</v>
      </c>
      <c r="H4" s="9" t="s">
        <v>345</v>
      </c>
      <c r="I4" s="15" t="s">
        <v>204</v>
      </c>
      <c r="J4" s="15" t="s">
        <v>262</v>
      </c>
      <c r="K4" s="15" t="s">
        <v>204</v>
      </c>
      <c r="L4" s="15" t="s">
        <v>267</v>
      </c>
      <c r="M4" s="268" t="s">
        <v>204</v>
      </c>
      <c r="N4" s="268" t="s">
        <v>824</v>
      </c>
      <c r="O4" s="36"/>
      <c r="P4" s="46"/>
      <c r="Q4" s="34"/>
    </row>
    <row r="5" spans="1:17" s="139" customFormat="1" ht="127.5" x14ac:dyDescent="0.25">
      <c r="A5" s="505"/>
      <c r="B5" s="180">
        <f t="shared" si="0"/>
        <v>7</v>
      </c>
      <c r="C5" s="181">
        <f t="shared" si="1"/>
        <v>4</v>
      </c>
      <c r="D5" s="181" t="s">
        <v>197</v>
      </c>
      <c r="E5" s="180" t="s">
        <v>386</v>
      </c>
      <c r="F5" s="26" t="s">
        <v>198</v>
      </c>
      <c r="G5" s="138" t="s">
        <v>387</v>
      </c>
      <c r="H5" s="124" t="s">
        <v>616</v>
      </c>
      <c r="I5" s="168" t="s">
        <v>348</v>
      </c>
      <c r="J5" s="168" t="s">
        <v>346</v>
      </c>
      <c r="K5" s="168" t="s">
        <v>348</v>
      </c>
      <c r="L5" s="168" t="s">
        <v>347</v>
      </c>
      <c r="M5" s="268" t="s">
        <v>348</v>
      </c>
      <c r="N5" s="268" t="s">
        <v>825</v>
      </c>
      <c r="O5" s="211" t="s">
        <v>1012</v>
      </c>
      <c r="P5" s="170"/>
      <c r="Q5" s="135"/>
    </row>
    <row r="6" spans="1:17" ht="51" x14ac:dyDescent="0.25">
      <c r="A6" s="505"/>
      <c r="B6" s="77">
        <f t="shared" si="0"/>
        <v>7</v>
      </c>
      <c r="C6" s="52">
        <f t="shared" si="1"/>
        <v>5</v>
      </c>
      <c r="D6" s="52" t="s">
        <v>174</v>
      </c>
      <c r="E6" s="77" t="s">
        <v>199</v>
      </c>
      <c r="F6" s="15" t="s">
        <v>200</v>
      </c>
      <c r="G6" s="49" t="s">
        <v>613</v>
      </c>
      <c r="H6" s="9" t="s">
        <v>349</v>
      </c>
      <c r="I6" s="15" t="s">
        <v>205</v>
      </c>
      <c r="J6" s="15" t="s">
        <v>263</v>
      </c>
      <c r="K6" s="15" t="s">
        <v>205</v>
      </c>
      <c r="L6" s="15" t="s">
        <v>268</v>
      </c>
      <c r="M6" s="268" t="s">
        <v>205</v>
      </c>
      <c r="N6" s="268" t="s">
        <v>826</v>
      </c>
      <c r="O6" s="36"/>
      <c r="P6" s="46"/>
      <c r="Q6" s="34"/>
    </row>
    <row r="7" spans="1:17" ht="127.5" x14ac:dyDescent="0.25">
      <c r="A7" s="505"/>
      <c r="B7" s="77">
        <f t="shared" si="0"/>
        <v>7</v>
      </c>
      <c r="C7" s="52">
        <f t="shared" si="1"/>
        <v>6</v>
      </c>
      <c r="D7" s="52" t="s">
        <v>312</v>
      </c>
      <c r="E7" s="77" t="s">
        <v>388</v>
      </c>
      <c r="F7" s="46" t="s">
        <v>201</v>
      </c>
      <c r="G7" s="18" t="s">
        <v>389</v>
      </c>
      <c r="H7" s="9" t="s">
        <v>449</v>
      </c>
      <c r="I7" s="15" t="s">
        <v>174</v>
      </c>
      <c r="J7" s="15" t="s">
        <v>264</v>
      </c>
      <c r="K7" s="15" t="s">
        <v>174</v>
      </c>
      <c r="L7" s="15" t="s">
        <v>269</v>
      </c>
      <c r="M7" s="268" t="s">
        <v>174</v>
      </c>
      <c r="N7" s="268" t="s">
        <v>827</v>
      </c>
      <c r="O7" s="211" t="s">
        <v>1012</v>
      </c>
      <c r="P7" s="46"/>
      <c r="Q7" s="34"/>
    </row>
    <row r="8" spans="1:17" ht="80.25" customHeight="1" x14ac:dyDescent="0.25">
      <c r="A8" s="505"/>
      <c r="B8" s="77">
        <f t="shared" si="0"/>
        <v>7</v>
      </c>
      <c r="C8" s="52">
        <f t="shared" si="1"/>
        <v>7</v>
      </c>
      <c r="D8" s="52" t="s">
        <v>1059</v>
      </c>
      <c r="E8" s="15" t="s">
        <v>202</v>
      </c>
      <c r="F8" s="15" t="s">
        <v>179</v>
      </c>
      <c r="G8" s="49" t="s">
        <v>1004</v>
      </c>
      <c r="H8" s="328" t="s">
        <v>1060</v>
      </c>
      <c r="I8" s="15" t="s">
        <v>1061</v>
      </c>
      <c r="J8" s="15" t="s">
        <v>265</v>
      </c>
      <c r="K8" s="15" t="s">
        <v>1061</v>
      </c>
      <c r="L8" s="15" t="s">
        <v>270</v>
      </c>
      <c r="M8" s="268" t="s">
        <v>1061</v>
      </c>
      <c r="N8" s="268" t="s">
        <v>828</v>
      </c>
      <c r="O8" s="36"/>
      <c r="P8" s="46"/>
      <c r="Q8" s="34"/>
    </row>
  </sheetData>
  <mergeCells count="1">
    <mergeCell ref="A2:A8"/>
  </mergeCells>
  <pageMargins left="0.7" right="0.7" top="0.75" bottom="0.75" header="0.3" footer="0.3"/>
  <pageSetup scale="41" fitToHeight="0" orientation="landscape"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Cover Sheet</vt:lpstr>
      <vt:lpstr>Table of Contents</vt:lpstr>
      <vt:lpstr>Design</vt:lpstr>
      <vt:lpstr>Demogs</vt:lpstr>
      <vt:lpstr>Anthro</vt:lpstr>
      <vt:lpstr>Meds</vt:lpstr>
      <vt:lpstr>HTN</vt:lpstr>
      <vt:lpstr>DM</vt:lpstr>
      <vt:lpstr>Lipids</vt:lpstr>
      <vt:lpstr>Biosp</vt:lpstr>
      <vt:lpstr>Renal</vt:lpstr>
      <vt:lpstr>Resp</vt:lpstr>
      <vt:lpstr>Echo</vt:lpstr>
      <vt:lpstr>ECG</vt:lpstr>
      <vt:lpstr>CT</vt:lpstr>
      <vt:lpstr>StrokeHx</vt:lpstr>
      <vt:lpstr>CVDHx</vt:lpstr>
      <vt:lpstr>Healthcare</vt:lpstr>
      <vt:lpstr>Psychosocial</vt:lpstr>
      <vt:lpstr>LSS</vt:lpstr>
      <vt:lpstr>Nutrition</vt:lpstr>
      <vt:lpstr>Environ</vt:lpstr>
      <vt:lpstr>Genetics</vt:lpstr>
      <vt:lpstr>PhysAct</vt:lpstr>
    </vt:vector>
  </TitlesOfParts>
  <Company>University of Mississippi Medical Center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Griswold</dc:creator>
  <cp:lastModifiedBy>Chad Blackshear</cp:lastModifiedBy>
  <cp:lastPrinted>2013-07-24T13:24:50Z</cp:lastPrinted>
  <dcterms:created xsi:type="dcterms:W3CDTF">2012-03-12T19:24:18Z</dcterms:created>
  <dcterms:modified xsi:type="dcterms:W3CDTF">2015-12-30T20:04:24Z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