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ingle\Desktop\Box Sync\0-Jonathan's documents\To-Do\JHS\Vanguard Centers\CKD\0-info\"/>
    </mc:Choice>
  </mc:AlternateContent>
  <bookViews>
    <workbookView xWindow="-15" yWindow="525" windowWidth="10575" windowHeight="4905" tabRatio="770"/>
  </bookViews>
  <sheets>
    <sheet name="Renal" sheetId="12" r:id="rId1"/>
  </sheets>
  <calcPr calcId="152511"/>
</workbook>
</file>

<file path=xl/calcChain.xml><?xml version="1.0" encoding="utf-8"?>
<calcChain xmlns="http://schemas.openxmlformats.org/spreadsheetml/2006/main">
  <c r="C4" i="12" l="1"/>
  <c r="C3" i="12" l="1"/>
</calcChain>
</file>

<file path=xl/sharedStrings.xml><?xml version="1.0" encoding="utf-8"?>
<sst xmlns="http://schemas.openxmlformats.org/spreadsheetml/2006/main" count="59" uniqueCount="46">
  <si>
    <t>Name</t>
  </si>
  <si>
    <t>Description</t>
  </si>
  <si>
    <t>Definition</t>
  </si>
  <si>
    <t>Label</t>
  </si>
  <si>
    <t>Comments</t>
  </si>
  <si>
    <t>Data Notes</t>
  </si>
  <si>
    <t>Category</t>
  </si>
  <si>
    <t>Section</t>
  </si>
  <si>
    <t>Reference</t>
  </si>
  <si>
    <t>Visit 1 Variables</t>
  </si>
  <si>
    <t>Visit 2 Variables</t>
  </si>
  <si>
    <t>Formats</t>
  </si>
  <si>
    <t>8.2</t>
  </si>
  <si>
    <t>Visit 1 Datasets: 
variables</t>
  </si>
  <si>
    <t>Var</t>
  </si>
  <si>
    <t>Visit 3 Variables</t>
  </si>
  <si>
    <t>CKD WG</t>
  </si>
  <si>
    <t>CKD-EPI cystatin C equation</t>
  </si>
  <si>
    <t>Cystatin C equation (CKD-EPI 2012) for estimating GFR, expressed for specified sex, serum creatinine level, and serum cystatin C level</t>
  </si>
  <si>
    <t>Analysis Variables</t>
  </si>
  <si>
    <t>Analysis Datasets:
variables</t>
  </si>
  <si>
    <t>ANALYSISWIDE: malev1, agev1</t>
  </si>
  <si>
    <t>cystatinC</t>
  </si>
  <si>
    <t>CENA: cystatinC</t>
  </si>
  <si>
    <t>Visit 2 Datasets:
variables</t>
  </si>
  <si>
    <t>Visit 3 Datasets:
variables</t>
  </si>
  <si>
    <t>ANALYSISWIDE: malev1, agev1, scrccv1</t>
  </si>
  <si>
    <t>n/a</t>
  </si>
  <si>
    <t>ckdEPIcysC</t>
  </si>
  <si>
    <t>ckdEPIcreatininecysC_CC</t>
  </si>
  <si>
    <t>ckdEPIcreatininecysC_IDMS</t>
  </si>
  <si>
    <t>CKD-EPI creatinine-cystatin C equation (Cleveland Clinic)</t>
  </si>
  <si>
    <t>CKD-EPI creatinine-cystatin C equation (IDMS)</t>
  </si>
  <si>
    <t>Creatinine-Cystatin C equation (CKD-EPI 2012) for estimating GFR, expressed for specified sex, serum creatinine level (using Cleveland Clinic values), and serum cystatin C level</t>
  </si>
  <si>
    <t>Creatinine-Cystatin C equation (CKD-EPI 2012) for estimating GFR, expressed for specified sex, serum creatinine level (using IDMS values), and serum cystatin C level</t>
  </si>
  <si>
    <r>
      <t xml:space="preserve">Inker L.A., Schmid C.H., Tighiouart H., et al (2012). "Estimating Glomerular Filtration Rate from Serum Creatinine and Cystatin C." </t>
    </r>
    <r>
      <rPr>
        <i/>
        <sz val="11"/>
        <rFont val="Calibri"/>
        <family val="2"/>
        <scheme val="minor"/>
      </rPr>
      <t>The New England Journal of Medicine</t>
    </r>
    <r>
      <rPr>
        <sz val="11"/>
        <rFont val="Calibri"/>
        <family val="2"/>
        <scheme val="minor"/>
      </rPr>
      <t xml:space="preserve"> 367.1: 24.</t>
    </r>
  </si>
  <si>
    <t>male=malev1
age=agev1</t>
  </si>
  <si>
    <t>male=malev1
age=agev1
scrcc=scrccv1</t>
  </si>
  <si>
    <t>male=malev1
age=agev1
scrIDMS=scrIDMSv1</t>
  </si>
  <si>
    <t>ANALYSISWIDE: malev1, agev1, scrIDMSv1</t>
  </si>
  <si>
    <r>
      <t>= 133*(min(cystatinC/0.8,1)</t>
    </r>
    <r>
      <rPr>
        <vertAlign val="superscript"/>
        <sz val="11"/>
        <color theme="1"/>
        <rFont val="Calibri"/>
        <family val="2"/>
        <scheme val="minor"/>
      </rPr>
      <t>-0.499</t>
    </r>
    <r>
      <rPr>
        <sz val="11"/>
        <color theme="1"/>
        <rFont val="Calibri"/>
        <family val="2"/>
        <scheme val="minor"/>
      </rPr>
      <t>)*max(cystatinC/0.8,1)</t>
    </r>
    <r>
      <rPr>
        <vertAlign val="superscript"/>
        <sz val="11"/>
        <color theme="1"/>
        <rFont val="Calibri"/>
        <family val="2"/>
        <scheme val="minor"/>
      </rPr>
      <t>-1.328</t>
    </r>
    <r>
      <rPr>
        <sz val="11"/>
        <color theme="1"/>
        <rFont val="Calibri"/>
        <family val="2"/>
        <scheme val="minor"/>
      </rPr>
      <t>)*(0.996</t>
    </r>
    <r>
      <rPr>
        <vertAlign val="superscript"/>
        <sz val="11"/>
        <color theme="1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>)*_female, if ^missing(cystatinC)
where
     _female = 1, if male = 1
     _female = 0.932, if male = 0</t>
    </r>
  </si>
  <si>
    <r>
      <t xml:space="preserve">Inker L.A., Schmid C.H., Tighiouart H., et al (2012). "Estimating Glomerular Filtration Rate from Serum Creatinine and Cystatin C." </t>
    </r>
    <r>
      <rPr>
        <i/>
        <sz val="11"/>
        <color theme="1"/>
        <rFont val="Calibri"/>
        <family val="2"/>
        <scheme val="minor"/>
      </rPr>
      <t>The New England Journal of Medicine</t>
    </r>
    <r>
      <rPr>
        <sz val="11"/>
        <color theme="1"/>
        <rFont val="Calibri"/>
        <family val="2"/>
        <scheme val="minor"/>
      </rPr>
      <t xml:space="preserve"> 367.1: 24.</t>
    </r>
  </si>
  <si>
    <r>
      <t>= 135*(min(scrcc/_kappa,1)</t>
    </r>
    <r>
      <rPr>
        <vertAlign val="superscript"/>
        <sz val="11"/>
        <color theme="1"/>
        <rFont val="Calibri"/>
        <family val="2"/>
        <scheme val="minor"/>
      </rPr>
      <t>_alpha</t>
    </r>
    <r>
      <rPr>
        <sz val="11"/>
        <color theme="1"/>
        <rFont val="Calibri"/>
        <family val="2"/>
        <scheme val="minor"/>
      </rPr>
      <t>)*(max(scrcc/_kappa,1)</t>
    </r>
    <r>
      <rPr>
        <vertAlign val="superscript"/>
        <sz val="11"/>
        <color theme="1"/>
        <rFont val="Calibri"/>
        <family val="2"/>
        <scheme val="minor"/>
      </rPr>
      <t>-0.601</t>
    </r>
    <r>
      <rPr>
        <sz val="11"/>
        <color theme="1"/>
        <rFont val="Calibri"/>
        <family val="2"/>
        <scheme val="minor"/>
      </rPr>
      <t>)*(min(cystatinc/0.8,1)</t>
    </r>
    <r>
      <rPr>
        <vertAlign val="superscript"/>
        <sz val="11"/>
        <color theme="1"/>
        <rFont val="Calibri"/>
        <family val="2"/>
        <scheme val="minor"/>
      </rPr>
      <t>-0.375</t>
    </r>
    <r>
      <rPr>
        <sz val="11"/>
        <color theme="1"/>
        <rFont val="Calibri"/>
        <family val="2"/>
        <scheme val="minor"/>
      </rPr>
      <t>)*(max(cystatinc/0.9,1)</t>
    </r>
    <r>
      <rPr>
        <vertAlign val="superscript"/>
        <sz val="11"/>
        <color theme="1"/>
        <rFont val="Calibri"/>
        <family val="2"/>
        <scheme val="minor"/>
      </rPr>
      <t>-0.711</t>
    </r>
    <r>
      <rPr>
        <sz val="11"/>
        <color theme="1"/>
        <rFont val="Calibri"/>
        <family val="2"/>
        <scheme val="minor"/>
      </rPr>
      <t>)*(0.995</t>
    </r>
    <r>
      <rPr>
        <vertAlign val="superscript"/>
        <sz val="11"/>
        <color theme="1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>)*_female*1.08, if ^missing(scrcc) &amp; ^missing(cystatinC)
where
     _kappa = 0.9, if male = 1
     _kappa = 0.7, if male = 0
     _alpha = -0.207, if male = 1
     _alpha = -0.248, if male = 0
     _female = 1, if male = 1
     _female = 0.969, if male = 0</t>
    </r>
  </si>
  <si>
    <r>
      <t>= 135*(min(scrIDMS/_kappa,1)</t>
    </r>
    <r>
      <rPr>
        <vertAlign val="superscript"/>
        <sz val="11"/>
        <color theme="1"/>
        <rFont val="Calibri"/>
        <family val="2"/>
        <scheme val="minor"/>
      </rPr>
      <t>_alpha</t>
    </r>
    <r>
      <rPr>
        <sz val="11"/>
        <color theme="1"/>
        <rFont val="Calibri"/>
        <family val="2"/>
        <scheme val="minor"/>
      </rPr>
      <t>)*(max(scrIDMS/_kappa,1)</t>
    </r>
    <r>
      <rPr>
        <vertAlign val="superscript"/>
        <sz val="11"/>
        <color theme="1"/>
        <rFont val="Calibri"/>
        <family val="2"/>
        <scheme val="minor"/>
      </rPr>
      <t>-0.601</t>
    </r>
    <r>
      <rPr>
        <sz val="11"/>
        <color theme="1"/>
        <rFont val="Calibri"/>
        <family val="2"/>
        <scheme val="minor"/>
      </rPr>
      <t>)*(min(cystatinc/0.8,1)</t>
    </r>
    <r>
      <rPr>
        <vertAlign val="superscript"/>
        <sz val="11"/>
        <color theme="1"/>
        <rFont val="Calibri"/>
        <family val="2"/>
        <scheme val="minor"/>
      </rPr>
      <t>-0.375</t>
    </r>
    <r>
      <rPr>
        <sz val="11"/>
        <color theme="1"/>
        <rFont val="Calibri"/>
        <family val="2"/>
        <scheme val="minor"/>
      </rPr>
      <t>)*(max(cystatinc/0.9,1)</t>
    </r>
    <r>
      <rPr>
        <vertAlign val="superscript"/>
        <sz val="11"/>
        <color theme="1"/>
        <rFont val="Calibri"/>
        <family val="2"/>
        <scheme val="minor"/>
      </rPr>
      <t>-0.711</t>
    </r>
    <r>
      <rPr>
        <sz val="11"/>
        <color theme="1"/>
        <rFont val="Calibri"/>
        <family val="2"/>
        <scheme val="minor"/>
      </rPr>
      <t>)*(0.995</t>
    </r>
    <r>
      <rPr>
        <vertAlign val="superscript"/>
        <sz val="11"/>
        <color theme="1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>)*_female*1.08, if ^missing(scrIDMS) &amp; ^missing(cystatinC)
where
     _kappa = 0.9, if male = 1
     _kappa = 0.7, if male = 0
     _alpha = -0.207, if male = 1
     _alpha = -0.248, if male = 0
     _female = 1, if male = 1
     _female = 0.969, if male = 0</t>
    </r>
  </si>
  <si>
    <t>_female is a temporary constant value</t>
  </si>
  <si>
    <t>_kappa, _alpha, and _female are temporary constant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</si>
</sst>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/>
    <xf numFmtId="0" fontId="2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8.85546875" style="21" bestFit="1" customWidth="1"/>
    <col min="2" max="2" width="7.5703125" style="21" bestFit="1" customWidth="1"/>
    <col min="3" max="3" width="4" style="21" bestFit="1" customWidth="1"/>
    <col min="4" max="4" width="25.7109375" style="21" bestFit="1" customWidth="1"/>
    <col min="5" max="5" width="52.42578125" style="21" bestFit="1" customWidth="1"/>
    <col min="6" max="6" width="8.140625" style="21" bestFit="1" customWidth="1"/>
    <col min="7" max="7" width="55.85546875" style="21" bestFit="1" customWidth="1"/>
    <col min="8" max="8" width="172.85546875" style="21" bestFit="1" customWidth="1"/>
    <col min="9" max="9" width="18.28515625" style="21" bestFit="1" customWidth="1"/>
    <col min="10" max="10" width="28.85546875" style="21" bestFit="1" customWidth="1"/>
    <col min="11" max="11" width="15.28515625" style="39" bestFit="1" customWidth="1"/>
    <col min="12" max="12" width="15.140625" style="39" bestFit="1" customWidth="1"/>
    <col min="13" max="13" width="15.28515625" style="39" bestFit="1" customWidth="1"/>
    <col min="14" max="14" width="15.140625" style="39" bestFit="1" customWidth="1"/>
    <col min="15" max="15" width="15.28515625" style="39" bestFit="1" customWidth="1"/>
    <col min="16" max="16" width="15.140625" style="39" bestFit="1" customWidth="1"/>
    <col min="17" max="17" width="51" style="39" bestFit="1" customWidth="1"/>
    <col min="18" max="18" width="10.5703125" style="39" bestFit="1" customWidth="1"/>
    <col min="19" max="19" width="54.85546875" style="39" bestFit="1" customWidth="1"/>
    <col min="20" max="20" width="9.140625" style="39"/>
    <col min="21" max="16384" width="9.140625" style="21"/>
  </cols>
  <sheetData>
    <row r="1" spans="1:20" s="7" customFormat="1" ht="31.5" thickTop="1" thickBot="1" x14ac:dyDescent="0.3">
      <c r="A1" s="1" t="s">
        <v>6</v>
      </c>
      <c r="B1" s="2" t="s">
        <v>7</v>
      </c>
      <c r="C1" s="2" t="s">
        <v>14</v>
      </c>
      <c r="D1" s="3" t="s">
        <v>0</v>
      </c>
      <c r="E1" s="4" t="s">
        <v>3</v>
      </c>
      <c r="F1" s="5" t="s">
        <v>11</v>
      </c>
      <c r="G1" s="2" t="s">
        <v>1</v>
      </c>
      <c r="H1" s="5" t="s">
        <v>2</v>
      </c>
      <c r="I1" s="5" t="s">
        <v>19</v>
      </c>
      <c r="J1" s="5" t="s">
        <v>20</v>
      </c>
      <c r="K1" s="5" t="s">
        <v>9</v>
      </c>
      <c r="L1" s="5" t="s">
        <v>13</v>
      </c>
      <c r="M1" s="5" t="s">
        <v>10</v>
      </c>
      <c r="N1" s="5" t="s">
        <v>24</v>
      </c>
      <c r="O1" s="5" t="s">
        <v>15</v>
      </c>
      <c r="P1" s="5" t="s">
        <v>25</v>
      </c>
      <c r="Q1" s="5" t="s">
        <v>8</v>
      </c>
      <c r="R1" s="2" t="s">
        <v>4</v>
      </c>
      <c r="S1" s="3" t="s">
        <v>5</v>
      </c>
      <c r="T1" s="6"/>
    </row>
    <row r="2" spans="1:20" ht="63" thickTop="1" x14ac:dyDescent="0.25">
      <c r="A2" s="8" t="s">
        <v>16</v>
      </c>
      <c r="B2" s="9">
        <v>9</v>
      </c>
      <c r="C2" s="9">
        <v>1</v>
      </c>
      <c r="D2" s="10" t="s">
        <v>28</v>
      </c>
      <c r="E2" s="11" t="s">
        <v>17</v>
      </c>
      <c r="F2" s="12" t="s">
        <v>12</v>
      </c>
      <c r="G2" s="13" t="s">
        <v>18</v>
      </c>
      <c r="H2" s="14" t="s">
        <v>40</v>
      </c>
      <c r="I2" s="15" t="s">
        <v>36</v>
      </c>
      <c r="J2" s="15" t="s">
        <v>21</v>
      </c>
      <c r="K2" s="16" t="s">
        <v>22</v>
      </c>
      <c r="L2" s="16" t="s">
        <v>23</v>
      </c>
      <c r="M2" s="17" t="s">
        <v>27</v>
      </c>
      <c r="N2" s="17"/>
      <c r="O2" s="17" t="s">
        <v>27</v>
      </c>
      <c r="P2" s="17"/>
      <c r="Q2" s="18" t="s">
        <v>41</v>
      </c>
      <c r="R2" s="18"/>
      <c r="S2" s="19" t="s">
        <v>44</v>
      </c>
      <c r="T2" s="20"/>
    </row>
    <row r="3" spans="1:20" ht="122.25" x14ac:dyDescent="0.25">
      <c r="A3" s="22"/>
      <c r="B3" s="23">
        <v>9</v>
      </c>
      <c r="C3" s="23">
        <f>C2+1</f>
        <v>2</v>
      </c>
      <c r="D3" s="24" t="s">
        <v>29</v>
      </c>
      <c r="E3" s="25" t="s">
        <v>31</v>
      </c>
      <c r="F3" s="26" t="s">
        <v>12</v>
      </c>
      <c r="G3" s="27" t="s">
        <v>33</v>
      </c>
      <c r="H3" s="28" t="s">
        <v>42</v>
      </c>
      <c r="I3" s="29" t="s">
        <v>37</v>
      </c>
      <c r="J3" s="29" t="s">
        <v>26</v>
      </c>
      <c r="K3" s="30" t="s">
        <v>22</v>
      </c>
      <c r="L3" s="31" t="s">
        <v>23</v>
      </c>
      <c r="M3" s="32" t="s">
        <v>27</v>
      </c>
      <c r="N3" s="32"/>
      <c r="O3" s="33" t="s">
        <v>27</v>
      </c>
      <c r="P3" s="33"/>
      <c r="Q3" s="27" t="s">
        <v>35</v>
      </c>
      <c r="R3" s="34"/>
      <c r="S3" s="35" t="s">
        <v>45</v>
      </c>
      <c r="T3" s="20"/>
    </row>
    <row r="4" spans="1:20" ht="123" thickBot="1" x14ac:dyDescent="0.3">
      <c r="A4" s="36"/>
      <c r="B4" s="37">
        <v>9</v>
      </c>
      <c r="C4" s="37">
        <f>C3+1</f>
        <v>3</v>
      </c>
      <c r="D4" s="38" t="s">
        <v>30</v>
      </c>
      <c r="E4" s="25" t="s">
        <v>32</v>
      </c>
      <c r="F4" s="26" t="s">
        <v>12</v>
      </c>
      <c r="G4" s="27" t="s">
        <v>34</v>
      </c>
      <c r="H4" s="28" t="s">
        <v>43</v>
      </c>
      <c r="I4" s="29" t="s">
        <v>38</v>
      </c>
      <c r="J4" s="29" t="s">
        <v>39</v>
      </c>
      <c r="K4" s="30" t="s">
        <v>22</v>
      </c>
      <c r="L4" s="31" t="s">
        <v>23</v>
      </c>
      <c r="M4" s="32" t="s">
        <v>27</v>
      </c>
      <c r="N4" s="32"/>
      <c r="O4" s="33" t="s">
        <v>27</v>
      </c>
      <c r="P4" s="33"/>
      <c r="Q4" s="27" t="s">
        <v>35</v>
      </c>
      <c r="R4" s="34"/>
      <c r="S4" s="35" t="s">
        <v>45</v>
      </c>
      <c r="T4" s="20"/>
    </row>
    <row r="5" spans="1:20" ht="15.75" thickTop="1" x14ac:dyDescent="0.25"/>
  </sheetData>
  <mergeCells count="7">
    <mergeCell ref="M4:N4"/>
    <mergeCell ref="O4:P4"/>
    <mergeCell ref="M2:N2"/>
    <mergeCell ref="O2:P2"/>
    <mergeCell ref="M3:N3"/>
    <mergeCell ref="O3:P3"/>
    <mergeCell ref="A2:A4"/>
  </mergeCells>
  <pageMargins left="0.7" right="0.7" top="0.75" bottom="0.75" header="0.3" footer="0.3"/>
  <pageSetup scale="2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Renal</vt:lpstr>
    </vt:vector>
  </TitlesOfParts>
  <Company>University of Mississippi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Griswold</dc:creator>
  <cp:lastModifiedBy>Jonathan V. Tingle</cp:lastModifiedBy>
  <cp:lastPrinted>2013-07-24T13:24:50Z</cp:lastPrinted>
  <dcterms:created xsi:type="dcterms:W3CDTF">2012-03-12T19:24:18Z</dcterms:created>
  <dcterms:modified xsi:type="dcterms:W3CDTF">2015-09-11T14:07:10Z</dcterms:modified>
  <cp:contentStatus/>
</cp:coreProperties>
</file>