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haas/Desktop/Python Scripts/CHI1/"/>
    </mc:Choice>
  </mc:AlternateContent>
  <xr:revisionPtr revIDLastSave="0" documentId="13_ncr:9_{8D382F24-FAE6-314B-AD96-7CB11A888606}" xr6:coauthVersionLast="36" xr6:coauthVersionMax="36" xr10:uidLastSave="{00000000-0000-0000-0000-000000000000}"/>
  <bookViews>
    <workbookView xWindow="0" yWindow="1720" windowWidth="28540" windowHeight="10660" xr2:uid="{00000000-000D-0000-FFFF-FFFF00000000}"/>
  </bookViews>
  <sheets>
    <sheet name="CHI1_Round18 copy" sheetId="1" r:id="rId1"/>
  </sheets>
  <calcPr calcId="179021"/>
  <fileRecoveryPr repairLoad="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S8" i="1" l="1"/>
  <c r="U9" i="1"/>
  <c r="S9" i="1"/>
  <c r="U8" i="1"/>
  <c r="S7" i="1"/>
  <c r="U6" i="1"/>
  <c r="S6" i="1"/>
  <c r="T6" i="1"/>
  <c r="S4" i="1"/>
  <c r="U4" i="1"/>
  <c r="S3" i="1"/>
  <c r="U2" i="1"/>
  <c r="T2" i="1"/>
  <c r="S2" i="1"/>
  <c r="T4" i="1" l="1"/>
</calcChain>
</file>

<file path=xl/sharedStrings.xml><?xml version="1.0" encoding="utf-8"?>
<sst xmlns="http://purl.oclc.org/ooxml/spreadsheetml/main" count="48" uniqueCount="37">
  <si>
    <t>Dates</t>
  </si>
  <si>
    <t>Home</t>
  </si>
  <si>
    <t>Away</t>
  </si>
  <si>
    <t>Guangzhou_Evergrande</t>
  </si>
  <si>
    <t>Dalian_Yifang_F.C.</t>
  </si>
  <si>
    <t>Shanghai_Shenhua</t>
  </si>
  <si>
    <t>Henan_Jianye</t>
  </si>
  <si>
    <t>Guangzhou_R&amp;F</t>
  </si>
  <si>
    <t>Tianjin_Teda</t>
  </si>
  <si>
    <t>Beijing_Guoan</t>
  </si>
  <si>
    <t>Beijing_Renhe</t>
  </si>
  <si>
    <t>Shandong_Luneng</t>
  </si>
  <si>
    <t>Tianjin_Tianhai</t>
  </si>
  <si>
    <t>Shanghai_SIPG</t>
  </si>
  <si>
    <t>Hebei</t>
  </si>
  <si>
    <t>Shenzhen</t>
  </si>
  <si>
    <t>Chongqing_Lifan</t>
  </si>
  <si>
    <t>Wuhan_Zall</t>
  </si>
  <si>
    <t>Jiangsu_Suning</t>
  </si>
  <si>
    <t>Total Points</t>
  </si>
  <si>
    <t>Home Points</t>
  </si>
  <si>
    <t>Last 5 Weeks P</t>
  </si>
  <si>
    <t>Away Points</t>
  </si>
  <si>
    <t>Home Odds</t>
  </si>
  <si>
    <t>Draw Odds</t>
  </si>
  <si>
    <t>Away Odds</t>
  </si>
  <si>
    <t>Poisson</t>
  </si>
  <si>
    <t>Whole Season</t>
  </si>
  <si>
    <t>WDL</t>
  </si>
  <si>
    <t>Last Five Weeks</t>
  </si>
  <si>
    <t>Combine</t>
  </si>
  <si>
    <t>Predictions</t>
  </si>
  <si>
    <t>2 Week</t>
  </si>
  <si>
    <t>3 Weeks</t>
  </si>
  <si>
    <t>4 Weeks</t>
  </si>
  <si>
    <t>5 Weeks</t>
  </si>
  <si>
    <t>Rick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</si>
</sst>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8" borderId="0" xfId="0" applyFill="1"/>
    <xf numFmtId="0" fontId="0" fillId="0" borderId="10" xfId="0" applyBorder="1"/>
    <xf numFmtId="22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/>
    <xf numFmtId="10" fontId="0" fillId="0" borderId="10" xfId="0" applyNumberFormat="1" applyBorder="1" applyAlignment="1">
      <alignment horizontal="center"/>
    </xf>
    <xf numFmtId="0" fontId="19" fillId="39" borderId="10" xfId="0" applyFont="1" applyFill="1" applyBorder="1"/>
    <xf numFmtId="0" fontId="0" fillId="39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"/>
  <sheetViews>
    <sheetView tabSelected="1" topLeftCell="D1" zoomScale="150" workbookViewId="0">
      <selection activeCell="W27" sqref="W27"/>
    </sheetView>
  </sheetViews>
  <sheetFormatPr baseColWidth="10" defaultRowHeight="16" x14ac:dyDescent="0.2"/>
  <cols>
    <col min="1" max="1" width="11.83203125" bestFit="1" customWidth="1"/>
    <col min="2" max="2" width="24.6640625" customWidth="1"/>
    <col min="3" max="5" width="11" bestFit="1" customWidth="1"/>
    <col min="6" max="6" width="20.1640625" customWidth="1"/>
    <col min="7" max="27" width="11" bestFit="1" customWidth="1"/>
  </cols>
  <sheetData>
    <row r="1" spans="1:45" s="1" customFormat="1" ht="18" customHeight="1" x14ac:dyDescent="0.2">
      <c r="A1" t="s">
        <v>0</v>
      </c>
      <c r="B1" s="2" t="s">
        <v>1</v>
      </c>
      <c r="C1" s="3" t="s">
        <v>19</v>
      </c>
      <c r="D1" s="3" t="s">
        <v>20</v>
      </c>
      <c r="E1" s="3" t="s">
        <v>21</v>
      </c>
      <c r="F1" s="2" t="s">
        <v>2</v>
      </c>
      <c r="G1" s="4" t="s">
        <v>19</v>
      </c>
      <c r="H1" s="4" t="s">
        <v>22</v>
      </c>
      <c r="I1" s="4" t="s">
        <v>21</v>
      </c>
      <c r="J1" s="5" t="s">
        <v>23</v>
      </c>
      <c r="K1" s="6" t="s">
        <v>24</v>
      </c>
      <c r="L1" s="6" t="s">
        <v>25</v>
      </c>
      <c r="M1" s="7" t="s">
        <v>26</v>
      </c>
      <c r="N1" s="7" t="s">
        <v>27</v>
      </c>
      <c r="O1" s="7" t="s">
        <v>28</v>
      </c>
      <c r="P1" s="8" t="s">
        <v>26</v>
      </c>
      <c r="Q1" s="8" t="s">
        <v>29</v>
      </c>
      <c r="R1" s="8" t="s">
        <v>28</v>
      </c>
      <c r="S1" s="2" t="s">
        <v>30</v>
      </c>
      <c r="T1" s="2" t="s">
        <v>31</v>
      </c>
      <c r="U1" s="2"/>
      <c r="V1" s="9"/>
      <c r="W1" s="9" t="s">
        <v>32</v>
      </c>
      <c r="X1" s="10"/>
      <c r="Y1" s="6"/>
      <c r="Z1" s="6" t="s">
        <v>33</v>
      </c>
      <c r="AA1" s="6"/>
      <c r="AB1" s="9"/>
      <c r="AC1" s="9" t="s">
        <v>34</v>
      </c>
      <c r="AD1" s="9"/>
      <c r="AE1" s="6"/>
      <c r="AF1" s="6" t="s">
        <v>35</v>
      </c>
      <c r="AG1" s="6"/>
      <c r="AH1" s="9" t="s">
        <v>36</v>
      </c>
      <c r="AI1" s="9" t="s">
        <v>32</v>
      </c>
      <c r="AJ1" s="10"/>
      <c r="AK1" s="6" t="s">
        <v>36</v>
      </c>
      <c r="AL1" s="6" t="s">
        <v>33</v>
      </c>
      <c r="AM1" s="6"/>
      <c r="AN1" s="9" t="s">
        <v>36</v>
      </c>
      <c r="AO1" s="9" t="s">
        <v>34</v>
      </c>
      <c r="AP1" s="9"/>
      <c r="AQ1" s="6" t="s">
        <v>36</v>
      </c>
      <c r="AR1" s="6" t="s">
        <v>35</v>
      </c>
      <c r="AS1" s="6"/>
    </row>
    <row r="2" spans="1:45" s="1" customFormat="1" x14ac:dyDescent="0.2">
      <c r="A2" s="12" t="d">
        <v>2019-07-16T07:34:59.9999997206032275</v>
      </c>
      <c r="B2" s="13" t="s">
        <v>3</v>
      </c>
      <c r="C2" s="13">
        <v>2.52941176470588</v>
      </c>
      <c r="D2" s="13">
        <v>2.375</v>
      </c>
      <c r="E2" s="13">
        <v>3</v>
      </c>
      <c r="F2" s="13" t="s">
        <v>4</v>
      </c>
      <c r="G2" s="13">
        <v>1.3529411764705801</v>
      </c>
      <c r="H2" s="13">
        <v>1.5</v>
      </c>
      <c r="I2" s="13">
        <v>2.5</v>
      </c>
      <c r="J2" s="14">
        <v>1.64</v>
      </c>
      <c r="K2" s="14">
        <v>4.16</v>
      </c>
      <c r="L2" s="14">
        <v>4.3</v>
      </c>
      <c r="M2" s="11">
        <v>41</v>
      </c>
      <c r="N2" s="11">
        <v>20</v>
      </c>
      <c r="O2" s="11">
        <v>39</v>
      </c>
      <c r="P2" s="11">
        <v>45</v>
      </c>
      <c r="Q2" s="11">
        <v>13</v>
      </c>
      <c r="R2" s="11">
        <v>42</v>
      </c>
      <c r="S2" s="15">
        <f>5/8</f>
        <v>0.625</v>
      </c>
      <c r="T2" s="15">
        <f>1/8</f>
        <v>0.125</v>
      </c>
      <c r="U2" s="15">
        <f>2/8</f>
        <v>0.25</v>
      </c>
      <c r="V2" s="16">
        <v>0.85587841272354104</v>
      </c>
      <c r="W2" s="11">
        <v>8.8113248348236001E-2</v>
      </c>
      <c r="X2" s="11">
        <v>5.6008320301771101E-2</v>
      </c>
      <c r="Y2" s="11">
        <v>0.289227485656738</v>
      </c>
      <c r="Z2" s="11">
        <v>0.28977391123771601</v>
      </c>
      <c r="AA2" s="17">
        <v>0.42099857330322199</v>
      </c>
      <c r="AB2" s="17">
        <v>0.94864481687545699</v>
      </c>
      <c r="AC2" s="11">
        <v>3.5883959382772397E-2</v>
      </c>
      <c r="AD2" s="11">
        <v>1.5471193939447399E-2</v>
      </c>
      <c r="AE2" s="17">
        <v>0.83470594882964999</v>
      </c>
      <c r="AF2" s="11">
        <v>9.6327044069766998E-2</v>
      </c>
      <c r="AG2" s="11">
        <v>6.8966969847679097E-2</v>
      </c>
      <c r="AH2" s="17">
        <v>0.83470595000000003</v>
      </c>
      <c r="AI2" s="11">
        <v>9.6327040000000003E-2</v>
      </c>
      <c r="AJ2" s="11">
        <v>6.8966970000000002E-2</v>
      </c>
      <c r="AK2" s="11">
        <v>0.33589999999999998</v>
      </c>
      <c r="AL2" s="11">
        <v>4.6100000000000002E-2</v>
      </c>
      <c r="AM2" s="17">
        <v>0.61809999999999998</v>
      </c>
      <c r="AN2" s="17">
        <v>0.5091</v>
      </c>
      <c r="AO2" s="11">
        <v>0.34320000000000001</v>
      </c>
      <c r="AP2" s="11">
        <v>0.1477</v>
      </c>
      <c r="AQ2" s="11">
        <v>6.0699999999999997E-2</v>
      </c>
      <c r="AR2" s="17">
        <v>0.93920000000000003</v>
      </c>
      <c r="AS2" s="11">
        <v>1E-4</v>
      </c>
    </row>
    <row r="3" spans="1:45" s="1" customFormat="1" x14ac:dyDescent="0.2">
      <c r="A3" s="12" t="d">
        <v>2019-07-16T07:34:59.9999997206032275</v>
      </c>
      <c r="B3" s="13" t="s">
        <v>5</v>
      </c>
      <c r="C3" s="13">
        <v>0.70588235294117596</v>
      </c>
      <c r="D3" s="13">
        <v>0.57142857142857095</v>
      </c>
      <c r="E3" s="13">
        <v>0.75</v>
      </c>
      <c r="F3" s="13" t="s">
        <v>6</v>
      </c>
      <c r="G3" s="13">
        <v>1.1764705882352899</v>
      </c>
      <c r="H3" s="13">
        <v>1.1111111111111101</v>
      </c>
      <c r="I3" s="13">
        <v>1.5</v>
      </c>
      <c r="J3" s="14">
        <v>1.65</v>
      </c>
      <c r="K3" s="14">
        <v>3.9</v>
      </c>
      <c r="L3" s="14">
        <v>4.57</v>
      </c>
      <c r="M3" s="11">
        <v>37</v>
      </c>
      <c r="N3" s="11">
        <v>27</v>
      </c>
      <c r="O3" s="11">
        <v>36</v>
      </c>
      <c r="P3" s="11">
        <v>19</v>
      </c>
      <c r="Q3" s="11">
        <v>29</v>
      </c>
      <c r="R3" s="11">
        <v>52</v>
      </c>
      <c r="S3" s="15">
        <f>6/8</f>
        <v>0.75</v>
      </c>
      <c r="T3" s="15">
        <v>0.25</v>
      </c>
      <c r="U3" s="15">
        <v>0</v>
      </c>
      <c r="V3" s="11">
        <v>4.94453161954879E-2</v>
      </c>
      <c r="W3" s="11">
        <v>0.34628689289093001</v>
      </c>
      <c r="X3" s="17">
        <v>0.60426783561706499</v>
      </c>
      <c r="Y3" s="11">
        <v>0.136635556817054</v>
      </c>
      <c r="Z3" s="11">
        <v>0.288671433925628</v>
      </c>
      <c r="AA3" s="17">
        <v>0.57469296455383301</v>
      </c>
      <c r="AB3" s="11">
        <v>7.4147358536720206E-2</v>
      </c>
      <c r="AC3" s="11">
        <v>0.246830254793167</v>
      </c>
      <c r="AD3" s="17">
        <v>0.67902231216430597</v>
      </c>
      <c r="AE3" s="11">
        <v>8.7239786982536302E-2</v>
      </c>
      <c r="AF3" s="11">
        <v>0.153468653559684</v>
      </c>
      <c r="AG3" s="17">
        <v>0.75929158926010099</v>
      </c>
      <c r="AH3" s="11">
        <v>8.7239789999999998E-2</v>
      </c>
      <c r="AI3" s="11">
        <v>0.15346865000000001</v>
      </c>
      <c r="AJ3" s="17">
        <v>0.75929159000000002</v>
      </c>
      <c r="AK3" s="11">
        <v>0.32200000000000001</v>
      </c>
      <c r="AL3" s="17">
        <v>0.43009999999999998</v>
      </c>
      <c r="AM3" s="11">
        <v>0.24790000000000001</v>
      </c>
      <c r="AN3" s="11">
        <v>0.36470000000000002</v>
      </c>
      <c r="AO3" s="11">
        <v>0.25330000000000003</v>
      </c>
      <c r="AP3" s="17">
        <v>0.3821</v>
      </c>
      <c r="AQ3" s="11">
        <v>1.8E-3</v>
      </c>
      <c r="AR3" s="17">
        <v>0.99819999999999998</v>
      </c>
      <c r="AS3" s="11">
        <v>0</v>
      </c>
    </row>
    <row r="4" spans="1:45" s="1" customFormat="1" x14ac:dyDescent="0.2">
      <c r="A4" s="12" t="d">
        <v>2019-07-16T07:34:59.9999997206032275</v>
      </c>
      <c r="B4" s="13" t="s">
        <v>7</v>
      </c>
      <c r="C4" s="13">
        <v>1.23529411764705</v>
      </c>
      <c r="D4" s="13">
        <v>2.125</v>
      </c>
      <c r="E4" s="13">
        <v>1.5</v>
      </c>
      <c r="F4" s="13" t="s">
        <v>8</v>
      </c>
      <c r="G4" s="13">
        <v>1.29411764705882</v>
      </c>
      <c r="H4" s="13">
        <v>1</v>
      </c>
      <c r="I4" s="13">
        <v>1.5</v>
      </c>
      <c r="J4" s="14">
        <v>1.4</v>
      </c>
      <c r="K4" s="14">
        <v>4.7699999999999996</v>
      </c>
      <c r="L4" s="14">
        <v>6.43</v>
      </c>
      <c r="M4" s="11">
        <v>73</v>
      </c>
      <c r="N4" s="11">
        <v>14</v>
      </c>
      <c r="O4" s="11">
        <v>13</v>
      </c>
      <c r="P4" s="11">
        <v>83</v>
      </c>
      <c r="Q4" s="11">
        <v>9</v>
      </c>
      <c r="R4" s="11">
        <v>8</v>
      </c>
      <c r="S4" s="15">
        <f>1/8</f>
        <v>0.125</v>
      </c>
      <c r="T4" s="15">
        <f>1/8</f>
        <v>0.125</v>
      </c>
      <c r="U4" s="15">
        <f>6/8</f>
        <v>0.75</v>
      </c>
      <c r="V4" s="11">
        <v>1.5370983630418699E-2</v>
      </c>
      <c r="W4" s="11">
        <v>0.30576762557029702</v>
      </c>
      <c r="X4" s="17">
        <v>0.67886132001876798</v>
      </c>
      <c r="Y4" s="11">
        <v>0.32337477803230202</v>
      </c>
      <c r="Z4" s="17">
        <v>0.372715294361114</v>
      </c>
      <c r="AA4" s="11">
        <v>0.30390983819961498</v>
      </c>
      <c r="AB4" s="11">
        <v>0.130699887871742</v>
      </c>
      <c r="AC4" s="11">
        <v>0.33491629362106301</v>
      </c>
      <c r="AD4" s="17">
        <v>0.53438383340835505</v>
      </c>
      <c r="AE4" s="11">
        <v>0.15143345296382901</v>
      </c>
      <c r="AF4" s="11">
        <v>0.20734916627406999</v>
      </c>
      <c r="AG4" s="17">
        <v>0.64121741056442205</v>
      </c>
      <c r="AH4" s="11">
        <v>0.15143345</v>
      </c>
      <c r="AI4" s="11">
        <v>0.20734917</v>
      </c>
      <c r="AJ4" s="17">
        <v>0.64121740999999999</v>
      </c>
      <c r="AK4" s="17">
        <v>0.54139999999999999</v>
      </c>
      <c r="AL4" s="11">
        <v>0.1144</v>
      </c>
      <c r="AM4" s="11">
        <v>0.34420000000000001</v>
      </c>
      <c r="AN4" s="11">
        <v>5.1400000000000001E-2</v>
      </c>
      <c r="AO4" s="11">
        <v>5.8999999999999999E-3</v>
      </c>
      <c r="AP4" s="17">
        <v>0.94269999999999998</v>
      </c>
      <c r="AQ4" s="11">
        <v>1.06E-2</v>
      </c>
      <c r="AR4" s="11">
        <v>0.28320000000000001</v>
      </c>
      <c r="AS4" s="17">
        <v>0.70620000000000005</v>
      </c>
    </row>
    <row r="5" spans="1:45" s="1" customFormat="1" x14ac:dyDescent="0.2">
      <c r="A5" s="12" t="d">
        <v>2019-07-17T07:34:59.9999997206032275</v>
      </c>
      <c r="B5" s="13" t="s">
        <v>9</v>
      </c>
      <c r="C5" s="13">
        <v>2.6470588235294099</v>
      </c>
      <c r="D5" s="13">
        <v>3</v>
      </c>
      <c r="E5" s="13">
        <v>2.25</v>
      </c>
      <c r="F5" s="13" t="s">
        <v>10</v>
      </c>
      <c r="G5" s="13">
        <v>0.64705882352941102</v>
      </c>
      <c r="H5" s="13">
        <v>0.125</v>
      </c>
      <c r="I5" s="13">
        <v>0</v>
      </c>
      <c r="J5" s="14">
        <v>1.1000000000000001</v>
      </c>
      <c r="K5" s="14">
        <v>8.52</v>
      </c>
      <c r="L5" s="14">
        <v>20.57</v>
      </c>
      <c r="M5" s="11">
        <v>81</v>
      </c>
      <c r="N5" s="11">
        <v>15</v>
      </c>
      <c r="O5" s="11">
        <v>4</v>
      </c>
      <c r="P5" s="11">
        <v>86</v>
      </c>
      <c r="Q5" s="11">
        <v>12</v>
      </c>
      <c r="R5" s="11">
        <v>2</v>
      </c>
      <c r="S5" s="15">
        <v>1</v>
      </c>
      <c r="T5" s="15">
        <v>0</v>
      </c>
      <c r="U5" s="15">
        <v>0</v>
      </c>
      <c r="V5" s="17">
        <v>0.97710233926773005</v>
      </c>
      <c r="W5" s="11">
        <v>1.61546003073453E-2</v>
      </c>
      <c r="X5" s="11">
        <v>6.7431498318910599E-3</v>
      </c>
      <c r="Y5" s="17">
        <v>0.90863978862762396</v>
      </c>
      <c r="Z5" s="11">
        <v>6.0987830162048298E-2</v>
      </c>
      <c r="AA5" s="11">
        <v>3.0372351408004698E-2</v>
      </c>
      <c r="AB5" s="17">
        <v>0.98697143793106001</v>
      </c>
      <c r="AC5" s="11">
        <v>1.0498062707483701E-2</v>
      </c>
      <c r="AD5" s="11">
        <v>2.5304094888269901E-3</v>
      </c>
      <c r="AE5" s="17">
        <v>0.85422503948211603</v>
      </c>
      <c r="AF5" s="11">
        <v>8.6673431098461096E-2</v>
      </c>
      <c r="AG5" s="11">
        <v>5.9101492166519103E-2</v>
      </c>
      <c r="AH5" s="17">
        <v>0.85422503999999999</v>
      </c>
      <c r="AI5" s="11">
        <v>8.6673429999999996E-2</v>
      </c>
      <c r="AJ5" s="11">
        <v>5.910149E-2</v>
      </c>
      <c r="AK5" s="17">
        <v>0.94899999999999995</v>
      </c>
      <c r="AL5" s="11">
        <v>3.78E-2</v>
      </c>
      <c r="AM5" s="11">
        <v>1.32E-2</v>
      </c>
      <c r="AN5" s="17">
        <v>0.59709999999999996</v>
      </c>
      <c r="AO5" s="11">
        <v>6.3100000000000003E-2</v>
      </c>
      <c r="AP5" s="11">
        <v>0.33989999999999998</v>
      </c>
      <c r="AQ5" s="17">
        <v>0.89739999999999998</v>
      </c>
      <c r="AR5" s="11">
        <v>0.1024</v>
      </c>
      <c r="AS5" s="11">
        <v>2.0000000000000001E-4</v>
      </c>
    </row>
    <row r="6" spans="1:45" s="1" customFormat="1" x14ac:dyDescent="0.2">
      <c r="A6" s="12" t="d">
        <v>2019-07-17T07:34:59.9999997206032275</v>
      </c>
      <c r="B6" s="13" t="s">
        <v>11</v>
      </c>
      <c r="C6" s="13">
        <v>1.6470588235294099</v>
      </c>
      <c r="D6" s="13">
        <v>2.125</v>
      </c>
      <c r="E6" s="13">
        <v>1.5</v>
      </c>
      <c r="F6" s="13" t="s">
        <v>12</v>
      </c>
      <c r="G6" s="13">
        <v>0.64705882352941102</v>
      </c>
      <c r="H6" s="13">
        <v>0.625</v>
      </c>
      <c r="I6" s="13">
        <v>0.75</v>
      </c>
      <c r="J6" s="14">
        <v>1.41</v>
      </c>
      <c r="K6" s="14">
        <v>4.45</v>
      </c>
      <c r="L6" s="14">
        <v>6.63</v>
      </c>
      <c r="M6" s="11">
        <v>56</v>
      </c>
      <c r="N6" s="11">
        <v>16</v>
      </c>
      <c r="O6" s="11">
        <v>28</v>
      </c>
      <c r="P6" s="11">
        <v>32</v>
      </c>
      <c r="Q6" s="11">
        <v>25</v>
      </c>
      <c r="R6" s="11">
        <v>43</v>
      </c>
      <c r="S6" s="15">
        <f>5/8</f>
        <v>0.625</v>
      </c>
      <c r="T6" s="15">
        <f>0</f>
        <v>0</v>
      </c>
      <c r="U6" s="15">
        <f>3/8</f>
        <v>0.375</v>
      </c>
      <c r="V6" s="17">
        <v>0.960460364818573</v>
      </c>
      <c r="W6" s="11">
        <v>2.6772599667310701E-2</v>
      </c>
      <c r="X6" s="11">
        <v>1.27670792862772E-2</v>
      </c>
      <c r="Y6" s="17">
        <v>0.63769078254699696</v>
      </c>
      <c r="Z6" s="11">
        <v>0.17953863739967299</v>
      </c>
      <c r="AA6" s="11">
        <v>0.182770580053329</v>
      </c>
      <c r="AB6" s="17">
        <v>0.47294816374778698</v>
      </c>
      <c r="AC6" s="11">
        <v>0.24490830302238401</v>
      </c>
      <c r="AD6" s="11">
        <v>0.28214350342750499</v>
      </c>
      <c r="AE6" s="11">
        <v>0.24289385974407099</v>
      </c>
      <c r="AF6" s="11">
        <v>0.17955248057842199</v>
      </c>
      <c r="AG6" s="17">
        <v>0.57755362987518299</v>
      </c>
      <c r="AH6" s="11">
        <v>0.24289385999999999</v>
      </c>
      <c r="AI6" s="11">
        <v>0.17955247999999999</v>
      </c>
      <c r="AJ6" s="17">
        <v>0.57755363000000004</v>
      </c>
      <c r="AK6" s="11">
        <v>0.2392</v>
      </c>
      <c r="AL6" s="11">
        <v>0.08</v>
      </c>
      <c r="AM6" s="17">
        <v>0.68079999999999996</v>
      </c>
      <c r="AN6" s="17">
        <v>0.92559999999999998</v>
      </c>
      <c r="AO6" s="11">
        <v>1.14E-2</v>
      </c>
      <c r="AP6" s="11">
        <v>6.3100000000000003E-2</v>
      </c>
      <c r="AQ6" s="17">
        <v>0.80640000000000001</v>
      </c>
      <c r="AR6" s="11">
        <v>3.0700000000000002E-2</v>
      </c>
      <c r="AS6" s="11">
        <v>0.16289999999999999</v>
      </c>
    </row>
    <row r="7" spans="1:45" s="1" customFormat="1" x14ac:dyDescent="0.2">
      <c r="A7" s="12" t="d">
        <v>2019-07-17T07:34:59.9999997206032275</v>
      </c>
      <c r="B7" s="13" t="s">
        <v>13</v>
      </c>
      <c r="C7" s="13">
        <v>2.52941176470588</v>
      </c>
      <c r="D7" s="13">
        <v>2.3333333333333299</v>
      </c>
      <c r="E7" s="13">
        <v>3</v>
      </c>
      <c r="F7" s="13" t="s">
        <v>14</v>
      </c>
      <c r="G7" s="13">
        <v>0.94117647058823495</v>
      </c>
      <c r="H7" s="13">
        <v>0.625</v>
      </c>
      <c r="I7" s="13">
        <v>1</v>
      </c>
      <c r="J7" s="14">
        <v>1.31</v>
      </c>
      <c r="K7" s="14">
        <v>5.16</v>
      </c>
      <c r="L7" s="14">
        <v>8.08</v>
      </c>
      <c r="M7" s="11">
        <v>57</v>
      </c>
      <c r="N7" s="11">
        <v>30</v>
      </c>
      <c r="O7" s="11">
        <v>13</v>
      </c>
      <c r="P7" s="11">
        <v>69</v>
      </c>
      <c r="Q7" s="11">
        <v>18</v>
      </c>
      <c r="R7" s="11">
        <v>13</v>
      </c>
      <c r="S7" s="15">
        <f>7/8</f>
        <v>0.875</v>
      </c>
      <c r="T7" s="15">
        <v>0</v>
      </c>
      <c r="U7" s="15">
        <v>0.125</v>
      </c>
      <c r="V7" s="17">
        <v>0.957000851631164</v>
      </c>
      <c r="W7" s="11">
        <v>2.9524521902203501E-2</v>
      </c>
      <c r="X7" s="11">
        <v>1.3474628329277E-2</v>
      </c>
      <c r="Y7" s="17">
        <v>0.88932728767394997</v>
      </c>
      <c r="Z7" s="11">
        <v>7.23535120487213E-2</v>
      </c>
      <c r="AA7" s="11">
        <v>3.8319204002618699E-2</v>
      </c>
      <c r="AB7" s="17">
        <v>0.98738849163055398</v>
      </c>
      <c r="AC7" s="11">
        <v>1.02627221494913E-2</v>
      </c>
      <c r="AD7" s="11">
        <v>2.34866188839077E-3</v>
      </c>
      <c r="AE7" s="17">
        <v>0.80007445812225297</v>
      </c>
      <c r="AF7" s="11">
        <v>0.113696821033954</v>
      </c>
      <c r="AG7" s="11">
        <v>8.6228661239147103E-2</v>
      </c>
      <c r="AH7" s="17">
        <v>0.80007446000000004</v>
      </c>
      <c r="AI7" s="11">
        <v>0.11369682</v>
      </c>
      <c r="AJ7" s="11">
        <v>8.6228659999999999E-2</v>
      </c>
      <c r="AK7" s="17">
        <v>0.94259999999999999</v>
      </c>
      <c r="AL7" s="11">
        <v>7.9000000000000008E-3</v>
      </c>
      <c r="AM7" s="11">
        <v>4.9599999999999998E-2</v>
      </c>
      <c r="AN7" s="17">
        <v>0.72109999999999996</v>
      </c>
      <c r="AO7" s="11">
        <v>6.1000000000000004E-3</v>
      </c>
      <c r="AP7" s="11">
        <v>0.27279999999999999</v>
      </c>
      <c r="AQ7" s="11">
        <v>0.17510000000000001</v>
      </c>
      <c r="AR7" s="17">
        <v>0.81840000000000002</v>
      </c>
      <c r="AS7" s="11">
        <v>6.4999999999999997E-3</v>
      </c>
    </row>
    <row r="8" spans="1:45" s="1" customFormat="1" x14ac:dyDescent="0.2">
      <c r="A8" s="12" t="d">
        <v>2019-07-17T07:34:59.9999997206032275</v>
      </c>
      <c r="B8" s="13" t="s">
        <v>15</v>
      </c>
      <c r="C8" s="13">
        <v>0.82352941176470495</v>
      </c>
      <c r="D8" s="13">
        <v>1.375</v>
      </c>
      <c r="E8" s="13">
        <v>0.5</v>
      </c>
      <c r="F8" s="13" t="s">
        <v>16</v>
      </c>
      <c r="G8" s="13">
        <v>1.4117647058823499</v>
      </c>
      <c r="H8" s="13">
        <v>1.125</v>
      </c>
      <c r="I8" s="13">
        <v>1.5</v>
      </c>
      <c r="J8" s="14">
        <v>2.4300000000000002</v>
      </c>
      <c r="K8" s="14">
        <v>3.22</v>
      </c>
      <c r="L8" s="14">
        <v>2.77</v>
      </c>
      <c r="M8" s="11">
        <v>27</v>
      </c>
      <c r="N8" s="11">
        <v>27</v>
      </c>
      <c r="O8" s="11">
        <v>46</v>
      </c>
      <c r="P8" s="11">
        <v>11</v>
      </c>
      <c r="Q8" s="11">
        <v>17</v>
      </c>
      <c r="R8" s="11">
        <v>72</v>
      </c>
      <c r="S8" s="15">
        <f>3/8</f>
        <v>0.375</v>
      </c>
      <c r="T8" s="15">
        <v>0</v>
      </c>
      <c r="U8" s="15">
        <f>5/8</f>
        <v>0.625</v>
      </c>
      <c r="V8" s="17">
        <v>0.976595878601074</v>
      </c>
      <c r="W8" s="11">
        <v>1.6473125666379901E-2</v>
      </c>
      <c r="X8" s="11">
        <v>6.9310273975133896E-3</v>
      </c>
      <c r="Y8" s="11">
        <v>0.24840995669364899</v>
      </c>
      <c r="Z8" s="11">
        <v>0.15540832281112599</v>
      </c>
      <c r="AA8" s="17">
        <v>0.59618169069290095</v>
      </c>
      <c r="AB8" s="11">
        <v>7.5514033436775194E-2</v>
      </c>
      <c r="AC8" s="11">
        <v>0.24753795564174599</v>
      </c>
      <c r="AD8" s="17">
        <v>0.67694795131683305</v>
      </c>
      <c r="AE8" s="11">
        <v>0.18839177489280701</v>
      </c>
      <c r="AF8" s="11">
        <v>0.15469190478324801</v>
      </c>
      <c r="AG8" s="17">
        <v>0.65691637992858798</v>
      </c>
      <c r="AH8" s="11">
        <v>0.18839176999999999</v>
      </c>
      <c r="AI8" s="11">
        <v>0.15469189999999999</v>
      </c>
      <c r="AJ8" s="17">
        <v>0.65691637999999997</v>
      </c>
      <c r="AK8" s="11">
        <v>3.9199999999999999E-2</v>
      </c>
      <c r="AL8" s="11">
        <v>3.3999999999999998E-3</v>
      </c>
      <c r="AM8" s="17">
        <v>0.95730000000000004</v>
      </c>
      <c r="AN8" s="17">
        <v>0.97189999999999999</v>
      </c>
      <c r="AO8" s="11">
        <v>2.64E-2</v>
      </c>
      <c r="AP8" s="11">
        <v>1.8E-3</v>
      </c>
      <c r="AQ8" s="17">
        <v>0.91920000000000002</v>
      </c>
      <c r="AR8" s="11">
        <v>7.6799999999999993E-2</v>
      </c>
      <c r="AS8" s="11">
        <v>4.0000000000000001E-3</v>
      </c>
    </row>
    <row r="9" spans="1:45" s="1" customFormat="1" x14ac:dyDescent="0.2">
      <c r="A9" s="12" t="d">
        <v>2019-07-17T07:34:59.9999997206032275</v>
      </c>
      <c r="B9" s="13" t="s">
        <v>17</v>
      </c>
      <c r="C9" s="13">
        <v>1.4117647058823499</v>
      </c>
      <c r="D9" s="13">
        <v>1.3333333333333299</v>
      </c>
      <c r="E9" s="13">
        <v>1.5</v>
      </c>
      <c r="F9" s="13" t="s">
        <v>18</v>
      </c>
      <c r="G9" s="13">
        <v>1.29411764705882</v>
      </c>
      <c r="H9" s="13">
        <v>0.66666666666666596</v>
      </c>
      <c r="I9" s="13">
        <v>0.25</v>
      </c>
      <c r="J9" s="14">
        <v>2.4</v>
      </c>
      <c r="K9" s="14">
        <v>3.31</v>
      </c>
      <c r="L9" s="14">
        <v>2.75</v>
      </c>
      <c r="M9" s="11">
        <v>32</v>
      </c>
      <c r="N9" s="11">
        <v>35</v>
      </c>
      <c r="O9" s="11">
        <v>33</v>
      </c>
      <c r="P9" s="11">
        <v>51</v>
      </c>
      <c r="Q9" s="11">
        <v>30</v>
      </c>
      <c r="R9" s="11">
        <v>19</v>
      </c>
      <c r="S9" s="15">
        <f>7/8</f>
        <v>0.875</v>
      </c>
      <c r="T9" s="15">
        <v>0</v>
      </c>
      <c r="U9" s="15">
        <f>1/8</f>
        <v>0.125</v>
      </c>
      <c r="V9" s="17">
        <v>0.97302770614624001</v>
      </c>
      <c r="W9" s="11">
        <v>1.8767585977911901E-2</v>
      </c>
      <c r="X9" s="11">
        <v>8.2047320902347495E-3</v>
      </c>
      <c r="Y9" s="17">
        <v>0.91152465343475297</v>
      </c>
      <c r="Z9" s="11">
        <v>5.40674999356269E-2</v>
      </c>
      <c r="AA9" s="11">
        <v>3.4407909959554603E-2</v>
      </c>
      <c r="AB9" s="17">
        <v>0.97304415702819802</v>
      </c>
      <c r="AC9" s="11">
        <v>1.9400818273425099E-2</v>
      </c>
      <c r="AD9" s="11">
        <v>7.5550558976829E-3</v>
      </c>
      <c r="AE9" s="17">
        <v>0.81712973117828303</v>
      </c>
      <c r="AF9" s="11">
        <v>9.9432207643985707E-2</v>
      </c>
      <c r="AG9" s="11">
        <v>8.3438090980052906E-2</v>
      </c>
      <c r="AH9" s="17">
        <v>0.81712973</v>
      </c>
      <c r="AI9" s="11">
        <v>9.9432209999999993E-2</v>
      </c>
      <c r="AJ9" s="11">
        <v>8.3438090000000006E-2</v>
      </c>
      <c r="AK9" s="17">
        <v>0.49780000000000002</v>
      </c>
      <c r="AL9" s="11">
        <v>0.36909999999999998</v>
      </c>
      <c r="AM9" s="11">
        <v>0.1331</v>
      </c>
      <c r="AN9" s="11">
        <v>8.9999999999999993E-3</v>
      </c>
      <c r="AO9" s="11">
        <v>1E-4</v>
      </c>
      <c r="AP9" s="17">
        <v>0.99099999999999999</v>
      </c>
      <c r="AQ9" s="17">
        <v>0.90649999999999997</v>
      </c>
      <c r="AR9" s="11">
        <v>5.74E-2</v>
      </c>
      <c r="AS9" s="11">
        <v>3.61E-2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CHI1_Round18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Haas</cp:lastModifiedBy>
  <dcterms:created xsi:type="dcterms:W3CDTF">2019-07-16T15:57:34Z</dcterms:created>
  <dcterms:modified xsi:type="dcterms:W3CDTF">2019-07-16T19:06:07Z</dcterms:modified>
</cp:coreProperties>
</file>