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40009_{CF19D440-7232-3C43-BB2E-70BC5E229D6B}" xr6:coauthVersionLast="36" xr6:coauthVersionMax="36" xr10:uidLastSave="{00000000-0000-0000-0000-000000000000}"/>
  <bookViews>
    <workbookView xWindow="3200" yWindow="6040" windowWidth="28040" windowHeight="15840"/>
  </bookViews>
  <sheets>
    <sheet name="CHI1_Round19 copy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2" i="1" l="1"/>
  <c r="N15" i="1"/>
  <c r="O13" i="1"/>
  <c r="P13" i="1" s="1"/>
  <c r="O14" i="1"/>
  <c r="P14" i="1" s="1"/>
  <c r="O12" i="1"/>
  <c r="O15" i="1" s="1"/>
  <c r="U9" i="1"/>
  <c r="P15" i="1" l="1"/>
  <c r="U8" i="1"/>
  <c r="S7" i="1"/>
  <c r="S5" i="1"/>
  <c r="S4" i="1"/>
  <c r="U4" i="1"/>
  <c r="T3" i="1"/>
  <c r="S3" i="1"/>
</calcChain>
</file>

<file path=xl/sharedStrings.xml><?xml version="1.0" encoding="utf-8"?>
<sst xmlns="http://purl.oclc.org/ooxml/spreadsheetml/main" count="64" uniqueCount="42">
  <si>
    <t>Dates</t>
  </si>
  <si>
    <t>Home</t>
  </si>
  <si>
    <t>Away</t>
  </si>
  <si>
    <t>Guangzhou_R&amp;F</t>
  </si>
  <si>
    <t>Guangzhou_Evergrande</t>
  </si>
  <si>
    <t>Tianjin_Teda</t>
  </si>
  <si>
    <t>Dalian_Yifang_F.C.</t>
  </si>
  <si>
    <t>Beijing_Renhe</t>
  </si>
  <si>
    <t>Shanghai_Shenhua</t>
  </si>
  <si>
    <t>Hebei</t>
  </si>
  <si>
    <t>Tianjin_Tianhai</t>
  </si>
  <si>
    <t>Henan_Jianye</t>
  </si>
  <si>
    <t>Wuhan_Zall</t>
  </si>
  <si>
    <t>Shandong_Luneng</t>
  </si>
  <si>
    <t>Shenzhen</t>
  </si>
  <si>
    <t>Chongqing_Lifan</t>
  </si>
  <si>
    <t>Shanghai_SIPG</t>
  </si>
  <si>
    <t>Jiangsu_Suning</t>
  </si>
  <si>
    <t>Beijing_Guoan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</si>
  <si>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</si>
  <si>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</si>
  <si>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</si>
  <si>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</si>
  <si>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</si>
  <si>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</si>
  <si>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</si>
  <si>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</si>
  <si>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</si>
  <si>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</si>
  <si>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</si>
  <si>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Combine</t>
  </si>
  <si>
    <t>Predictions</t>
  </si>
  <si>
    <t>2 Week</t>
  </si>
  <si>
    <t>3 Weeks</t>
  </si>
  <si>
    <t>4 Weeks</t>
  </si>
  <si>
    <t>5 Weeks</t>
  </si>
  <si>
    <t>Rick</t>
  </si>
  <si>
    <t>Option</t>
  </si>
  <si>
    <t>Odds</t>
  </si>
  <si>
    <t>Bet</t>
  </si>
  <si>
    <t>ROI</t>
  </si>
  <si>
    <t>Payback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</si>
</sst>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8" formatCode="0.00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0" borderId="10" xfId="0" applyBorder="1"/>
    <xf numFmtId="11" fontId="0" fillId="0" borderId="10" xfId="0" applyNumberFormat="1" applyBorder="1"/>
    <xf numFmtId="0" fontId="0" fillId="39" borderId="10" xfId="0" applyFill="1" applyBorder="1"/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71" fontId="0" fillId="0" borderId="10" xfId="0" applyNumberFormat="1" applyBorder="1"/>
    <xf numFmtId="10" fontId="0" fillId="0" borderId="10" xfId="0" applyNumberFormat="1" applyBorder="1" applyAlignment="1">
      <alignment horizontal="center"/>
    </xf>
    <xf numFmtId="0" fontId="18" fillId="0" borderId="10" xfId="0" applyFont="1" applyBorder="1"/>
    <xf numFmtId="0" fontId="18" fillId="39" borderId="10" xfId="0" applyFont="1" applyFill="1" applyBorder="1"/>
    <xf numFmtId="9" fontId="0" fillId="0" borderId="0" xfId="1" applyFont="1" applyAlignment="1">
      <alignment horizontal="center"/>
    </xf>
    <xf numFmtId="9" fontId="0" fillId="0" borderId="10" xfId="1" applyFont="1" applyBorder="1"/>
    <xf numFmtId="178" fontId="0" fillId="0" borderId="10" xfId="0" applyNumberFormat="1" applyBorder="1"/>
    <xf numFmtId="9" fontId="0" fillId="39" borderId="11" xfId="0" applyNumberFormat="1" applyFill="1" applyBorder="1"/>
    <xf numFmtId="178" fontId="0" fillId="39" borderId="11" xfId="0" applyNumberFormat="1" applyFill="1" applyBorder="1"/>
    <xf numFmtId="0" fontId="0" fillId="0" borderId="12" xfId="0" applyBorder="1" applyAlignment="1">
      <alignment horizontal="center"/>
    </xf>
    <xf numFmtId="171" fontId="0" fillId="0" borderId="12" xfId="0" applyNumberFormat="1" applyBorder="1"/>
    <xf numFmtId="9" fontId="0" fillId="0" borderId="12" xfId="1" applyFont="1" applyBorder="1"/>
    <xf numFmtId="178" fontId="0" fillId="0" borderId="12" xfId="0" applyNumberFormat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0" fontId="18" fillId="0" borderId="12" xfId="0" applyFont="1" applyFill="1" applyBorder="1"/>
    <xf numFmtId="0" fontId="18" fillId="0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C16"/>
  <sheetViews>
    <sheetView tabSelected="1" zoomScale="110" workbookViewId="0">
      <selection activeCell="A7" sqref="A7:A9"/>
    </sheetView>
  </sheetViews>
  <sheetFormatPr baseColWidth="10" defaultRowHeight="16" x14ac:dyDescent="0.2"/>
  <cols>
    <col min="1" max="2" width="17.6640625" customWidth="1"/>
    <col min="3" max="5" width="10.5" customWidth="1"/>
    <col min="6" max="6" width="17.6640625" customWidth="1"/>
    <col min="10" max="12" width="13.83203125" customWidth="1"/>
  </cols>
  <sheetData>
    <row r="1" spans="1:55" s="1" customFormat="1" x14ac:dyDescent="0.2">
      <c r="A1" t="s">
        <v>0</v>
      </c>
      <c r="B1" s="2" t="s">
        <v>1</v>
      </c>
      <c r="C1" s="3" t="s">
        <v>19</v>
      </c>
      <c r="D1" s="3" t="s">
        <v>20</v>
      </c>
      <c r="E1" s="3" t="s">
        <v>21</v>
      </c>
      <c r="F1" s="2" t="s">
        <v>2</v>
      </c>
      <c r="G1" s="4" t="s">
        <v>19</v>
      </c>
      <c r="H1" s="4" t="s">
        <v>22</v>
      </c>
      <c r="I1" s="4" t="s">
        <v>21</v>
      </c>
      <c r="J1" s="5" t="s">
        <v>23</v>
      </c>
      <c r="K1" s="6" t="s">
        <v>24</v>
      </c>
      <c r="L1" s="6" t="s">
        <v>25</v>
      </c>
      <c r="M1" s="7" t="s">
        <v>26</v>
      </c>
      <c r="N1" s="7" t="s">
        <v>27</v>
      </c>
      <c r="O1" s="7" t="s">
        <v>28</v>
      </c>
      <c r="P1" s="8" t="s">
        <v>26</v>
      </c>
      <c r="Q1" s="8" t="s">
        <v>29</v>
      </c>
      <c r="R1" s="8" t="s">
        <v>28</v>
      </c>
      <c r="S1" s="2" t="s">
        <v>30</v>
      </c>
      <c r="T1" s="2" t="s">
        <v>31</v>
      </c>
      <c r="U1" s="2"/>
      <c r="V1" s="9"/>
      <c r="W1" s="9" t="s">
        <v>32</v>
      </c>
      <c r="X1" s="10"/>
      <c r="Y1" s="6"/>
      <c r="Z1" s="6" t="s">
        <v>33</v>
      </c>
      <c r="AA1" s="6"/>
      <c r="AB1" s="9"/>
      <c r="AC1" s="9" t="s">
        <v>34</v>
      </c>
      <c r="AD1" s="9"/>
      <c r="AE1" s="6"/>
      <c r="AF1" s="6" t="s">
        <v>35</v>
      </c>
      <c r="AG1" s="6"/>
      <c r="AH1" s="9" t="s">
        <v>36</v>
      </c>
      <c r="AI1" s="9" t="s">
        <v>32</v>
      </c>
      <c r="AJ1" s="10"/>
      <c r="AK1" s="6" t="s">
        <v>36</v>
      </c>
      <c r="AL1" s="6" t="s">
        <v>33</v>
      </c>
      <c r="AM1" s="6"/>
      <c r="AN1" s="9" t="s">
        <v>36</v>
      </c>
      <c r="AO1" s="9" t="s">
        <v>34</v>
      </c>
      <c r="AP1" s="9"/>
      <c r="AQ1" s="6" t="s">
        <v>36</v>
      </c>
      <c r="AR1" s="6" t="s">
        <v>35</v>
      </c>
      <c r="AS1" s="6"/>
      <c r="AT1"/>
      <c r="AU1"/>
      <c r="AV1"/>
      <c r="AW1"/>
      <c r="AX1"/>
      <c r="AY1"/>
      <c r="AZ1"/>
      <c r="BA1"/>
      <c r="BB1"/>
      <c r="BC1"/>
    </row>
    <row r="2" spans="1:55" s="1" customFormat="1" x14ac:dyDescent="0.2">
      <c r="A2" s="14" t="d">
        <v>2019-07-20T07:34:59.9999997206032275</v>
      </c>
      <c r="B2" s="15" t="s">
        <v>3</v>
      </c>
      <c r="C2" s="16">
        <v>1.3333333333333299</v>
      </c>
      <c r="D2" s="16">
        <v>2.2222222222222201</v>
      </c>
      <c r="E2" s="16">
        <v>2.25</v>
      </c>
      <c r="F2" s="15" t="s">
        <v>4</v>
      </c>
      <c r="G2" s="16">
        <v>2.55555555555555</v>
      </c>
      <c r="H2" s="16">
        <v>2.6666666666666599</v>
      </c>
      <c r="I2" s="16">
        <v>3</v>
      </c>
      <c r="J2" s="18">
        <v>4.7300000000000004</v>
      </c>
      <c r="K2" s="18">
        <v>4.68</v>
      </c>
      <c r="L2" s="18">
        <v>1.52</v>
      </c>
      <c r="M2" s="11">
        <v>31</v>
      </c>
      <c r="N2" s="11">
        <v>24</v>
      </c>
      <c r="O2" s="11">
        <v>45</v>
      </c>
      <c r="P2" s="11">
        <v>34</v>
      </c>
      <c r="Q2" s="11">
        <v>22</v>
      </c>
      <c r="R2" s="11">
        <v>44</v>
      </c>
      <c r="S2" s="17">
        <v>0.25</v>
      </c>
      <c r="T2" s="17">
        <v>0.125</v>
      </c>
      <c r="U2" s="17">
        <v>0.5</v>
      </c>
      <c r="V2" s="11">
        <v>1.13509617222007E-4</v>
      </c>
      <c r="W2" s="11">
        <v>1.08721666038036E-2</v>
      </c>
      <c r="X2" s="13">
        <v>0.98901432752609197</v>
      </c>
      <c r="Y2" s="11">
        <v>2.15115044265985E-2</v>
      </c>
      <c r="Z2" s="11">
        <v>0.198847606778144</v>
      </c>
      <c r="AA2" s="13">
        <v>0.779640853404998</v>
      </c>
      <c r="AB2" s="11">
        <v>2.00205738656222E-3</v>
      </c>
      <c r="AC2" s="11">
        <v>6.37313276529312E-2</v>
      </c>
      <c r="AD2" s="13">
        <v>0.93426662683486905</v>
      </c>
      <c r="AE2" s="11">
        <v>5.06992032751441E-3</v>
      </c>
      <c r="AF2" s="11">
        <v>0.21288321912288599</v>
      </c>
      <c r="AG2" s="13">
        <v>0.78204679489135698</v>
      </c>
      <c r="AH2" s="13">
        <v>0.78010000000000002</v>
      </c>
      <c r="AI2" s="11">
        <v>0.218</v>
      </c>
      <c r="AJ2" s="11">
        <v>1.9E-3</v>
      </c>
      <c r="AK2" s="13">
        <v>0.94040000000000001</v>
      </c>
      <c r="AL2" s="11">
        <v>1.3899999999999999E-2</v>
      </c>
      <c r="AM2" s="11">
        <v>4.5699999999999998E-2</v>
      </c>
      <c r="AN2" s="11">
        <v>0.49149999999999999</v>
      </c>
      <c r="AO2" s="13">
        <v>0.505</v>
      </c>
      <c r="AP2" s="11">
        <v>3.5000000000000001E-3</v>
      </c>
      <c r="AQ2" s="11">
        <v>0</v>
      </c>
      <c r="AR2" s="11">
        <v>2.06E-2</v>
      </c>
      <c r="AS2" s="13">
        <v>0.97940000000000005</v>
      </c>
    </row>
    <row r="3" spans="1:55" s="1" customFormat="1" x14ac:dyDescent="0.2">
      <c r="A3" s="14" t="d">
        <v>2019-07-20T07:34:59.9999997206032275</v>
      </c>
      <c r="B3" s="15" t="s">
        <v>5</v>
      </c>
      <c r="C3" s="16">
        <v>1.2222222222222201</v>
      </c>
      <c r="D3" s="16">
        <v>1.55555555555555</v>
      </c>
      <c r="E3" s="16">
        <v>0.75</v>
      </c>
      <c r="F3" s="15" t="s">
        <v>6</v>
      </c>
      <c r="G3" s="16">
        <v>1.2777777777777699</v>
      </c>
      <c r="H3" s="16">
        <v>1.3333333333333299</v>
      </c>
      <c r="I3" s="16">
        <v>2.25</v>
      </c>
      <c r="J3" s="18">
        <v>2.37</v>
      </c>
      <c r="K3" s="18">
        <v>3.61</v>
      </c>
      <c r="L3" s="18">
        <v>2.6</v>
      </c>
      <c r="M3" s="11">
        <v>40</v>
      </c>
      <c r="N3" s="11">
        <v>25</v>
      </c>
      <c r="O3" s="11">
        <v>35</v>
      </c>
      <c r="P3" s="11">
        <v>6</v>
      </c>
      <c r="Q3" s="11">
        <v>11</v>
      </c>
      <c r="R3" s="11">
        <v>83</v>
      </c>
      <c r="S3" s="17">
        <f>3/8</f>
        <v>0.375</v>
      </c>
      <c r="T3" s="17">
        <f>1/8</f>
        <v>0.125</v>
      </c>
      <c r="U3" s="17">
        <v>0.5</v>
      </c>
      <c r="V3" s="12">
        <v>8.8517641415819499E-5</v>
      </c>
      <c r="W3" s="11">
        <v>8.3244256675243308E-3</v>
      </c>
      <c r="X3" s="13">
        <v>0.99158704280853205</v>
      </c>
      <c r="Y3" s="13">
        <v>0.83710515499114901</v>
      </c>
      <c r="Z3" s="11">
        <v>8.8236667215824099E-2</v>
      </c>
      <c r="AA3" s="11">
        <v>7.4658192694187095E-2</v>
      </c>
      <c r="AB3" s="11">
        <v>6.6776773892343001E-3</v>
      </c>
      <c r="AC3" s="11">
        <v>0.121006652712821</v>
      </c>
      <c r="AD3" s="13">
        <v>0.87231570482253995</v>
      </c>
      <c r="AE3" s="11">
        <v>0.123838648200035</v>
      </c>
      <c r="AF3" s="11">
        <v>0.38090762495994501</v>
      </c>
      <c r="AG3" s="13">
        <v>0.49525374174117998</v>
      </c>
      <c r="AH3" s="11">
        <v>0.35</v>
      </c>
      <c r="AI3" s="11">
        <v>3.8999999999999998E-3</v>
      </c>
      <c r="AJ3" s="13">
        <v>0.64610000000000001</v>
      </c>
      <c r="AK3" s="13">
        <v>0.95569999999999999</v>
      </c>
      <c r="AL3" s="11">
        <v>0</v>
      </c>
      <c r="AM3" s="11">
        <v>4.4299999999999999E-2</v>
      </c>
      <c r="AN3" s="13">
        <v>0.99450000000000005</v>
      </c>
      <c r="AO3" s="11">
        <v>4.0000000000000001E-3</v>
      </c>
      <c r="AP3" s="11">
        <v>1.5E-3</v>
      </c>
      <c r="AQ3" s="11">
        <v>4.0000000000000002E-4</v>
      </c>
      <c r="AR3" s="13">
        <v>0.97760000000000002</v>
      </c>
      <c r="AS3" s="11">
        <v>2.1999999999999999E-2</v>
      </c>
    </row>
    <row r="4" spans="1:55" s="1" customFormat="1" x14ac:dyDescent="0.2">
      <c r="A4" s="14" t="d">
        <v>2019-07-21T06:00:00.000</v>
      </c>
      <c r="B4" s="15" t="s">
        <v>7</v>
      </c>
      <c r="C4" s="16">
        <v>0.61111111111111105</v>
      </c>
      <c r="D4" s="16">
        <v>1.1111111111111101</v>
      </c>
      <c r="E4" s="16">
        <v>0</v>
      </c>
      <c r="F4" s="15" t="s">
        <v>8</v>
      </c>
      <c r="G4" s="16">
        <v>0.83333333333333304</v>
      </c>
      <c r="H4" s="16">
        <v>0.8</v>
      </c>
      <c r="I4" s="16">
        <v>0.75</v>
      </c>
      <c r="J4" s="18">
        <v>2.9</v>
      </c>
      <c r="K4" s="18">
        <v>3.55</v>
      </c>
      <c r="L4" s="18">
        <v>2.19</v>
      </c>
      <c r="M4" s="11">
        <v>35</v>
      </c>
      <c r="N4" s="11">
        <v>39</v>
      </c>
      <c r="O4" s="11">
        <v>26</v>
      </c>
      <c r="P4" s="11">
        <v>18</v>
      </c>
      <c r="Q4" s="11">
        <v>29</v>
      </c>
      <c r="R4" s="11">
        <v>53</v>
      </c>
      <c r="S4" s="17">
        <f>1/8</f>
        <v>0.125</v>
      </c>
      <c r="T4" s="17">
        <v>0</v>
      </c>
      <c r="U4" s="17">
        <f>7/8</f>
        <v>0.875</v>
      </c>
      <c r="V4" s="12">
        <v>7.1563263190910207E-5</v>
      </c>
      <c r="W4" s="11">
        <v>7.5640347786247704E-3</v>
      </c>
      <c r="X4" s="13">
        <v>0.99236440658569303</v>
      </c>
      <c r="Y4" s="12">
        <v>9.0568952145986205E-5</v>
      </c>
      <c r="Z4" s="11">
        <v>9.1536536812782204E-2</v>
      </c>
      <c r="AA4" s="13">
        <v>0.90837293863296498</v>
      </c>
      <c r="AB4" s="11">
        <v>5.3947197739034804E-4</v>
      </c>
      <c r="AC4" s="11">
        <v>2.6175137609243299E-2</v>
      </c>
      <c r="AD4" s="13">
        <v>0.97328543663024902</v>
      </c>
      <c r="AE4" s="11">
        <v>4.3639438226819004E-3</v>
      </c>
      <c r="AF4" s="11">
        <v>0.20556272566318501</v>
      </c>
      <c r="AG4" s="13">
        <v>0.79007327556610096</v>
      </c>
      <c r="AH4" s="11">
        <v>0</v>
      </c>
      <c r="AI4" s="11">
        <v>0.13339999999999999</v>
      </c>
      <c r="AJ4" s="13">
        <v>0.86650000000000005</v>
      </c>
      <c r="AK4" s="11">
        <v>0.1129</v>
      </c>
      <c r="AL4" s="11">
        <v>0.22339999999999999</v>
      </c>
      <c r="AM4" s="13">
        <v>0.66369999999999996</v>
      </c>
      <c r="AN4" s="13">
        <v>0.99690000000000001</v>
      </c>
      <c r="AO4" s="11">
        <v>0</v>
      </c>
      <c r="AP4" s="11">
        <v>3.0999999999999999E-3</v>
      </c>
      <c r="AQ4" s="11">
        <v>0</v>
      </c>
      <c r="AR4" s="11">
        <v>4.0000000000000002E-4</v>
      </c>
      <c r="AS4" s="13">
        <v>0.99960000000000004</v>
      </c>
    </row>
    <row r="5" spans="1:55" s="1" customFormat="1" x14ac:dyDescent="0.2">
      <c r="A5" s="14" t="d">
        <v>2019-07-21T07:34:59.9999997206032275</v>
      </c>
      <c r="B5" s="15" t="s">
        <v>9</v>
      </c>
      <c r="C5" s="16">
        <v>0.88888888888888795</v>
      </c>
      <c r="D5" s="16">
        <v>1.2222222222222201</v>
      </c>
      <c r="E5" s="16">
        <v>1</v>
      </c>
      <c r="F5" s="15" t="s">
        <v>10</v>
      </c>
      <c r="G5" s="16">
        <v>0.61111111111111105</v>
      </c>
      <c r="H5" s="16">
        <v>0.55555555555555503</v>
      </c>
      <c r="I5" s="16">
        <v>0.5</v>
      </c>
      <c r="J5" s="18">
        <v>1.7</v>
      </c>
      <c r="K5" s="18">
        <v>3.86</v>
      </c>
      <c r="L5" s="18">
        <v>4.22</v>
      </c>
      <c r="M5" s="11">
        <v>33</v>
      </c>
      <c r="N5" s="11">
        <v>28</v>
      </c>
      <c r="O5" s="11">
        <v>39</v>
      </c>
      <c r="P5" s="11">
        <v>16</v>
      </c>
      <c r="Q5" s="11">
        <v>25</v>
      </c>
      <c r="R5" s="11">
        <v>59</v>
      </c>
      <c r="S5" s="17">
        <f>6/8</f>
        <v>0.75</v>
      </c>
      <c r="T5" s="17">
        <v>0.125</v>
      </c>
      <c r="U5" s="17">
        <v>0.125</v>
      </c>
      <c r="V5" s="13">
        <v>0.99950289726257302</v>
      </c>
      <c r="W5" s="11">
        <v>4.9394188681617303E-4</v>
      </c>
      <c r="X5" s="12">
        <v>3.0707678888575102E-6</v>
      </c>
      <c r="Y5" s="13">
        <v>0.87836360931396396</v>
      </c>
      <c r="Z5" s="11">
        <v>8.2298070192336994E-2</v>
      </c>
      <c r="AA5" s="11">
        <v>3.9338242262601797E-2</v>
      </c>
      <c r="AB5" s="11">
        <v>0.20199950039386699</v>
      </c>
      <c r="AC5" s="13">
        <v>0.55264276266098</v>
      </c>
      <c r="AD5" s="11">
        <v>0.24535772204399101</v>
      </c>
      <c r="AE5" s="13">
        <v>0.59285914897918701</v>
      </c>
      <c r="AF5" s="11">
        <v>0.28973358869552601</v>
      </c>
      <c r="AG5" s="11">
        <v>0.11740721762180301</v>
      </c>
      <c r="AH5" s="13">
        <v>0.45490000000000003</v>
      </c>
      <c r="AI5" s="11">
        <v>0.26819999999999999</v>
      </c>
      <c r="AJ5" s="11">
        <v>0.27689999999999998</v>
      </c>
      <c r="AK5" s="11">
        <v>0</v>
      </c>
      <c r="AL5" s="11">
        <v>1.6000000000000001E-3</v>
      </c>
      <c r="AM5" s="13">
        <v>0.99839999999999995</v>
      </c>
      <c r="AN5" s="13">
        <v>0.79049999999999998</v>
      </c>
      <c r="AO5" s="11">
        <v>7.46E-2</v>
      </c>
      <c r="AP5" s="11">
        <v>0.13489999999999999</v>
      </c>
      <c r="AQ5" s="13">
        <v>0.82920000000000005</v>
      </c>
      <c r="AR5" s="11">
        <v>0.16689999999999999</v>
      </c>
      <c r="AS5" s="11">
        <v>3.8999999999999998E-3</v>
      </c>
    </row>
    <row r="6" spans="1:55" s="1" customFormat="1" x14ac:dyDescent="0.2">
      <c r="A6" s="14" t="d">
        <v>2019-07-21T07:34:59.9999997206032275</v>
      </c>
      <c r="B6" s="15" t="s">
        <v>11</v>
      </c>
      <c r="C6" s="16">
        <v>1.1111111111111101</v>
      </c>
      <c r="D6" s="16">
        <v>1.25</v>
      </c>
      <c r="E6" s="16">
        <v>0.75</v>
      </c>
      <c r="F6" s="15" t="s">
        <v>12</v>
      </c>
      <c r="G6" s="16">
        <v>1.38888888888888</v>
      </c>
      <c r="H6" s="16">
        <v>1.5</v>
      </c>
      <c r="I6" s="16">
        <v>1.75</v>
      </c>
      <c r="J6" s="18">
        <v>2.41</v>
      </c>
      <c r="K6" s="18">
        <v>3.4</v>
      </c>
      <c r="L6" s="18">
        <v>2.66</v>
      </c>
      <c r="M6" s="11">
        <v>41</v>
      </c>
      <c r="N6" s="11">
        <v>27</v>
      </c>
      <c r="O6" s="11">
        <v>32</v>
      </c>
      <c r="P6" s="11">
        <v>39</v>
      </c>
      <c r="Q6" s="11">
        <v>32</v>
      </c>
      <c r="R6" s="11">
        <v>29</v>
      </c>
      <c r="S6" s="17">
        <v>0.125</v>
      </c>
      <c r="T6" s="17">
        <v>0.125</v>
      </c>
      <c r="U6" s="17">
        <v>0.75</v>
      </c>
      <c r="V6" s="11">
        <v>0.210843071341514</v>
      </c>
      <c r="W6" s="13">
        <v>0.655464768409729</v>
      </c>
      <c r="X6" s="11">
        <v>0.13369213044643399</v>
      </c>
      <c r="Y6" s="13">
        <v>0.70209002494812001</v>
      </c>
      <c r="Z6" s="11">
        <v>0.114085525274276</v>
      </c>
      <c r="AA6" s="11">
        <v>0.18382441997528001</v>
      </c>
      <c r="AB6" s="11">
        <v>1.46819034125655E-3</v>
      </c>
      <c r="AC6" s="11">
        <v>2.31062397360801E-2</v>
      </c>
      <c r="AD6" s="13">
        <v>0.97542554140090898</v>
      </c>
      <c r="AE6" s="11">
        <v>1.39879612252116E-2</v>
      </c>
      <c r="AF6" s="11">
        <v>0.26428318023681602</v>
      </c>
      <c r="AG6" s="13">
        <v>0.72172892093658403</v>
      </c>
      <c r="AH6" s="11">
        <v>0.31440000000000001</v>
      </c>
      <c r="AI6" s="11">
        <v>1.2E-2</v>
      </c>
      <c r="AJ6" s="13">
        <v>0.67359999999999998</v>
      </c>
      <c r="AK6" s="11">
        <v>0.1168</v>
      </c>
      <c r="AL6" s="11">
        <v>5.1400000000000001E-2</v>
      </c>
      <c r="AM6" s="13">
        <v>0.83189999999999997</v>
      </c>
      <c r="AN6" s="11">
        <v>0.107</v>
      </c>
      <c r="AO6" s="11">
        <v>2.7000000000000001E-3</v>
      </c>
      <c r="AP6" s="13">
        <v>0.89029999999999998</v>
      </c>
      <c r="AQ6" s="11">
        <v>0</v>
      </c>
      <c r="AR6" s="11">
        <v>1.1000000000000001E-3</v>
      </c>
      <c r="AS6" s="13">
        <v>0.99890000000000001</v>
      </c>
    </row>
    <row r="7" spans="1:55" s="1" customFormat="1" x14ac:dyDescent="0.2">
      <c r="A7" s="14" t="d">
        <v>2019-07-21T07:34:59.9999997206032275</v>
      </c>
      <c r="B7" s="15" t="s">
        <v>13</v>
      </c>
      <c r="C7" s="16">
        <v>1.7222222222222201</v>
      </c>
      <c r="D7" s="16">
        <v>2.2222222222222201</v>
      </c>
      <c r="E7" s="16">
        <v>2.25</v>
      </c>
      <c r="F7" s="15" t="s">
        <v>14</v>
      </c>
      <c r="G7" s="16">
        <v>0.77777777777777701</v>
      </c>
      <c r="H7" s="16">
        <v>0.33333333333333298</v>
      </c>
      <c r="I7" s="16">
        <v>0.5</v>
      </c>
      <c r="J7" s="19">
        <v>1.35</v>
      </c>
      <c r="K7" s="18">
        <v>4.78</v>
      </c>
      <c r="L7" s="18">
        <v>7.52</v>
      </c>
      <c r="M7" s="11">
        <v>65</v>
      </c>
      <c r="N7" s="11">
        <v>19</v>
      </c>
      <c r="O7" s="11">
        <v>16</v>
      </c>
      <c r="P7" s="11">
        <v>62</v>
      </c>
      <c r="Q7" s="11">
        <v>28</v>
      </c>
      <c r="R7" s="11">
        <v>10</v>
      </c>
      <c r="S7" s="17">
        <f>7/8</f>
        <v>0.875</v>
      </c>
      <c r="T7" s="17">
        <v>0</v>
      </c>
      <c r="U7" s="17">
        <v>0.125</v>
      </c>
      <c r="V7" s="13">
        <v>0.98292851448059004</v>
      </c>
      <c r="W7" s="11">
        <v>1.6789754852652501E-2</v>
      </c>
      <c r="X7" s="11">
        <v>2.8169280267320497E-4</v>
      </c>
      <c r="Y7" s="13">
        <v>0.87502861022949197</v>
      </c>
      <c r="Z7" s="11">
        <v>0.113942220807075</v>
      </c>
      <c r="AA7" s="11">
        <v>1.10291801393032E-2</v>
      </c>
      <c r="AB7" s="13">
        <v>0.97435230016708296</v>
      </c>
      <c r="AC7" s="11">
        <v>1.77704785019159E-2</v>
      </c>
      <c r="AD7" s="11">
        <v>7.8771617263555492E-3</v>
      </c>
      <c r="AE7" s="13">
        <v>0.92263126373291005</v>
      </c>
      <c r="AF7" s="11">
        <v>7.1990489959716797E-2</v>
      </c>
      <c r="AG7" s="11">
        <v>5.3781867027282697E-3</v>
      </c>
      <c r="AH7" s="13">
        <v>0.9496</v>
      </c>
      <c r="AI7" s="11">
        <v>0.05</v>
      </c>
      <c r="AJ7" s="11">
        <v>4.0000000000000002E-4</v>
      </c>
      <c r="AK7" s="11">
        <v>0.15409999999999999</v>
      </c>
      <c r="AL7" s="11">
        <v>0</v>
      </c>
      <c r="AM7" s="13">
        <v>0.84589999999999999</v>
      </c>
      <c r="AN7" s="13">
        <v>0.99990000000000001</v>
      </c>
      <c r="AO7" s="11">
        <v>1E-4</v>
      </c>
      <c r="AP7" s="11">
        <v>0</v>
      </c>
      <c r="AQ7" s="13">
        <v>0.5121</v>
      </c>
      <c r="AR7" s="11">
        <v>0.41339999999999999</v>
      </c>
      <c r="AS7" s="11">
        <v>7.4499999999999997E-2</v>
      </c>
    </row>
    <row r="8" spans="1:55" s="1" customFormat="1" x14ac:dyDescent="0.2">
      <c r="A8" s="14" t="d">
        <v>2019-07-21T08:00:00.00000020954757600</v>
      </c>
      <c r="B8" s="15" t="s">
        <v>15</v>
      </c>
      <c r="C8" s="16">
        <v>1.5</v>
      </c>
      <c r="D8" s="16">
        <v>1.6666666666666601</v>
      </c>
      <c r="E8" s="16">
        <v>1.5</v>
      </c>
      <c r="F8" s="15" t="s">
        <v>16</v>
      </c>
      <c r="G8" s="16">
        <v>2.55555555555555</v>
      </c>
      <c r="H8" s="16">
        <v>2.75</v>
      </c>
      <c r="I8" s="16">
        <v>3</v>
      </c>
      <c r="J8" s="18">
        <v>6.1</v>
      </c>
      <c r="K8" s="18">
        <v>4.18</v>
      </c>
      <c r="L8" s="19">
        <v>1.47</v>
      </c>
      <c r="M8" s="11">
        <v>24</v>
      </c>
      <c r="N8" s="11">
        <v>22</v>
      </c>
      <c r="O8" s="11">
        <v>54</v>
      </c>
      <c r="P8" s="11">
        <v>18</v>
      </c>
      <c r="Q8" s="11">
        <v>22</v>
      </c>
      <c r="R8" s="11">
        <v>60</v>
      </c>
      <c r="S8" s="17">
        <v>0.375</v>
      </c>
      <c r="T8" s="17">
        <v>0</v>
      </c>
      <c r="U8" s="17">
        <f>5/8</f>
        <v>0.625</v>
      </c>
      <c r="V8" s="11">
        <v>2.3193379456642999E-4</v>
      </c>
      <c r="W8" s="11">
        <v>1.9516633823513901E-2</v>
      </c>
      <c r="X8" s="13">
        <v>0.98025149106979304</v>
      </c>
      <c r="Y8" s="11">
        <v>4.1825909283943398E-4</v>
      </c>
      <c r="Z8" s="11">
        <v>0.105615548789501</v>
      </c>
      <c r="AA8" s="13">
        <v>0.89396619796752896</v>
      </c>
      <c r="AB8" s="11">
        <v>4.1596870869398101E-4</v>
      </c>
      <c r="AC8" s="11">
        <v>2.4269344285130501E-2</v>
      </c>
      <c r="AD8" s="13">
        <v>0.97531461715698198</v>
      </c>
      <c r="AE8" s="11">
        <v>6.1382474377751298E-3</v>
      </c>
      <c r="AF8" s="11">
        <v>0.222614765167236</v>
      </c>
      <c r="AG8" s="13">
        <v>0.77124696969985895</v>
      </c>
      <c r="AH8" s="13">
        <v>0.83220000000000005</v>
      </c>
      <c r="AI8" s="11">
        <v>0.1618</v>
      </c>
      <c r="AJ8" s="11">
        <v>6.0000000000000001E-3</v>
      </c>
      <c r="AK8" s="13">
        <v>0.83</v>
      </c>
      <c r="AL8" s="11">
        <v>0.1474</v>
      </c>
      <c r="AM8" s="11">
        <v>2.2499999999999999E-2</v>
      </c>
      <c r="AN8" s="13">
        <v>0.68689999999999996</v>
      </c>
      <c r="AO8" s="11">
        <v>0.25</v>
      </c>
      <c r="AP8" s="11">
        <v>6.3100000000000003E-2</v>
      </c>
      <c r="AQ8" s="11">
        <v>0.13220000000000001</v>
      </c>
      <c r="AR8" s="11">
        <v>0.42659999999999998</v>
      </c>
      <c r="AS8" s="13">
        <v>0.44119999999999998</v>
      </c>
    </row>
    <row r="9" spans="1:55" s="1" customFormat="1" x14ac:dyDescent="0.2">
      <c r="A9" s="14" t="d">
        <v>2019-07-21T08:00:00.00000020954757600</v>
      </c>
      <c r="B9" s="15" t="s">
        <v>17</v>
      </c>
      <c r="C9" s="16">
        <v>1.2777777777777699</v>
      </c>
      <c r="D9" s="16">
        <v>2</v>
      </c>
      <c r="E9" s="16">
        <v>0.5</v>
      </c>
      <c r="F9" s="15" t="s">
        <v>18</v>
      </c>
      <c r="G9" s="16">
        <v>2.6666666666666599</v>
      </c>
      <c r="H9" s="16">
        <v>2.25</v>
      </c>
      <c r="I9" s="16">
        <v>2.25</v>
      </c>
      <c r="J9" s="18">
        <v>3.31</v>
      </c>
      <c r="K9" s="18">
        <v>3.5</v>
      </c>
      <c r="L9" s="19">
        <v>2.0099999999999998</v>
      </c>
      <c r="M9" s="11">
        <v>54</v>
      </c>
      <c r="N9" s="11">
        <v>22</v>
      </c>
      <c r="O9" s="11">
        <v>24</v>
      </c>
      <c r="P9" s="11">
        <v>18</v>
      </c>
      <c r="Q9" s="11">
        <v>18</v>
      </c>
      <c r="R9" s="11">
        <v>64</v>
      </c>
      <c r="S9" s="20">
        <v>0</v>
      </c>
      <c r="T9" s="17">
        <v>0.125</v>
      </c>
      <c r="U9" s="17">
        <f>7/8</f>
        <v>0.875</v>
      </c>
      <c r="V9" s="12">
        <v>9.7632982942741296E-5</v>
      </c>
      <c r="W9" s="11">
        <v>8.0461185425519909E-3</v>
      </c>
      <c r="X9" s="13">
        <v>0.99185621738433805</v>
      </c>
      <c r="Y9" s="11">
        <v>1.03649210359435E-4</v>
      </c>
      <c r="Z9" s="11">
        <v>9.17081609368324E-2</v>
      </c>
      <c r="AA9" s="13">
        <v>0.90818816423416104</v>
      </c>
      <c r="AB9" s="11">
        <v>6.9983652792870998E-4</v>
      </c>
      <c r="AC9" s="11">
        <v>2.77167540043592E-2</v>
      </c>
      <c r="AD9" s="13">
        <v>0.97158336639404297</v>
      </c>
      <c r="AE9" s="11">
        <v>4.2205504141747899E-3</v>
      </c>
      <c r="AF9" s="11">
        <v>0.20395953953266099</v>
      </c>
      <c r="AG9" s="13">
        <v>0.79181987047195401</v>
      </c>
      <c r="AH9" s="11">
        <v>0.10100000000000001</v>
      </c>
      <c r="AI9" s="11">
        <v>2.0999999999999999E-3</v>
      </c>
      <c r="AJ9" s="13">
        <v>0.89690000000000003</v>
      </c>
      <c r="AK9" s="11">
        <v>0.1293</v>
      </c>
      <c r="AL9" s="11">
        <v>9.5200000000000007E-2</v>
      </c>
      <c r="AM9" s="13">
        <v>0.77559999999999996</v>
      </c>
      <c r="AN9" s="11">
        <v>9.5100000000000004E-2</v>
      </c>
      <c r="AO9" s="13">
        <v>0.61219999999999997</v>
      </c>
      <c r="AP9" s="11">
        <v>0.29270000000000002</v>
      </c>
      <c r="AQ9" s="11">
        <v>0</v>
      </c>
      <c r="AR9" s="11">
        <v>4.2099999999999999E-2</v>
      </c>
      <c r="AS9" s="13">
        <v>0.95789999999999997</v>
      </c>
    </row>
    <row r="10" spans="1:55" ht="17" thickBot="1" x14ac:dyDescent="0.25"/>
    <row r="11" spans="1:55" ht="17" thickBot="1" x14ac:dyDescent="0.25">
      <c r="J11" s="29" t="s">
        <v>1</v>
      </c>
      <c r="K11" s="30" t="s">
        <v>2</v>
      </c>
      <c r="L11" s="30" t="s">
        <v>37</v>
      </c>
      <c r="M11" s="30" t="s">
        <v>38</v>
      </c>
      <c r="N11" s="30" t="s">
        <v>39</v>
      </c>
      <c r="O11" s="30" t="s">
        <v>40</v>
      </c>
      <c r="P11" s="31" t="s">
        <v>41</v>
      </c>
    </row>
    <row r="12" spans="1:55" x14ac:dyDescent="0.2">
      <c r="J12" s="25" t="s">
        <v>13</v>
      </c>
      <c r="K12" s="25" t="s">
        <v>14</v>
      </c>
      <c r="L12" s="26" t="s">
        <v>1</v>
      </c>
      <c r="M12" s="32">
        <v>1.35</v>
      </c>
      <c r="N12" s="27">
        <v>0.04</v>
      </c>
      <c r="O12" s="28">
        <f>M12*N12-N12</f>
        <v>1.4000000000000005E-2</v>
      </c>
      <c r="P12" s="28">
        <f>N12+O12</f>
        <v>5.4000000000000006E-2</v>
      </c>
    </row>
    <row r="13" spans="1:55" x14ac:dyDescent="0.2">
      <c r="J13" s="15" t="s">
        <v>15</v>
      </c>
      <c r="K13" s="15" t="s">
        <v>16</v>
      </c>
      <c r="L13" s="16" t="s">
        <v>2</v>
      </c>
      <c r="M13" s="33">
        <v>1.47</v>
      </c>
      <c r="N13" s="21">
        <v>0.04</v>
      </c>
      <c r="O13" s="22">
        <f t="shared" ref="O13:O14" si="0">M13*N13-N13</f>
        <v>1.8799999999999997E-2</v>
      </c>
      <c r="P13" s="22">
        <f t="shared" ref="P13:P14" si="1">N13+O13</f>
        <v>5.8799999999999998E-2</v>
      </c>
    </row>
    <row r="14" spans="1:55" x14ac:dyDescent="0.2">
      <c r="J14" s="15" t="s">
        <v>17</v>
      </c>
      <c r="K14" s="15" t="s">
        <v>18</v>
      </c>
      <c r="L14" s="16" t="s">
        <v>2</v>
      </c>
      <c r="M14" s="33">
        <v>2.0099999999999998</v>
      </c>
      <c r="N14" s="21">
        <v>0.02</v>
      </c>
      <c r="O14" s="22">
        <f t="shared" si="0"/>
        <v>2.0199999999999999E-2</v>
      </c>
      <c r="P14" s="22">
        <f t="shared" si="1"/>
        <v>4.02E-2</v>
      </c>
    </row>
    <row r="15" spans="1:55" ht="17" thickBot="1" x14ac:dyDescent="0.25">
      <c r="N15" s="23">
        <f>SUM(N12:N14)</f>
        <v>0.1</v>
      </c>
      <c r="O15" s="24">
        <f>SUM(O12:O14)</f>
        <v>5.3000000000000005E-2</v>
      </c>
      <c r="P15" s="24">
        <f>SUM(P12:P14)</f>
        <v>0.15300000000000002</v>
      </c>
    </row>
    <row r="16" spans="1:55" ht="17" thickTop="1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CHI1_Round19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2019-07-18T13:50:42Z</dcterms:created>
  <dcterms:modified xsi:type="dcterms:W3CDTF">2019-07-21T02:48:57Z</dcterms:modified>
</cp:coreProperties>
</file>