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holland/Documents/uni_4th_year/project/Process_classification/"/>
    </mc:Choice>
  </mc:AlternateContent>
  <bookViews>
    <workbookView xWindow="0" yWindow="0" windowWidth="25600" windowHeight="16000"/>
  </bookViews>
  <sheets>
    <sheet name="Stitched Web" sheetId="6" r:id="rId1"/>
    <sheet name="Non-woven Web (bottom)" sheetId="4" r:id="rId2"/>
    <sheet name="Non-woven Web (top)" sheetId="1" r:id="rId3"/>
    <sheet name="Yarn Thread" sheetId="5" r:id="rId4"/>
  </sheets>
  <externalReferences>
    <externalReference r:id="rId5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2" i="6"/>
  <c r="E2" i="4"/>
  <c r="E3" i="4"/>
  <c r="E4" i="4"/>
  <c r="E5" i="4"/>
  <c r="E6" i="4"/>
  <c r="E7" i="4"/>
  <c r="E8" i="4"/>
  <c r="E9" i="4"/>
  <c r="E10" i="4"/>
  <c r="E11" i="4"/>
  <c r="E12" i="4"/>
  <c r="E2" i="1"/>
  <c r="E3" i="1"/>
  <c r="E4" i="1"/>
  <c r="E5" i="1"/>
  <c r="E6" i="1"/>
  <c r="E7" i="1"/>
  <c r="E8" i="1"/>
  <c r="E9" i="1"/>
  <c r="E10" i="1"/>
  <c r="E11" i="1"/>
  <c r="E12" i="1"/>
  <c r="E2" i="5"/>
  <c r="E3" i="5"/>
  <c r="E4" i="5"/>
  <c r="E5" i="5"/>
  <c r="E6" i="5"/>
</calcChain>
</file>

<file path=xl/sharedStrings.xml><?xml version="1.0" encoding="utf-8"?>
<sst xmlns="http://schemas.openxmlformats.org/spreadsheetml/2006/main" count="114" uniqueCount="49">
  <si>
    <t>Parameter</t>
  </si>
  <si>
    <t>Mass per Area</t>
  </si>
  <si>
    <t>Unit</t>
  </si>
  <si>
    <t>g/m^2</t>
  </si>
  <si>
    <t>Thickness</t>
  </si>
  <si>
    <t>mm</t>
  </si>
  <si>
    <t>Ultimate Tensile Strength</t>
  </si>
  <si>
    <t>kN/m</t>
  </si>
  <si>
    <t>Ultimate Tensile Strength (MD)</t>
  </si>
  <si>
    <t>Ultimate Tensile Strength (CD)</t>
  </si>
  <si>
    <t>Stiffness (MD)</t>
  </si>
  <si>
    <t>Stiffness (CD)</t>
  </si>
  <si>
    <t>Material ID</t>
  </si>
  <si>
    <t>Fluffiness???</t>
  </si>
  <si>
    <t>Permeability?</t>
  </si>
  <si>
    <t>Value</t>
  </si>
  <si>
    <t>Error (%)</t>
  </si>
  <si>
    <t>string</t>
  </si>
  <si>
    <t>n/a</t>
  </si>
  <si>
    <t>Error (1 stddev)</t>
  </si>
  <si>
    <t xml:space="preserve">width </t>
  </si>
  <si>
    <t>???</t>
  </si>
  <si>
    <t>Comments</t>
  </si>
  <si>
    <t xml:space="preserve">Need to know how to characterise this </t>
  </si>
  <si>
    <t>Is this an important parameter?</t>
  </si>
  <si>
    <t>See Note 1</t>
  </si>
  <si>
    <t>see Note 1</t>
  </si>
  <si>
    <t>This needs to be characterised</t>
  </si>
  <si>
    <t xml:space="preserve">string </t>
  </si>
  <si>
    <t>colour</t>
  </si>
  <si>
    <t>dark grey</t>
  </si>
  <si>
    <t>light grey</t>
  </si>
  <si>
    <t>Linear Density</t>
  </si>
  <si>
    <t>g/9000m</t>
  </si>
  <si>
    <t>N</t>
  </si>
  <si>
    <t>Stiffness</t>
  </si>
  <si>
    <t>??</t>
  </si>
  <si>
    <t>no error</t>
  </si>
  <si>
    <t>Filaments</t>
  </si>
  <si>
    <t>count</t>
  </si>
  <si>
    <t>Stitch Gap (CD)</t>
  </si>
  <si>
    <t>Stitch Length (MD)</t>
  </si>
  <si>
    <t>NW Spacing</t>
  </si>
  <si>
    <t>SW</t>
  </si>
  <si>
    <t>NW_B</t>
  </si>
  <si>
    <t>NW_T</t>
  </si>
  <si>
    <t>YRN</t>
  </si>
  <si>
    <t>Colour</t>
  </si>
  <si>
    <t xml:space="preserve">Width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</si>
</sst>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43" fontId="2" fillId="2" borderId="2" xfId="1" applyNumberFormat="1" applyFont="1" applyFill="1" applyBorder="1"/>
    <xf numFmtId="0" fontId="2" fillId="2" borderId="3" xfId="0" applyFont="1" applyFill="1" applyBorder="1"/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ces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 - NW Roll Import"/>
      <sheetName val="10 - NW Storage | Distribution"/>
      <sheetName val="20 - NW Unwind"/>
      <sheetName val="80 - Web Stitching"/>
      <sheetName val="120 - Powder Blend Injection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6" name="sw_params" displayName="sw_params" ref="A1:F5" totalsRowShown="0" headerRowDxfId="0" headerRowBorderDxfId="1" tableBorderDxfId="2">
  <autoFilter ref="A1:F5"/>
  <tableColumns count="6">
    <tableColumn id="1" name="Parameter"/>
    <tableColumn id="2" name="Unit"/>
    <tableColumn id="3" name="Value"/>
    <tableColumn id="4" name="Error (1 stddev)"/>
    <tableColumn id="5" name="Error (%)"/>
    <tableColumn id="6" name="Com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nw_b_params" displayName="nw_b_params" ref="A1:F12" totalsRowShown="0">
  <autoFilter ref="A1:F12"/>
  <sortState ref="A2:E10">
    <sortCondition descending="1" ref="E1:E10"/>
  </sortState>
  <tableColumns count="6">
    <tableColumn id="1" name="Parameter"/>
    <tableColumn id="2" name="Unit"/>
    <tableColumn id="3" name="Value"/>
    <tableColumn id="4" name="Error (1 stddev)"/>
    <tableColumn id="5" name="Error (%)" dataDxfId="3" dataCellStyle="Comma">
      <calculatedColumnFormula>100*nw_b_params[[#This Row],[Error (1 stddev)]]/nw_b_params[[#This Row],[Value]]</calculatedColumnFormula>
    </tableColumn>
    <tableColumn id="6" name="Comm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nw_t_params" displayName="nw_t_params" ref="A1:F12" totalsRowShown="0">
  <autoFilter ref="A1:F12"/>
  <sortState ref="A2:E10">
    <sortCondition descending="1" ref="E1:E10"/>
  </sortState>
  <tableColumns count="6">
    <tableColumn id="1" name="Parameter"/>
    <tableColumn id="2" name="Unit"/>
    <tableColumn id="3" name="Value"/>
    <tableColumn id="4" name="Error (1 stddev)"/>
    <tableColumn id="5" name="Error (%)" dataDxfId="4" dataCellStyle="Comma">
      <calculatedColumnFormula>100*nw_t_params[[#This Row],[Error (1 stddev)]]/nw_t_params[[#This Row],[Value]]</calculatedColumnFormula>
    </tableColumn>
    <tableColumn id="6" name="Comme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yrn_params" displayName="yrn_params" ref="A1:F6" totalsRowShown="0" headerRowDxfId="6" headerRowBorderDxfId="7" tableBorderDxfId="8">
  <autoFilter ref="A1:F6"/>
  <tableColumns count="6">
    <tableColumn id="1" name="Parameter"/>
    <tableColumn id="2" name="Unit"/>
    <tableColumn id="3" name="Value"/>
    <tableColumn id="4" name="Error (1 stddev)"/>
    <tableColumn id="5" name="Error (%)" dataDxfId="5">
      <calculatedColumnFormula>100*yrn_params[[#This Row],[Error (1 stddev)]]/yrn_params[[#This Row],[Value]]</calculatedColumnFormula>
    </tableColumn>
    <tableColumn id="6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C4" sqref="C4"/>
    </sheetView>
  </sheetViews>
  <sheetFormatPr baseColWidth="10" defaultRowHeight="16"/>
  <cols>
    <col min="1" max="1" width="16.6640625" bestFit="1" customWidth="1"/>
    <col min="4" max="4" width="16.33203125" customWidth="1"/>
    <col min="5" max="5" width="11.83203125" customWidth="1"/>
    <col min="6" max="6" width="12.33203125" customWidth="1"/>
  </cols>
  <sheetData>
    <row r="1" spans="1:6">
      <c r="A1" s="2" t="s">
        <v>0</v>
      </c>
      <c r="B1" s="3" t="s">
        <v>2</v>
      </c>
      <c r="C1" s="3" t="s">
        <v>15</v>
      </c>
      <c r="D1" s="3" t="s">
        <v>19</v>
      </c>
      <c r="E1" s="4" t="s">
        <v>16</v>
      </c>
      <c r="F1" s="5" t="s">
        <v>22</v>
      </c>
    </row>
    <row r="2" spans="1:6">
      <c r="A2" t="s">
        <v>40</v>
      </c>
      <c r="B2" t="s">
        <v>5</v>
      </c>
      <c r="C2">
        <f>[1]!P80_params[[#This Row],[Value]]</f>
        <v>7.14</v>
      </c>
      <c r="D2">
        <v>0</v>
      </c>
    </row>
    <row r="3" spans="1:6">
      <c r="A3" t="s">
        <v>41</v>
      </c>
      <c r="B3" t="s">
        <v>5</v>
      </c>
      <c r="C3">
        <f>[1]!P80_params[[#This Row],[Value]]</f>
        <v>10</v>
      </c>
      <c r="D3">
        <v>0</v>
      </c>
    </row>
    <row r="4" spans="1:6">
      <c r="A4" t="s">
        <v>42</v>
      </c>
      <c r="B4" t="s">
        <v>5</v>
      </c>
    </row>
    <row r="5" spans="1:6">
      <c r="A5" t="s">
        <v>12</v>
      </c>
      <c r="B5" t="s">
        <v>17</v>
      </c>
      <c r="C5" t="s"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0" sqref="C10"/>
    </sheetView>
  </sheetViews>
  <sheetFormatPr baseColWidth="10" defaultRowHeight="16"/>
  <cols>
    <col min="1" max="1" width="27.5" bestFit="1" customWidth="1"/>
    <col min="2" max="3" width="13.83203125" bestFit="1" customWidth="1"/>
    <col min="4" max="4" width="16.5" bestFit="1" customWidth="1"/>
    <col min="5" max="5" width="12.1640625" style="1" bestFit="1" customWidth="1"/>
    <col min="6" max="6" width="33.83203125" bestFit="1" customWidth="1"/>
    <col min="8" max="8" width="13.6640625" bestFit="1" customWidth="1"/>
  </cols>
  <sheetData>
    <row r="1" spans="1:6">
      <c r="A1" t="s">
        <v>0</v>
      </c>
      <c r="B1" t="s">
        <v>2</v>
      </c>
      <c r="C1" t="s">
        <v>15</v>
      </c>
      <c r="D1" t="s">
        <v>19</v>
      </c>
      <c r="E1" s="1" t="s">
        <v>16</v>
      </c>
      <c r="F1" t="s">
        <v>22</v>
      </c>
    </row>
    <row r="2" spans="1:6">
      <c r="A2" t="s">
        <v>12</v>
      </c>
      <c r="B2" t="s">
        <v>17</v>
      </c>
      <c r="C2" t="s">
        <v>44</v>
      </c>
      <c r="D2" t="s">
        <v>18</v>
      </c>
      <c r="E2" s="1" t="e">
        <f>100*nw_b_params[[#This Row],[Error (1 stddev)]]/nw_b_params[[#This Row],[Value]]</f>
        <v>#VALUE!</v>
      </c>
    </row>
    <row r="3" spans="1:6">
      <c r="A3" t="s">
        <v>13</v>
      </c>
      <c r="B3" t="s">
        <v>21</v>
      </c>
      <c r="E3" s="1" t="e">
        <f>100*nw_b_params[[#This Row],[Error (1 stddev)]]/nw_b_params[[#This Row],[Value]]</f>
        <v>#DIV/0!</v>
      </c>
      <c r="F3" t="s">
        <v>23</v>
      </c>
    </row>
    <row r="4" spans="1:6">
      <c r="A4" t="s">
        <v>14</v>
      </c>
      <c r="B4" t="s">
        <v>21</v>
      </c>
      <c r="E4" s="1" t="e">
        <f>100*nw_b_params[[#This Row],[Error (1 stddev)]]/nw_b_params[[#This Row],[Value]]</f>
        <v>#DIV/0!</v>
      </c>
      <c r="F4" t="s">
        <v>24</v>
      </c>
    </row>
    <row r="5" spans="1:6">
      <c r="A5" t="s">
        <v>11</v>
      </c>
      <c r="B5" t="s">
        <v>7</v>
      </c>
      <c r="C5">
        <v>7.07</v>
      </c>
      <c r="D5">
        <v>1.18</v>
      </c>
      <c r="E5" s="1">
        <f>100*nw_b_params[[#This Row],[Error (1 stddev)]]/nw_b_params[[#This Row],[Value]]</f>
        <v>16.690240452616688</v>
      </c>
      <c r="F5" t="s">
        <v>25</v>
      </c>
    </row>
    <row r="6" spans="1:6">
      <c r="A6" t="s">
        <v>10</v>
      </c>
      <c r="B6" t="s">
        <v>7</v>
      </c>
      <c r="C6">
        <v>16.38</v>
      </c>
      <c r="D6">
        <v>3.85</v>
      </c>
      <c r="E6" s="1">
        <f>100*nw_b_params[[#This Row],[Error (1 stddev)]]/nw_b_params[[#This Row],[Value]]</f>
        <v>23.504273504273506</v>
      </c>
      <c r="F6" t="s">
        <v>25</v>
      </c>
    </row>
    <row r="7" spans="1:6">
      <c r="A7" t="s">
        <v>8</v>
      </c>
      <c r="B7" t="s">
        <v>7</v>
      </c>
      <c r="C7">
        <v>16.38</v>
      </c>
      <c r="D7">
        <v>3.85</v>
      </c>
      <c r="E7" s="1">
        <f>100*nw_b_params[[#This Row],[Error (1 stddev)]]/nw_b_params[[#This Row],[Value]]</f>
        <v>23.504273504273506</v>
      </c>
      <c r="F7" t="s">
        <v>26</v>
      </c>
    </row>
    <row r="8" spans="1:6">
      <c r="A8" t="s">
        <v>1</v>
      </c>
      <c r="B8" t="s">
        <v>3</v>
      </c>
      <c r="C8">
        <v>236.5</v>
      </c>
      <c r="D8">
        <v>28.29</v>
      </c>
      <c r="E8" s="1">
        <f>100*nw_b_params[[#This Row],[Error (1 stddev)]]/nw_b_params[[#This Row],[Value]]</f>
        <v>11.961945031712473</v>
      </c>
      <c r="F8" t="s">
        <v>26</v>
      </c>
    </row>
    <row r="9" spans="1:6">
      <c r="A9" t="s">
        <v>9</v>
      </c>
      <c r="B9" t="s">
        <v>7</v>
      </c>
      <c r="C9">
        <v>17.54</v>
      </c>
      <c r="D9">
        <v>2.4300000000000002</v>
      </c>
      <c r="E9" s="1">
        <f>100*nw_b_params[[#This Row],[Error (1 stddev)]]/nw_b_params[[#This Row],[Value]]</f>
        <v>13.85404789053592</v>
      </c>
      <c r="F9" t="s">
        <v>26</v>
      </c>
    </row>
    <row r="10" spans="1:6">
      <c r="A10" t="s">
        <v>4</v>
      </c>
      <c r="B10" t="s">
        <v>5</v>
      </c>
      <c r="C10">
        <v>1.82</v>
      </c>
      <c r="D10">
        <v>0.17</v>
      </c>
      <c r="E10" s="1">
        <f>100*nw_b_params[[#This Row],[Error (1 stddev)]]/nw_b_params[[#This Row],[Value]]</f>
        <v>9.3406593406593412</v>
      </c>
      <c r="F10" t="s">
        <v>26</v>
      </c>
    </row>
    <row r="11" spans="1:6">
      <c r="A11" t="s">
        <v>48</v>
      </c>
      <c r="B11" t="s">
        <v>5</v>
      </c>
      <c r="E11" s="1" t="e">
        <f>100*nw_b_params[[#This Row],[Error (1 stddev)]]/nw_b_params[[#This Row],[Value]]</f>
        <v>#DIV/0!</v>
      </c>
      <c r="F11" t="s">
        <v>27</v>
      </c>
    </row>
    <row r="12" spans="1:6">
      <c r="A12" t="s">
        <v>47</v>
      </c>
      <c r="B12" t="s">
        <v>17</v>
      </c>
      <c r="C12" t="s">
        <v>30</v>
      </c>
      <c r="E12" s="1" t="e">
        <f>100*nw_b_params[[#This Row],[Error (1 stddev)]]/nw_b_params[[#This Row],[Value]]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2" sqref="B2"/>
    </sheetView>
  </sheetViews>
  <sheetFormatPr baseColWidth="10" defaultRowHeight="16"/>
  <cols>
    <col min="1" max="1" width="27.5" bestFit="1" customWidth="1"/>
    <col min="2" max="3" width="13.83203125" bestFit="1" customWidth="1"/>
    <col min="4" max="4" width="16.5" bestFit="1" customWidth="1"/>
    <col min="5" max="5" width="12.1640625" style="1" bestFit="1" customWidth="1"/>
    <col min="6" max="6" width="33.83203125" bestFit="1" customWidth="1"/>
    <col min="8" max="8" width="13.6640625" bestFit="1" customWidth="1"/>
  </cols>
  <sheetData>
    <row r="1" spans="1:6">
      <c r="A1" t="s">
        <v>0</v>
      </c>
      <c r="B1" t="s">
        <v>2</v>
      </c>
      <c r="C1" t="s">
        <v>15</v>
      </c>
      <c r="D1" t="s">
        <v>19</v>
      </c>
      <c r="E1" s="1" t="s">
        <v>16</v>
      </c>
      <c r="F1" t="s">
        <v>22</v>
      </c>
    </row>
    <row r="2" spans="1:6">
      <c r="A2" t="s">
        <v>12</v>
      </c>
      <c r="B2" t="s">
        <v>17</v>
      </c>
      <c r="C2" t="s">
        <v>45</v>
      </c>
      <c r="D2" t="s">
        <v>18</v>
      </c>
      <c r="E2" s="1" t="e">
        <f>100*nw_t_params[[#This Row],[Error (1 stddev)]]/nw_t_params[[#This Row],[Value]]</f>
        <v>#VALUE!</v>
      </c>
    </row>
    <row r="3" spans="1:6">
      <c r="A3" t="s">
        <v>13</v>
      </c>
      <c r="B3" t="s">
        <v>21</v>
      </c>
      <c r="E3" s="1" t="e">
        <f>100*nw_t_params[[#This Row],[Error (1 stddev)]]/nw_t_params[[#This Row],[Value]]</f>
        <v>#DIV/0!</v>
      </c>
      <c r="F3" t="s">
        <v>23</v>
      </c>
    </row>
    <row r="4" spans="1:6">
      <c r="A4" t="s">
        <v>14</v>
      </c>
      <c r="B4" t="s">
        <v>21</v>
      </c>
      <c r="E4" s="1" t="e">
        <f>100*nw_t_params[[#This Row],[Error (1 stddev)]]/nw_t_params[[#This Row],[Value]]</f>
        <v>#DIV/0!</v>
      </c>
      <c r="F4" t="s">
        <v>24</v>
      </c>
    </row>
    <row r="5" spans="1:6">
      <c r="A5" t="s">
        <v>11</v>
      </c>
      <c r="B5" t="s">
        <v>7</v>
      </c>
      <c r="C5">
        <v>7.07</v>
      </c>
      <c r="D5">
        <v>2.38</v>
      </c>
      <c r="E5" s="1">
        <f>100*nw_t_params[[#This Row],[Error (1 stddev)]]/nw_t_params[[#This Row],[Value]]</f>
        <v>33.663366336633665</v>
      </c>
      <c r="F5" t="s">
        <v>25</v>
      </c>
    </row>
    <row r="6" spans="1:6">
      <c r="A6" t="s">
        <v>10</v>
      </c>
      <c r="B6" t="s">
        <v>7</v>
      </c>
      <c r="C6">
        <v>20.61</v>
      </c>
      <c r="D6">
        <v>6.55</v>
      </c>
      <c r="E6" s="1">
        <f>100*nw_t_params[[#This Row],[Error (1 stddev)]]/nw_t_params[[#This Row],[Value]]</f>
        <v>31.78068898592916</v>
      </c>
      <c r="F6" t="s">
        <v>25</v>
      </c>
    </row>
    <row r="7" spans="1:6">
      <c r="A7" t="s">
        <v>8</v>
      </c>
      <c r="B7" t="s">
        <v>7</v>
      </c>
      <c r="C7">
        <v>10.3</v>
      </c>
      <c r="D7">
        <v>2.7</v>
      </c>
      <c r="E7" s="1">
        <f>100*nw_t_params[[#This Row],[Error (1 stddev)]]/nw_t_params[[#This Row],[Value]]</f>
        <v>26.213592233009706</v>
      </c>
      <c r="F7" t="s">
        <v>26</v>
      </c>
    </row>
    <row r="8" spans="1:6">
      <c r="A8" t="s">
        <v>1</v>
      </c>
      <c r="B8" t="s">
        <v>3</v>
      </c>
      <c r="C8">
        <v>208</v>
      </c>
      <c r="D8">
        <v>17.5</v>
      </c>
      <c r="E8" s="1">
        <f>100*nw_t_params[[#This Row],[Error (1 stddev)]]/nw_t_params[[#This Row],[Value]]</f>
        <v>8.4134615384615383</v>
      </c>
      <c r="F8" t="s">
        <v>26</v>
      </c>
    </row>
    <row r="9" spans="1:6">
      <c r="A9" t="s">
        <v>9</v>
      </c>
      <c r="B9" t="s">
        <v>7</v>
      </c>
      <c r="C9">
        <v>10.130000000000001</v>
      </c>
      <c r="D9">
        <v>0.8</v>
      </c>
      <c r="E9" s="1">
        <f>100*nw_t_params[[#This Row],[Error (1 stddev)]]/nw_t_params[[#This Row],[Value]]</f>
        <v>7.8973346495557744</v>
      </c>
      <c r="F9" t="s">
        <v>26</v>
      </c>
    </row>
    <row r="10" spans="1:6">
      <c r="A10" t="s">
        <v>4</v>
      </c>
      <c r="B10" t="s">
        <v>5</v>
      </c>
      <c r="C10">
        <v>1.37</v>
      </c>
      <c r="D10">
        <v>7.0000000000000007E-2</v>
      </c>
      <c r="E10" s="1">
        <f>100*nw_t_params[[#This Row],[Error (1 stddev)]]/nw_t_params[[#This Row],[Value]]</f>
        <v>5.1094890510948909</v>
      </c>
      <c r="F10" t="s">
        <v>26</v>
      </c>
    </row>
    <row r="11" spans="1:6">
      <c r="A11" t="s">
        <v>20</v>
      </c>
      <c r="B11" t="s">
        <v>5</v>
      </c>
      <c r="E11" s="1" t="e">
        <f>100*nw_t_params[[#This Row],[Error (1 stddev)]]/nw_t_params[[#This Row],[Value]]</f>
        <v>#DIV/0!</v>
      </c>
      <c r="F11" t="s">
        <v>27</v>
      </c>
    </row>
    <row r="12" spans="1:6">
      <c r="A12" t="s">
        <v>29</v>
      </c>
      <c r="B12" t="s">
        <v>17</v>
      </c>
      <c r="C12" t="s">
        <v>31</v>
      </c>
      <c r="E12" s="1" t="e">
        <f>100*nw_t_params[[#This Row],[Error (1 stddev)]]/nw_t_params[[#This Row],[Value]]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6" sqref="A6"/>
    </sheetView>
  </sheetViews>
  <sheetFormatPr baseColWidth="10" defaultRowHeight="16"/>
  <cols>
    <col min="1" max="1" width="22.6640625" bestFit="1" customWidth="1"/>
    <col min="4" max="4" width="16.33203125" customWidth="1"/>
    <col min="5" max="5" width="11.83203125" customWidth="1"/>
    <col min="6" max="6" width="12.33203125" customWidth="1"/>
  </cols>
  <sheetData>
    <row r="1" spans="1:6">
      <c r="A1" s="2" t="s">
        <v>0</v>
      </c>
      <c r="B1" s="3" t="s">
        <v>2</v>
      </c>
      <c r="C1" s="3" t="s">
        <v>15</v>
      </c>
      <c r="D1" s="3" t="s">
        <v>19</v>
      </c>
      <c r="E1" s="4" t="s">
        <v>16</v>
      </c>
      <c r="F1" s="5" t="s">
        <v>22</v>
      </c>
    </row>
    <row r="2" spans="1:6">
      <c r="A2" t="s">
        <v>12</v>
      </c>
      <c r="B2" t="s">
        <v>28</v>
      </c>
      <c r="C2" t="s">
        <v>46</v>
      </c>
      <c r="E2" t="e">
        <f>100*yrn_params[[#This Row],[Error (1 stddev)]]/yrn_params[[#This Row],[Value]]</f>
        <v>#VALUE!</v>
      </c>
    </row>
    <row r="3" spans="1:6">
      <c r="A3" t="s">
        <v>32</v>
      </c>
      <c r="B3" t="s">
        <v>33</v>
      </c>
      <c r="C3">
        <v>250</v>
      </c>
      <c r="D3">
        <v>0</v>
      </c>
      <c r="E3">
        <f>100*yrn_params[[#This Row],[Error (1 stddev)]]/yrn_params[[#This Row],[Value]]</f>
        <v>0</v>
      </c>
    </row>
    <row r="4" spans="1:6">
      <c r="A4" t="s">
        <v>6</v>
      </c>
      <c r="B4" t="s">
        <v>34</v>
      </c>
      <c r="C4">
        <v>12.2</v>
      </c>
      <c r="D4">
        <v>0.61</v>
      </c>
      <c r="E4">
        <f>100*yrn_params[[#This Row],[Error (1 stddev)]]/yrn_params[[#This Row],[Value]]</f>
        <v>5</v>
      </c>
    </row>
    <row r="5" spans="1:6">
      <c r="A5" t="s">
        <v>35</v>
      </c>
      <c r="B5" t="s">
        <v>34</v>
      </c>
      <c r="C5">
        <v>90.9</v>
      </c>
      <c r="D5" t="s">
        <v>36</v>
      </c>
      <c r="E5" t="e">
        <f>100*yrn_params[[#This Row],[Error (1 stddev)]]/yrn_params[[#This Row],[Value]]</f>
        <v>#VALUE!</v>
      </c>
      <c r="F5" t="s">
        <v>37</v>
      </c>
    </row>
    <row r="6" spans="1:6">
      <c r="A6" t="s">
        <v>38</v>
      </c>
      <c r="B6" t="s">
        <v>39</v>
      </c>
      <c r="C6">
        <v>48</v>
      </c>
      <c r="D6">
        <v>0</v>
      </c>
      <c r="E6">
        <f>100*yrn_params[[#This Row],[Error (1 stddev)]]/yrn_params[[#This Row],[Value]]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Stitched Web</vt:lpstr>
      <vt:lpstr>Non-woven Web (bottom)</vt:lpstr>
      <vt:lpstr>Non-woven Web (top)</vt:lpstr>
      <vt:lpstr>Yarn Thread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Holland</dc:creator>
  <cp:lastModifiedBy>Joseph Holland</cp:lastModifiedBy>
  <dcterms:created xsi:type="dcterms:W3CDTF">2020-02-10T18:08:27Z</dcterms:created>
  <dcterms:modified xsi:type="dcterms:W3CDTF">2020-02-12T14:44:56Z</dcterms:modified>
</cp:coreProperties>
</file>