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jiac1g18_soton_ac_uk/Documents/"/>
    </mc:Choice>
  </mc:AlternateContent>
  <xr:revisionPtr revIDLastSave="197" documentId="8_{D3B51F8C-6B09-4C0C-8823-4444310D228E}" xr6:coauthVersionLast="47" xr6:coauthVersionMax="47" xr10:uidLastSave="{78A3912E-F28C-4936-87CA-CD6549DB3DFF}"/>
  <bookViews>
    <workbookView xWindow="-120" yWindow="-120" windowWidth="29040" windowHeight="16440" activeTab="1" xr2:uid="{27BEB50F-84EB-4AF2-BE45-B2BF576CEC23}"/>
  </bookViews>
  <sheets>
    <sheet name="Sheet1" sheetId="1" r:id="rId1"/>
    <sheet name="Sheet6" sheetId="6" r:id="rId2"/>
    <sheet name="Sheet3" sheetId="3" r:id="rId3"/>
    <sheet name="Sheet4" sheetId="4" r:id="rId4"/>
    <sheet name="Sheet5" sheetId="5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4" i="4"/>
  <c r="H3" i="4"/>
  <c r="H2" i="4"/>
  <c r="J18" i="1"/>
  <c r="J15" i="1"/>
  <c r="J11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<sst xmlns="http://schemas.openxmlformats.org/spreadsheetml/2006/main" count="44" uniqueCount="11">
  <si>
    <t>Station</t>
  </si>
  <si>
    <t>Depth</t>
  </si>
  <si>
    <t>Dinoflagellates</t>
  </si>
  <si>
    <t>Ciliates</t>
  </si>
  <si>
    <t>No. of Phytoplankton
 Taxa Present</t>
  </si>
  <si>
    <t>Overall 
Phytoplankton</t>
  </si>
  <si>
    <t>Site 
Phytoplankton</t>
  </si>
  <si>
    <t>Centric 
Diatoms</t>
  </si>
  <si>
    <t>Pennate 
Diatoms</t>
  </si>
  <si>
    <t>Marine 
Flagellates</t>
  </si>
  <si>
    <t>Overall
Phytoplankton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</si>
</sst>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Phytoplankton</a:t>
            </a:r>
            <a:r>
              <a:rPr lang="en-GB" baseline="0"/>
              <a:t> Abundance site 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97053108092126E-2"/>
          <c:y val="0.13401987353206865"/>
          <c:w val="0.87945175579873669"/>
          <c:h val="0.73173064749020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Centric 
Diatoms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Sheet6!$C$2:$C$5</c:f>
              <c:numCache>
                <c:formatCode>General</c:formatCode>
                <c:ptCount val="4"/>
                <c:pt idx="0">
                  <c:v>100000</c:v>
                </c:pt>
                <c:pt idx="1">
                  <c:v>66000</c:v>
                </c:pt>
                <c:pt idx="2">
                  <c:v>118000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08A-AA51-8DC3AD20AFAC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Pennate 
Diatoms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Sheet6!$D$2:$D$5</c:f>
              <c:numCache>
                <c:formatCode>General</c:formatCode>
                <c:ptCount val="4"/>
                <c:pt idx="0">
                  <c:v>15000</c:v>
                </c:pt>
                <c:pt idx="1">
                  <c:v>26000</c:v>
                </c:pt>
                <c:pt idx="2">
                  <c:v>139000</c:v>
                </c:pt>
                <c:pt idx="3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2-408A-AA51-8DC3AD20AFAC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Dinoflagellates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Sheet6!$E$2:$E$5</c:f>
              <c:numCache>
                <c:formatCode>General</c:formatCode>
                <c:ptCount val="4"/>
                <c:pt idx="0">
                  <c:v>15000</c:v>
                </c:pt>
                <c:pt idx="1">
                  <c:v>4000</c:v>
                </c:pt>
                <c:pt idx="2">
                  <c:v>1000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2-408A-AA51-8DC3AD20AFAC}"/>
            </c:ext>
          </c:extLst>
        </c:ser>
        <c:ser>
          <c:idx val="3"/>
          <c:order val="3"/>
          <c:tx>
            <c:strRef>
              <c:f>Sheet6!$F$1</c:f>
              <c:strCache>
                <c:ptCount val="1"/>
                <c:pt idx="0">
                  <c:v>Marine 
Flagellates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2-408A-AA51-8DC3AD20AFAC}"/>
            </c:ext>
          </c:extLst>
        </c:ser>
        <c:ser>
          <c:idx val="4"/>
          <c:order val="4"/>
          <c:tx>
            <c:strRef>
              <c:f>Sheet6!$G$1</c:f>
              <c:strCache>
                <c:ptCount val="1"/>
                <c:pt idx="0">
                  <c:v>Ciliates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Sheet6!$G$2:$G$5</c:f>
              <c:numCache>
                <c:formatCode>General</c:formatCode>
                <c:ptCount val="4"/>
                <c:pt idx="0">
                  <c:v>100000</c:v>
                </c:pt>
                <c:pt idx="1">
                  <c:v>1000</c:v>
                </c:pt>
                <c:pt idx="2">
                  <c:v>18000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2-408A-AA51-8DC3AD20AFAC}"/>
            </c:ext>
          </c:extLst>
        </c:ser>
        <c:ser>
          <c:idx val="5"/>
          <c:order val="5"/>
          <c:tx>
            <c:strRef>
              <c:f>Sheet6!$H$1</c:f>
              <c:strCache>
                <c:ptCount val="1"/>
                <c:pt idx="0">
                  <c:v>Overall 
Phytoplankton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Sheet6!$B$2:$B$5</c:f>
              <c:numCache>
                <c:formatCode>General</c:formatCode>
                <c:ptCount val="4"/>
                <c:pt idx="0">
                  <c:v>1.7</c:v>
                </c:pt>
                <c:pt idx="1">
                  <c:v>23.2</c:v>
                </c:pt>
                <c:pt idx="2">
                  <c:v>30.3</c:v>
                </c:pt>
                <c:pt idx="3">
                  <c:v>51.4</c:v>
                </c:pt>
              </c:numCache>
            </c:numRef>
          </c:xVal>
          <c:yVal>
            <c:numRef>
              <c:f>Sheet6!$H$2:$H$5</c:f>
              <c:numCache>
                <c:formatCode>General</c:formatCode>
                <c:ptCount val="4"/>
                <c:pt idx="0">
                  <c:v>230000</c:v>
                </c:pt>
                <c:pt idx="1">
                  <c:v>97000</c:v>
                </c:pt>
                <c:pt idx="2">
                  <c:v>276000</c:v>
                </c:pt>
                <c:pt idx="3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2-408A-AA51-8DC3AD20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99807"/>
        <c:axId val="996503967"/>
      </c:scatterChart>
      <c:valAx>
        <c:axId val="99649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3967"/>
        <c:crosses val="autoZero"/>
        <c:crossBetween val="midCat"/>
      </c:valAx>
      <c:valAx>
        <c:axId val="996503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Phytoplankton</a:t>
                </a:r>
                <a:r>
                  <a:rPr lang="en-GB" baseline="0"/>
                  <a:t> Abundance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259081875095563"/>
          <c:y val="0.14092055566224954"/>
          <c:w val="0.14550711482859313"/>
          <c:h val="0.50858260603603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Phytoplankton</a:t>
            </a:r>
            <a:r>
              <a:rPr lang="en-GB" baseline="0"/>
              <a:t> Abundance site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Centric 
Diatoms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67000</c:v>
                </c:pt>
                <c:pt idx="1">
                  <c:v>168000</c:v>
                </c:pt>
                <c:pt idx="2">
                  <c:v>50000</c:v>
                </c:pt>
                <c:pt idx="3">
                  <c:v>38000</c:v>
                </c:pt>
                <c:pt idx="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0-48E8-AA88-43D5EFE0689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Pennate 
Diatoms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0</c:v>
                </c:pt>
                <c:pt idx="1">
                  <c:v>89000</c:v>
                </c:pt>
                <c:pt idx="2">
                  <c:v>0</c:v>
                </c:pt>
                <c:pt idx="3">
                  <c:v>86000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0-48E8-AA88-43D5EFE06891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Dinoflagellates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4000</c:v>
                </c:pt>
                <c:pt idx="3">
                  <c:v>1000</c:v>
                </c:pt>
                <c:pt idx="4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0-48E8-AA88-43D5EFE06891}"/>
            </c:ext>
          </c:extLst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Marine 
Flagellates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0-48E8-AA88-43D5EFE06891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Ciliates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Sheet3!$G$2:$G$6</c:f>
              <c:numCache>
                <c:formatCode>General</c:formatCode>
                <c:ptCount val="5"/>
                <c:pt idx="0">
                  <c:v>4000</c:v>
                </c:pt>
                <c:pt idx="1">
                  <c:v>17000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0-48E8-AA88-43D5EFE06891}"/>
            </c:ext>
          </c:extLst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Overall 
Phytoplankton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Sheet3!$B$2:$B$6</c:f>
              <c:numCache>
                <c:formatCode>General</c:formatCode>
                <c:ptCount val="5"/>
                <c:pt idx="0">
                  <c:v>1.9</c:v>
                </c:pt>
                <c:pt idx="1">
                  <c:v>24.1</c:v>
                </c:pt>
                <c:pt idx="2">
                  <c:v>28.7</c:v>
                </c:pt>
                <c:pt idx="3">
                  <c:v>32.200000000000003</c:v>
                </c:pt>
                <c:pt idx="4">
                  <c:v>48.6</c:v>
                </c:pt>
              </c:numCache>
            </c:numRef>
          </c:xVal>
          <c:yVal>
            <c:numRef>
              <c:f>Sheet3!$H$2:$H$6</c:f>
              <c:numCache>
                <c:formatCode>General</c:formatCode>
                <c:ptCount val="5"/>
                <c:pt idx="0">
                  <c:v>73000</c:v>
                </c:pt>
                <c:pt idx="1">
                  <c:v>276000</c:v>
                </c:pt>
                <c:pt idx="2">
                  <c:v>54000</c:v>
                </c:pt>
                <c:pt idx="3">
                  <c:v>125000</c:v>
                </c:pt>
                <c:pt idx="4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0-48E8-AA88-43D5EFE0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67263"/>
        <c:axId val="1311468511"/>
      </c:scatterChart>
      <c:valAx>
        <c:axId val="1311467263"/>
        <c:scaling>
          <c:orientation val="minMax"/>
        </c:scaling>
        <c:delete val="0"/>
        <c:axPos val="b"/>
        <c:title>
          <c:tx>
            <c:rich>
              <a:bodyPr rot="6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6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68511"/>
        <c:crosses val="autoZero"/>
        <c:crossBetween val="midCat"/>
      </c:valAx>
      <c:valAx>
        <c:axId val="131146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Phytoplankton</a:t>
                </a:r>
                <a:r>
                  <a:rPr lang="en-GB" baseline="0"/>
                  <a:t> Abundance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9944522661206842E-2"/>
              <c:y val="0.2582006487518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11467263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0.81448280240774518"/>
          <c:y val="0.15888538502711735"/>
          <c:w val="0.14052013826927548"/>
          <c:h val="0.52334229720056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Phytoplankton</a:t>
            </a:r>
            <a:r>
              <a:rPr lang="en-GB" baseline="0"/>
              <a:t> Abundance Site 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966645964913E-2"/>
          <c:y val="0.10581210248049784"/>
          <c:w val="0.88215279020467519"/>
          <c:h val="0.75905014817584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Centric 
Diatoms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111000</c:v>
                </c:pt>
                <c:pt idx="1">
                  <c:v>28000</c:v>
                </c:pt>
                <c:pt idx="2">
                  <c:v>27000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F-4B16-8B17-1A7B59D9EFD5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Pennate 
Diatoms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F-4B16-8B17-1A7B59D9EFD5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Dinoflagellates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Sheet4!$E$2:$E$5</c:f>
              <c:numCache>
                <c:formatCode>General</c:formatCode>
                <c:ptCount val="4"/>
                <c:pt idx="0">
                  <c:v>4000</c:v>
                </c:pt>
                <c:pt idx="1">
                  <c:v>0</c:v>
                </c:pt>
                <c:pt idx="2">
                  <c:v>5000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F-4B16-8B17-1A7B59D9EFD5}"/>
            </c:ext>
          </c:extLst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Marine 
Flagellates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F-4B16-8B17-1A7B59D9EFD5}"/>
            </c:ext>
          </c:extLst>
        </c:ser>
        <c:ser>
          <c:idx val="4"/>
          <c:order val="4"/>
          <c:tx>
            <c:strRef>
              <c:f>Sheet4!$G$1</c:f>
              <c:strCache>
                <c:ptCount val="1"/>
                <c:pt idx="0">
                  <c:v>Ciliates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Sheet4!$G$2:$G$5</c:f>
              <c:numCache>
                <c:formatCode>General</c:formatCode>
                <c:ptCount val="4"/>
                <c:pt idx="0">
                  <c:v>6000</c:v>
                </c:pt>
                <c:pt idx="1">
                  <c:v>1000</c:v>
                </c:pt>
                <c:pt idx="2">
                  <c:v>1000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8F-4B16-8B17-1A7B59D9EFD5}"/>
            </c:ext>
          </c:extLst>
        </c:ser>
        <c:ser>
          <c:idx val="5"/>
          <c:order val="5"/>
          <c:tx>
            <c:strRef>
              <c:f>Sheet4!$H$1</c:f>
              <c:strCache>
                <c:ptCount val="1"/>
                <c:pt idx="0">
                  <c:v>Overall 
Phytoplankton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2.4</c:v>
                </c:pt>
                <c:pt idx="1">
                  <c:v>23.3</c:v>
                </c:pt>
                <c:pt idx="2">
                  <c:v>27.5</c:v>
                </c:pt>
                <c:pt idx="3">
                  <c:v>51.3</c:v>
                </c:pt>
              </c:numCache>
            </c:numRef>
          </c:xVal>
          <c:yVal>
            <c:numRef>
              <c:f>Sheet4!$H$2:$H$5</c:f>
              <c:numCache>
                <c:formatCode>General</c:formatCode>
                <c:ptCount val="4"/>
                <c:pt idx="0">
                  <c:v>121000</c:v>
                </c:pt>
                <c:pt idx="1">
                  <c:v>29000</c:v>
                </c:pt>
                <c:pt idx="2">
                  <c:v>33000</c:v>
                </c:pt>
                <c:pt idx="3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8F-4B16-8B17-1A7B59D9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89599"/>
        <c:axId val="1431292927"/>
      </c:scatterChart>
      <c:valAx>
        <c:axId val="143128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917740714315612"/>
              <c:y val="0.922743448687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2927"/>
        <c:crosses val="autoZero"/>
        <c:crossBetween val="midCat"/>
      </c:valAx>
      <c:valAx>
        <c:axId val="1431292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Phytoplankton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31289599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0.76991934334932377"/>
          <c:y val="0.15392248557762769"/>
          <c:w val="0.18163102119073793"/>
          <c:h val="0.46875089477451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Phytoplankton</a:t>
            </a:r>
            <a:r>
              <a:rPr lang="en-GB" baseline="0"/>
              <a:t> Abundance Site 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85243164513492E-2"/>
          <c:y val="0.1280972818311874"/>
          <c:w val="0.91967222820874128"/>
          <c:h val="0.76559787322721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Centric 
Diatoms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Sheet5!$D$2:$D$4</c:f>
              <c:numCache>
                <c:formatCode>General</c:formatCode>
                <c:ptCount val="3"/>
                <c:pt idx="0">
                  <c:v>83000</c:v>
                </c:pt>
                <c:pt idx="1">
                  <c:v>14000</c:v>
                </c:pt>
                <c:pt idx="2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B-403C-9F8B-587BD4D6DC09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Pennate 
Diatoms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Sheet5!$E$2:$E$4</c:f>
              <c:numCache>
                <c:formatCode>General</c:formatCode>
                <c:ptCount val="3"/>
                <c:pt idx="0">
                  <c:v>9000</c:v>
                </c:pt>
                <c:pt idx="1">
                  <c:v>35000</c:v>
                </c:pt>
                <c:pt idx="2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B-403C-9F8B-587BD4D6DC09}"/>
            </c:ext>
          </c:extLst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Dinoflagellates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Sheet5!$F$2:$F$4</c:f>
              <c:numCache>
                <c:formatCode>General</c:formatCode>
                <c:ptCount val="3"/>
                <c:pt idx="0">
                  <c:v>0</c:v>
                </c:pt>
                <c:pt idx="1">
                  <c:v>2000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B-403C-9F8B-587BD4D6DC09}"/>
            </c:ext>
          </c:extLst>
        </c:ser>
        <c:ser>
          <c:idx val="3"/>
          <c:order val="3"/>
          <c:tx>
            <c:strRef>
              <c:f>Sheet5!$G$1</c:f>
              <c:strCache>
                <c:ptCount val="1"/>
                <c:pt idx="0">
                  <c:v>Marine 
Flagellates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Sheet5!$G$2:$G$4</c:f>
              <c:numCache>
                <c:formatCode>General</c:formatCode>
                <c:ptCount val="3"/>
                <c:pt idx="0">
                  <c:v>0</c:v>
                </c:pt>
                <c:pt idx="1">
                  <c:v>4000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B-403C-9F8B-587BD4D6DC09}"/>
            </c:ext>
          </c:extLst>
        </c:ser>
        <c:ser>
          <c:idx val="4"/>
          <c:order val="4"/>
          <c:tx>
            <c:strRef>
              <c:f>Sheet5!$H$1</c:f>
              <c:strCache>
                <c:ptCount val="1"/>
                <c:pt idx="0">
                  <c:v>Ciliates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Sheet5!$H$2:$H$4</c:f>
              <c:numCache>
                <c:formatCode>General</c:formatCode>
                <c:ptCount val="3"/>
                <c:pt idx="0">
                  <c:v>1000</c:v>
                </c:pt>
                <c:pt idx="1">
                  <c:v>11000</c:v>
                </c:pt>
                <c:pt idx="2">
                  <c:v>31000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B-403C-9F8B-587BD4D6DC09}"/>
            </c:ext>
          </c:extLst>
        </c:ser>
        <c:ser>
          <c:idx val="5"/>
          <c:order val="5"/>
          <c:tx>
            <c:strRef>
              <c:f>Sheet5!$I$1</c:f>
              <c:strCache>
                <c:ptCount val="1"/>
                <c:pt idx="0">
                  <c:v>Overall 
Phytoplankton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Sheet5!$C$2:$C$4</c:f>
              <c:numCache>
                <c:formatCode>General</c:formatCode>
                <c:ptCount val="3"/>
                <c:pt idx="0">
                  <c:v>1.4</c:v>
                </c:pt>
                <c:pt idx="1">
                  <c:v>28.3</c:v>
                </c:pt>
                <c:pt idx="2">
                  <c:v>51.4</c:v>
                </c:pt>
              </c:numCache>
            </c:numRef>
          </c:xVal>
          <c:yVal>
            <c:numRef>
              <c:f>Sheet5!$I$2:$I$4</c:f>
              <c:numCache>
                <c:formatCode>General</c:formatCode>
                <c:ptCount val="3"/>
                <c:pt idx="0">
                  <c:v>93000</c:v>
                </c:pt>
                <c:pt idx="1">
                  <c:v>66000</c:v>
                </c:pt>
                <c:pt idx="2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B-403C-9F8B-587BD4D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05375"/>
        <c:axId val="1360604543"/>
      </c:scatterChart>
      <c:valAx>
        <c:axId val="136060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49933758836694336"/>
              <c:y val="0.93145843893976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4543"/>
        <c:crosses val="autoZero"/>
        <c:crossBetween val="midCat"/>
      </c:valAx>
      <c:valAx>
        <c:axId val="1360604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Phytoplankton</a:t>
                </a:r>
                <a:r>
                  <a:rPr lang="en-GB" baseline="0"/>
                  <a:t> Abundance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0285952411835647E-3"/>
              <c:y val="0.34794205445349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5375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0.85412500427306604"/>
          <c:y val="0.14429837901163642"/>
          <c:w val="0.12566992179339631"/>
          <c:h val="0.3985495589875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Overall
Phytoplankton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1.4</c:v>
                </c:pt>
                <c:pt idx="2">
                  <c:v>1.7</c:v>
                </c:pt>
                <c:pt idx="3">
                  <c:v>1.9</c:v>
                </c:pt>
                <c:pt idx="4">
                  <c:v>2.4</c:v>
                </c:pt>
                <c:pt idx="5">
                  <c:v>16</c:v>
                </c:pt>
                <c:pt idx="6">
                  <c:v>23.2</c:v>
                </c:pt>
                <c:pt idx="7">
                  <c:v>23.3</c:v>
                </c:pt>
                <c:pt idx="8">
                  <c:v>24.1</c:v>
                </c:pt>
                <c:pt idx="9">
                  <c:v>25.5</c:v>
                </c:pt>
                <c:pt idx="10">
                  <c:v>27.5</c:v>
                </c:pt>
                <c:pt idx="11">
                  <c:v>28.3</c:v>
                </c:pt>
                <c:pt idx="12">
                  <c:v>28.7</c:v>
                </c:pt>
                <c:pt idx="13">
                  <c:v>30.3</c:v>
                </c:pt>
                <c:pt idx="14">
                  <c:v>32.200000000000003</c:v>
                </c:pt>
                <c:pt idx="15">
                  <c:v>48.6</c:v>
                </c:pt>
                <c:pt idx="16">
                  <c:v>49.1</c:v>
                </c:pt>
                <c:pt idx="17">
                  <c:v>51.3</c:v>
                </c:pt>
                <c:pt idx="18">
                  <c:v>51.4</c:v>
                </c:pt>
                <c:pt idx="19">
                  <c:v>51.4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70000</c:v>
                </c:pt>
                <c:pt idx="1">
                  <c:v>93000</c:v>
                </c:pt>
                <c:pt idx="2">
                  <c:v>230000</c:v>
                </c:pt>
                <c:pt idx="3">
                  <c:v>73000</c:v>
                </c:pt>
                <c:pt idx="4">
                  <c:v>121000</c:v>
                </c:pt>
                <c:pt idx="5">
                  <c:v>37000</c:v>
                </c:pt>
                <c:pt idx="6">
                  <c:v>97000</c:v>
                </c:pt>
                <c:pt idx="7">
                  <c:v>29000</c:v>
                </c:pt>
                <c:pt idx="8">
                  <c:v>276000</c:v>
                </c:pt>
                <c:pt idx="9">
                  <c:v>80000</c:v>
                </c:pt>
                <c:pt idx="10">
                  <c:v>33000</c:v>
                </c:pt>
                <c:pt idx="11">
                  <c:v>66000</c:v>
                </c:pt>
                <c:pt idx="12">
                  <c:v>54000</c:v>
                </c:pt>
                <c:pt idx="13">
                  <c:v>276000</c:v>
                </c:pt>
                <c:pt idx="14">
                  <c:v>125000</c:v>
                </c:pt>
                <c:pt idx="15">
                  <c:v>20000</c:v>
                </c:pt>
                <c:pt idx="16">
                  <c:v>10000</c:v>
                </c:pt>
                <c:pt idx="17">
                  <c:v>19000</c:v>
                </c:pt>
                <c:pt idx="18">
                  <c:v>55000</c:v>
                </c:pt>
                <c:pt idx="1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9-41FA-99E0-2D7106B9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48959"/>
        <c:axId val="1306476095"/>
      </c:scatterChart>
      <c:valAx>
        <c:axId val="13033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6095"/>
        <c:crosses val="autoZero"/>
        <c:crossBetween val="midCat"/>
      </c:valAx>
      <c:valAx>
        <c:axId val="1306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Phytoplankton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871537</xdr:colOff>
      <xdr:row>5</xdr:row>
      <xdr:rowOff>152400</xdr:rowOff>
    </xdr:from>
    <xdr:to>
      <xdr:col>21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35051-DB4B-54BD-7281-016E3768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500061</xdr:colOff>
      <xdr:row>8</xdr:row>
      <xdr:rowOff>57150</xdr:rowOff>
    </xdr:from>
    <xdr:to>
      <xdr:col>21</xdr:col>
      <xdr:colOff>190499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F78F-1F2F-070F-F6E0-54D4A541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128586</xdr:colOff>
      <xdr:row>4</xdr:row>
      <xdr:rowOff>104775</xdr:rowOff>
    </xdr:from>
    <xdr:to>
      <xdr:col>20</xdr:col>
      <xdr:colOff>257175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BAB04-4685-B805-60C9-3B6A0F9A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477726</xdr:colOff>
      <xdr:row>7</xdr:row>
      <xdr:rowOff>63062</xdr:rowOff>
    </xdr:from>
    <xdr:to>
      <xdr:col>23</xdr:col>
      <xdr:colOff>369833</xdr:colOff>
      <xdr:row>30</xdr:row>
      <xdr:rowOff>120212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086FC-DF25-141F-9ED7-3C4FE2042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142875</xdr:rowOff>
    </xdr:from>
    <xdr:to>
      <xdr:col>16</xdr:col>
      <xdr:colOff>600075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5290D-29E9-74CF-9E93-FA6614B6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B47D6-CE2A-471D-9077-7CA075A26629}" name="Table1" displayName="Table1" ref="A1:B21" totalsRowShown="0">
  <autoFilter ref="A1:B21" xr:uid="{93CB47D6-CE2A-471D-9077-7CA075A26629}"/>
  <sortState xmlns:xlrd2="http://schemas.microsoft.com/office/spreadsheetml/2017/richdata2" ref="A2:B21">
    <sortCondition ref="A1:A21"/>
  </sortState>
  <tableColumns count="2">
    <tableColumn id="1" xr3:uid="{2A9AA5EF-8CBD-4D64-A199-2F1292720C50}" name="Depth" dataDxfId="1"/>
    <tableColumn id="2" xr3:uid="{C8530FE4-97E7-4845-9D03-D88010AF1AEB}" name="Overall_x000a_Phytoplankt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77D9-51DE-4E94-97A9-5BCE6021D88B}">
  <dimension ref="A1:O23"/>
  <sheetViews>
    <sheetView zoomScaleNormal="100" workbookViewId="0">
      <selection activeCell="I1" activeCellId="7" sqref="A1 B1 D1 F1 E1 G1 H1 I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20.140625" bestFit="1" customWidth="1"/>
    <col min="4" max="4" width="8.28515625" bestFit="1" customWidth="1"/>
    <col min="5" max="5" width="8.42578125" bestFit="1" customWidth="1"/>
    <col min="6" max="6" width="14.5703125" bestFit="1" customWidth="1"/>
    <col min="7" max="7" width="10.5703125" bestFit="1" customWidth="1"/>
    <col min="8" max="8" width="7.5703125" bestFit="1" customWidth="1"/>
    <col min="9" max="9" width="14.140625" bestFit="1" customWidth="1"/>
    <col min="10" max="10" width="14.140625" customWidth="1"/>
  </cols>
  <sheetData>
    <row r="1" spans="1:10" ht="30" x14ac:dyDescent="0.25">
      <c r="A1" s="3" t="s">
        <v>0</v>
      </c>
      <c r="B1" s="3" t="s">
        <v>1</v>
      </c>
      <c r="C1" s="6" t="s">
        <v>4</v>
      </c>
      <c r="D1" s="6" t="s">
        <v>7</v>
      </c>
      <c r="E1" s="6" t="s">
        <v>8</v>
      </c>
      <c r="F1" s="3" t="s">
        <v>2</v>
      </c>
      <c r="G1" s="6" t="s">
        <v>9</v>
      </c>
      <c r="H1" s="3" t="s">
        <v>3</v>
      </c>
      <c r="I1" s="6" t="s">
        <v>5</v>
      </c>
      <c r="J1" s="4" t="s">
        <v>6</v>
      </c>
    </row>
    <row r="2" spans="1:10" ht="15.75" x14ac:dyDescent="0.25">
      <c r="A2" s="3">
        <v>19</v>
      </c>
      <c r="B2" s="3">
        <v>0</v>
      </c>
      <c r="C2" s="2">
        <v>2</v>
      </c>
      <c r="D2" s="3">
        <v>67000</v>
      </c>
      <c r="E2" s="3">
        <v>0</v>
      </c>
      <c r="F2" s="3">
        <v>0</v>
      </c>
      <c r="G2" s="3">
        <v>0</v>
      </c>
      <c r="H2" s="3">
        <v>3000</v>
      </c>
      <c r="I2" s="3">
        <f>SUM(D2:H2)</f>
        <v>70000</v>
      </c>
      <c r="J2" s="8">
        <f>SUM(I2:I5)</f>
        <v>197000</v>
      </c>
    </row>
    <row r="3" spans="1:10" ht="15.75" x14ac:dyDescent="0.25">
      <c r="A3" s="3">
        <v>19</v>
      </c>
      <c r="B3" s="3">
        <v>16</v>
      </c>
      <c r="C3" s="2">
        <v>1</v>
      </c>
      <c r="D3" s="2">
        <v>37000</v>
      </c>
      <c r="E3" s="5">
        <v>0</v>
      </c>
      <c r="F3" s="5">
        <v>0</v>
      </c>
      <c r="G3" s="5">
        <v>0</v>
      </c>
      <c r="H3" s="5">
        <v>0</v>
      </c>
      <c r="I3" s="3">
        <f t="shared" ref="I3:I21" si="0">SUM(D3:H3)</f>
        <v>37000</v>
      </c>
      <c r="J3" s="8"/>
    </row>
    <row r="4" spans="1:10" ht="15.75" x14ac:dyDescent="0.25">
      <c r="A4" s="3">
        <v>19</v>
      </c>
      <c r="B4" s="3">
        <v>25.5</v>
      </c>
      <c r="C4" s="2">
        <v>3</v>
      </c>
      <c r="D4" s="3">
        <v>58000</v>
      </c>
      <c r="E4" s="3">
        <v>15000</v>
      </c>
      <c r="F4" s="3">
        <v>7000</v>
      </c>
      <c r="G4" s="3">
        <v>0</v>
      </c>
      <c r="H4" s="3">
        <v>0</v>
      </c>
      <c r="I4" s="3">
        <f t="shared" si="0"/>
        <v>80000</v>
      </c>
      <c r="J4" s="8"/>
    </row>
    <row r="5" spans="1:10" ht="15.75" x14ac:dyDescent="0.25">
      <c r="A5" s="3">
        <v>19</v>
      </c>
      <c r="B5" s="3">
        <v>49.1</v>
      </c>
      <c r="C5" s="2">
        <v>1</v>
      </c>
      <c r="D5" s="3">
        <v>10000</v>
      </c>
      <c r="E5" s="3">
        <v>0</v>
      </c>
      <c r="F5" s="3">
        <v>0</v>
      </c>
      <c r="G5" s="3">
        <v>0</v>
      </c>
      <c r="H5" s="3">
        <v>0</v>
      </c>
      <c r="I5" s="3">
        <f t="shared" si="0"/>
        <v>10000</v>
      </c>
      <c r="J5" s="8"/>
    </row>
    <row r="6" spans="1:10" ht="15.75" x14ac:dyDescent="0.25">
      <c r="A6" s="3">
        <v>20</v>
      </c>
      <c r="B6" s="3">
        <v>1.9</v>
      </c>
      <c r="C6" s="2">
        <v>3</v>
      </c>
      <c r="D6" s="3">
        <v>67000</v>
      </c>
      <c r="E6" s="3">
        <v>0</v>
      </c>
      <c r="F6" s="3">
        <v>2000</v>
      </c>
      <c r="G6" s="3">
        <v>0</v>
      </c>
      <c r="H6" s="3">
        <v>4000</v>
      </c>
      <c r="I6" s="3">
        <f t="shared" si="0"/>
        <v>73000</v>
      </c>
      <c r="J6" s="8">
        <f>SUM(I6:I10)</f>
        <v>548000</v>
      </c>
    </row>
    <row r="7" spans="1:10" ht="15.75" x14ac:dyDescent="0.25">
      <c r="A7" s="3">
        <v>20</v>
      </c>
      <c r="B7" s="3">
        <v>24.1</v>
      </c>
      <c r="C7" s="2">
        <v>4</v>
      </c>
      <c r="D7" s="3">
        <v>168000</v>
      </c>
      <c r="E7" s="3">
        <v>89000</v>
      </c>
      <c r="F7" s="3">
        <v>2000</v>
      </c>
      <c r="G7" s="3">
        <v>0</v>
      </c>
      <c r="H7" s="3">
        <v>17000</v>
      </c>
      <c r="I7" s="3">
        <f t="shared" si="0"/>
        <v>276000</v>
      </c>
      <c r="J7" s="8"/>
    </row>
    <row r="8" spans="1:10" ht="15.75" x14ac:dyDescent="0.25">
      <c r="A8" s="3">
        <v>20</v>
      </c>
      <c r="B8" s="3">
        <v>28.7</v>
      </c>
      <c r="C8" s="2">
        <v>2</v>
      </c>
      <c r="D8" s="3">
        <v>50000</v>
      </c>
      <c r="E8" s="3">
        <v>0</v>
      </c>
      <c r="F8" s="3">
        <v>4000</v>
      </c>
      <c r="G8" s="3">
        <v>0</v>
      </c>
      <c r="H8" s="3">
        <v>0</v>
      </c>
      <c r="I8" s="3">
        <f t="shared" si="0"/>
        <v>54000</v>
      </c>
      <c r="J8" s="8"/>
    </row>
    <row r="9" spans="1:10" ht="15.75" x14ac:dyDescent="0.25">
      <c r="A9" s="3">
        <v>20</v>
      </c>
      <c r="B9" s="3">
        <v>32.200000000000003</v>
      </c>
      <c r="C9" s="2">
        <v>3</v>
      </c>
      <c r="D9" s="3">
        <v>38000</v>
      </c>
      <c r="E9" s="3">
        <v>86000</v>
      </c>
      <c r="F9" s="3">
        <v>1000</v>
      </c>
      <c r="G9" s="3">
        <v>0</v>
      </c>
      <c r="H9" s="3">
        <v>0</v>
      </c>
      <c r="I9" s="3">
        <f t="shared" si="0"/>
        <v>125000</v>
      </c>
      <c r="J9" s="8"/>
    </row>
    <row r="10" spans="1:10" ht="15.75" x14ac:dyDescent="0.25">
      <c r="A10" s="3">
        <v>20</v>
      </c>
      <c r="B10" s="3">
        <v>48.6</v>
      </c>
      <c r="C10" s="2">
        <v>3</v>
      </c>
      <c r="D10" s="3">
        <v>6000</v>
      </c>
      <c r="E10" s="3">
        <v>10000</v>
      </c>
      <c r="F10" s="3">
        <v>4000</v>
      </c>
      <c r="G10" s="3">
        <v>0</v>
      </c>
      <c r="H10" s="3">
        <v>0</v>
      </c>
      <c r="I10" s="3">
        <f t="shared" si="0"/>
        <v>20000</v>
      </c>
      <c r="J10" s="8"/>
    </row>
    <row r="11" spans="1:10" ht="15.75" x14ac:dyDescent="0.25">
      <c r="A11" s="3">
        <v>21</v>
      </c>
      <c r="B11" s="3">
        <v>2.4</v>
      </c>
      <c r="C11" s="2">
        <v>3</v>
      </c>
      <c r="D11" s="3">
        <v>111000</v>
      </c>
      <c r="E11" s="3">
        <v>0</v>
      </c>
      <c r="F11" s="3">
        <v>4000</v>
      </c>
      <c r="G11" s="3">
        <v>0</v>
      </c>
      <c r="H11" s="3">
        <v>6000</v>
      </c>
      <c r="I11" s="3">
        <f t="shared" si="0"/>
        <v>121000</v>
      </c>
      <c r="J11" s="8">
        <f>SUM(I11:I14)</f>
        <v>202000</v>
      </c>
    </row>
    <row r="12" spans="1:10" ht="15.75" x14ac:dyDescent="0.25">
      <c r="A12" s="3">
        <v>21</v>
      </c>
      <c r="B12" s="3">
        <v>23.3</v>
      </c>
      <c r="C12" s="2">
        <v>2</v>
      </c>
      <c r="D12" s="3">
        <v>28000</v>
      </c>
      <c r="E12" s="3">
        <v>0</v>
      </c>
      <c r="F12" s="3">
        <v>0</v>
      </c>
      <c r="G12" s="3">
        <v>0</v>
      </c>
      <c r="H12" s="3">
        <v>1000</v>
      </c>
      <c r="I12" s="3">
        <f t="shared" si="0"/>
        <v>29000</v>
      </c>
      <c r="J12" s="8"/>
    </row>
    <row r="13" spans="1:10" ht="15.75" x14ac:dyDescent="0.25">
      <c r="A13" s="3">
        <v>21</v>
      </c>
      <c r="B13" s="3">
        <v>27.5</v>
      </c>
      <c r="C13" s="2">
        <v>3</v>
      </c>
      <c r="D13" s="3">
        <v>27000</v>
      </c>
      <c r="E13" s="3">
        <v>0</v>
      </c>
      <c r="F13" s="3">
        <v>5000</v>
      </c>
      <c r="G13" s="3">
        <v>0</v>
      </c>
      <c r="H13" s="3">
        <v>1000</v>
      </c>
      <c r="I13" s="3">
        <f t="shared" si="0"/>
        <v>33000</v>
      </c>
      <c r="J13" s="8"/>
    </row>
    <row r="14" spans="1:10" ht="15.75" x14ac:dyDescent="0.25">
      <c r="A14" s="3">
        <v>21</v>
      </c>
      <c r="B14" s="3">
        <v>51.3</v>
      </c>
      <c r="C14" s="2">
        <v>2</v>
      </c>
      <c r="D14" s="3">
        <v>10000</v>
      </c>
      <c r="E14" s="3">
        <v>9000</v>
      </c>
      <c r="F14" s="3">
        <v>0</v>
      </c>
      <c r="G14" s="3">
        <v>0</v>
      </c>
      <c r="H14" s="3">
        <v>0</v>
      </c>
      <c r="I14" s="3">
        <f t="shared" si="0"/>
        <v>19000</v>
      </c>
      <c r="J14" s="8"/>
    </row>
    <row r="15" spans="1:10" ht="15.75" x14ac:dyDescent="0.25">
      <c r="A15" s="3">
        <v>22</v>
      </c>
      <c r="B15" s="3">
        <v>1.4</v>
      </c>
      <c r="C15" s="2">
        <v>2</v>
      </c>
      <c r="D15" s="3">
        <v>83000</v>
      </c>
      <c r="E15" s="3">
        <v>9000</v>
      </c>
      <c r="F15" s="3">
        <v>0</v>
      </c>
      <c r="G15" s="3">
        <v>0</v>
      </c>
      <c r="H15" s="3">
        <v>1000</v>
      </c>
      <c r="I15" s="3">
        <f t="shared" si="0"/>
        <v>93000</v>
      </c>
      <c r="J15" s="8">
        <f>SUM(I15:I17)</f>
        <v>214000</v>
      </c>
    </row>
    <row r="16" spans="1:10" ht="15.75" x14ac:dyDescent="0.25">
      <c r="A16" s="3">
        <v>22</v>
      </c>
      <c r="B16" s="3">
        <v>28.3</v>
      </c>
      <c r="C16" s="2">
        <v>5</v>
      </c>
      <c r="D16" s="2">
        <v>14000</v>
      </c>
      <c r="E16" s="5">
        <v>35000</v>
      </c>
      <c r="F16" s="5">
        <v>2000</v>
      </c>
      <c r="G16" s="5">
        <v>4000</v>
      </c>
      <c r="H16" s="5">
        <v>11000</v>
      </c>
      <c r="I16" s="3">
        <f t="shared" si="0"/>
        <v>66000</v>
      </c>
      <c r="J16" s="8"/>
    </row>
    <row r="17" spans="1:15" ht="15.75" x14ac:dyDescent="0.25">
      <c r="A17" s="3">
        <v>22</v>
      </c>
      <c r="B17" s="3">
        <v>51.4</v>
      </c>
      <c r="C17" s="2">
        <v>4</v>
      </c>
      <c r="D17" s="3">
        <v>16000</v>
      </c>
      <c r="E17" s="3">
        <v>7000</v>
      </c>
      <c r="F17" s="3">
        <v>1000</v>
      </c>
      <c r="G17" s="3">
        <v>0</v>
      </c>
      <c r="H17" s="3">
        <v>31000</v>
      </c>
      <c r="I17" s="3">
        <f t="shared" si="0"/>
        <v>55000</v>
      </c>
      <c r="J17" s="8"/>
    </row>
    <row r="18" spans="1:15" ht="15.75" x14ac:dyDescent="0.25">
      <c r="A18" s="3">
        <v>23</v>
      </c>
      <c r="B18" s="3">
        <v>1.7</v>
      </c>
      <c r="C18" s="2">
        <v>4</v>
      </c>
      <c r="D18" s="3">
        <v>100000</v>
      </c>
      <c r="E18" s="3">
        <v>15000</v>
      </c>
      <c r="F18" s="3">
        <v>15000</v>
      </c>
      <c r="G18" s="3">
        <v>0</v>
      </c>
      <c r="H18" s="3">
        <v>100000</v>
      </c>
      <c r="I18" s="3">
        <f t="shared" si="0"/>
        <v>230000</v>
      </c>
      <c r="J18" s="8">
        <f>SUM(I18:I21)</f>
        <v>609000</v>
      </c>
    </row>
    <row r="19" spans="1:15" ht="15.75" x14ac:dyDescent="0.25">
      <c r="A19" s="3">
        <v>23</v>
      </c>
      <c r="B19" s="3">
        <v>23.2</v>
      </c>
      <c r="C19" s="2">
        <v>4</v>
      </c>
      <c r="D19" s="3">
        <v>66000</v>
      </c>
      <c r="E19" s="3">
        <v>26000</v>
      </c>
      <c r="F19" s="3">
        <v>4000</v>
      </c>
      <c r="G19" s="3">
        <v>0</v>
      </c>
      <c r="H19" s="3">
        <v>1000</v>
      </c>
      <c r="I19" s="3">
        <f t="shared" si="0"/>
        <v>97000</v>
      </c>
      <c r="J19" s="8"/>
    </row>
    <row r="20" spans="1:15" ht="15.75" x14ac:dyDescent="0.25">
      <c r="A20" s="3">
        <v>23</v>
      </c>
      <c r="B20" s="3">
        <v>30.3</v>
      </c>
      <c r="C20" s="2">
        <v>4</v>
      </c>
      <c r="D20" s="3">
        <v>118000</v>
      </c>
      <c r="E20" s="3">
        <v>139000</v>
      </c>
      <c r="F20" s="3">
        <v>1000</v>
      </c>
      <c r="G20" s="3">
        <v>0</v>
      </c>
      <c r="H20" s="3">
        <v>18000</v>
      </c>
      <c r="I20" s="3">
        <f t="shared" si="0"/>
        <v>276000</v>
      </c>
      <c r="J20" s="8"/>
    </row>
    <row r="21" spans="1:15" ht="15.75" x14ac:dyDescent="0.25">
      <c r="A21" s="3">
        <v>23</v>
      </c>
      <c r="B21" s="3">
        <v>51.4</v>
      </c>
      <c r="C21" s="2">
        <v>4</v>
      </c>
      <c r="D21" s="3">
        <v>1000</v>
      </c>
      <c r="E21" s="3">
        <v>3000</v>
      </c>
      <c r="F21" s="3">
        <v>1000</v>
      </c>
      <c r="G21" s="3">
        <v>0</v>
      </c>
      <c r="H21" s="3">
        <v>1000</v>
      </c>
      <c r="I21" s="3">
        <f t="shared" si="0"/>
        <v>6000</v>
      </c>
      <c r="J21" s="8"/>
    </row>
    <row r="22" spans="1:15" x14ac:dyDescent="0.25">
      <c r="I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</sheetData>
  <mergeCells count="5">
    <mergeCell ref="J2:J5"/>
    <mergeCell ref="J6:J10"/>
    <mergeCell ref="J11:J14"/>
    <mergeCell ref="J15:J17"/>
    <mergeCell ref="J18:J21"/>
  </mergeCells>
  <pageMargins left="0.7" right="0.7" top="0.75" bottom="0.75" header="0.3" footer="0.3"/>
  <ignoredErrors>
    <ignoredError sqref="I2:I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83F7-695A-4730-8FDC-918FC61FDC87}">
  <dimension ref="A1:H5"/>
  <sheetViews>
    <sheetView tabSelected="1" topLeftCell="I1" zoomScale="170" zoomScaleNormal="170" workbookViewId="0">
      <selection activeCell="B1" sqref="B1:H5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8.28515625" bestFit="1" customWidth="1"/>
    <col min="4" max="4" width="8.42578125" bestFit="1" customWidth="1"/>
    <col min="5" max="5" width="14.5703125" bestFit="1" customWidth="1"/>
    <col min="6" max="6" width="11.85546875" customWidth="1"/>
    <col min="8" max="8" width="14" customWidth="1"/>
  </cols>
  <sheetData>
    <row r="1" spans="1:8" ht="45" x14ac:dyDescent="0.25">
      <c r="A1" s="3" t="s">
        <v>0</v>
      </c>
      <c r="B1" s="3" t="s">
        <v>1</v>
      </c>
      <c r="C1" s="6" t="s">
        <v>7</v>
      </c>
      <c r="D1" s="6" t="s">
        <v>8</v>
      </c>
      <c r="E1" s="3" t="s">
        <v>2</v>
      </c>
      <c r="F1" s="6" t="s">
        <v>9</v>
      </c>
      <c r="G1" s="3" t="s">
        <v>3</v>
      </c>
      <c r="H1" s="6" t="s">
        <v>5</v>
      </c>
    </row>
    <row r="2" spans="1:8" x14ac:dyDescent="0.25">
      <c r="A2" s="3">
        <v>23</v>
      </c>
      <c r="B2" s="3">
        <v>1.7</v>
      </c>
      <c r="C2" s="3">
        <v>100000</v>
      </c>
      <c r="D2" s="3">
        <v>15000</v>
      </c>
      <c r="E2" s="3">
        <v>15000</v>
      </c>
      <c r="F2" s="3">
        <v>0</v>
      </c>
      <c r="G2" s="3">
        <v>100000</v>
      </c>
      <c r="H2" s="3">
        <v>230000</v>
      </c>
    </row>
    <row r="3" spans="1:8" x14ac:dyDescent="0.25">
      <c r="A3" s="3">
        <v>23</v>
      </c>
      <c r="B3" s="3">
        <v>23.2</v>
      </c>
      <c r="C3" s="3">
        <v>66000</v>
      </c>
      <c r="D3" s="3">
        <v>26000</v>
      </c>
      <c r="E3" s="3">
        <v>4000</v>
      </c>
      <c r="F3" s="3">
        <v>0</v>
      </c>
      <c r="G3" s="3">
        <v>1000</v>
      </c>
      <c r="H3" s="3">
        <v>97000</v>
      </c>
    </row>
    <row r="4" spans="1:8" x14ac:dyDescent="0.25">
      <c r="A4" s="3">
        <v>23</v>
      </c>
      <c r="B4" s="3">
        <v>30.3</v>
      </c>
      <c r="C4" s="3">
        <v>118000</v>
      </c>
      <c r="D4" s="3">
        <v>139000</v>
      </c>
      <c r="E4" s="3">
        <v>1000</v>
      </c>
      <c r="F4" s="3">
        <v>0</v>
      </c>
      <c r="G4" s="3">
        <v>18000</v>
      </c>
      <c r="H4" s="3">
        <v>276000</v>
      </c>
    </row>
    <row r="5" spans="1:8" x14ac:dyDescent="0.25">
      <c r="A5" s="3">
        <v>23</v>
      </c>
      <c r="B5" s="3">
        <v>51.4</v>
      </c>
      <c r="C5" s="3">
        <v>1000</v>
      </c>
      <c r="D5" s="3">
        <v>3000</v>
      </c>
      <c r="E5" s="3">
        <v>1000</v>
      </c>
      <c r="F5" s="3">
        <v>0</v>
      </c>
      <c r="G5" s="3">
        <v>1000</v>
      </c>
      <c r="H5" s="3">
        <v>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7D48-67D0-41FD-861A-8A2984A6F8F7}">
  <dimension ref="A1:H6"/>
  <sheetViews>
    <sheetView zoomScale="75" zoomScaleNormal="75" workbookViewId="0">
      <selection activeCell="D17" sqref="D17"/>
    </sheetView>
  </sheetViews>
  <sheetFormatPr defaultRowHeight="15" x14ac:dyDescent="0.25"/>
  <cols>
    <col min="3" max="3" width="8.28515625" bestFit="1" customWidth="1"/>
    <col min="5" max="5" width="14.5703125" bestFit="1" customWidth="1"/>
    <col min="6" max="6" width="10.5703125" bestFit="1" customWidth="1"/>
    <col min="7" max="7" width="7.5703125" bestFit="1" customWidth="1"/>
    <col min="8" max="8" width="15" customWidth="1"/>
  </cols>
  <sheetData>
    <row r="1" spans="1:8" ht="45" x14ac:dyDescent="0.25">
      <c r="A1" s="3" t="s">
        <v>0</v>
      </c>
      <c r="B1" s="3" t="s">
        <v>1</v>
      </c>
      <c r="C1" s="6" t="s">
        <v>7</v>
      </c>
      <c r="D1" s="6" t="s">
        <v>8</v>
      </c>
      <c r="E1" s="3" t="s">
        <v>2</v>
      </c>
      <c r="F1" s="6" t="s">
        <v>9</v>
      </c>
      <c r="G1" s="3" t="s">
        <v>3</v>
      </c>
      <c r="H1" s="6" t="s">
        <v>5</v>
      </c>
    </row>
    <row r="2" spans="1:8" x14ac:dyDescent="0.25">
      <c r="A2" s="3">
        <v>20</v>
      </c>
      <c r="B2" s="3">
        <v>1.9</v>
      </c>
      <c r="C2" s="3">
        <v>67000</v>
      </c>
      <c r="D2" s="3">
        <v>0</v>
      </c>
      <c r="E2" s="3">
        <v>2000</v>
      </c>
      <c r="F2" s="3">
        <v>0</v>
      </c>
      <c r="G2" s="3">
        <v>4000</v>
      </c>
      <c r="H2" s="3">
        <v>73000</v>
      </c>
    </row>
    <row r="3" spans="1:8" x14ac:dyDescent="0.25">
      <c r="A3" s="3">
        <v>20</v>
      </c>
      <c r="B3" s="3">
        <v>24.1</v>
      </c>
      <c r="C3" s="3">
        <v>168000</v>
      </c>
      <c r="D3" s="3">
        <v>89000</v>
      </c>
      <c r="E3" s="3">
        <v>2000</v>
      </c>
      <c r="F3" s="3">
        <v>0</v>
      </c>
      <c r="G3" s="3">
        <v>17000</v>
      </c>
      <c r="H3" s="3">
        <v>276000</v>
      </c>
    </row>
    <row r="4" spans="1:8" x14ac:dyDescent="0.25">
      <c r="A4" s="3">
        <v>20</v>
      </c>
      <c r="B4" s="3">
        <v>28.7</v>
      </c>
      <c r="C4" s="3">
        <v>50000</v>
      </c>
      <c r="D4" s="3">
        <v>0</v>
      </c>
      <c r="E4" s="3">
        <v>4000</v>
      </c>
      <c r="F4" s="3">
        <v>0</v>
      </c>
      <c r="G4" s="3">
        <v>0</v>
      </c>
      <c r="H4" s="3">
        <v>54000</v>
      </c>
    </row>
    <row r="5" spans="1:8" x14ac:dyDescent="0.25">
      <c r="A5" s="3">
        <v>20</v>
      </c>
      <c r="B5" s="3">
        <v>32.200000000000003</v>
      </c>
      <c r="C5" s="3">
        <v>38000</v>
      </c>
      <c r="D5" s="3">
        <v>86000</v>
      </c>
      <c r="E5" s="3">
        <v>1000</v>
      </c>
      <c r="F5" s="3">
        <v>0</v>
      </c>
      <c r="G5" s="3">
        <v>0</v>
      </c>
      <c r="H5" s="3">
        <v>125000</v>
      </c>
    </row>
    <row r="6" spans="1:8" x14ac:dyDescent="0.25">
      <c r="A6" s="3">
        <v>20</v>
      </c>
      <c r="B6" s="3">
        <v>48.6</v>
      </c>
      <c r="C6" s="3">
        <v>6000</v>
      </c>
      <c r="D6" s="3">
        <v>10000</v>
      </c>
      <c r="E6" s="3">
        <v>4000</v>
      </c>
      <c r="F6" s="3">
        <v>0</v>
      </c>
      <c r="G6" s="3">
        <v>0</v>
      </c>
      <c r="H6" s="3">
        <v>20000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011D-145A-4C3F-954B-503BB85D9BC4}">
  <dimension ref="A1:H5"/>
  <sheetViews>
    <sheetView topLeftCell="I5" zoomScale="180" zoomScaleNormal="180" workbookViewId="0">
      <selection activeCell="V18" sqref="V1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8.28515625" bestFit="1" customWidth="1"/>
    <col min="4" max="4" width="8.42578125" bestFit="1" customWidth="1"/>
    <col min="5" max="5" width="14.5703125" bestFit="1" customWidth="1"/>
    <col min="6" max="6" width="10.5703125" bestFit="1" customWidth="1"/>
    <col min="7" max="7" width="7.5703125" bestFit="1" customWidth="1"/>
    <col min="8" max="8" width="14" customWidth="1"/>
    <col min="9" max="9" width="14.140625" bestFit="1" customWidth="1"/>
  </cols>
  <sheetData>
    <row r="1" spans="1:8" ht="45" x14ac:dyDescent="0.25">
      <c r="A1" s="3" t="s">
        <v>0</v>
      </c>
      <c r="B1" s="3" t="s">
        <v>1</v>
      </c>
      <c r="C1" s="6" t="s">
        <v>7</v>
      </c>
      <c r="D1" s="6" t="s">
        <v>8</v>
      </c>
      <c r="E1" s="3" t="s">
        <v>2</v>
      </c>
      <c r="F1" s="6" t="s">
        <v>9</v>
      </c>
      <c r="G1" s="3" t="s">
        <v>3</v>
      </c>
      <c r="H1" s="6" t="s">
        <v>5</v>
      </c>
    </row>
    <row r="2" spans="1:8" x14ac:dyDescent="0.25">
      <c r="A2" s="3">
        <v>21</v>
      </c>
      <c r="B2" s="3">
        <v>2.4</v>
      </c>
      <c r="C2" s="3">
        <v>111000</v>
      </c>
      <c r="D2" s="3">
        <v>0</v>
      </c>
      <c r="E2" s="3">
        <v>4000</v>
      </c>
      <c r="F2" s="3">
        <v>0</v>
      </c>
      <c r="G2" s="3">
        <v>6000</v>
      </c>
      <c r="H2" s="3">
        <f t="shared" ref="H2:H5" si="0">SUM(C2:G2)</f>
        <v>121000</v>
      </c>
    </row>
    <row r="3" spans="1:8" x14ac:dyDescent="0.25">
      <c r="A3" s="3">
        <v>21</v>
      </c>
      <c r="B3" s="3">
        <v>23.3</v>
      </c>
      <c r="C3" s="3">
        <v>28000</v>
      </c>
      <c r="D3" s="3">
        <v>0</v>
      </c>
      <c r="E3" s="3">
        <v>0</v>
      </c>
      <c r="F3" s="3">
        <v>0</v>
      </c>
      <c r="G3" s="3">
        <v>1000</v>
      </c>
      <c r="H3" s="3">
        <f t="shared" si="0"/>
        <v>29000</v>
      </c>
    </row>
    <row r="4" spans="1:8" x14ac:dyDescent="0.25">
      <c r="A4" s="3">
        <v>21</v>
      </c>
      <c r="B4" s="3">
        <v>27.5</v>
      </c>
      <c r="C4" s="3">
        <v>27000</v>
      </c>
      <c r="D4" s="3">
        <v>0</v>
      </c>
      <c r="E4" s="3">
        <v>5000</v>
      </c>
      <c r="F4" s="3">
        <v>0</v>
      </c>
      <c r="G4" s="3">
        <v>1000</v>
      </c>
      <c r="H4" s="3">
        <f t="shared" si="0"/>
        <v>33000</v>
      </c>
    </row>
    <row r="5" spans="1:8" x14ac:dyDescent="0.25">
      <c r="A5" s="3">
        <v>21</v>
      </c>
      <c r="B5" s="3">
        <v>51.3</v>
      </c>
      <c r="C5" s="3">
        <v>10000</v>
      </c>
      <c r="D5" s="3">
        <v>9000</v>
      </c>
      <c r="E5" s="3">
        <v>0</v>
      </c>
      <c r="F5" s="3">
        <v>0</v>
      </c>
      <c r="G5" s="3">
        <v>0</v>
      </c>
      <c r="H5" s="3">
        <f t="shared" si="0"/>
        <v>19000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194C-A29B-4EAC-A576-BE48B0855A07}">
  <dimension ref="B1:I4"/>
  <sheetViews>
    <sheetView topLeftCell="J8" zoomScale="150" zoomScaleNormal="150" workbookViewId="0">
      <selection activeCell="X26" sqref="X26"/>
    </sheetView>
  </sheetViews>
  <sheetFormatPr defaultRowHeight="15" x14ac:dyDescent="0.25"/>
  <cols>
    <col min="3" max="3" width="19.28515625" customWidth="1"/>
    <col min="6" max="6" width="14.5703125" bestFit="1" customWidth="1"/>
    <col min="9" max="9" width="14.140625" bestFit="1" customWidth="1"/>
  </cols>
  <sheetData>
    <row r="1" spans="2:9" ht="45" x14ac:dyDescent="0.25">
      <c r="B1" s="3" t="s">
        <v>0</v>
      </c>
      <c r="C1" s="3" t="s">
        <v>1</v>
      </c>
      <c r="D1" s="6" t="s">
        <v>7</v>
      </c>
      <c r="E1" s="6" t="s">
        <v>8</v>
      </c>
      <c r="F1" s="3" t="s">
        <v>2</v>
      </c>
      <c r="G1" s="6" t="s">
        <v>9</v>
      </c>
      <c r="H1" s="3" t="s">
        <v>3</v>
      </c>
      <c r="I1" s="6" t="s">
        <v>5</v>
      </c>
    </row>
    <row r="2" spans="2:9" x14ac:dyDescent="0.25">
      <c r="B2" s="3">
        <v>22</v>
      </c>
      <c r="C2" s="3">
        <v>1.4</v>
      </c>
      <c r="D2" s="3">
        <v>83000</v>
      </c>
      <c r="E2" s="3">
        <v>9000</v>
      </c>
      <c r="F2" s="3">
        <v>0</v>
      </c>
      <c r="G2" s="3">
        <v>0</v>
      </c>
      <c r="H2" s="3">
        <v>1000</v>
      </c>
      <c r="I2" s="3">
        <v>93000</v>
      </c>
    </row>
    <row r="3" spans="2:9" ht="15.75" x14ac:dyDescent="0.25">
      <c r="B3" s="3">
        <v>22</v>
      </c>
      <c r="C3" s="3">
        <v>28.3</v>
      </c>
      <c r="D3" s="2">
        <v>14000</v>
      </c>
      <c r="E3" s="5">
        <v>35000</v>
      </c>
      <c r="F3" s="5">
        <v>2000</v>
      </c>
      <c r="G3" s="5">
        <v>4000</v>
      </c>
      <c r="H3" s="5">
        <v>11000</v>
      </c>
      <c r="I3" s="3">
        <v>66000</v>
      </c>
    </row>
    <row r="4" spans="2:9" x14ac:dyDescent="0.25">
      <c r="B4" s="3">
        <v>22</v>
      </c>
      <c r="C4" s="3">
        <v>51.4</v>
      </c>
      <c r="D4" s="3">
        <v>16000</v>
      </c>
      <c r="E4" s="3">
        <v>7000</v>
      </c>
      <c r="F4" s="3">
        <v>1000</v>
      </c>
      <c r="G4" s="3">
        <v>0</v>
      </c>
      <c r="H4" s="3">
        <v>31000</v>
      </c>
      <c r="I4" s="3">
        <v>55000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7EDA-3A57-497E-A59D-B1C7FE18BBD2}">
  <dimension ref="A1:B23"/>
  <sheetViews>
    <sheetView workbookViewId="0">
      <selection activeCell="B38" sqref="B38"/>
    </sheetView>
  </sheetViews>
  <sheetFormatPr defaultRowHeight="15" x14ac:dyDescent="0.25"/>
  <cols>
    <col min="1" max="1" width="8.5703125" customWidth="1"/>
    <col min="2" max="2" width="22.42578125" bestFit="1" customWidth="1"/>
  </cols>
  <sheetData>
    <row r="1" spans="1:2" ht="30" x14ac:dyDescent="0.25">
      <c r="A1" s="3" t="s">
        <v>1</v>
      </c>
      <c r="B1" s="4" t="s">
        <v>10</v>
      </c>
    </row>
    <row r="2" spans="1:2" x14ac:dyDescent="0.25">
      <c r="A2" s="3">
        <v>0</v>
      </c>
      <c r="B2" s="7">
        <v>70000</v>
      </c>
    </row>
    <row r="3" spans="1:2" x14ac:dyDescent="0.25">
      <c r="A3" s="3">
        <v>1.4</v>
      </c>
      <c r="B3" s="7">
        <v>93000</v>
      </c>
    </row>
    <row r="4" spans="1:2" x14ac:dyDescent="0.25">
      <c r="A4" s="3">
        <v>1.7</v>
      </c>
      <c r="B4" s="7">
        <v>230000</v>
      </c>
    </row>
    <row r="5" spans="1:2" x14ac:dyDescent="0.25">
      <c r="A5" s="3">
        <v>1.9</v>
      </c>
      <c r="B5" s="7">
        <v>73000</v>
      </c>
    </row>
    <row r="6" spans="1:2" x14ac:dyDescent="0.25">
      <c r="A6" s="3">
        <v>2.4</v>
      </c>
      <c r="B6" s="7">
        <v>121000</v>
      </c>
    </row>
    <row r="7" spans="1:2" x14ac:dyDescent="0.25">
      <c r="A7" s="3">
        <v>16</v>
      </c>
      <c r="B7" s="7">
        <v>37000</v>
      </c>
    </row>
    <row r="8" spans="1:2" x14ac:dyDescent="0.25">
      <c r="A8" s="3">
        <v>23.2</v>
      </c>
      <c r="B8" s="7">
        <v>97000</v>
      </c>
    </row>
    <row r="9" spans="1:2" x14ac:dyDescent="0.25">
      <c r="A9" s="3">
        <v>23.3</v>
      </c>
      <c r="B9" s="7">
        <v>29000</v>
      </c>
    </row>
    <row r="10" spans="1:2" x14ac:dyDescent="0.25">
      <c r="A10" s="3">
        <v>24.1</v>
      </c>
      <c r="B10" s="7">
        <v>276000</v>
      </c>
    </row>
    <row r="11" spans="1:2" x14ac:dyDescent="0.25">
      <c r="A11" s="3">
        <v>25.5</v>
      </c>
      <c r="B11" s="7">
        <v>80000</v>
      </c>
    </row>
    <row r="12" spans="1:2" x14ac:dyDescent="0.25">
      <c r="A12" s="3">
        <v>27.5</v>
      </c>
      <c r="B12" s="7">
        <v>33000</v>
      </c>
    </row>
    <row r="13" spans="1:2" x14ac:dyDescent="0.25">
      <c r="A13" s="3">
        <v>28.3</v>
      </c>
      <c r="B13" s="7">
        <v>66000</v>
      </c>
    </row>
    <row r="14" spans="1:2" x14ac:dyDescent="0.25">
      <c r="A14" s="3">
        <v>28.7</v>
      </c>
      <c r="B14" s="7">
        <v>54000</v>
      </c>
    </row>
    <row r="15" spans="1:2" x14ac:dyDescent="0.25">
      <c r="A15" s="3">
        <v>30.3</v>
      </c>
      <c r="B15" s="7">
        <v>276000</v>
      </c>
    </row>
    <row r="16" spans="1:2" x14ac:dyDescent="0.25">
      <c r="A16" s="3">
        <v>32.200000000000003</v>
      </c>
      <c r="B16" s="7">
        <v>125000</v>
      </c>
    </row>
    <row r="17" spans="1:2" x14ac:dyDescent="0.25">
      <c r="A17" s="3">
        <v>48.6</v>
      </c>
      <c r="B17" s="7">
        <v>20000</v>
      </c>
    </row>
    <row r="18" spans="1:2" x14ac:dyDescent="0.25">
      <c r="A18" s="3">
        <v>49.1</v>
      </c>
      <c r="B18" s="7">
        <v>10000</v>
      </c>
    </row>
    <row r="19" spans="1:2" x14ac:dyDescent="0.25">
      <c r="A19" s="3">
        <v>51.3</v>
      </c>
      <c r="B19" s="7">
        <v>19000</v>
      </c>
    </row>
    <row r="20" spans="1:2" x14ac:dyDescent="0.25">
      <c r="A20" s="3">
        <v>51.4</v>
      </c>
      <c r="B20" s="7">
        <v>55000</v>
      </c>
    </row>
    <row r="21" spans="1:2" x14ac:dyDescent="0.25">
      <c r="A21" s="3">
        <v>51.4</v>
      </c>
      <c r="B21" s="7">
        <v>6000</v>
      </c>
    </row>
    <row r="23" spans="1:2" x14ac:dyDescent="0.25">
      <c r="A2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Chua</dc:creator>
  <cp:lastModifiedBy>Joseph Chua</cp:lastModifiedBy>
  <dcterms:created xsi:type="dcterms:W3CDTF">2023-07-04T10:50:50Z</dcterms:created>
  <dcterms:modified xsi:type="dcterms:W3CDTF">2023-07-04T13:56:14Z</dcterms:modified>
</cp:coreProperties>
</file>