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c4455\Documents\IMSE 991 MCDM\Lecture Slides\"/>
    </mc:Choice>
  </mc:AlternateContent>
  <bookViews>
    <workbookView xWindow="0" yWindow="0" windowWidth="20265" windowHeight="7380" activeTab="1"/>
  </bookViews>
  <sheets>
    <sheet name="Conjunctive Cutting Score Ex" sheetId="1" r:id="rId1"/>
    <sheet name="Disjunctive Cutting Plan Ex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M13" i="1" s="1"/>
  <c r="M13" i="4"/>
  <c r="K13" i="4"/>
</calcChain>
</file>

<file path=xl/sharedStrings.xml><?xml version="1.0" encoding="utf-8"?>
<sst xmlns="http://schemas.openxmlformats.org/spreadsheetml/2006/main" count="78" uniqueCount="42">
  <si>
    <t>Students</t>
  </si>
  <si>
    <t>TOEFL</t>
  </si>
  <si>
    <t>GRE</t>
  </si>
  <si>
    <t>GPA</t>
  </si>
  <si>
    <t>A1</t>
  </si>
  <si>
    <t>A2</t>
  </si>
  <si>
    <t>A3</t>
  </si>
  <si>
    <t>A4</t>
  </si>
  <si>
    <t>Minimum</t>
  </si>
  <si>
    <t>Accept</t>
  </si>
  <si>
    <t>A5</t>
  </si>
  <si>
    <t>A6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</si>
  <si>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1 - r</t>
    </r>
    <r>
      <rPr>
        <vertAlign val="superscript"/>
        <sz val="11"/>
        <color theme="1"/>
        <rFont val="Calibri"/>
        <family val="2"/>
        <scheme val="minor"/>
      </rPr>
      <t>1/n</t>
    </r>
  </si>
  <si>
    <t>Disjunctive Cutting Plane Formula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</si>
  <si>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</si>
  <si>
    <t>n = 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</si>
  <si>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</si>
  <si>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</si>
  <si>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</si>
  <si>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</si>
  <si>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</si>
  <si>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</si>
  <si>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</si>
  <si>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</si>
  <si>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</si>
  <si>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</si>
  <si>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Accept 1/4 of students</t>
  </si>
  <si>
    <t>r = 3/4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</si>
  <si>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(1 - (3/4)</t>
    </r>
    <r>
      <rPr>
        <vertAlign val="superscript"/>
        <sz val="11"/>
        <color theme="1"/>
        <rFont val="Calibri"/>
        <family val="2"/>
        <scheme val="minor"/>
      </rPr>
      <t>1/3</t>
    </r>
  </si>
  <si>
    <t xml:space="preserve">The disjunctive cutting score for each attribute will be one such that 9% of the applicants score above it </t>
  </si>
  <si>
    <t>Approx</t>
  </si>
  <si>
    <t>1 student</t>
  </si>
  <si>
    <t>16 students</t>
  </si>
  <si>
    <t>Assuming 1/4th are accepted</t>
  </si>
  <si>
    <t>Conjunctive Cutting Plane Formula</t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</si>
  <si>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(1 - r)</t>
    </r>
    <r>
      <rPr>
        <vertAlign val="superscript"/>
        <sz val="11"/>
        <color theme="1"/>
        <rFont val="Calibri"/>
        <family val="2"/>
        <scheme val="minor"/>
      </rPr>
      <t>1/n</t>
    </r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</si>
  <si>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(1 - (3/4))</t>
    </r>
    <r>
      <rPr>
        <vertAlign val="superscript"/>
        <sz val="11"/>
        <color theme="1"/>
        <rFont val="Calibri"/>
        <family val="2"/>
        <scheme val="minor"/>
      </rPr>
      <t>1/3</t>
    </r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</si>
  <si>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</si>
  <si>
    <t>10student</t>
  </si>
  <si>
    <t xml:space="preserve">The conjunctive cutting score for each attribute will be one such that 63% of the applicants score above it </t>
  </si>
  <si>
    <t>Accept 5</t>
  </si>
  <si>
    <t>Accept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</si>
</sst>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name val="Calibri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9"/>
      <color rgb="FF000000"/>
      <name val="Calibri"/>
      <family val="2"/>
      <scheme val="minor"/>
    </font>
    <font>
      <b/>
      <sz val="18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left" wrapText="1" readingOrder="1"/>
    </xf>
    <xf numFmtId="0" fontId="2" fillId="0" borderId="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9" fontId="0" fillId="0" borderId="0" xfId="1" applyFont="1"/>
    <xf numFmtId="164" fontId="1" fillId="0" borderId="1" xfId="0" applyNumberFormat="1" applyFont="1" applyFill="1" applyBorder="1" applyAlignment="1">
      <alignment horizontal="center" wrapText="1" readingOrder="1"/>
    </xf>
    <xf numFmtId="0" fontId="0" fillId="0" borderId="0" xfId="0" quotePrefix="1"/>
    <xf numFmtId="0" fontId="0" fillId="0" borderId="0" xfId="0" applyFill="1"/>
    <xf numFmtId="0" fontId="7" fillId="0" borderId="0" xfId="0" applyFont="1" applyAlignment="1">
      <alignment horizontal="left" vertical="center" indent="15" readingOrder="1"/>
    </xf>
    <xf numFmtId="0" fontId="8" fillId="0" borderId="1" xfId="0" applyFont="1" applyFill="1" applyBorder="1" applyAlignment="1">
      <alignment horizontal="left" wrapText="1" readingOrder="1"/>
    </xf>
    <xf numFmtId="164" fontId="9" fillId="0" borderId="1" xfId="0" applyNumberFormat="1" applyFont="1" applyFill="1" applyBorder="1"/>
    <xf numFmtId="0" fontId="6" fillId="0" borderId="1" xfId="0" applyFont="1" applyBorder="1"/>
    <xf numFmtId="0" fontId="6" fillId="2" borderId="1" xfId="0" applyFont="1" applyFill="1" applyBorder="1"/>
    <xf numFmtId="0" fontId="6" fillId="0" borderId="0" xfId="0" applyFont="1"/>
    <xf numFmtId="0" fontId="10" fillId="0" borderId="1" xfId="0" applyFont="1" applyFill="1" applyBorder="1" applyAlignment="1">
      <alignment horizontal="left" wrapText="1" readingOrder="1"/>
    </xf>
    <xf numFmtId="164" fontId="9" fillId="0" borderId="1" xfId="0" applyNumberFormat="1" applyFont="1" applyBorder="1"/>
    <xf numFmtId="0" fontId="9" fillId="2" borderId="1" xfId="0" applyFont="1" applyFill="1" applyBorder="1"/>
  </cellXfs>
  <cellStyles count="2">
    <cellStyle name="Normal" xfId="0" builtinId="0"/>
    <cellStyle name="Percent" xfId="1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3"/>
  <sheetViews>
    <sheetView topLeftCell="A11" workbookViewId="0">
      <selection activeCell="K22" sqref="K22"/>
    </sheetView>
  </sheetViews>
  <sheetFormatPr defaultRowHeight="23.25" x14ac:dyDescent="0.35"/>
  <cols>
    <col min="2" max="2" width="18.140625" customWidth="1"/>
    <col min="3" max="3" width="10.7109375" customWidth="1"/>
    <col min="4" max="4" width="13.7109375" bestFit="1" customWidth="1"/>
    <col min="6" max="6" width="13.5703125" style="14" customWidth="1"/>
    <col min="8" max="8" width="24.140625" customWidth="1"/>
    <col min="12" max="12" width="10.85546875" customWidth="1"/>
  </cols>
  <sheetData>
    <row r="6" spans="2:15" x14ac:dyDescent="0.35">
      <c r="B6" s="2" t="s">
        <v>0</v>
      </c>
      <c r="C6" s="4" t="s">
        <v>1</v>
      </c>
      <c r="D6" s="4" t="s">
        <v>2</v>
      </c>
      <c r="E6" s="4" t="s">
        <v>3</v>
      </c>
      <c r="F6" s="1" t="s">
        <v>9</v>
      </c>
    </row>
    <row r="7" spans="2:15" x14ac:dyDescent="0.35">
      <c r="B7" s="2" t="s">
        <v>4</v>
      </c>
      <c r="C7" s="1">
        <v>582</v>
      </c>
      <c r="D7" s="1">
        <v>1420</v>
      </c>
      <c r="E7" s="1">
        <v>2.8</v>
      </c>
      <c r="F7" s="12"/>
      <c r="H7" t="s">
        <v>26</v>
      </c>
    </row>
    <row r="8" spans="2:15" ht="24.75" x14ac:dyDescent="0.35">
      <c r="B8" s="2" t="s">
        <v>5</v>
      </c>
      <c r="C8" s="1">
        <v>563</v>
      </c>
      <c r="D8" s="1">
        <v>1250</v>
      </c>
      <c r="E8" s="1">
        <v>3.5</v>
      </c>
      <c r="F8" s="12"/>
      <c r="K8" s="9"/>
    </row>
    <row r="9" spans="2:15" x14ac:dyDescent="0.35">
      <c r="B9" s="2" t="s">
        <v>6</v>
      </c>
      <c r="C9" s="1">
        <v>620</v>
      </c>
      <c r="D9" s="3">
        <v>1080</v>
      </c>
      <c r="E9" s="1">
        <v>3.1</v>
      </c>
      <c r="F9" s="12"/>
      <c r="H9" t="s">
        <v>34</v>
      </c>
      <c r="K9" t="s">
        <v>35</v>
      </c>
      <c r="M9" t="s">
        <v>27</v>
      </c>
      <c r="N9" t="s">
        <v>33</v>
      </c>
    </row>
    <row r="10" spans="2:15" x14ac:dyDescent="0.35">
      <c r="B10" s="2" t="s">
        <v>7</v>
      </c>
      <c r="C10" s="1">
        <v>550</v>
      </c>
      <c r="D10" s="1">
        <v>1280</v>
      </c>
      <c r="E10" s="1">
        <v>3</v>
      </c>
      <c r="F10" s="12"/>
      <c r="M10" t="s">
        <v>15</v>
      </c>
    </row>
    <row r="11" spans="2:15" x14ac:dyDescent="0.35">
      <c r="B11" s="2" t="s">
        <v>10</v>
      </c>
      <c r="C11" s="1">
        <v>600</v>
      </c>
      <c r="D11" s="1">
        <v>1300</v>
      </c>
      <c r="E11" s="1">
        <v>3.3</v>
      </c>
      <c r="F11" s="13" t="s">
        <v>9</v>
      </c>
      <c r="K11" t="s">
        <v>36</v>
      </c>
    </row>
    <row r="12" spans="2:15" x14ac:dyDescent="0.35">
      <c r="B12" s="2" t="s">
        <v>11</v>
      </c>
      <c r="C12" s="1">
        <v>580</v>
      </c>
      <c r="D12" s="1">
        <v>1120</v>
      </c>
      <c r="E12" s="1">
        <v>3.4</v>
      </c>
      <c r="F12" s="12"/>
    </row>
    <row r="13" spans="2:15" x14ac:dyDescent="0.35">
      <c r="B13" s="2" t="s">
        <v>16</v>
      </c>
      <c r="C13" s="1">
        <v>635</v>
      </c>
      <c r="D13" s="1">
        <v>1177</v>
      </c>
      <c r="E13" s="6">
        <v>3.8</v>
      </c>
      <c r="F13" s="12"/>
      <c r="J13" t="s">
        <v>37</v>
      </c>
      <c r="K13" s="5">
        <f>(1 - (3/4))^(1/3)</f>
        <v>0.6299605249474366</v>
      </c>
      <c r="L13" s="7" t="s">
        <v>32</v>
      </c>
      <c r="M13">
        <f>16*K13</f>
        <v>10.079368399158986</v>
      </c>
      <c r="N13" t="s">
        <v>30</v>
      </c>
      <c r="O13" s="7" t="s">
        <v>38</v>
      </c>
    </row>
    <row r="14" spans="2:15" x14ac:dyDescent="0.35">
      <c r="B14" s="2" t="s">
        <v>17</v>
      </c>
      <c r="C14" s="1">
        <v>638</v>
      </c>
      <c r="D14" s="1">
        <v>1262</v>
      </c>
      <c r="E14" s="6">
        <v>4</v>
      </c>
      <c r="F14" s="13" t="s">
        <v>9</v>
      </c>
    </row>
    <row r="15" spans="2:15" x14ac:dyDescent="0.35">
      <c r="B15" s="2" t="s">
        <v>18</v>
      </c>
      <c r="C15" s="1">
        <v>571</v>
      </c>
      <c r="D15" s="1">
        <v>1447</v>
      </c>
      <c r="E15" s="6">
        <v>3.5</v>
      </c>
      <c r="F15" s="12"/>
      <c r="H15" t="s">
        <v>39</v>
      </c>
    </row>
    <row r="16" spans="2:15" x14ac:dyDescent="0.35">
      <c r="B16" s="2" t="s">
        <v>19</v>
      </c>
      <c r="C16" s="1">
        <v>613</v>
      </c>
      <c r="D16" s="1">
        <v>1236</v>
      </c>
      <c r="E16" s="6">
        <v>3.4</v>
      </c>
      <c r="F16" s="13" t="s">
        <v>9</v>
      </c>
    </row>
    <row r="17" spans="2:6" x14ac:dyDescent="0.35">
      <c r="B17" s="2" t="s">
        <v>20</v>
      </c>
      <c r="C17" s="1">
        <v>590</v>
      </c>
      <c r="D17" s="1">
        <v>1289</v>
      </c>
      <c r="E17" s="6">
        <v>3.6</v>
      </c>
      <c r="F17" s="13" t="s">
        <v>9</v>
      </c>
    </row>
    <row r="18" spans="2:6" x14ac:dyDescent="0.35">
      <c r="B18" s="2" t="s">
        <v>21</v>
      </c>
      <c r="C18" s="1">
        <v>612</v>
      </c>
      <c r="D18" s="1">
        <v>1040</v>
      </c>
      <c r="E18" s="6">
        <v>3.5</v>
      </c>
      <c r="F18" s="12"/>
    </row>
    <row r="19" spans="2:6" x14ac:dyDescent="0.35">
      <c r="B19" s="2" t="s">
        <v>22</v>
      </c>
      <c r="C19" s="1">
        <v>558</v>
      </c>
      <c r="D19" s="1">
        <v>1244</v>
      </c>
      <c r="E19" s="6">
        <v>2.8</v>
      </c>
      <c r="F19" s="12"/>
    </row>
    <row r="20" spans="2:6" x14ac:dyDescent="0.35">
      <c r="B20" s="2" t="s">
        <v>23</v>
      </c>
      <c r="C20" s="1">
        <v>597</v>
      </c>
      <c r="D20" s="1">
        <v>1223</v>
      </c>
      <c r="E20" s="6">
        <v>2.8</v>
      </c>
      <c r="F20" s="12"/>
    </row>
    <row r="21" spans="2:6" x14ac:dyDescent="0.35">
      <c r="B21" s="2" t="s">
        <v>24</v>
      </c>
      <c r="C21" s="1">
        <v>599</v>
      </c>
      <c r="D21" s="1">
        <v>1056</v>
      </c>
      <c r="E21" s="6">
        <v>3.1</v>
      </c>
      <c r="F21" s="12"/>
    </row>
    <row r="22" spans="2:6" x14ac:dyDescent="0.35">
      <c r="B22" s="2" t="s">
        <v>25</v>
      </c>
      <c r="C22" s="1">
        <v>639</v>
      </c>
      <c r="D22" s="1">
        <v>1334</v>
      </c>
      <c r="E22" s="6">
        <v>3.2</v>
      </c>
      <c r="F22" s="13" t="s">
        <v>9</v>
      </c>
    </row>
    <row r="23" spans="2:6" x14ac:dyDescent="0.35">
      <c r="B23" s="15" t="s">
        <v>8</v>
      </c>
      <c r="C23" s="16">
        <v>588</v>
      </c>
      <c r="D23" s="16">
        <v>1223</v>
      </c>
      <c r="E23" s="16">
        <v>3.1</v>
      </c>
      <c r="F23" s="17" t="s">
        <v>40</v>
      </c>
    </row>
  </sheetData>
  <sortState ref="G27:G31">
    <sortCondition ref="G26"/>
  </sortState>
  <conditionalFormatting sqref="C7:C22">
    <cfRule type="cellIs" dxfId="41" priority="4" operator="greaterThan">
      <formula>$C$23</formula>
    </cfRule>
    <cfRule type="cellIs" dxfId="40" priority="16" operator="greaterThan">
      <formula>$C$23</formula>
    </cfRule>
    <cfRule type="cellIs" dxfId="39" priority="17" operator="greaterThan">
      <formula>$C$23</formula>
    </cfRule>
    <cfRule type="cellIs" dxfId="38" priority="26" operator="greaterThan">
      <formula>#REF!</formula>
    </cfRule>
    <cfRule type="cellIs" dxfId="37" priority="27" operator="greaterThan">
      <formula>#REF!</formula>
    </cfRule>
  </conditionalFormatting>
  <conditionalFormatting sqref="D7:D22">
    <cfRule type="cellIs" dxfId="36" priority="3" operator="greaterThan">
      <formula>$D$23</formula>
    </cfRule>
    <cfRule type="cellIs" dxfId="35" priority="15" operator="greaterThan">
      <formula>$D$23</formula>
    </cfRule>
    <cfRule type="cellIs" dxfId="34" priority="25" operator="greaterThan">
      <formula>#REF!</formula>
    </cfRule>
  </conditionalFormatting>
  <conditionalFormatting sqref="E7:E22">
    <cfRule type="cellIs" dxfId="33" priority="1" operator="greaterThan">
      <formula>$E$23</formula>
    </cfRule>
    <cfRule type="cellIs" dxfId="32" priority="2" operator="greaterThan">
      <formula>$E$23</formula>
    </cfRule>
    <cfRule type="cellIs" dxfId="31" priority="13" operator="greaterThan">
      <formula>$E$23</formula>
    </cfRule>
    <cfRule type="cellIs" dxfId="30" priority="14" operator="greaterThan">
      <formula>$E$23</formula>
    </cfRule>
    <cfRule type="cellIs" dxfId="29" priority="23" operator="greaterThan">
      <formula>#REF!</formula>
    </cfRule>
    <cfRule type="cellIs" dxfId="28" priority="24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3"/>
  <sheetViews>
    <sheetView tabSelected="1" workbookViewId="0">
      <selection activeCell="H25" sqref="H25"/>
    </sheetView>
  </sheetViews>
  <sheetFormatPr defaultRowHeight="15" x14ac:dyDescent="0.25"/>
  <cols>
    <col min="2" max="2" width="18.140625" customWidth="1"/>
    <col min="3" max="3" width="10.7109375" customWidth="1"/>
    <col min="4" max="4" width="13.7109375" bestFit="1" customWidth="1"/>
    <col min="6" max="6" width="13.42578125" customWidth="1"/>
    <col min="7" max="7" width="12.85546875" style="8" customWidth="1"/>
    <col min="8" max="8" width="13.7109375" customWidth="1"/>
    <col min="12" max="12" width="11.140625" customWidth="1"/>
  </cols>
  <sheetData>
    <row r="6" spans="2:15" ht="23.25" x14ac:dyDescent="0.35">
      <c r="B6" s="2" t="s">
        <v>0</v>
      </c>
      <c r="C6" s="4" t="s">
        <v>1</v>
      </c>
      <c r="D6" s="4" t="s">
        <v>2</v>
      </c>
      <c r="E6" s="4" t="s">
        <v>3</v>
      </c>
      <c r="F6" s="1" t="s">
        <v>9</v>
      </c>
    </row>
    <row r="7" spans="2:15" ht="23.25" x14ac:dyDescent="0.35">
      <c r="B7" s="2" t="s">
        <v>4</v>
      </c>
      <c r="C7" s="1">
        <v>582</v>
      </c>
      <c r="D7" s="1">
        <v>1420</v>
      </c>
      <c r="E7" s="1">
        <v>2.8</v>
      </c>
      <c r="F7" s="12"/>
      <c r="H7" t="s">
        <v>26</v>
      </c>
    </row>
    <row r="8" spans="2:15" ht="23.25" x14ac:dyDescent="0.35">
      <c r="B8" s="2" t="s">
        <v>5</v>
      </c>
      <c r="C8" s="1">
        <v>563</v>
      </c>
      <c r="D8" s="1">
        <v>1250</v>
      </c>
      <c r="E8" s="1">
        <v>3.5</v>
      </c>
      <c r="F8" s="12"/>
    </row>
    <row r="9" spans="2:15" ht="23.25" x14ac:dyDescent="0.35">
      <c r="B9" s="2" t="s">
        <v>6</v>
      </c>
      <c r="C9" s="1">
        <v>620</v>
      </c>
      <c r="D9" s="3">
        <v>1080</v>
      </c>
      <c r="E9" s="1">
        <v>3.2</v>
      </c>
      <c r="F9" s="12"/>
      <c r="H9" t="s">
        <v>13</v>
      </c>
      <c r="K9" t="s">
        <v>12</v>
      </c>
      <c r="M9" t="s">
        <v>27</v>
      </c>
      <c r="N9" t="s">
        <v>33</v>
      </c>
    </row>
    <row r="10" spans="2:15" ht="23.25" x14ac:dyDescent="0.35">
      <c r="B10" s="2" t="s">
        <v>7</v>
      </c>
      <c r="C10" s="1">
        <v>550</v>
      </c>
      <c r="D10" s="1">
        <v>1280</v>
      </c>
      <c r="E10" s="1">
        <v>3</v>
      </c>
      <c r="F10" s="12"/>
      <c r="M10" t="s">
        <v>15</v>
      </c>
    </row>
    <row r="11" spans="2:15" ht="23.25" x14ac:dyDescent="0.35">
      <c r="B11" s="2" t="s">
        <v>10</v>
      </c>
      <c r="C11" s="1">
        <v>600</v>
      </c>
      <c r="D11" s="1">
        <v>1300</v>
      </c>
      <c r="E11" s="1">
        <v>3.3</v>
      </c>
      <c r="F11" s="12"/>
      <c r="K11" t="s">
        <v>28</v>
      </c>
    </row>
    <row r="12" spans="2:15" ht="23.25" x14ac:dyDescent="0.35">
      <c r="B12" s="2" t="s">
        <v>11</v>
      </c>
      <c r="C12" s="1">
        <v>580</v>
      </c>
      <c r="D12" s="1">
        <v>1120</v>
      </c>
      <c r="E12" s="1">
        <v>3.4</v>
      </c>
      <c r="F12" s="12"/>
    </row>
    <row r="13" spans="2:15" ht="23.25" x14ac:dyDescent="0.35">
      <c r="B13" s="2" t="s">
        <v>16</v>
      </c>
      <c r="C13" s="1">
        <v>635</v>
      </c>
      <c r="D13" s="1">
        <v>1177</v>
      </c>
      <c r="E13" s="6">
        <v>3.8</v>
      </c>
      <c r="F13" s="12"/>
      <c r="J13" t="s">
        <v>14</v>
      </c>
      <c r="K13" s="5">
        <f>(1 - (3/4)^(1/3))</f>
        <v>9.1439703583930165E-2</v>
      </c>
      <c r="L13" s="7" t="s">
        <v>32</v>
      </c>
      <c r="M13">
        <f>0.09*16</f>
        <v>1.44</v>
      </c>
      <c r="N13" t="s">
        <v>30</v>
      </c>
      <c r="O13" s="7" t="s">
        <v>31</v>
      </c>
    </row>
    <row r="14" spans="2:15" ht="23.25" x14ac:dyDescent="0.35">
      <c r="B14" s="2" t="s">
        <v>17</v>
      </c>
      <c r="C14" s="1">
        <v>638</v>
      </c>
      <c r="D14" s="1">
        <v>1262</v>
      </c>
      <c r="E14" s="6">
        <v>4</v>
      </c>
      <c r="F14" s="13" t="s">
        <v>9</v>
      </c>
    </row>
    <row r="15" spans="2:15" ht="23.25" x14ac:dyDescent="0.35">
      <c r="B15" s="2" t="s">
        <v>18</v>
      </c>
      <c r="C15" s="1">
        <v>571</v>
      </c>
      <c r="D15" s="1">
        <v>1447</v>
      </c>
      <c r="E15" s="6">
        <v>3.5</v>
      </c>
      <c r="F15" s="13" t="s">
        <v>9</v>
      </c>
      <c r="H15" t="s">
        <v>29</v>
      </c>
    </row>
    <row r="16" spans="2:15" ht="23.25" x14ac:dyDescent="0.35">
      <c r="B16" s="2" t="s">
        <v>19</v>
      </c>
      <c r="C16" s="1">
        <v>613</v>
      </c>
      <c r="D16" s="1">
        <v>1236</v>
      </c>
      <c r="E16" s="6">
        <v>3.4</v>
      </c>
      <c r="F16" s="12"/>
    </row>
    <row r="17" spans="2:6" ht="23.25" x14ac:dyDescent="0.35">
      <c r="B17" s="2" t="s">
        <v>20</v>
      </c>
      <c r="C17" s="1">
        <v>590</v>
      </c>
      <c r="D17" s="1">
        <v>1289</v>
      </c>
      <c r="E17" s="6">
        <v>3.6</v>
      </c>
      <c r="F17" s="12"/>
    </row>
    <row r="18" spans="2:6" ht="23.25" x14ac:dyDescent="0.35">
      <c r="B18" s="2" t="s">
        <v>21</v>
      </c>
      <c r="C18" s="1">
        <v>612</v>
      </c>
      <c r="D18" s="1">
        <v>1040</v>
      </c>
      <c r="E18" s="6">
        <v>3.5</v>
      </c>
      <c r="F18" s="12"/>
    </row>
    <row r="19" spans="2:6" ht="23.25" x14ac:dyDescent="0.35">
      <c r="B19" s="2" t="s">
        <v>22</v>
      </c>
      <c r="C19" s="1">
        <v>558</v>
      </c>
      <c r="D19" s="1">
        <v>1244</v>
      </c>
      <c r="E19" s="6">
        <v>2.8</v>
      </c>
      <c r="F19" s="12"/>
    </row>
    <row r="20" spans="2:6" ht="23.25" x14ac:dyDescent="0.35">
      <c r="B20" s="2" t="s">
        <v>23</v>
      </c>
      <c r="C20" s="1">
        <v>597</v>
      </c>
      <c r="D20" s="1">
        <v>1223</v>
      </c>
      <c r="E20" s="6">
        <v>2.8</v>
      </c>
      <c r="F20" s="12"/>
    </row>
    <row r="21" spans="2:6" ht="23.25" x14ac:dyDescent="0.35">
      <c r="B21" s="2" t="s">
        <v>24</v>
      </c>
      <c r="C21" s="1">
        <v>599</v>
      </c>
      <c r="D21" s="1">
        <v>1056</v>
      </c>
      <c r="E21" s="6">
        <v>3.1</v>
      </c>
      <c r="F21" s="12"/>
    </row>
    <row r="22" spans="2:6" ht="23.25" x14ac:dyDescent="0.35">
      <c r="B22" s="2" t="s">
        <v>25</v>
      </c>
      <c r="C22" s="1">
        <v>639</v>
      </c>
      <c r="D22" s="1">
        <v>1334</v>
      </c>
      <c r="E22" s="6">
        <v>3</v>
      </c>
      <c r="F22" s="13" t="s">
        <v>9</v>
      </c>
    </row>
    <row r="23" spans="2:6" ht="23.25" x14ac:dyDescent="0.35">
      <c r="B23" s="10" t="s">
        <v>8</v>
      </c>
      <c r="C23" s="11">
        <v>638</v>
      </c>
      <c r="D23" s="11">
        <v>1420</v>
      </c>
      <c r="E23" s="11">
        <v>3.8</v>
      </c>
      <c r="F23" s="13" t="s">
        <v>41</v>
      </c>
    </row>
  </sheetData>
  <conditionalFormatting sqref="C7:C22">
    <cfRule type="cellIs" dxfId="13" priority="4" operator="greaterThan">
      <formula>$C$23</formula>
    </cfRule>
    <cfRule type="cellIs" dxfId="12" priority="8" operator="greaterThan">
      <formula>$C$23</formula>
    </cfRule>
    <cfRule type="cellIs" dxfId="11" priority="9" operator="greaterThan">
      <formula>$C$23</formula>
    </cfRule>
    <cfRule type="cellIs" dxfId="10" priority="13" operator="greaterThan">
      <formula>#REF!</formula>
    </cfRule>
    <cfRule type="cellIs" dxfId="9" priority="14" operator="greaterThan">
      <formula>#REF!</formula>
    </cfRule>
  </conditionalFormatting>
  <conditionalFormatting sqref="D7:D22">
    <cfRule type="cellIs" dxfId="8" priority="3" operator="greaterThan">
      <formula>$D$23</formula>
    </cfRule>
    <cfRule type="cellIs" dxfId="7" priority="7" operator="greaterThan">
      <formula>$D$23</formula>
    </cfRule>
    <cfRule type="cellIs" dxfId="6" priority="12" operator="greaterThan">
      <formula>#REF!</formula>
    </cfRule>
  </conditionalFormatting>
  <conditionalFormatting sqref="E7:E22">
    <cfRule type="cellIs" dxfId="5" priority="1" operator="greaterThan">
      <formula>$E$23</formula>
    </cfRule>
    <cfRule type="cellIs" dxfId="4" priority="2" operator="greaterThan">
      <formula>$E$23</formula>
    </cfRule>
    <cfRule type="cellIs" dxfId="3" priority="5" operator="greaterThan">
      <formula>$E$23</formula>
    </cfRule>
    <cfRule type="cellIs" dxfId="2" priority="6" operator="greaterThan">
      <formula>$E$23</formula>
    </cfRule>
    <cfRule type="cellIs" dxfId="1" priority="10" operator="greaterThan">
      <formula>#REF!</formula>
    </cfRule>
    <cfRule type="cellIs" dxfId="0" priority="11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Conjunctive Cutting Score Ex</vt:lpstr>
      <vt:lpstr>Disjunctive Cutting Plan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2016-03-02T14:11:54Z</dcterms:created>
  <dcterms:modified xsi:type="dcterms:W3CDTF">2017-09-22T21:40:34Z</dcterms:modified>
</cp:coreProperties>
</file>