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K-State MSOR\01 IMSE 991 Multiple Criteria Decision Making\Project\Working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K34" i="1"/>
  <c r="K27" i="1"/>
  <c r="K20" i="1"/>
  <c r="K7" i="1"/>
  <c r="N15" i="1"/>
  <c r="S15" i="1"/>
  <c r="S13" i="1"/>
  <c r="S14" i="1"/>
  <c r="S12" i="1"/>
  <c r="S10" i="1"/>
  <c r="S11" i="1"/>
  <c r="S9" i="1"/>
  <c r="S7" i="1"/>
  <c r="S8" i="1"/>
  <c r="S6" i="1"/>
  <c r="S4" i="1"/>
  <c r="S5" i="1"/>
  <c r="S3" i="1"/>
  <c r="J19" i="1"/>
  <c r="H41" i="1"/>
  <c r="F41" i="1"/>
  <c r="D41" i="1"/>
  <c r="B41" i="1"/>
  <c r="J40" i="1"/>
  <c r="K40" i="1" s="1"/>
  <c r="I40" i="1"/>
  <c r="G40" i="1"/>
  <c r="E40" i="1"/>
  <c r="C40" i="1"/>
  <c r="J39" i="1"/>
  <c r="K39" i="1" s="1"/>
  <c r="I39" i="1"/>
  <c r="G39" i="1"/>
  <c r="E39" i="1"/>
  <c r="C39" i="1"/>
  <c r="J38" i="1"/>
  <c r="I38" i="1"/>
  <c r="G38" i="1"/>
  <c r="E38" i="1"/>
  <c r="C38" i="1"/>
  <c r="H34" i="1"/>
  <c r="F34" i="1"/>
  <c r="D34" i="1"/>
  <c r="B34" i="1"/>
  <c r="J33" i="1"/>
  <c r="J32" i="1"/>
  <c r="J31" i="1"/>
  <c r="J34" i="1" s="1"/>
  <c r="H27" i="1"/>
  <c r="F27" i="1"/>
  <c r="D27" i="1"/>
  <c r="B27" i="1"/>
  <c r="J26" i="1"/>
  <c r="J25" i="1"/>
  <c r="J24" i="1"/>
  <c r="H20" i="1"/>
  <c r="F20" i="1"/>
  <c r="D20" i="1"/>
  <c r="B20" i="1"/>
  <c r="J18" i="1"/>
  <c r="J17" i="1"/>
  <c r="J41" i="1" l="1"/>
  <c r="J27" i="1"/>
  <c r="K38" i="1"/>
  <c r="J20" i="1"/>
  <c r="J4" i="1" l="1"/>
  <c r="J5" i="1"/>
  <c r="J6" i="1"/>
  <c r="J3" i="1"/>
  <c r="H7" i="1"/>
  <c r="F7" i="1"/>
  <c r="D7" i="1"/>
  <c r="B7" i="1"/>
  <c r="E32" i="1" l="1"/>
  <c r="E25" i="1"/>
  <c r="E31" i="1"/>
  <c r="E24" i="1"/>
  <c r="E33" i="1"/>
  <c r="E26" i="1"/>
  <c r="C33" i="1"/>
  <c r="C26" i="1"/>
  <c r="I33" i="1"/>
  <c r="I26" i="1"/>
  <c r="C32" i="1"/>
  <c r="C25" i="1"/>
  <c r="I32" i="1"/>
  <c r="C31" i="1"/>
  <c r="I25" i="1"/>
  <c r="C24" i="1"/>
  <c r="G32" i="1"/>
  <c r="G25" i="1"/>
  <c r="G31" i="1"/>
  <c r="G24" i="1"/>
  <c r="G33" i="1"/>
  <c r="G26" i="1"/>
  <c r="I31" i="1"/>
  <c r="I24" i="1"/>
  <c r="I5" i="1"/>
  <c r="I18" i="1"/>
  <c r="C17" i="1"/>
  <c r="C19" i="1"/>
  <c r="I19" i="1"/>
  <c r="C18" i="1"/>
  <c r="I3" i="1"/>
  <c r="I17" i="1"/>
  <c r="C6" i="1"/>
  <c r="I4" i="1"/>
  <c r="C5" i="1"/>
  <c r="I6" i="1"/>
  <c r="E3" i="1"/>
  <c r="E17" i="1"/>
  <c r="E19" i="1"/>
  <c r="E18" i="1"/>
  <c r="C3" i="1"/>
  <c r="G3" i="1"/>
  <c r="G19" i="1"/>
  <c r="G18" i="1"/>
  <c r="G17" i="1"/>
  <c r="J7" i="1"/>
  <c r="G6" i="1"/>
  <c r="K6" i="1"/>
  <c r="N12" i="1" s="1"/>
  <c r="E6" i="1"/>
  <c r="E5" i="1"/>
  <c r="G5" i="1"/>
  <c r="E4" i="1"/>
  <c r="G4" i="1"/>
  <c r="C4" i="1"/>
  <c r="K32" i="1" l="1"/>
  <c r="K31" i="1"/>
  <c r="K25" i="1"/>
  <c r="K24" i="1"/>
  <c r="K26" i="1"/>
  <c r="K33" i="1"/>
  <c r="K3" i="1"/>
  <c r="N3" i="1" s="1"/>
  <c r="K19" i="1"/>
  <c r="K18" i="1"/>
  <c r="K17" i="1"/>
  <c r="K4" i="1"/>
  <c r="N6" i="1" s="1"/>
  <c r="K5" i="1"/>
  <c r="N9" i="1" s="1"/>
</calcChain>
</file>

<file path=xl/sharedStrings.xml><?xml version="1.0" encoding="utf-8"?>
<sst xmlns="http://schemas.openxmlformats.org/spreadsheetml/2006/main" count="129" uniqueCount="57">
  <si>
    <t>Objective</t>
  </si>
  <si>
    <t>Expert #1 Input</t>
  </si>
  <si>
    <t>Expert #1 Weights</t>
  </si>
  <si>
    <t>Expert #2 Input</t>
  </si>
  <si>
    <t>Expert #2 Weights</t>
  </si>
  <si>
    <t>Expert #3 Input</t>
  </si>
  <si>
    <t>Expert #3 Weights</t>
  </si>
  <si>
    <t>Expert #4 Input</t>
  </si>
  <si>
    <t>Expert #4 Weights</t>
  </si>
  <si>
    <t>Maximize Customer Satisfaction</t>
  </si>
  <si>
    <t>Minimize Logistics Cost</t>
  </si>
  <si>
    <t>Maximize Growth</t>
  </si>
  <si>
    <t>Maximize Sales</t>
  </si>
  <si>
    <t>Total</t>
  </si>
  <si>
    <t>Total Input Values</t>
  </si>
  <si>
    <t>Overall Weight</t>
  </si>
  <si>
    <t>Decision Criteria and Metrics</t>
  </si>
  <si>
    <t>Objective Weights</t>
  </si>
  <si>
    <t>Customer Calls</t>
  </si>
  <si>
    <t>Customer Turnover</t>
  </si>
  <si>
    <t>Customer Satisfaction</t>
  </si>
  <si>
    <t>OBIDA</t>
  </si>
  <si>
    <t>Free Cash Flow</t>
  </si>
  <si>
    <t>Debt</t>
  </si>
  <si>
    <t>Market Share</t>
  </si>
  <si>
    <t>Brand Loyalty</t>
  </si>
  <si>
    <t>Ability to Attract New Customers</t>
  </si>
  <si>
    <t>First to Market</t>
  </si>
  <si>
    <t>Technology Development</t>
  </si>
  <si>
    <t>Innovation</t>
  </si>
  <si>
    <t>Definition</t>
  </si>
  <si>
    <t>Total Monthly Calls to Customer Service Organization</t>
  </si>
  <si>
    <t>Percent of all customers that leave the company</t>
  </si>
  <si>
    <t>Measure of Customer Satisfaction</t>
  </si>
  <si>
    <t>Operating income before depreciation and amoritization</t>
  </si>
  <si>
    <t>The sum of operating cash flow, financing cash flow and investment cash flow</t>
  </si>
  <si>
    <t>Debt Ratio- Total assets divided by total liabilities</t>
  </si>
  <si>
    <t>Percent of total market held by the company</t>
  </si>
  <si>
    <t>Customers who are repeat buyers</t>
  </si>
  <si>
    <t>Assessment of ability to attract new customers</t>
  </si>
  <si>
    <t>Assessment of the number of new technologies that are first to market</t>
  </si>
  <si>
    <t>Assessment of proficiency of technology development processes</t>
  </si>
  <si>
    <t>Assessment of the ability to innovate</t>
  </si>
  <si>
    <t>Metric Type</t>
  </si>
  <si>
    <t>Subjective</t>
  </si>
  <si>
    <t>Decision Criteria Weights</t>
  </si>
  <si>
    <t>Resulting Criteria Weights</t>
  </si>
  <si>
    <t>Decision Criteria and Metric for Maximize Customer Satisfaction</t>
  </si>
  <si>
    <t>Decision Criteria and Metric for Minimize Logistics Cost</t>
  </si>
  <si>
    <t>Decision Criteria and Metric for Maximize Growth</t>
  </si>
  <si>
    <t>Decision Criteria and Metric for Maximize Sales</t>
  </si>
  <si>
    <t>Table 1</t>
  </si>
  <si>
    <t>Table 2</t>
  </si>
  <si>
    <t>Table 1.2</t>
  </si>
  <si>
    <t>Table 1.3</t>
  </si>
  <si>
    <t>Table 1.4</t>
  </si>
  <si>
    <t>Table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</si>
</sst>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CCA8"/>
        <bgColor indexed="64"/>
      </patternFill>
    </fill>
    <fill>
      <patternFill patternType="solid">
        <fgColor rgb="FFECE2B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E2B2"/>
      <color rgb="FFB6C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295275</xdr:colOff>
      <xdr:row>16</xdr:row>
      <xdr:rowOff>104775</xdr:rowOff>
    </xdr:from>
    <xdr:to>
      <xdr:col>12</xdr:col>
      <xdr:colOff>445622</xdr:colOff>
      <xdr:row>17</xdr:row>
      <xdr:rowOff>178835</xdr:rowOff>
    </xdr:to>
    <xdr:sp macro="" textlink="">
      <xdr:nvSpPr>
        <xdr:cNvPr id="2" name="TextBox 1"/>
        <xdr:cNvSpPr txBox="1"/>
      </xdr:nvSpPr>
      <xdr:spPr>
        <a:xfrm>
          <a:off x="7334250" y="3914775"/>
          <a:ext cx="1645772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Connect these to Table</a:t>
          </a:r>
          <a:r>
            <a:rPr lang="en-US" sz="1100" baseline="0"/>
            <a:t> 2.</a:t>
          </a:r>
          <a:endParaRPr lang="en-US" sz="1100"/>
        </a:p>
      </xdr:txBody>
    </xdr:sp>
    <xdr:clientData/>
  </xdr:twoCellAnchor>
  <xdr:twoCellAnchor editAs="absolute">
    <xdr:from>
      <xdr:col>9</xdr:col>
      <xdr:colOff>200025</xdr:colOff>
      <xdr:row>22</xdr:row>
      <xdr:rowOff>533400</xdr:rowOff>
    </xdr:from>
    <xdr:to>
      <xdr:col>12</xdr:col>
      <xdr:colOff>350372</xdr:colOff>
      <xdr:row>24</xdr:row>
      <xdr:rowOff>35960</xdr:rowOff>
    </xdr:to>
    <xdr:sp macro="" textlink="">
      <xdr:nvSpPr>
        <xdr:cNvPr id="3" name="TextBox 2"/>
        <xdr:cNvSpPr txBox="1"/>
      </xdr:nvSpPr>
      <xdr:spPr>
        <a:xfrm>
          <a:off x="7239000" y="5486400"/>
          <a:ext cx="1645772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Connect these to Table</a:t>
          </a:r>
          <a:r>
            <a:rPr lang="en-US" sz="1100" baseline="0"/>
            <a:t> 2.</a:t>
          </a:r>
          <a:endParaRPr lang="en-US" sz="1100"/>
        </a:p>
      </xdr:txBody>
    </xdr:sp>
    <xdr:clientData/>
  </xdr:twoCellAnchor>
  <xdr:twoCellAnchor editAs="absolute">
    <xdr:from>
      <xdr:col>9</xdr:col>
      <xdr:colOff>209550</xdr:colOff>
      <xdr:row>29</xdr:row>
      <xdr:rowOff>238125</xdr:rowOff>
    </xdr:from>
    <xdr:to>
      <xdr:col>12</xdr:col>
      <xdr:colOff>359897</xdr:colOff>
      <xdr:row>29</xdr:row>
      <xdr:rowOff>502685</xdr:rowOff>
    </xdr:to>
    <xdr:sp macro="" textlink="">
      <xdr:nvSpPr>
        <xdr:cNvPr id="4" name="TextBox 3"/>
        <xdr:cNvSpPr txBox="1"/>
      </xdr:nvSpPr>
      <xdr:spPr>
        <a:xfrm>
          <a:off x="7248525" y="6905625"/>
          <a:ext cx="1645772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Connect these to Table</a:t>
          </a:r>
          <a:r>
            <a:rPr lang="en-US" sz="1100" baseline="0"/>
            <a:t> 2.</a:t>
          </a:r>
          <a:endParaRPr lang="en-US" sz="1100"/>
        </a:p>
      </xdr:txBody>
    </xdr:sp>
    <xdr:clientData/>
  </xdr:twoCellAnchor>
  <xdr:twoCellAnchor editAs="absolute">
    <xdr:from>
      <xdr:col>9</xdr:col>
      <xdr:colOff>114300</xdr:colOff>
      <xdr:row>35</xdr:row>
      <xdr:rowOff>180975</xdr:rowOff>
    </xdr:from>
    <xdr:to>
      <xdr:col>12</xdr:col>
      <xdr:colOff>264647</xdr:colOff>
      <xdr:row>36</xdr:row>
      <xdr:rowOff>255035</xdr:rowOff>
    </xdr:to>
    <xdr:sp macro="" textlink="">
      <xdr:nvSpPr>
        <xdr:cNvPr id="5" name="TextBox 4"/>
        <xdr:cNvSpPr txBox="1"/>
      </xdr:nvSpPr>
      <xdr:spPr>
        <a:xfrm>
          <a:off x="7153275" y="8372475"/>
          <a:ext cx="1645772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Connect these to Table</a:t>
          </a:r>
          <a:r>
            <a:rPr lang="en-US" sz="1100" baseline="0"/>
            <a:t> 2.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G14" sqref="G14"/>
    </sheetView>
  </sheetViews>
  <sheetFormatPr defaultRowHeight="15" x14ac:dyDescent="0.25"/>
  <cols>
    <col min="1" max="1" width="32.42578125" style="1" customWidth="1"/>
    <col min="2" max="2" width="9.140625" style="1"/>
    <col min="3" max="4" width="9.140625" style="1" bestFit="1" customWidth="1"/>
    <col min="5" max="11" width="9.140625" style="1"/>
    <col min="12" max="12" width="4.140625" style="1" customWidth="1"/>
    <col min="13" max="13" width="19.85546875" style="1" customWidth="1"/>
    <col min="14" max="14" width="10.7109375" style="1" customWidth="1"/>
    <col min="15" max="15" width="30.7109375" style="1" bestFit="1" customWidth="1"/>
    <col min="16" max="16" width="71.42578125" style="1" bestFit="1" customWidth="1"/>
    <col min="17" max="17" width="10.28515625" style="1" bestFit="1" customWidth="1"/>
    <col min="18" max="18" width="9.140625" style="1"/>
    <col min="19" max="19" width="10.140625" style="1" bestFit="1" customWidth="1"/>
    <col min="20" max="16384" width="9.140625" style="1"/>
  </cols>
  <sheetData>
    <row r="1" spans="1:19" x14ac:dyDescent="0.25">
      <c r="A1" s="3" t="s">
        <v>51</v>
      </c>
      <c r="C1" s="2"/>
      <c r="D1" s="2"/>
      <c r="E1" s="2"/>
      <c r="F1" s="2"/>
      <c r="G1" s="2"/>
      <c r="H1" s="2"/>
      <c r="I1" s="2"/>
      <c r="J1" s="2"/>
      <c r="K1" s="2"/>
      <c r="L1" s="12"/>
      <c r="M1" s="4" t="s">
        <v>52</v>
      </c>
      <c r="N1" s="2"/>
    </row>
    <row r="2" spans="1:19" ht="4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14</v>
      </c>
      <c r="K2" s="8" t="s">
        <v>15</v>
      </c>
      <c r="L2" s="12"/>
      <c r="M2" s="3" t="s">
        <v>0</v>
      </c>
      <c r="N2" s="9" t="s">
        <v>17</v>
      </c>
      <c r="O2" s="10" t="s">
        <v>16</v>
      </c>
      <c r="P2" s="10" t="s">
        <v>30</v>
      </c>
      <c r="Q2" s="4" t="s">
        <v>43</v>
      </c>
      <c r="R2" s="4" t="s">
        <v>45</v>
      </c>
      <c r="S2" s="4" t="s">
        <v>46</v>
      </c>
    </row>
    <row r="3" spans="1:19" x14ac:dyDescent="0.25">
      <c r="A3" s="3" t="s">
        <v>9</v>
      </c>
      <c r="B3" s="5">
        <v>9</v>
      </c>
      <c r="C3" s="6">
        <f>B3/$B$7</f>
        <v>0.28125</v>
      </c>
      <c r="D3" s="5">
        <v>10</v>
      </c>
      <c r="E3" s="6">
        <f>D3/$D$7</f>
        <v>0.30303030303030304</v>
      </c>
      <c r="F3" s="5">
        <v>10</v>
      </c>
      <c r="G3" s="6">
        <f>F3/$F$7</f>
        <v>0.33333333333333331</v>
      </c>
      <c r="H3" s="5">
        <v>9</v>
      </c>
      <c r="I3" s="6">
        <f>H3/$H$7</f>
        <v>0.3</v>
      </c>
      <c r="J3" s="5">
        <f>B3+D3+F3+H3</f>
        <v>38</v>
      </c>
      <c r="K3" s="7">
        <f>J3/$J$7</f>
        <v>0.30399999999999999</v>
      </c>
      <c r="L3" s="13"/>
      <c r="M3" s="22" t="s">
        <v>9</v>
      </c>
      <c r="N3" s="23">
        <f>K3</f>
        <v>0.30399999999999999</v>
      </c>
      <c r="O3" s="15" t="s">
        <v>18</v>
      </c>
      <c r="P3" s="15" t="s">
        <v>31</v>
      </c>
      <c r="Q3" s="15" t="s">
        <v>0</v>
      </c>
      <c r="R3" s="20">
        <v>0.2</v>
      </c>
      <c r="S3" s="18">
        <f>$N$3*R3</f>
        <v>6.08E-2</v>
      </c>
    </row>
    <row r="4" spans="1:19" x14ac:dyDescent="0.25">
      <c r="A4" s="3" t="s">
        <v>10</v>
      </c>
      <c r="B4" s="5">
        <v>6</v>
      </c>
      <c r="C4" s="6">
        <f t="shared" ref="C4:C6" si="0">B4/$B$7</f>
        <v>0.1875</v>
      </c>
      <c r="D4" s="5">
        <v>7</v>
      </c>
      <c r="E4" s="6">
        <f t="shared" ref="E4:E6" si="1">D4/$D$7</f>
        <v>0.21212121212121213</v>
      </c>
      <c r="F4" s="5">
        <v>3</v>
      </c>
      <c r="G4" s="6">
        <f t="shared" ref="G4:G6" si="2">F4/$F$7</f>
        <v>0.1</v>
      </c>
      <c r="H4" s="5">
        <v>4</v>
      </c>
      <c r="I4" s="6">
        <f t="shared" ref="I4" si="3">H4/$B$7</f>
        <v>0.125</v>
      </c>
      <c r="J4" s="5">
        <f t="shared" ref="J4:J6" si="4">B4+D4+F4+H4</f>
        <v>20</v>
      </c>
      <c r="K4" s="7">
        <f t="shared" ref="K4:K6" si="5">J4/$J$7</f>
        <v>0.16</v>
      </c>
      <c r="L4" s="13"/>
      <c r="M4" s="22"/>
      <c r="N4" s="24"/>
      <c r="O4" s="15" t="s">
        <v>19</v>
      </c>
      <c r="P4" s="15" t="s">
        <v>32</v>
      </c>
      <c r="Q4" s="15" t="s">
        <v>0</v>
      </c>
      <c r="R4" s="20">
        <v>0.4</v>
      </c>
      <c r="S4" s="18">
        <f t="shared" ref="S4:S5" si="6">$N$3*R4</f>
        <v>0.1216</v>
      </c>
    </row>
    <row r="5" spans="1:19" x14ac:dyDescent="0.25">
      <c r="A5" s="3" t="s">
        <v>11</v>
      </c>
      <c r="B5" s="5">
        <v>9</v>
      </c>
      <c r="C5" s="6">
        <f t="shared" si="0"/>
        <v>0.28125</v>
      </c>
      <c r="D5" s="5">
        <v>7</v>
      </c>
      <c r="E5" s="6">
        <f t="shared" si="1"/>
        <v>0.21212121212121213</v>
      </c>
      <c r="F5" s="5">
        <v>7</v>
      </c>
      <c r="G5" s="6">
        <f t="shared" si="2"/>
        <v>0.23333333333333334</v>
      </c>
      <c r="H5" s="5">
        <v>9</v>
      </c>
      <c r="I5" s="6">
        <f t="shared" ref="I5" si="7">H5/$B$7</f>
        <v>0.28125</v>
      </c>
      <c r="J5" s="5">
        <f t="shared" si="4"/>
        <v>32</v>
      </c>
      <c r="K5" s="7">
        <f t="shared" si="5"/>
        <v>0.25600000000000001</v>
      </c>
      <c r="L5" s="13"/>
      <c r="M5" s="22"/>
      <c r="N5" s="24"/>
      <c r="O5" s="15" t="s">
        <v>20</v>
      </c>
      <c r="P5" s="15" t="s">
        <v>33</v>
      </c>
      <c r="Q5" s="15" t="s">
        <v>44</v>
      </c>
      <c r="R5" s="20">
        <v>0.4</v>
      </c>
      <c r="S5" s="18">
        <f t="shared" si="6"/>
        <v>0.1216</v>
      </c>
    </row>
    <row r="6" spans="1:19" x14ac:dyDescent="0.25">
      <c r="A6" s="3" t="s">
        <v>12</v>
      </c>
      <c r="B6" s="5">
        <v>8</v>
      </c>
      <c r="C6" s="6">
        <f t="shared" si="0"/>
        <v>0.25</v>
      </c>
      <c r="D6" s="5">
        <v>9</v>
      </c>
      <c r="E6" s="6">
        <f t="shared" si="1"/>
        <v>0.27272727272727271</v>
      </c>
      <c r="F6" s="5">
        <v>10</v>
      </c>
      <c r="G6" s="6">
        <f t="shared" si="2"/>
        <v>0.33333333333333331</v>
      </c>
      <c r="H6" s="5">
        <v>8</v>
      </c>
      <c r="I6" s="6">
        <f t="shared" ref="I6" si="8">H6/$B$7</f>
        <v>0.25</v>
      </c>
      <c r="J6" s="5">
        <f t="shared" si="4"/>
        <v>35</v>
      </c>
      <c r="K6" s="7">
        <f t="shared" si="5"/>
        <v>0.28000000000000003</v>
      </c>
      <c r="L6" s="13"/>
      <c r="M6" s="22" t="s">
        <v>10</v>
      </c>
      <c r="N6" s="25">
        <f>K4</f>
        <v>0.16</v>
      </c>
      <c r="O6" s="5" t="s">
        <v>21</v>
      </c>
      <c r="P6" s="5" t="s">
        <v>34</v>
      </c>
      <c r="Q6" s="5" t="s">
        <v>0</v>
      </c>
      <c r="R6" s="19">
        <v>0.5</v>
      </c>
      <c r="S6" s="18">
        <f>R6*$N$6</f>
        <v>0.08</v>
      </c>
    </row>
    <row r="7" spans="1:19" x14ac:dyDescent="0.25">
      <c r="A7" s="5" t="s">
        <v>13</v>
      </c>
      <c r="B7" s="5">
        <f>SUM(B3:B6)</f>
        <v>32</v>
      </c>
      <c r="D7" s="5">
        <f>SUM(D3:D6)</f>
        <v>33</v>
      </c>
      <c r="F7" s="5">
        <f>SUM(F3:F6)</f>
        <v>30</v>
      </c>
      <c r="H7" s="5">
        <f>SUM(H3:H6)</f>
        <v>30</v>
      </c>
      <c r="J7" s="5">
        <f>SUM(J3:J6)</f>
        <v>125</v>
      </c>
      <c r="K7" s="17">
        <f>SUM(K3:K6)</f>
        <v>1</v>
      </c>
      <c r="L7" s="13"/>
      <c r="M7" s="22"/>
      <c r="N7" s="26"/>
      <c r="O7" s="5" t="s">
        <v>22</v>
      </c>
      <c r="P7" s="5" t="s">
        <v>35</v>
      </c>
      <c r="Q7" s="5" t="s">
        <v>0</v>
      </c>
      <c r="R7" s="19">
        <v>0.3</v>
      </c>
      <c r="S7" s="18">
        <f t="shared" ref="S7:S8" si="9">R7*$N$6</f>
        <v>4.8000000000000001E-2</v>
      </c>
    </row>
    <row r="8" spans="1:19" x14ac:dyDescent="0.25">
      <c r="L8" s="13"/>
      <c r="M8" s="22"/>
      <c r="N8" s="26"/>
      <c r="O8" s="5" t="s">
        <v>23</v>
      </c>
      <c r="P8" s="5" t="s">
        <v>36</v>
      </c>
      <c r="Q8" s="5" t="s">
        <v>0</v>
      </c>
      <c r="R8" s="19">
        <v>0.2</v>
      </c>
      <c r="S8" s="18">
        <f t="shared" si="9"/>
        <v>3.2000000000000001E-2</v>
      </c>
    </row>
    <row r="9" spans="1:19" x14ac:dyDescent="0.25">
      <c r="L9" s="13"/>
      <c r="M9" s="22" t="s">
        <v>11</v>
      </c>
      <c r="N9" s="23">
        <f>K5</f>
        <v>0.25600000000000001</v>
      </c>
      <c r="O9" s="15" t="s">
        <v>24</v>
      </c>
      <c r="P9" s="15" t="s">
        <v>37</v>
      </c>
      <c r="Q9" s="15" t="s">
        <v>0</v>
      </c>
      <c r="R9" s="20">
        <v>0.5</v>
      </c>
      <c r="S9" s="18">
        <f>R9*$N$9</f>
        <v>0.128</v>
      </c>
    </row>
    <row r="10" spans="1:19" x14ac:dyDescent="0.25">
      <c r="L10" s="13"/>
      <c r="M10" s="22"/>
      <c r="N10" s="24"/>
      <c r="O10" s="15" t="s">
        <v>25</v>
      </c>
      <c r="P10" s="15" t="s">
        <v>38</v>
      </c>
      <c r="Q10" s="15" t="s">
        <v>44</v>
      </c>
      <c r="R10" s="20">
        <v>0.25</v>
      </c>
      <c r="S10" s="18">
        <f t="shared" ref="S10:S11" si="10">R10*$N$9</f>
        <v>6.4000000000000001E-2</v>
      </c>
    </row>
    <row r="11" spans="1:19" ht="15" customHeight="1" x14ac:dyDescent="0.25">
      <c r="L11" s="13"/>
      <c r="M11" s="22"/>
      <c r="N11" s="24"/>
      <c r="O11" s="21" t="s">
        <v>26</v>
      </c>
      <c r="P11" s="15" t="s">
        <v>39</v>
      </c>
      <c r="Q11" s="15" t="s">
        <v>44</v>
      </c>
      <c r="R11" s="20">
        <v>0.25</v>
      </c>
      <c r="S11" s="18">
        <f t="shared" si="10"/>
        <v>6.4000000000000001E-2</v>
      </c>
    </row>
    <row r="12" spans="1:19" x14ac:dyDescent="0.25">
      <c r="L12" s="13"/>
      <c r="M12" s="22" t="s">
        <v>12</v>
      </c>
      <c r="N12" s="25">
        <f>K6</f>
        <v>0.28000000000000003</v>
      </c>
      <c r="O12" s="5" t="s">
        <v>27</v>
      </c>
      <c r="P12" s="5" t="s">
        <v>40</v>
      </c>
      <c r="Q12" s="5" t="s">
        <v>44</v>
      </c>
      <c r="R12" s="19">
        <v>0.3</v>
      </c>
      <c r="S12" s="18">
        <f>R12*$N$12</f>
        <v>8.4000000000000005E-2</v>
      </c>
    </row>
    <row r="13" spans="1:19" ht="15" customHeight="1" x14ac:dyDescent="0.25">
      <c r="L13" s="13"/>
      <c r="M13" s="22"/>
      <c r="N13" s="26"/>
      <c r="O13" s="11" t="s">
        <v>28</v>
      </c>
      <c r="P13" s="5" t="s">
        <v>41</v>
      </c>
      <c r="Q13" s="5" t="s">
        <v>44</v>
      </c>
      <c r="R13" s="19">
        <v>0.5</v>
      </c>
      <c r="S13" s="18">
        <f t="shared" ref="S13:S14" si="11">R13*$N$12</f>
        <v>0.14000000000000001</v>
      </c>
    </row>
    <row r="14" spans="1:19" x14ac:dyDescent="0.25">
      <c r="L14" s="13"/>
      <c r="M14" s="22"/>
      <c r="N14" s="26"/>
      <c r="O14" s="5" t="s">
        <v>29</v>
      </c>
      <c r="P14" s="5" t="s">
        <v>42</v>
      </c>
      <c r="Q14" s="5" t="s">
        <v>44</v>
      </c>
      <c r="R14" s="19">
        <v>0.2</v>
      </c>
      <c r="S14" s="18">
        <f t="shared" si="11"/>
        <v>5.6000000000000008E-2</v>
      </c>
    </row>
    <row r="15" spans="1:19" x14ac:dyDescent="0.25">
      <c r="A15" s="4" t="s">
        <v>53</v>
      </c>
      <c r="L15" s="13"/>
      <c r="N15" s="17">
        <f>SUM(N3:N14)</f>
        <v>1</v>
      </c>
      <c r="S15" s="16">
        <f>SUM(S3:S14)</f>
        <v>1</v>
      </c>
    </row>
    <row r="16" spans="1:19" ht="45" x14ac:dyDescent="0.25">
      <c r="A16" s="4" t="s">
        <v>47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14</v>
      </c>
      <c r="K16" s="8" t="s">
        <v>15</v>
      </c>
      <c r="L16" s="13"/>
    </row>
    <row r="17" spans="1:12" x14ac:dyDescent="0.25">
      <c r="A17" s="3" t="s">
        <v>18</v>
      </c>
      <c r="B17" s="5"/>
      <c r="C17" s="6">
        <f>B17/$B$7</f>
        <v>0</v>
      </c>
      <c r="D17" s="5"/>
      <c r="E17" s="6">
        <f>D17/$D$7</f>
        <v>0</v>
      </c>
      <c r="F17" s="5"/>
      <c r="G17" s="6">
        <f>F17/$F$7</f>
        <v>0</v>
      </c>
      <c r="H17" s="5"/>
      <c r="I17" s="6">
        <f>H17/$H$7</f>
        <v>0</v>
      </c>
      <c r="J17" s="5">
        <f>B17+D17+F17+H17</f>
        <v>0</v>
      </c>
      <c r="K17" s="7">
        <f>J17/$J$7</f>
        <v>0</v>
      </c>
      <c r="L17" s="13"/>
    </row>
    <row r="18" spans="1:12" x14ac:dyDescent="0.25">
      <c r="A18" s="3" t="s">
        <v>19</v>
      </c>
      <c r="B18" s="5"/>
      <c r="C18" s="6">
        <f t="shared" ref="C18:C19" si="12">B18/$B$7</f>
        <v>0</v>
      </c>
      <c r="D18" s="5"/>
      <c r="E18" s="6">
        <f t="shared" ref="E18:E19" si="13">D18/$D$7</f>
        <v>0</v>
      </c>
      <c r="F18" s="5"/>
      <c r="G18" s="6">
        <f t="shared" ref="G18:G19" si="14">F18/$F$7</f>
        <v>0</v>
      </c>
      <c r="H18" s="5"/>
      <c r="I18" s="6">
        <f t="shared" ref="I18:I19" si="15">H18/$B$7</f>
        <v>0</v>
      </c>
      <c r="J18" s="5">
        <f t="shared" ref="J18:J19" si="16">B18+D18+F18+H18</f>
        <v>0</v>
      </c>
      <c r="K18" s="7">
        <f t="shared" ref="K18:K19" si="17">J18/$J$7</f>
        <v>0</v>
      </c>
      <c r="L18" s="13"/>
    </row>
    <row r="19" spans="1:12" x14ac:dyDescent="0.25">
      <c r="A19" s="3" t="s">
        <v>20</v>
      </c>
      <c r="B19" s="5"/>
      <c r="C19" s="6">
        <f t="shared" si="12"/>
        <v>0</v>
      </c>
      <c r="D19" s="5"/>
      <c r="E19" s="6">
        <f t="shared" si="13"/>
        <v>0</v>
      </c>
      <c r="F19" s="5"/>
      <c r="G19" s="6">
        <f t="shared" si="14"/>
        <v>0</v>
      </c>
      <c r="H19" s="5"/>
      <c r="I19" s="6">
        <f t="shared" si="15"/>
        <v>0</v>
      </c>
      <c r="J19" s="5">
        <f t="shared" si="16"/>
        <v>0</v>
      </c>
      <c r="K19" s="7">
        <f t="shared" si="17"/>
        <v>0</v>
      </c>
      <c r="L19" s="13"/>
    </row>
    <row r="20" spans="1:12" x14ac:dyDescent="0.25">
      <c r="A20" s="5" t="s">
        <v>13</v>
      </c>
      <c r="B20" s="5">
        <f>SUM(B17:B19)</f>
        <v>0</v>
      </c>
      <c r="D20" s="5">
        <f>SUM(D17:D19)</f>
        <v>0</v>
      </c>
      <c r="F20" s="5">
        <f>SUM(F17:F19)</f>
        <v>0</v>
      </c>
      <c r="H20" s="5">
        <f>SUM(H17:H19)</f>
        <v>0</v>
      </c>
      <c r="J20" s="5">
        <f>SUM(J17:J19)</f>
        <v>0</v>
      </c>
      <c r="K20" s="17">
        <f>SUM(K17:K19)</f>
        <v>0</v>
      </c>
      <c r="L20" s="13"/>
    </row>
    <row r="21" spans="1:12" x14ac:dyDescent="0.25">
      <c r="A21" s="14"/>
      <c r="B21" s="14"/>
      <c r="D21" s="14"/>
      <c r="F21" s="14"/>
      <c r="H21" s="14"/>
      <c r="J21" s="14"/>
      <c r="L21" s="13"/>
    </row>
    <row r="22" spans="1:12" x14ac:dyDescent="0.25">
      <c r="A22" s="4" t="s">
        <v>54</v>
      </c>
      <c r="L22" s="13"/>
    </row>
    <row r="23" spans="1:12" ht="45" x14ac:dyDescent="0.25">
      <c r="A23" s="4" t="s">
        <v>48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14</v>
      </c>
      <c r="K23" s="8" t="s">
        <v>15</v>
      </c>
      <c r="L23" s="13"/>
    </row>
    <row r="24" spans="1:12" x14ac:dyDescent="0.25">
      <c r="A24" s="3" t="s">
        <v>21</v>
      </c>
      <c r="B24" s="5"/>
      <c r="C24" s="6">
        <f>B24/$B$7</f>
        <v>0</v>
      </c>
      <c r="D24" s="5"/>
      <c r="E24" s="6">
        <f>D24/$D$7</f>
        <v>0</v>
      </c>
      <c r="F24" s="5"/>
      <c r="G24" s="6">
        <f>F24/$F$7</f>
        <v>0</v>
      </c>
      <c r="H24" s="5"/>
      <c r="I24" s="6">
        <f>H24/$H$7</f>
        <v>0</v>
      </c>
      <c r="J24" s="5">
        <f>B24+D24+F24+H24</f>
        <v>0</v>
      </c>
      <c r="K24" s="7">
        <f>J24/$J$7</f>
        <v>0</v>
      </c>
      <c r="L24" s="13"/>
    </row>
    <row r="25" spans="1:12" x14ac:dyDescent="0.25">
      <c r="A25" s="3" t="s">
        <v>22</v>
      </c>
      <c r="B25" s="5"/>
      <c r="C25" s="6">
        <f t="shared" ref="C25:C26" si="18">B25/$B$7</f>
        <v>0</v>
      </c>
      <c r="D25" s="5"/>
      <c r="E25" s="6">
        <f t="shared" ref="E25:E26" si="19">D25/$D$7</f>
        <v>0</v>
      </c>
      <c r="F25" s="5"/>
      <c r="G25" s="6">
        <f t="shared" ref="G25:G26" si="20">F25/$F$7</f>
        <v>0</v>
      </c>
      <c r="H25" s="5"/>
      <c r="I25" s="6">
        <f t="shared" ref="I25:I26" si="21">H25/$B$7</f>
        <v>0</v>
      </c>
      <c r="J25" s="5">
        <f t="shared" ref="J25:J26" si="22">B25+D25+F25+H25</f>
        <v>0</v>
      </c>
      <c r="K25" s="7">
        <f t="shared" ref="K25:K26" si="23">J25/$J$7</f>
        <v>0</v>
      </c>
      <c r="L25" s="13"/>
    </row>
    <row r="26" spans="1:12" x14ac:dyDescent="0.25">
      <c r="A26" s="3" t="s">
        <v>23</v>
      </c>
      <c r="B26" s="5"/>
      <c r="C26" s="6">
        <f t="shared" si="18"/>
        <v>0</v>
      </c>
      <c r="D26" s="5"/>
      <c r="E26" s="6">
        <f t="shared" si="19"/>
        <v>0</v>
      </c>
      <c r="F26" s="5"/>
      <c r="G26" s="6">
        <f t="shared" si="20"/>
        <v>0</v>
      </c>
      <c r="H26" s="5"/>
      <c r="I26" s="6">
        <f t="shared" si="21"/>
        <v>0</v>
      </c>
      <c r="J26" s="5">
        <f t="shared" si="22"/>
        <v>0</v>
      </c>
      <c r="K26" s="7">
        <f t="shared" si="23"/>
        <v>0</v>
      </c>
      <c r="L26" s="13"/>
    </row>
    <row r="27" spans="1:12" x14ac:dyDescent="0.25">
      <c r="A27" s="5" t="s">
        <v>13</v>
      </c>
      <c r="B27" s="5">
        <f>SUM(B24:B26)</f>
        <v>0</v>
      </c>
      <c r="D27" s="5">
        <f>SUM(D24:D26)</f>
        <v>0</v>
      </c>
      <c r="F27" s="5">
        <f>SUM(F24:F26)</f>
        <v>0</v>
      </c>
      <c r="H27" s="5">
        <f>SUM(H24:H26)</f>
        <v>0</v>
      </c>
      <c r="J27" s="5">
        <f>SUM(J24:J26)</f>
        <v>0</v>
      </c>
      <c r="K27" s="17">
        <f>SUM(K24:K26)</f>
        <v>0</v>
      </c>
      <c r="L27" s="13"/>
    </row>
    <row r="28" spans="1:12" x14ac:dyDescent="0.25">
      <c r="A28" s="14"/>
      <c r="B28" s="14"/>
      <c r="D28" s="14"/>
      <c r="F28" s="14"/>
      <c r="H28" s="14"/>
      <c r="J28" s="14"/>
      <c r="L28" s="13"/>
    </row>
    <row r="29" spans="1:12" x14ac:dyDescent="0.25">
      <c r="A29" s="4" t="s">
        <v>55</v>
      </c>
      <c r="L29" s="13"/>
    </row>
    <row r="30" spans="1:12" ht="45" x14ac:dyDescent="0.25">
      <c r="A30" s="4" t="s">
        <v>49</v>
      </c>
      <c r="B30" s="4" t="s">
        <v>1</v>
      </c>
      <c r="C30" s="4" t="s">
        <v>2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7</v>
      </c>
      <c r="I30" s="4" t="s">
        <v>8</v>
      </c>
      <c r="J30" s="4" t="s">
        <v>14</v>
      </c>
      <c r="K30" s="8" t="s">
        <v>15</v>
      </c>
      <c r="L30" s="13"/>
    </row>
    <row r="31" spans="1:12" x14ac:dyDescent="0.25">
      <c r="A31" s="3" t="s">
        <v>24</v>
      </c>
      <c r="B31" s="5"/>
      <c r="C31" s="6">
        <f>B31/$B$7</f>
        <v>0</v>
      </c>
      <c r="D31" s="5"/>
      <c r="E31" s="6">
        <f>D31/$D$7</f>
        <v>0</v>
      </c>
      <c r="F31" s="5"/>
      <c r="G31" s="6">
        <f>F31/$F$7</f>
        <v>0</v>
      </c>
      <c r="H31" s="5"/>
      <c r="I31" s="6">
        <f>H31/$H$7</f>
        <v>0</v>
      </c>
      <c r="J31" s="5">
        <f>B31+D31+F31+H31</f>
        <v>0</v>
      </c>
      <c r="K31" s="7">
        <f>J31/$J$7</f>
        <v>0</v>
      </c>
      <c r="L31" s="13"/>
    </row>
    <row r="32" spans="1:12" x14ac:dyDescent="0.25">
      <c r="A32" s="3" t="s">
        <v>25</v>
      </c>
      <c r="B32" s="5"/>
      <c r="C32" s="6">
        <f t="shared" ref="C32:C33" si="24">B32/$B$7</f>
        <v>0</v>
      </c>
      <c r="D32" s="5"/>
      <c r="E32" s="6">
        <f t="shared" ref="E32:E33" si="25">D32/$D$7</f>
        <v>0</v>
      </c>
      <c r="F32" s="5"/>
      <c r="G32" s="6">
        <f t="shared" ref="G32:G33" si="26">F32/$F$7</f>
        <v>0</v>
      </c>
      <c r="H32" s="5"/>
      <c r="I32" s="6">
        <f t="shared" ref="I32:I33" si="27">H32/$B$7</f>
        <v>0</v>
      </c>
      <c r="J32" s="5">
        <f t="shared" ref="J32:J33" si="28">B32+D32+F32+H32</f>
        <v>0</v>
      </c>
      <c r="K32" s="7">
        <f t="shared" ref="K32:K33" si="29">J32/$J$7</f>
        <v>0</v>
      </c>
      <c r="L32" s="13"/>
    </row>
    <row r="33" spans="1:12" x14ac:dyDescent="0.25">
      <c r="A33" s="3" t="s">
        <v>26</v>
      </c>
      <c r="B33" s="5"/>
      <c r="C33" s="6">
        <f t="shared" si="24"/>
        <v>0</v>
      </c>
      <c r="D33" s="5"/>
      <c r="E33" s="6">
        <f t="shared" si="25"/>
        <v>0</v>
      </c>
      <c r="F33" s="5"/>
      <c r="G33" s="6">
        <f t="shared" si="26"/>
        <v>0</v>
      </c>
      <c r="H33" s="5"/>
      <c r="I33" s="6">
        <f t="shared" si="27"/>
        <v>0</v>
      </c>
      <c r="J33" s="5">
        <f t="shared" si="28"/>
        <v>0</v>
      </c>
      <c r="K33" s="7">
        <f t="shared" si="29"/>
        <v>0</v>
      </c>
      <c r="L33" s="13"/>
    </row>
    <row r="34" spans="1:12" x14ac:dyDescent="0.25">
      <c r="A34" s="5" t="s">
        <v>13</v>
      </c>
      <c r="B34" s="5">
        <f>SUM(B31:B33)</f>
        <v>0</v>
      </c>
      <c r="D34" s="5">
        <f>SUM(D31:D33)</f>
        <v>0</v>
      </c>
      <c r="F34" s="5">
        <f>SUM(F31:F33)</f>
        <v>0</v>
      </c>
      <c r="H34" s="5">
        <f>SUM(H31:H33)</f>
        <v>0</v>
      </c>
      <c r="J34" s="5">
        <f>SUM(J31:J33)</f>
        <v>0</v>
      </c>
      <c r="K34" s="17">
        <f>SUM(K31:K33)</f>
        <v>0</v>
      </c>
      <c r="L34" s="13"/>
    </row>
    <row r="35" spans="1:12" x14ac:dyDescent="0.25">
      <c r="A35" s="14"/>
      <c r="B35" s="14"/>
      <c r="D35" s="14"/>
      <c r="F35" s="14"/>
      <c r="H35" s="14"/>
      <c r="J35" s="14"/>
      <c r="L35" s="13"/>
    </row>
    <row r="36" spans="1:12" x14ac:dyDescent="0.25">
      <c r="A36" s="4" t="s">
        <v>56</v>
      </c>
      <c r="L36" s="13"/>
    </row>
    <row r="37" spans="1:12" ht="45" x14ac:dyDescent="0.25">
      <c r="A37" s="4" t="s">
        <v>50</v>
      </c>
      <c r="B37" s="4" t="s">
        <v>1</v>
      </c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14</v>
      </c>
      <c r="K37" s="8" t="s">
        <v>15</v>
      </c>
      <c r="L37" s="13"/>
    </row>
    <row r="38" spans="1:12" x14ac:dyDescent="0.25">
      <c r="A38" s="3" t="s">
        <v>27</v>
      </c>
      <c r="B38" s="5"/>
      <c r="C38" s="6">
        <f>B38/$B$7</f>
        <v>0</v>
      </c>
      <c r="D38" s="5"/>
      <c r="E38" s="6">
        <f>D38/$D$7</f>
        <v>0</v>
      </c>
      <c r="F38" s="5"/>
      <c r="G38" s="6">
        <f>F38/$F$7</f>
        <v>0</v>
      </c>
      <c r="H38" s="5"/>
      <c r="I38" s="6">
        <f>H38/$H$7</f>
        <v>0</v>
      </c>
      <c r="J38" s="5">
        <f>B38+D38+F38+H38</f>
        <v>0</v>
      </c>
      <c r="K38" s="7">
        <f>J38/$J$7</f>
        <v>0</v>
      </c>
      <c r="L38" s="13"/>
    </row>
    <row r="39" spans="1:12" x14ac:dyDescent="0.25">
      <c r="A39" s="3" t="s">
        <v>28</v>
      </c>
      <c r="B39" s="5"/>
      <c r="C39" s="6">
        <f t="shared" ref="C39:C40" si="30">B39/$B$7</f>
        <v>0</v>
      </c>
      <c r="D39" s="5"/>
      <c r="E39" s="6">
        <f t="shared" ref="E39:E40" si="31">D39/$D$7</f>
        <v>0</v>
      </c>
      <c r="F39" s="5"/>
      <c r="G39" s="6">
        <f t="shared" ref="G39:G40" si="32">F39/$F$7</f>
        <v>0</v>
      </c>
      <c r="H39" s="5"/>
      <c r="I39" s="6">
        <f t="shared" ref="I39:I40" si="33">H39/$B$7</f>
        <v>0</v>
      </c>
      <c r="J39" s="5">
        <f t="shared" ref="J39:J40" si="34">B39+D39+F39+H39</f>
        <v>0</v>
      </c>
      <c r="K39" s="7">
        <f t="shared" ref="K39:K40" si="35">J39/$J$7</f>
        <v>0</v>
      </c>
      <c r="L39" s="13"/>
    </row>
    <row r="40" spans="1:12" x14ac:dyDescent="0.25">
      <c r="A40" s="3" t="s">
        <v>29</v>
      </c>
      <c r="B40" s="5"/>
      <c r="C40" s="6">
        <f t="shared" si="30"/>
        <v>0</v>
      </c>
      <c r="D40" s="5"/>
      <c r="E40" s="6">
        <f t="shared" si="31"/>
        <v>0</v>
      </c>
      <c r="F40" s="5"/>
      <c r="G40" s="6">
        <f t="shared" si="32"/>
        <v>0</v>
      </c>
      <c r="H40" s="5"/>
      <c r="I40" s="6">
        <f t="shared" si="33"/>
        <v>0</v>
      </c>
      <c r="J40" s="5">
        <f t="shared" si="34"/>
        <v>0</v>
      </c>
      <c r="K40" s="7">
        <f t="shared" si="35"/>
        <v>0</v>
      </c>
      <c r="L40" s="13"/>
    </row>
    <row r="41" spans="1:12" x14ac:dyDescent="0.25">
      <c r="A41" s="5" t="s">
        <v>13</v>
      </c>
      <c r="B41" s="5">
        <f>SUM(B38:B40)</f>
        <v>0</v>
      </c>
      <c r="D41" s="5">
        <f>SUM(D38:D40)</f>
        <v>0</v>
      </c>
      <c r="F41" s="5">
        <f>SUM(F38:F40)</f>
        <v>0</v>
      </c>
      <c r="H41" s="5">
        <f>SUM(H38:H40)</f>
        <v>0</v>
      </c>
      <c r="J41" s="5">
        <f>SUM(J38:J40)</f>
        <v>0</v>
      </c>
      <c r="K41" s="17">
        <f>SUM(K38:K40)</f>
        <v>0</v>
      </c>
      <c r="L41" s="13"/>
    </row>
    <row r="42" spans="1:12" x14ac:dyDescent="0.25">
      <c r="L42" s="13"/>
    </row>
    <row r="43" spans="1:12" x14ac:dyDescent="0.25">
      <c r="L43" s="13"/>
    </row>
    <row r="44" spans="1:12" x14ac:dyDescent="0.25">
      <c r="L44" s="13"/>
    </row>
    <row r="45" spans="1:12" x14ac:dyDescent="0.25">
      <c r="L45" s="13"/>
    </row>
    <row r="46" spans="1:12" x14ac:dyDescent="0.25">
      <c r="L46" s="13"/>
    </row>
  </sheetData>
  <mergeCells count="8">
    <mergeCell ref="M3:M5"/>
    <mergeCell ref="M6:M8"/>
    <mergeCell ref="M9:M11"/>
    <mergeCell ref="M12:M14"/>
    <mergeCell ref="N3:N5"/>
    <mergeCell ref="N6:N8"/>
    <mergeCell ref="N9:N11"/>
    <mergeCell ref="N1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Serota, Doug K MAJ MIL USARMY TRADOC</dc:creator>
  <cp:lastModifiedBy>Serota, Doug K MAJ MIL USARMY TRADOC</cp:lastModifiedBy>
  <dcterms:created xsi:type="dcterms:W3CDTF">2017-08-30T14:51:59Z</dcterms:created>
  <dcterms:modified xsi:type="dcterms:W3CDTF">2017-08-30T22:14:38Z</dcterms:modified>
</cp:coreProperties>
</file>