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K-State MSOR\01 IMSE 991 Multiple Criteria Decision Making\Models and Examples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C3" i="1"/>
  <c r="C4" i="1" s="1"/>
  <c r="C5" i="1" s="1"/>
  <c r="C6" i="1" s="1"/>
  <c r="C7" i="1" s="1"/>
  <c r="C8" i="1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</calcChain>
</file>

<file path=xl/sharedStrings.xml><?xml version="1.0" encoding="utf-8"?>
<sst xmlns="http://schemas.openxmlformats.org/spreadsheetml/2006/main" count="26" uniqueCount="16">
  <si>
    <t>Week</t>
  </si>
  <si>
    <t>Actual Demand</t>
  </si>
  <si>
    <t>Forecast Demand</t>
  </si>
  <si>
    <t>α</t>
  </si>
  <si>
    <t>Initial Forecast</t>
  </si>
  <si>
    <t>Goal</t>
  </si>
  <si>
    <t>Initial Setup</t>
  </si>
  <si>
    <t>Solved Model</t>
  </si>
  <si>
    <t>January</t>
  </si>
  <si>
    <t>February</t>
  </si>
  <si>
    <t>March</t>
  </si>
  <si>
    <t>April</t>
  </si>
  <si>
    <t>May</t>
  </si>
  <si>
    <t>June</t>
  </si>
  <si>
    <t>α = 0.2</t>
  </si>
  <si>
    <t>α =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</si>
</sst>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B6CCA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200025</xdr:colOff>
      <xdr:row>0</xdr:row>
      <xdr:rowOff>142876</xdr:rowOff>
    </xdr:from>
    <xdr:to>
      <xdr:col>17</xdr:col>
      <xdr:colOff>180975</xdr:colOff>
      <xdr:row>13</xdr:row>
      <xdr:rowOff>85726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7618889-3C61-408A-9C75-FBF26AE9E880}"/>
            </a:ext>
          </a:extLst>
        </xdr:cNvPr>
        <xdr:cNvSpPr txBox="1"/>
      </xdr:nvSpPr>
      <xdr:spPr>
        <a:xfrm>
          <a:off x="7581900" y="142876"/>
          <a:ext cx="4248150" cy="2419350"/>
        </a:xfrm>
        <a:prstGeom prst="rect">
          <a:avLst/>
        </a:prstGeom>
        <a:solidFill>
          <a:srgbClr val="FFC000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Exponential</a:t>
          </a:r>
          <a:r>
            <a:rPr lang="en-US" sz="1600" baseline="0"/>
            <a:t> Smoothing Formula:</a:t>
          </a:r>
        </a:p>
        <a:p>
          <a:endParaRPr lang="en-US" sz="1100" baseline="0"/>
        </a:p>
        <a:p>
          <a:r>
            <a:rPr lang="en-US" sz="2400" baseline="0"/>
            <a:t>F</a:t>
          </a:r>
          <a:r>
            <a:rPr lang="en-US" sz="2400" baseline="-25000"/>
            <a:t>t</a:t>
          </a:r>
          <a:r>
            <a:rPr lang="en-US" sz="2400" baseline="0"/>
            <a:t> = </a:t>
          </a:r>
          <a:r>
            <a:rPr lang="el-GR" sz="2400" baseline="0"/>
            <a:t>α</a:t>
          </a:r>
          <a:r>
            <a:rPr lang="en-US" sz="2400" baseline="0"/>
            <a:t>A</a:t>
          </a:r>
          <a:r>
            <a:rPr lang="en-US" sz="2400" baseline="-25000"/>
            <a:t>t-1</a:t>
          </a:r>
          <a:r>
            <a:rPr lang="en-US" sz="2400" baseline="0"/>
            <a:t> + (1-</a:t>
          </a:r>
          <a:r>
            <a:rPr lang="el-GR" sz="2400" baseline="0"/>
            <a:t>α</a:t>
          </a:r>
          <a:r>
            <a:rPr lang="en-US" sz="2400" baseline="0"/>
            <a:t>)F</a:t>
          </a:r>
          <a:r>
            <a:rPr lang="en-US" sz="2400" baseline="-25000"/>
            <a:t>t-1</a:t>
          </a:r>
        </a:p>
        <a:p>
          <a:r>
            <a:rPr lang="en-US" sz="2400" baseline="-25000"/>
            <a:t>Where: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forecast demand for week t.</a:t>
          </a:r>
        </a:p>
        <a:p>
          <a:r>
            <a:rPr lang="el-G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smoothing constant.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previous period's actual demand.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previous period's forecast demand.</a:t>
          </a:r>
          <a:endParaRPr lang="en-US" sz="3200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342900</xdr:colOff>
      <xdr:row>0</xdr:row>
      <xdr:rowOff>142876</xdr:rowOff>
    </xdr:from>
    <xdr:to>
      <xdr:col>15</xdr:col>
      <xdr:colOff>323850</xdr:colOff>
      <xdr:row>13</xdr:row>
      <xdr:rowOff>85726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7618889-3C61-408A-9C75-FBF26AE9E880}"/>
            </a:ext>
          </a:extLst>
        </xdr:cNvPr>
        <xdr:cNvSpPr txBox="1"/>
      </xdr:nvSpPr>
      <xdr:spPr>
        <a:xfrm>
          <a:off x="7581900" y="142876"/>
          <a:ext cx="4248150" cy="2419350"/>
        </a:xfrm>
        <a:prstGeom prst="rect">
          <a:avLst/>
        </a:prstGeom>
        <a:solidFill>
          <a:srgbClr val="FFC000"/>
        </a:solidFill>
        <a:ln w="9525" cmpd="sng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Exponential</a:t>
          </a:r>
          <a:r>
            <a:rPr lang="en-US" sz="1600" baseline="0"/>
            <a:t> Smoothing Formula:</a:t>
          </a:r>
        </a:p>
        <a:p>
          <a:endParaRPr lang="en-US" sz="1100" baseline="0"/>
        </a:p>
        <a:p>
          <a:r>
            <a:rPr lang="en-US" sz="2400" baseline="0"/>
            <a:t>F</a:t>
          </a:r>
          <a:r>
            <a:rPr lang="en-US" sz="2400" baseline="-25000"/>
            <a:t>t</a:t>
          </a:r>
          <a:r>
            <a:rPr lang="en-US" sz="2400" baseline="0"/>
            <a:t> = </a:t>
          </a:r>
          <a:r>
            <a:rPr lang="el-GR" sz="2400" baseline="0"/>
            <a:t>α</a:t>
          </a:r>
          <a:r>
            <a:rPr lang="en-US" sz="2400" baseline="0"/>
            <a:t>A</a:t>
          </a:r>
          <a:r>
            <a:rPr lang="en-US" sz="2400" baseline="-25000"/>
            <a:t>t-1</a:t>
          </a:r>
          <a:r>
            <a:rPr lang="en-US" sz="2400" baseline="0"/>
            <a:t> + (1-</a:t>
          </a:r>
          <a:r>
            <a:rPr lang="el-GR" sz="2400" baseline="0"/>
            <a:t>α</a:t>
          </a:r>
          <a:r>
            <a:rPr lang="en-US" sz="2400" baseline="0"/>
            <a:t>)F</a:t>
          </a:r>
          <a:r>
            <a:rPr lang="en-US" sz="2400" baseline="-25000"/>
            <a:t>t-1</a:t>
          </a:r>
        </a:p>
        <a:p>
          <a:r>
            <a:rPr lang="en-US" sz="2400" baseline="-25000"/>
            <a:t>Where: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forecast demand for week t.</a:t>
          </a:r>
        </a:p>
        <a:p>
          <a:r>
            <a:rPr lang="el-GR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smoothing constant.</a:t>
          </a:r>
        </a:p>
        <a:p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previous period's actual demand.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8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t-1</a:t>
          </a:r>
          <a:r>
            <a:rPr 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previous period's forecast demand.</a:t>
          </a:r>
          <a:endParaRPr lang="en-US" sz="3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H5" sqref="H5"/>
    </sheetView>
  </sheetViews>
  <sheetFormatPr defaultRowHeight="15" x14ac:dyDescent="0.25"/>
  <cols>
    <col min="1" max="1" width="14.140625" style="1" bestFit="1" customWidth="1"/>
    <col min="2" max="2" width="14.5703125" style="1" bestFit="1" customWidth="1"/>
    <col min="3" max="4" width="13.5703125" style="1" customWidth="1"/>
    <col min="5" max="16384" width="9.140625" style="1"/>
  </cols>
  <sheetData>
    <row r="1" spans="1:4" x14ac:dyDescent="0.25">
      <c r="A1" s="7" t="s">
        <v>7</v>
      </c>
      <c r="B1" s="5"/>
      <c r="C1" s="5"/>
      <c r="D1" s="5"/>
    </row>
    <row r="2" spans="1:4" x14ac:dyDescent="0.25">
      <c r="A2" s="4" t="s">
        <v>0</v>
      </c>
      <c r="B2" s="4" t="s">
        <v>1</v>
      </c>
      <c r="C2" s="4" t="s">
        <v>14</v>
      </c>
      <c r="D2" s="4" t="s">
        <v>15</v>
      </c>
    </row>
    <row r="3" spans="1:4" x14ac:dyDescent="0.25">
      <c r="A3" s="2" t="s">
        <v>8</v>
      </c>
      <c r="B3" s="2">
        <v>1325</v>
      </c>
      <c r="C3" s="2">
        <f>C11</f>
        <v>1370</v>
      </c>
      <c r="D3" s="2">
        <f>D11</f>
        <v>1370</v>
      </c>
    </row>
    <row r="4" spans="1:4" x14ac:dyDescent="0.25">
      <c r="A4" s="2" t="s">
        <v>9</v>
      </c>
      <c r="B4" s="2">
        <v>1353</v>
      </c>
      <c r="C4" s="2">
        <f>$C$10*B3+(1-$C$10)*C3</f>
        <v>1361</v>
      </c>
      <c r="D4" s="2">
        <f>$D$10*B3+(1-$D$10)*D3</f>
        <v>1334</v>
      </c>
    </row>
    <row r="5" spans="1:4" x14ac:dyDescent="0.25">
      <c r="A5" s="2" t="s">
        <v>10</v>
      </c>
      <c r="B5" s="2">
        <v>1305</v>
      </c>
      <c r="C5" s="2">
        <f>$C$10*B4+(1-$C$10)*C4</f>
        <v>1359.4</v>
      </c>
      <c r="D5" s="2">
        <f t="shared" ref="D5:D8" si="0">$D$10*B4+(1-$D$10)*D4</f>
        <v>1349.2</v>
      </c>
    </row>
    <row r="6" spans="1:4" x14ac:dyDescent="0.25">
      <c r="A6" s="2" t="s">
        <v>11</v>
      </c>
      <c r="B6" s="2">
        <v>1275</v>
      </c>
      <c r="C6" s="2">
        <f t="shared" ref="C6:C8" si="1">$C$10*B5+(1-$C$10)*C5</f>
        <v>1348.5200000000002</v>
      </c>
      <c r="D6" s="2">
        <f t="shared" si="0"/>
        <v>1313.84</v>
      </c>
    </row>
    <row r="7" spans="1:4" x14ac:dyDescent="0.25">
      <c r="A7" s="2" t="s">
        <v>12</v>
      </c>
      <c r="B7" s="2">
        <v>1210</v>
      </c>
      <c r="C7" s="2">
        <f t="shared" si="1"/>
        <v>1333.8160000000003</v>
      </c>
      <c r="D7" s="2">
        <f t="shared" si="0"/>
        <v>1282.768</v>
      </c>
    </row>
    <row r="8" spans="1:4" x14ac:dyDescent="0.25">
      <c r="A8" s="2" t="s">
        <v>13</v>
      </c>
      <c r="B8" s="2"/>
      <c r="C8" s="2">
        <f t="shared" si="1"/>
        <v>1309.0528000000002</v>
      </c>
      <c r="D8" s="2">
        <f t="shared" si="0"/>
        <v>1224.5536</v>
      </c>
    </row>
    <row r="10" spans="1:4" x14ac:dyDescent="0.25">
      <c r="B10" s="2" t="s">
        <v>3</v>
      </c>
      <c r="C10" s="2">
        <v>0.2</v>
      </c>
      <c r="D10" s="2">
        <v>0.8</v>
      </c>
    </row>
    <row r="11" spans="1:4" x14ac:dyDescent="0.25">
      <c r="B11" s="2" t="s">
        <v>4</v>
      </c>
      <c r="C11" s="2">
        <v>1370</v>
      </c>
      <c r="D11" s="2">
        <v>1370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32" sqref="F32"/>
    </sheetView>
  </sheetViews>
  <sheetFormatPr defaultRowHeight="15" x14ac:dyDescent="0.25"/>
  <cols>
    <col min="1" max="1" width="14.140625" style="1" bestFit="1" customWidth="1"/>
    <col min="2" max="2" width="14.5703125" style="1" bestFit="1" customWidth="1"/>
    <col min="3" max="3" width="16.42578125" style="1" bestFit="1" customWidth="1"/>
    <col min="4" max="4" width="9.140625" style="1"/>
    <col min="5" max="5" width="14.140625" style="1" bestFit="1" customWidth="1"/>
    <col min="6" max="6" width="14.5703125" style="1" bestFit="1" customWidth="1"/>
    <col min="7" max="7" width="16.42578125" style="1" bestFit="1" customWidth="1"/>
    <col min="8" max="16384" width="9.140625" style="1"/>
  </cols>
  <sheetData>
    <row r="1" spans="1:7" x14ac:dyDescent="0.25">
      <c r="A1" s="6" t="s">
        <v>6</v>
      </c>
      <c r="B1" s="6"/>
      <c r="C1" s="6"/>
      <c r="E1" s="6" t="s">
        <v>7</v>
      </c>
      <c r="F1" s="6"/>
      <c r="G1" s="6"/>
    </row>
    <row r="2" spans="1:7" x14ac:dyDescent="0.25">
      <c r="A2" s="4" t="s">
        <v>0</v>
      </c>
      <c r="B2" s="4" t="s">
        <v>1</v>
      </c>
      <c r="C2" s="4" t="s">
        <v>2</v>
      </c>
      <c r="E2" s="4" t="s">
        <v>0</v>
      </c>
      <c r="F2" s="4" t="s">
        <v>1</v>
      </c>
      <c r="G2" s="4" t="s">
        <v>2</v>
      </c>
    </row>
    <row r="3" spans="1:7" x14ac:dyDescent="0.25">
      <c r="A3" s="2">
        <v>1</v>
      </c>
      <c r="B3" s="2">
        <v>58</v>
      </c>
      <c r="C3" s="2"/>
      <c r="E3" s="2">
        <v>1</v>
      </c>
      <c r="F3" s="2">
        <v>58</v>
      </c>
      <c r="G3" s="2">
        <f>F20</f>
        <v>65</v>
      </c>
    </row>
    <row r="4" spans="1:7" x14ac:dyDescent="0.25">
      <c r="A4" s="2">
        <v>2</v>
      </c>
      <c r="B4" s="2">
        <v>62</v>
      </c>
      <c r="C4" s="2"/>
      <c r="E4" s="2">
        <v>2</v>
      </c>
      <c r="F4" s="2">
        <v>62</v>
      </c>
      <c r="G4" s="2">
        <f>$F$19*F3+(1-$F$19)*G3</f>
        <v>60.8</v>
      </c>
    </row>
    <row r="5" spans="1:7" x14ac:dyDescent="0.25">
      <c r="A5" s="2">
        <v>3</v>
      </c>
      <c r="B5" s="2">
        <v>67</v>
      </c>
      <c r="C5" s="2"/>
      <c r="E5" s="2">
        <v>3</v>
      </c>
      <c r="F5" s="2">
        <v>67</v>
      </c>
      <c r="G5" s="2">
        <f t="shared" ref="G5:G17" si="0">$F$19*F4+(1-$F$19)*G4</f>
        <v>61.519999999999996</v>
      </c>
    </row>
    <row r="6" spans="1:7" x14ac:dyDescent="0.25">
      <c r="A6" s="2">
        <v>4</v>
      </c>
      <c r="B6" s="2">
        <v>64</v>
      </c>
      <c r="C6" s="2"/>
      <c r="E6" s="2">
        <v>4</v>
      </c>
      <c r="F6" s="2">
        <v>64</v>
      </c>
      <c r="G6" s="2">
        <f t="shared" si="0"/>
        <v>64.807999999999993</v>
      </c>
    </row>
    <row r="7" spans="1:7" x14ac:dyDescent="0.25">
      <c r="A7" s="2">
        <v>5</v>
      </c>
      <c r="B7" s="2">
        <v>69</v>
      </c>
      <c r="C7" s="2"/>
      <c r="E7" s="2">
        <v>5</v>
      </c>
      <c r="F7" s="2">
        <v>69</v>
      </c>
      <c r="G7" s="2">
        <f t="shared" si="0"/>
        <v>64.3232</v>
      </c>
    </row>
    <row r="8" spans="1:7" x14ac:dyDescent="0.25">
      <c r="A8" s="2">
        <v>6</v>
      </c>
      <c r="B8" s="2">
        <v>71</v>
      </c>
      <c r="C8" s="2"/>
      <c r="E8" s="2">
        <v>6</v>
      </c>
      <c r="F8" s="2">
        <v>71</v>
      </c>
      <c r="G8" s="2">
        <f t="shared" si="0"/>
        <v>67.129279999999994</v>
      </c>
    </row>
    <row r="9" spans="1:7" x14ac:dyDescent="0.25">
      <c r="A9" s="2">
        <v>7</v>
      </c>
      <c r="B9" s="2">
        <v>72</v>
      </c>
      <c r="C9" s="2"/>
      <c r="E9" s="2">
        <v>7</v>
      </c>
      <c r="F9" s="2">
        <v>72</v>
      </c>
      <c r="G9" s="2">
        <f t="shared" si="0"/>
        <v>69.451712000000001</v>
      </c>
    </row>
    <row r="10" spans="1:7" x14ac:dyDescent="0.25">
      <c r="A10" s="2">
        <v>8</v>
      </c>
      <c r="B10" s="2">
        <v>75</v>
      </c>
      <c r="C10" s="2"/>
      <c r="E10" s="2">
        <v>8</v>
      </c>
      <c r="F10" s="2">
        <v>75</v>
      </c>
      <c r="G10" s="2">
        <f t="shared" si="0"/>
        <v>70.980684800000006</v>
      </c>
    </row>
    <row r="11" spans="1:7" x14ac:dyDescent="0.25">
      <c r="A11" s="2">
        <v>9</v>
      </c>
      <c r="B11" s="2">
        <v>77</v>
      </c>
      <c r="C11" s="2"/>
      <c r="E11" s="2">
        <v>9</v>
      </c>
      <c r="F11" s="2">
        <v>77</v>
      </c>
      <c r="G11" s="2">
        <f t="shared" si="0"/>
        <v>73.392273920000008</v>
      </c>
    </row>
    <row r="12" spans="1:7" x14ac:dyDescent="0.25">
      <c r="A12" s="2">
        <v>10</v>
      </c>
      <c r="B12" s="2">
        <v>79</v>
      </c>
      <c r="C12" s="2"/>
      <c r="E12" s="2">
        <v>10</v>
      </c>
      <c r="F12" s="2">
        <v>79</v>
      </c>
      <c r="G12" s="2">
        <f t="shared" si="0"/>
        <v>75.556909568000009</v>
      </c>
    </row>
    <row r="13" spans="1:7" x14ac:dyDescent="0.25">
      <c r="A13" s="2">
        <v>11</v>
      </c>
      <c r="B13" s="2">
        <v>81</v>
      </c>
      <c r="C13" s="2"/>
      <c r="E13" s="2">
        <v>11</v>
      </c>
      <c r="F13" s="2">
        <v>81</v>
      </c>
      <c r="G13" s="2">
        <f t="shared" si="0"/>
        <v>77.622763827200004</v>
      </c>
    </row>
    <row r="14" spans="1:7" x14ac:dyDescent="0.25">
      <c r="A14" s="2">
        <v>12</v>
      </c>
      <c r="B14" s="2">
        <v>83</v>
      </c>
      <c r="C14" s="2"/>
      <c r="E14" s="2">
        <v>12</v>
      </c>
      <c r="F14" s="2">
        <v>83</v>
      </c>
      <c r="G14" s="2">
        <f t="shared" si="0"/>
        <v>79.649105530880007</v>
      </c>
    </row>
    <row r="15" spans="1:7" x14ac:dyDescent="0.25">
      <c r="A15" s="2">
        <v>13</v>
      </c>
      <c r="B15" s="2">
        <v>86</v>
      </c>
      <c r="C15" s="2"/>
      <c r="E15" s="2">
        <v>13</v>
      </c>
      <c r="F15" s="2">
        <v>86</v>
      </c>
      <c r="G15" s="2">
        <f t="shared" si="0"/>
        <v>81.659642212351997</v>
      </c>
    </row>
    <row r="16" spans="1:7" x14ac:dyDescent="0.25">
      <c r="A16" s="2">
        <v>14</v>
      </c>
      <c r="B16" s="2">
        <v>88</v>
      </c>
      <c r="C16" s="2"/>
      <c r="E16" s="2">
        <v>14</v>
      </c>
      <c r="F16" s="2">
        <v>88</v>
      </c>
      <c r="G16" s="2">
        <f t="shared" si="0"/>
        <v>84.263856884940793</v>
      </c>
    </row>
    <row r="17" spans="1:7" x14ac:dyDescent="0.25">
      <c r="A17" s="2">
        <v>15</v>
      </c>
      <c r="B17" s="3"/>
      <c r="C17" s="3" t="s">
        <v>5</v>
      </c>
      <c r="E17" s="2">
        <v>15</v>
      </c>
      <c r="F17" s="2"/>
      <c r="G17" s="2">
        <f t="shared" si="0"/>
        <v>86.505542753976314</v>
      </c>
    </row>
    <row r="19" spans="1:7" x14ac:dyDescent="0.25">
      <c r="A19" s="2" t="s">
        <v>3</v>
      </c>
      <c r="B19" s="2">
        <v>0.6</v>
      </c>
      <c r="E19" s="2" t="s">
        <v>3</v>
      </c>
      <c r="F19" s="2">
        <v>0.6</v>
      </c>
    </row>
    <row r="20" spans="1:7" x14ac:dyDescent="0.25">
      <c r="A20" s="2" t="s">
        <v>4</v>
      </c>
      <c r="B20" s="2">
        <v>65</v>
      </c>
      <c r="E20" s="2" t="s">
        <v>4</v>
      </c>
      <c r="F20" s="2">
        <v>65</v>
      </c>
    </row>
  </sheetData>
  <mergeCells count="2">
    <mergeCell ref="A1:C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Serota</dc:creator>
  <cp:lastModifiedBy>Serota, Doug K MAJ MIL USARMY TRADOC</cp:lastModifiedBy>
  <dcterms:created xsi:type="dcterms:W3CDTF">2017-09-12T11:15:32Z</dcterms:created>
  <dcterms:modified xsi:type="dcterms:W3CDTF">2017-09-12T13:20:07Z</dcterms:modified>
</cp:coreProperties>
</file>