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8_{09B5BB3F-E266-4799-B75D-392BACCE2FC3}" xr6:coauthVersionLast="47" xr6:coauthVersionMax="47" xr10:uidLastSave="{00000000-0000-0000-0000-000000000000}"/>
  <bookViews>
    <workbookView xWindow="-120" yWindow="-120" windowWidth="20730" windowHeight="11160" activeTab="2" xr2:uid="{26D4546B-D2A1-4444-8EAF-A6228F96F0C1}"/>
  </bookViews>
  <sheets>
    <sheet name="Tables" sheetId="7" r:id="rId1"/>
    <sheet name="Data" sheetId="2" r:id="rId2"/>
    <sheet name="Dashboard" sheetId="8" r:id="rId3"/>
    <sheet name="Assets" sheetId="4" state="hidden"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729" r:id="rId5"/>
    <pivotCache cacheId="748" r:id="rId6"/>
    <pivotCache cacheId="751" r:id="rId7"/>
    <pivotCache cacheId="754" r:id="rId8"/>
    <pivotCache cacheId="757" r:id="rId9"/>
    <pivotCache cacheId="760" r:id="rId10"/>
    <pivotCache cacheId="763" r:id="rId11"/>
    <pivotCache cacheId="766" r:id="rId12"/>
    <pivotCache cacheId="769" r:id="rId13"/>
  </pivotCaches>
  <extLst>
    <ext xmlns:x14="http://schemas.microsoft.com/office/spreadsheetml/2009/9/main" uri="{876F7934-8845-4945-9796-88D515C7AA90}">
      <x14:pivotCaches>
        <pivotCache cacheId="732"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4" l="1"/>
  <c r="J6" i="4"/>
  <c r="J7" i="4"/>
  <c r="G33" i="7"/>
  <c r="H37"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G39" i="7" l="1"/>
  <c r="H40" i="7"/>
  <c r="G38" i="7"/>
  <c r="H39" i="7"/>
  <c r="G36" i="7"/>
  <c r="G37" i="7"/>
  <c r="H38" i="7"/>
  <c r="G40" i="7"/>
  <c r="H3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1B6663-82FE-483A-9375-4F1B7772768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BE0CB3-1F61-4223-9D1A-7B6814E1B7D8}" name="WorksheetConnection_sample-data-excel-portfolio-project.xlsx!calls" type="102" refreshedVersion="7" minRefreshableVersion="5">
    <extLst>
      <ext xmlns:x15="http://schemas.microsoft.com/office/spreadsheetml/2010/11/main" uri="{DE250136-89BD-433C-8126-D09CA5730AF9}">
        <x15:connection id="calls">
          <x15:rangePr sourceName="_xlcn.WorksheetConnection_sampledataexcelportfolioproject.xlsxcalls1"/>
        </x15:connection>
      </ext>
    </extLst>
  </connection>
  <connection id="3" xr16:uid="{268B6227-5A21-4FCD-AD13-C8DB412769B8}" name="WorksheetConnection_sample-data-excel-portfolio-project.xlsx!customers" type="102" refreshedVersion="7"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<sst xmlns="http://schemas.openxmlformats.org/spreadsheetml/2006/main" count="3182" uniqueCount="1072">
  <si>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</si>
  <si>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</si>
  <si>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</si>
  <si>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</si>
  <si>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</si>
  <si>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</si>
  <si>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</si>
  <si>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</si>
  <si>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</si>
  <si>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</si>
  <si>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</si>
  <si>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</si>
  <si>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</si>
  <si>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</si>
  <si>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</si>
  <si>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</si>
  <si>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</si>
  <si>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</si>
  <si>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</si>
  <si>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</si>
  <si>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</si>
  <si>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</si>
  <si>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</si>
  <si>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</si>
  <si>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</si>
  <si>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</si>
  <si>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</si>
  <si>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</si>
  <si>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</si>
  <si>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</si>
  <si>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</si>
  <si>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</si>
  <si>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</si>
  <si>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</si>
  <si>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</si>
  <si>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</si>
  <si>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</si>
  <si>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</si>
  <si>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</si>
  <si>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</si>
  <si>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</si>
  <si>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</si>
  <si>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</si>
  <si>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</si>
  <si>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</si>
  <si>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</si>
  <si>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</si>
  <si>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</si>
  <si>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</si>
  <si>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</si>
  <si>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</si>
  <si>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</si>
  <si>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</si>
  <si>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</si>
  <si>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</si>
  <si>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</si>
  <si>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</si>
  <si>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</si>
  <si>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</si>
  <si>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</si>
  <si>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</si>
  <si>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</si>
  <si>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</si>
  <si>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</si>
  <si>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</si>
  <si>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</si>
  <si>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</si>
  <si>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</si>
  <si>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</si>
  <si>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</si>
  <si>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</si>
  <si>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</si>
  <si>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</si>
  <si>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</si>
  <si>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</si>
  <si>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</si>
  <si>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</si>
  <si>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</si>
  <si>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</si>
  <si>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</si>
  <si>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</si>
  <si>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</si>
  <si>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</si>
  <si>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</si>
  <si>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</si>
  <si>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</si>
  <si>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</si>
  <si>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</si>
  <si>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</si>
  <si>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</si>
  <si>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</si>
  <si>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</si>
  <si>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</si>
  <si>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</si>
  <si>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</si>
  <si>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</si>
  <si>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</si>
  <si>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</si>
  <si>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</si>
  <si>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</si>
  <si>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</si>
  <si>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</si>
  <si>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</si>
  <si>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</si>
  <si>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</si>
  <si>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</si>
  <si>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</si>
  <si>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</si>
  <si>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</si>
  <si>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</si>
  <si>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</si>
  <si>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</si>
  <si>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</si>
  <si>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</si>
  <si>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</si>
  <si>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</si>
  <si>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</si>
  <si>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</si>
  <si>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</si>
  <si>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</si>
  <si>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</si>
  <si>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</si>
  <si>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</si>
  <si>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</si>
  <si>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</si>
  <si>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</si>
  <si>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</si>
  <si>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</si>
  <si>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</si>
  <si>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</si>
  <si>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</si>
  <si>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</si>
  <si>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</si>
  <si>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</si>
  <si>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</si>
  <si>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</si>
  <si>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</si>
  <si>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</si>
  <si>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</si>
  <si>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</si>
  <si>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</si>
  <si>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</si>
  <si>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</si>
  <si>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</si>
  <si>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</si>
  <si>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</si>
  <si>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</si>
  <si>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</si>
  <si>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</si>
  <si>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</si>
  <si>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</si>
  <si>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</si>
  <si>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</si>
  <si>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</si>
  <si>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</si>
  <si>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</si>
  <si>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</si>
  <si>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</si>
  <si>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</si>
  <si>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</si>
  <si>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</si>
  <si>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</si>
  <si>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</si>
  <si>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</si>
  <si>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</si>
  <si>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</si>
  <si>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</si>
  <si>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</si>
  <si>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</si>
  <si>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</si>
  <si>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</si>
  <si>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</si>
  <si>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</si>
  <si>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</si>
  <si>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</si>
  <si>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</si>
  <si>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</si>
  <si>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</si>
  <si>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</si>
  <si>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</si>
  <si>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</si>
  <si>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</si>
  <si>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</si>
  <si>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</si>
  <si>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</si>
  <si>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</si>
  <si>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</si>
  <si>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</si>
  <si>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</si>
  <si>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</si>
  <si>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</si>
  <si>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</si>
  <si>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</si>
  <si>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</si>
  <si>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</si>
  <si>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</si>
  <si>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</si>
  <si>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</si>
  <si>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</si>
  <si>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</si>
  <si>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</si>
  <si>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</si>
  <si>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</si>
  <si>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</si>
  <si>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</si>
  <si>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</si>
  <si>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</si>
  <si>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</si>
  <si>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</si>
  <si>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</si>
  <si>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</si>
  <si>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</si>
  <si>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</si>
  <si>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</si>
  <si>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</si>
  <si>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</si>
  <si>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</si>
  <si>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</si>
  <si>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</si>
  <si>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</si>
  <si>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</si>
  <si>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</si>
  <si>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</si>
  <si>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</si>
  <si>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</si>
  <si>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</si>
  <si>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</si>
  <si>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</si>
  <si>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</si>
  <si>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</si>
  <si>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</si>
  <si>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</si>
  <si>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</si>
  <si>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</si>
  <si>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</si>
  <si>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</si>
  <si>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</si>
  <si>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</si>
  <si>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</si>
  <si>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</si>
  <si>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</si>
  <si>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</si>
  <si>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</si>
  <si>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</si>
  <si>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</si>
  <si>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</si>
  <si>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</si>
  <si>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</si>
  <si>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</si>
  <si>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</si>
  <si>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</si>
  <si>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</si>
  <si>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</si>
  <si>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</si>
  <si>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</si>
  <si>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</si>
  <si>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</si>
  <si>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</si>
  <si>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</si>
  <si>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</si>
  <si>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</si>
  <si>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</si>
  <si>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</si>
  <si>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</si>
  <si>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</si>
  <si>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</si>
  <si>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</si>
  <si>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</si>
  <si>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</si>
  <si>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</si>
  <si>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</si>
  <si>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</si>
  <si>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</si>
  <si>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</si>
  <si>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</si>
  <si>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</si>
  <si>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</si>
  <si>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</si>
  <si>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</si>
  <si>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</si>
  <si>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</si>
  <si>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</si>
  <si>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</si>
  <si>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</si>
  <si>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</si>
  <si>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</si>
  <si>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</si>
  <si>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</si>
  <si>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</si>
  <si>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</si>
  <si>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</si>
  <si>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</si>
  <si>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</si>
  <si>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</si>
  <si>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</si>
  <si>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</si>
  <si>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</si>
  <si>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</si>
  <si>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</si>
  <si>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</si>
  <si>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</si>
  <si>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</si>
  <si>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</si>
  <si>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</si>
  <si>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</si>
  <si>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</si>
  <si>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</si>
  <si>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</si>
  <si>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</si>
  <si>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</si>
  <si>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</si>
  <si>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</si>
  <si>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</si>
  <si>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</si>
  <si>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</si>
  <si>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</si>
  <si>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</si>
  <si>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</si>
  <si>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</si>
  <si>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</si>
  <si>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</si>
  <si>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</si>
  <si>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</si>
  <si>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</si>
  <si>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</si>
  <si>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</si>
  <si>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</si>
  <si>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</si>
  <si>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</si>
  <si>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</si>
  <si>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</si>
  <si>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</si>
  <si>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</si>
  <si>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</si>
  <si>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</si>
  <si>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</si>
  <si>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</si>
  <si>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</si>
  <si>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</si>
  <si>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</si>
  <si>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</si>
  <si>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</si>
  <si>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</si>
  <si>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</si>
  <si>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</si>
  <si>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</si>
  <si>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</si>
  <si>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</si>
  <si>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</si>
  <si>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</si>
  <si>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</si>
  <si>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</si>
  <si>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</si>
  <si>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</si>
  <si>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</si>
  <si>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</si>
  <si>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</si>
  <si>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</si>
  <si>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</si>
  <si>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</si>
  <si>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</si>
  <si>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</si>
  <si>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</si>
  <si>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</si>
  <si>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</si>
  <si>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</si>
  <si>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</si>
  <si>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</si>
  <si>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</si>
  <si>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</si>
  <si>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</si>
  <si>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</si>
  <si>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</si>
  <si>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</si>
  <si>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</si>
  <si>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</si>
  <si>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</si>
  <si>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</si>
  <si>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</si>
  <si>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</si>
  <si>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</si>
  <si>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</si>
  <si>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</si>
  <si>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</si>
  <si>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</si>
  <si>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</si>
  <si>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</si>
  <si>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</si>
  <si>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</si>
  <si>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</si>
  <si>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</si>
  <si>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</si>
  <si>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</si>
  <si>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</si>
  <si>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</si>
  <si>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</si>
  <si>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</si>
  <si>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</si>
  <si>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</si>
  <si>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</si>
  <si>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</si>
  <si>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</si>
  <si>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</si>
  <si>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</si>
  <si>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</si>
  <si>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</si>
  <si>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</si>
  <si>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</si>
  <si>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</si>
  <si>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</si>
  <si>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</si>
  <si>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</si>
  <si>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</si>
  <si>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</si>
  <si>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</si>
  <si>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</si>
  <si>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</si>
  <si>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</si>
  <si>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</si>
  <si>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</si>
  <si>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</si>
  <si>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</si>
  <si>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</si>
  <si>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</si>
  <si>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</si>
  <si>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</si>
  <si>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</si>
  <si>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</si>
  <si>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</si>
  <si>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</si>
  <si>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</si>
  <si>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</si>
  <si>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</si>
  <si>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</si>
  <si>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</si>
  <si>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</si>
  <si>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</si>
  <si>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</si>
  <si>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</si>
  <si>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</si>
  <si>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</si>
  <si>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</si>
  <si>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</si>
  <si>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</si>
  <si>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</si>
  <si>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</si>
  <si>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</si>
  <si>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</si>
  <si>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</si>
  <si>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</si>
  <si>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</si>
  <si>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</si>
  <si>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</si>
  <si>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</si>
  <si>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</si>
  <si>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</si>
  <si>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</si>
  <si>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</si>
  <si>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</si>
  <si>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</si>
  <si>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</si>
  <si>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</si>
  <si>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</si>
  <si>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</si>
  <si>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</si>
  <si>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</si>
  <si>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</si>
  <si>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</si>
  <si>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</si>
  <si>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</si>
  <si>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</si>
  <si>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</si>
  <si>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</si>
  <si>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</si>
  <si>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</si>
  <si>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</si>
  <si>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</si>
  <si>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</si>
  <si>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</si>
  <si>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</si>
  <si>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</si>
  <si>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</si>
  <si>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</si>
  <si>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</si>
  <si>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</si>
  <si>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</si>
  <si>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</si>
  <si>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</si>
  <si>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</si>
  <si>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</si>
  <si>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</si>
  <si>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</si>
  <si>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</si>
  <si>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</si>
  <si>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</si>
  <si>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</si>
  <si>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</si>
  <si>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</si>
  <si>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</si>
  <si>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</si>
  <si>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</si>
  <si>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</si>
  <si>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</si>
  <si>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</si>
  <si>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</si>
  <si>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</si>
  <si>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</si>
  <si>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</si>
  <si>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</si>
  <si>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</si>
  <si>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</si>
  <si>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</si>
  <si>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</si>
  <si>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</si>
  <si>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</si>
  <si>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</si>
  <si>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</si>
  <si>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</si>
  <si>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</si>
  <si>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</si>
  <si>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</si>
  <si>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</si>
  <si>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</si>
  <si>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</si>
  <si>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</si>
  <si>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</si>
  <si>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</si>
  <si>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</si>
  <si>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</si>
  <si>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</si>
  <si>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</si>
  <si>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</si>
  <si>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</si>
  <si>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</si>
  <si>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</si>
  <si>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</si>
  <si>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</si>
  <si>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</si>
  <si>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</si>
  <si>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</si>
  <si>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</si>
  <si>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</si>
  <si>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</si>
  <si>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</si>
  <si>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</si>
  <si>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</si>
  <si>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</si>
  <si>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</si>
  <si>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</si>
  <si>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</si>
  <si>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</si>
  <si>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</si>
  <si>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</si>
  <si>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</si>
  <si>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</si>
  <si>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</si>
  <si>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</si>
  <si>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</si>
  <si>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</si>
  <si>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</si>
  <si>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</si>
  <si>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</si>
  <si>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</si>
  <si>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</si>
  <si>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</si>
  <si>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</si>
  <si>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</si>
  <si>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</si>
  <si>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</si>
  <si>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</si>
  <si>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</si>
  <si>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</si>
  <si>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</si>
  <si>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</si>
  <si>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</si>
  <si>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</si>
  <si>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</si>
  <si>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</si>
  <si>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</si>
  <si>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</si>
  <si>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</si>
  <si>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</si>
  <si>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</si>
  <si>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</si>
  <si>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</si>
  <si>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</si>
  <si>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</si>
  <si>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</si>
  <si>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</si>
  <si>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</si>
  <si>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</si>
  <si>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</si>
  <si>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</si>
  <si>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</si>
  <si>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</si>
  <si>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</si>
  <si>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</si>
  <si>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</si>
  <si>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</si>
  <si>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</si>
  <si>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</si>
  <si>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</si>
  <si>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</si>
  <si>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</si>
  <si>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</si>
  <si>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</si>
  <si>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</si>
  <si>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</si>
  <si>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</si>
  <si>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</si>
  <si>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</si>
  <si>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</si>
  <si>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</si>
  <si>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</si>
  <si>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</si>
  <si>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</si>
  <si>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</si>
  <si>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</si>
  <si>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</si>
  <si>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</si>
  <si>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</si>
  <si>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</si>
  <si>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</si>
  <si>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</si>
  <si>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</si>
  <si>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</si>
  <si>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</si>
  <si>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</si>
  <si>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</si>
  <si>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</si>
  <si>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</si>
  <si>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</si>
  <si>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</si>
  <si>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</si>
  <si>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</si>
  <si>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</si>
  <si>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</si>
  <si>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</si>
  <si>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</si>
  <si>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</si>
  <si>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</si>
  <si>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</si>
  <si>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</si>
  <si>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</si>
  <si>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</si>
  <si>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</si>
  <si>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</si>
  <si>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</si>
  <si>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</si>
  <si>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</si>
  <si>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</si>
  <si>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</si>
  <si>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</si>
  <si>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</si>
  <si>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</si>
  <si>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</si>
  <si>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</si>
  <si>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</si>
  <si>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</si>
  <si>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</si>
  <si>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</si>
  <si>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</si>
  <si>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</si>
  <si>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</si>
  <si>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</si>
  <si>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</si>
  <si>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</si>
  <si>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</si>
  <si>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</si>
  <si>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</si>
  <si>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</si>
  <si>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</si>
  <si>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</si>
  <si>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</si>
  <si>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</si>
  <si>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</si>
  <si>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</si>
  <si>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</si>
  <si>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</si>
  <si>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</si>
  <si>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</si>
  <si>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</si>
  <si>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</si>
  <si>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</si>
  <si>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</si>
  <si>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</si>
  <si>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</si>
  <si>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</si>
  <si>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</si>
  <si>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</si>
  <si>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</si>
  <si>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</si>
  <si>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</si>
  <si>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</si>
  <si>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</si>
  <si>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</si>
  <si>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</si>
  <si>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</si>
  <si>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</si>
  <si>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</si>
  <si>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</si>
  <si>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</si>
  <si>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</si>
  <si>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</si>
  <si>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</si>
  <si>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</si>
  <si>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</si>
  <si>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</si>
  <si>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</si>
  <si>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</si>
  <si>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</si>
  <si>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</si>
  <si>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</si>
  <si>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</si>
  <si>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</si>
  <si>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</si>
  <si>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</si>
  <si>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</si>
  <si>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</si>
  <si>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</si>
  <si>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</si>
  <si>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</si>
  <si>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</si>
  <si>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</si>
  <si>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</si>
  <si>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</si>
  <si>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</si>
  <si>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</si>
  <si>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</si>
  <si>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</si>
  <si>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</si>
  <si>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</si>
  <si>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</si>
  <si>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</si>
  <si>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</si>
  <si>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</si>
  <si>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</si>
  <si>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</si>
  <si>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</si>
  <si>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</si>
  <si>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</si>
  <si>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</si>
  <si>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</si>
  <si>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</si>
  <si>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</si>
  <si>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</si>
  <si>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</si>
  <si>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</si>
  <si>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</si>
  <si>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</si>
  <si>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</si>
  <si>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</si>
  <si>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</si>
  <si>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</si>
  <si>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</si>
  <si>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</si>
  <si>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</si>
  <si>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</si>
  <si>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</si>
  <si>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</si>
  <si>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</si>
  <si>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</si>
  <si>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</si>
  <si>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</si>
  <si>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</si>
  <si>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</si>
  <si>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</si>
  <si>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</si>
  <si>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</si>
  <si>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</si>
  <si>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</si>
  <si>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</si>
  <si>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</si>
  <si>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</si>
  <si>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</si>
  <si>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</si>
  <si>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</si>
  <si>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</si>
  <si>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</si>
  <si>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</si>
  <si>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</si>
  <si>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</si>
  <si>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</si>
  <si>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</si>
  <si>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</si>
  <si>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</si>
  <si>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</si>
  <si>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</si>
  <si>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</si>
  <si>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</si>
  <si>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</si>
  <si>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</si>
  <si>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</si>
  <si>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</si>
  <si>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</si>
  <si>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</si>
  <si>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</si>
  <si>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</si>
  <si>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</si>
  <si>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</si>
  <si>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</si>
  <si>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</si>
  <si>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</si>
  <si>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</si>
  <si>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</si>
  <si>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</si>
  <si>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</si>
  <si>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</si>
  <si>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</si>
  <si>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</si>
  <si>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</si>
  <si>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</si>
  <si>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</si>
  <si>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</si>
  <si>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</si>
  <si>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</si>
  <si>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</si>
  <si>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</si>
  <si>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</si>
  <si>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</si>
  <si>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</si>
  <si>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</si>
  <si>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</si>
  <si>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</si>
  <si>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</si>
  <si>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</si>
  <si>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</si>
  <si>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</si>
  <si>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</si>
  <si>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</si>
  <si>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</si>
  <si>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</si>
  <si>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</si>
  <si>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</si>
  <si>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</si>
  <si>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</si>
  <si>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</si>
  <si>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</si>
  <si>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</si>
  <si>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</si>
  <si>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</si>
  <si>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</si>
  <si>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</si>
  <si>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</si>
  <si>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</si>
  <si>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</si>
  <si>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</si>
  <si>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</si>
  <si>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</si>
  <si>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</si>
  <si>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</si>
  <si>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</si>
  <si>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</si>
  <si>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</si>
  <si>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</si>
  <si>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</si>
  <si>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</si>
  <si>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</si>
  <si>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</si>
  <si>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</si>
  <si>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</si>
  <si>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</si>
  <si>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</si>
  <si>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</si>
  <si>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</si>
  <si>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</si>
  <si>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</si>
  <si>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</si>
  <si>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</si>
  <si>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</si>
  <si>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</si>
  <si>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</si>
  <si>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</si>
  <si>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</si>
  <si>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</si>
  <si>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</si>
  <si>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</si>
  <si>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</si>
  <si>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</si>
  <si>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</si>
  <si>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</si>
  <si>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</si>
  <si>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</si>
  <si>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</si>
  <si>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</si>
  <si>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</si>
  <si>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</si>
  <si>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</si>
  <si>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</si>
  <si>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</si>
  <si>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</si>
  <si>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</si>
  <si>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</si>
  <si>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</si>
  <si>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</si>
  <si>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</si>
  <si>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</si>
  <si>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</si>
  <si>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</si>
  <si>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</si>
  <si>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</si>
  <si>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</si>
  <si>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</si>
  <si>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</si>
  <si>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</si>
  <si>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</si>
  <si>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</si>
  <si>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</si>
  <si>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</si>
  <si>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</si>
  <si>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</si>
  <si>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</si>
  <si>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</si>
  <si>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</si>
  <si>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</si>
  <si>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</si>
  <si>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</si>
  <si>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</si>
  <si>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</si>
  <si>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</si>
  <si>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</si>
  <si>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</si>
  <si>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</si>
  <si>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</si>
  <si>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</si>
  <si>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</si>
  <si>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</si>
  <si>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</si>
  <si>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</si>
  <si>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</si>
  <si>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</si>
  <si>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</si>
  <si>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</si>
  <si>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</si>
  <si>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</si>
  <si>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</si>
  <si>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</si>
  <si>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</si>
  <si>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</si>
  <si>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</si>
  <si>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</si>
  <si>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</si>
  <si>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</si>
  <si>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</si>
  <si>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</si>
  <si>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</si>
  <si>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</si>
  <si>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</si>
  <si>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</si>
  <si>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</si>
  <si>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</si>
  <si>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</si>
  <si>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</si>
  <si>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</si>
  <si>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</si>
  <si>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</si>
  <si>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</si>
  <si>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</si>
  <si>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</si>
  <si>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</si>
  <si>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</si>
  <si>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</si>
  <si>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</si>
  <si>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</si>
  <si>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</si>
  <si>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</si>
  <si>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</si>
  <si>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</si>
  <si>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</si>
  <si>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</si>
  <si>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</si>
  <si>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</si>
  <si>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</si>
  <si>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</si>
  <si>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</si>
  <si>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</si>
  <si>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</si>
  <si>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</si>
  <si>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</si>
  <si>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</si>
  <si>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</si>
  <si>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</si>
  <si>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</si>
  <si>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</si>
  <si>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</si>
  <si>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</si>
  <si>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</si>
  <si>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</si>
  <si>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</si>
  <si>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</si>
  <si>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</si>
  <si>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</si>
  <si>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</si>
  <si>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</si>
  <si>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</si>
  <si>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</si>
  <si>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</si>
  <si>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</si>
  <si>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</si>
  <si>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</si>
  <si>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</si>
  <si>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</si>
  <si>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</si>
  <si>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</si>
  <si>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</si>
  <si>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</si>
  <si>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</si>
  <si>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</si>
  <si>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</si>
  <si>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</si>
  <si>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</si>
  <si>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</si>
  <si>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</si>
  <si>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</si>
  <si>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</si>
  <si>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</si>
  <si>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</si>
  <si>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</si>
  <si>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</si>
  <si>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</si>
  <si>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</si>
  <si>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</si>
  <si>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</si>
  <si>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</si>
  <si>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</si>
  <si>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</si>
  <si>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</si>
  <si>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</si>
  <si>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</si>
  <si>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</si>
  <si>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</si>
  <si>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</si>
  <si>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</si>
  <si>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</si>
  <si>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</si>
  <si>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</si>
  <si>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</si>
  <si>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</si>
  <si>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</si>
  <si>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</si>
  <si>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</si>
  <si>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Total Duration</t>
  </si>
  <si>
    <t>Total Amount</t>
  </si>
  <si>
    <t>Avg.Rating</t>
  </si>
  <si>
    <t>Total Calls</t>
  </si>
  <si>
    <t>5*Ratings</t>
  </si>
  <si>
    <t>Jan</t>
  </si>
  <si>
    <t>Feb</t>
  </si>
  <si>
    <t>Mar</t>
  </si>
  <si>
    <t>Apr</t>
  </si>
  <si>
    <t>May</t>
  </si>
  <si>
    <t>Jun</t>
  </si>
  <si>
    <t>Jul</t>
  </si>
  <si>
    <t>Aug</t>
  </si>
  <si>
    <t>Sep</t>
  </si>
  <si>
    <t>Oct</t>
  </si>
  <si>
    <t>Nov</t>
  </si>
  <si>
    <t>Dec</t>
  </si>
  <si>
    <t>Row Labels</t>
  </si>
  <si>
    <t>Total Calls2</t>
  </si>
  <si>
    <t>Friday</t>
  </si>
  <si>
    <t>Monday</t>
  </si>
  <si>
    <t>Saturday</t>
  </si>
  <si>
    <t>Sunday</t>
  </si>
  <si>
    <t>Thursday</t>
  </si>
  <si>
    <t>Tuesday</t>
  </si>
  <si>
    <t>Wednesday</t>
  </si>
  <si>
    <t>Sum of Duration</t>
  </si>
  <si>
    <t>Sum of Purchase Amount</t>
  </si>
  <si>
    <t>Amount</t>
  </si>
  <si>
    <t>Grand 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</si>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</sst>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
    <numFmt numFmtId="166" formatCode="&quot;₹&quot;\ #.0,\k"/>
    <numFmt numFmtId="167" formatCode="&quot;₹&quot;\ #,##0"/>
  </numFmts>
  <fonts count="5">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
      <color theme="0" tint="-0.249977111117893"/>
      <name val="Calibri"/>
      <family val="2"/>
      <scheme val="min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4" tint="0.79998168889431442"/>
        <bgColor theme="4" tint="0.79998168889431442"/>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1">
    <xf numFmtId="0" fontId="0" fillId="0" borderId="0"/>
  </cellStyleXfs>
  <cellXfs count="3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0" borderId="0" xfId="0" applyNumberFormat="1"/>
    <xf numFmtId="165" fontId="0" fillId="0" borderId="0" xfId="0" applyNumberFormat="1"/>
    <xf numFmtId="0" fontId="0" fillId="3" borderId="0" xfId="0" applyFill="1"/>
    <xf numFmtId="0" fontId="0" fillId="0" borderId="0" xfId="0" pivotButton="1"/>
    <xf numFmtId="0" fontId="0" fillId="0" borderId="0" xfId="0" applyAlignment="1">
      <alignment horizontal="left"/>
    </xf>
    <xf numFmtId="166" fontId="0" fillId="0" borderId="0" xfId="0" applyNumberFormat="1"/>
    <xf numFmtId="0" fontId="1" fillId="4" borderId="10" xfId="0" applyFont="1" applyFill="1" applyBorder="1"/>
    <xf numFmtId="167" fontId="0" fillId="0" borderId="0" xfId="0" applyNumberFormat="1"/>
    <xf numFmtId="0" fontId="0" fillId="0" borderId="0" xfId="0" applyAlignment="1">
      <alignment horizontal="left" indent="1"/>
    </xf>
    <xf numFmtId="0" fontId="1" fillId="3" borderId="10" xfId="0" applyFont="1" applyFill="1" applyBorder="1" applyAlignment="1">
      <alignment horizontal="left"/>
    </xf>
    <xf numFmtId="0" fontId="1" fillId="3" borderId="10" xfId="0" applyNumberFormat="1" applyFont="1" applyFill="1" applyBorder="1"/>
    <xf numFmtId="0" fontId="0" fillId="3" borderId="0" xfId="0" applyFill="1" applyAlignment="1">
      <alignment horizontal="left" indent="1"/>
    </xf>
    <xf numFmtId="0" fontId="0" fillId="3" borderId="0" xfId="0" applyNumberFormat="1" applyFill="1"/>
    <xf numFmtId="46" fontId="0" fillId="3" borderId="0" xfId="0" applyNumberFormat="1" applyFill="1"/>
    <xf numFmtId="0" fontId="4" fillId="3" borderId="0" xfId="0" applyFont="1" applyFill="1"/>
  </cellXfs>
  <cellStyles count="1">
    <cellStyle name="Normal" xfId="0" builtinId="0"/>
  </cellStyles>
  <dxfs count="18">
    <dxf>
      <fill>
        <gradientFill degree="90">
          <stop position="0">
            <color theme="5" tint="0.59999389629810485"/>
          </stop>
          <stop position="1">
            <color theme="8" tint="0.40000610370189521"/>
          </stop>
        </gradientFill>
      </fill>
      <border>
        <left style="thin">
          <color rgb="FF00B050"/>
        </left>
        <right style="thin">
          <color rgb="FF00B050"/>
        </right>
        <top style="thin">
          <color rgb="FF00B050"/>
        </top>
        <bottom style="thin">
          <color rgb="FF00B050"/>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9"/>
        </bottom>
        <vertical/>
        <horizontal/>
      </border>
    </dxf>
    <dxf>
      <font>
        <color rgb="FFFF0000"/>
      </font>
      <fill>
        <patternFill patternType="solid">
          <bgColor rgb="FFFF0000"/>
        </patternFill>
      </fill>
      <border>
        <left style="thin">
          <color theme="9"/>
        </left>
        <right style="thin">
          <color theme="9"/>
        </right>
        <top style="thin">
          <color theme="9"/>
        </top>
        <bottom style="thin">
          <color theme="9"/>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7"/>
    </tableStyle>
    <tableStyle name="SlicerStyleLight6 2" pivot="0" table="0" count="10" xr9:uid="{A2DD1157-96F6-48DF-966B-44930C838D68}">
      <tableStyleElement type="wholeTable" dxfId="16"/>
      <tableStyleElement type="headerRow" dxfId="15"/>
    </tableStyle>
  </tableStyles>
  <colors>
    <mruColors>
      <color rgb="FFD139CA"/>
      <color rgb="FFA236DE"/>
      <color rgb="FF35D55B"/>
      <color rgb="FF22DDF6"/>
      <color rgb="FFFF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[Call Center Dashboard.xlsx]Tables!PivotTable1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Call</a:t>
            </a:r>
            <a:r>
              <a:rPr lang="en-IN" b="1" baseline="0">
                <a:solidFill>
                  <a:srgbClr val="FF0000"/>
                </a:solidFill>
              </a:rPr>
              <a:t> vs Month</a:t>
            </a:r>
            <a:endParaRPr lang="en-IN" b="1">
              <a:solidFill>
                <a:srgbClr val="FF0000"/>
              </a:solidFill>
            </a:endParaRPr>
          </a:p>
        </c:rich>
      </c:tx>
      <c:layout>
        <c:manualLayout>
          <c:xMode val="edge"/>
          <c:yMode val="edge"/>
          <c:x val="0.33791721044668688"/>
          <c:y val="0.1043478737180754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rgbClr val="C00000"/>
              </a:gs>
              <a:gs pos="100000">
                <a:srgbClr val="FF0000"/>
              </a:gs>
            </a:gsLst>
            <a:lin ang="5400000" scaled="1"/>
          </a:gra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C00000"/>
              </a:gs>
              <a:gs pos="100000">
                <a:srgbClr val="FF0000"/>
              </a:gs>
            </a:gsLst>
            <a:lin ang="5400000" scaled="1"/>
          </a:gra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C00000"/>
              </a:gs>
              <a:gs pos="100000">
                <a:srgbClr val="FF0000"/>
              </a:gs>
            </a:gsLst>
            <a:lin ang="5400000" scaled="1"/>
          </a:gra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Tables!$B$13</c:f>
              <c:strCache>
                <c:ptCount val="1"/>
                <c:pt idx="0">
                  <c:v>Total Calls</c:v>
                </c:pt>
              </c:strCache>
            </c:strRef>
          </c:tx>
          <c:spPr>
            <a:gradFill>
              <a:gsLst>
                <a:gs pos="0">
                  <a:srgbClr val="C00000"/>
                </a:gs>
                <a:gs pos="100000">
                  <a:srgbClr val="FF0000"/>
                </a:gs>
              </a:gsLst>
              <a:lin ang="5400000" scaled="1"/>
            </a:gradFill>
            <a:ln>
              <a:solidFill>
                <a:srgbClr val="FF0000"/>
              </a:solidFill>
            </a:ln>
            <a:effectLst/>
          </c:spPr>
          <c:cat>
            <c:strRef>
              <c:f>Tables!$A$14:$A$25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Tables!$B$14:$B$25</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FEF0-4B71-B50E-34EC6BAC3163}"/>
            </c:ext>
          </c:extLst>
        </c:ser>
        <c:dLbls>
          <c:showLegendKey val="0"/>
          <c:showVal val="0"/>
          <c:showCatName val="0"/>
          <c:showSerName val="0"/>
          <c:showPercent val="0"/>
          <c:showBubbleSize val="0"/>
        </c:dLbls>
        <c:axId val="34612623"/>
        <c:axId val="34611375"/>
      </c:areaChart>
      <c:lineChart>
        <c:grouping val="standard"/>
        <c:varyColors val="0"/>
        <c:ser>
          <c:idx val="1"/>
          <c:order val="1"/>
          <c:tx>
            <c:strRef>
              <c:f>Tables!$C$13</c:f>
              <c:strCache>
                <c:ptCount val="1"/>
                <c:pt idx="0">
                  <c:v>Total Calls2</c:v>
                </c:pt>
              </c:strCache>
            </c:strRef>
          </c:tx>
          <c:spPr>
            <a:ln w="28575" cap="rnd">
              <a:solidFill>
                <a:srgbClr val="FFFF00"/>
              </a:solidFill>
              <a:round/>
            </a:ln>
            <a:effectLst/>
          </c:spPr>
          <c:marker>
            <c:symbol val="none"/>
          </c:marker>
          <c:cat>
            <c:strRef>
              <c:f>Tables!$A$14:$A$25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Tables!$C$14:$C$25</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FEF0-4B71-B50E-34EC6BAC3163}"/>
            </c:ext>
          </c:extLst>
        </c:ser>
        <c:dLbls>
          <c:showLegendKey val="0"/>
          <c:showVal val="0"/>
          <c:showCatName val="0"/>
          <c:showSerName val="0"/>
          <c:showPercent val="0"/>
          <c:showBubbleSize val="0"/>
        </c:dLbls>
        <c:marker val="1"/>
        <c:smooth val="0"/>
        <c:axId val="34612623"/>
        <c:axId val="34611375"/>
      </c:lineChart>
      <c:catAx>
        <c:axId val="3461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611375"/>
        <c:crosses val="autoZero"/>
        <c:auto val="1"/>
        <c:lblAlgn val="ctr"/>
        <c:lblOffset val="100"/>
        <c:noMultiLvlLbl val="0"/>
      </c:catAx>
      <c:valAx>
        <c:axId val="3461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1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Dashboard.xlsx]Tables!PivotTable2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Number</a:t>
            </a:r>
            <a:r>
              <a:rPr lang="en-US" b="1" baseline="0">
                <a:solidFill>
                  <a:srgbClr val="FF0000"/>
                </a:solidFill>
              </a:rPr>
              <a:t> of Calls in Each Week</a:t>
            </a:r>
            <a:endParaRPr lang="en-US" b="1">
              <a:solidFill>
                <a:srgbClr val="FF0000"/>
              </a:solidFill>
            </a:endParaRPr>
          </a:p>
        </c:rich>
      </c:tx>
      <c:layout>
        <c:manualLayout>
          <c:xMode val="edge"/>
          <c:yMode val="edge"/>
          <c:x val="0.26280575019865637"/>
          <c:y val="2.68456375838926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Tables!$B$28</c:f>
              <c:strCache>
                <c:ptCount val="1"/>
                <c:pt idx="0">
                  <c:v>Total</c:v>
                </c:pt>
              </c:strCache>
            </c:strRef>
          </c:tx>
          <c:spPr>
            <a:solidFill>
              <a:srgbClr val="FF0000"/>
            </a:solidFill>
            <a:ln>
              <a:noFill/>
            </a:ln>
            <a:effectLst/>
          </c:spPr>
          <c:invertIfNegative val="0"/>
          <c:cat>
            <c:strRef>
              <c:f>Tables!$A$29:$A$35</c:f>
              <c:strCache>
                <c:ptCount val="7"/>
                <c:pt idx="0">
                  <c:v>Sunday</c:v>
                </c:pt>
                <c:pt idx="1">
                  <c:v>Saturday</c:v>
                </c:pt>
                <c:pt idx="2">
                  <c:v>Friday</c:v>
                </c:pt>
                <c:pt idx="3">
                  <c:v>Thursday</c:v>
                </c:pt>
                <c:pt idx="4">
                  <c:v>Wednesday</c:v>
                </c:pt>
                <c:pt idx="5">
                  <c:v>Tuesday</c:v>
                </c:pt>
                <c:pt idx="6">
                  <c:v>Monday</c:v>
                </c:pt>
              </c:strCache>
            </c:strRef>
          </c:cat>
          <c:val>
            <c:numRef>
              <c:f>Tables!$B$29:$B$35</c:f>
              <c:numCache>
                <c:formatCode>General</c:formatCode>
                <c:ptCount val="7"/>
                <c:pt idx="0">
                  <c:v>25</c:v>
                </c:pt>
                <c:pt idx="1">
                  <c:v>34</c:v>
                </c:pt>
                <c:pt idx="2">
                  <c:v>29</c:v>
                </c:pt>
                <c:pt idx="3">
                  <c:v>18</c:v>
                </c:pt>
                <c:pt idx="4">
                  <c:v>29</c:v>
                </c:pt>
                <c:pt idx="5">
                  <c:v>28</c:v>
                </c:pt>
                <c:pt idx="6">
                  <c:v>23</c:v>
                </c:pt>
              </c:numCache>
            </c:numRef>
          </c:val>
          <c:extLst>
            <c:ext xmlns:c16="http://schemas.microsoft.com/office/drawing/2014/chart" uri="{C3380CC4-5D6E-409C-BE32-E72D297353CC}">
              <c16:uniqueId val="{00000000-25A0-4CF0-B772-121570639981}"/>
            </c:ext>
          </c:extLst>
        </c:ser>
        <c:dLbls>
          <c:showLegendKey val="0"/>
          <c:showVal val="0"/>
          <c:showCatName val="0"/>
          <c:showSerName val="0"/>
          <c:showPercent val="0"/>
          <c:showBubbleSize val="0"/>
        </c:dLbls>
        <c:gapWidth val="48"/>
        <c:axId val="1582889087"/>
        <c:axId val="37217535"/>
      </c:barChart>
      <c:catAx>
        <c:axId val="1582889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17535"/>
        <c:crosses val="autoZero"/>
        <c:auto val="1"/>
        <c:lblAlgn val="ctr"/>
        <c:lblOffset val="100"/>
        <c:noMultiLvlLbl val="0"/>
      </c:catAx>
      <c:valAx>
        <c:axId val="37217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8288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Duration</a:t>
            </a:r>
          </a:p>
        </c:rich>
      </c:tx>
      <c:layout>
        <c:manualLayout>
          <c:xMode val="edge"/>
          <c:yMode val="edge"/>
          <c:x val="0.41797049674346265"/>
          <c:y val="7.87037037037037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cat>
            <c:strRef>
              <c:f>Tables!$D$42:$D$46</c:f>
              <c:strCache>
                <c:ptCount val="5"/>
                <c:pt idx="0">
                  <c:v>R01</c:v>
                </c:pt>
                <c:pt idx="1">
                  <c:v>R02</c:v>
                </c:pt>
                <c:pt idx="2">
                  <c:v>R03</c:v>
                </c:pt>
                <c:pt idx="3">
                  <c:v>R04</c:v>
                </c:pt>
                <c:pt idx="4">
                  <c:v>R05</c:v>
                </c:pt>
              </c:strCache>
            </c:strRef>
          </c:cat>
          <c:val>
            <c:numRef>
              <c:f>Tables!$E$42:$E$46</c:f>
              <c:numCache>
                <c:formatCode>General</c:formatCode>
                <c:ptCount val="5"/>
                <c:pt idx="0">
                  <c:v>16834</c:v>
                </c:pt>
                <c:pt idx="1">
                  <c:v>19300</c:v>
                </c:pt>
                <c:pt idx="2">
                  <c:v>17700</c:v>
                </c:pt>
                <c:pt idx="3">
                  <c:v>17807</c:v>
                </c:pt>
                <c:pt idx="4">
                  <c:v>18209</c:v>
                </c:pt>
              </c:numCache>
            </c:numRef>
          </c:val>
          <c:extLst>
            <c:ext xmlns:c16="http://schemas.microsoft.com/office/drawing/2014/chart" uri="{C3380CC4-5D6E-409C-BE32-E72D297353CC}">
              <c16:uniqueId val="{00000000-B4CE-46B4-B79D-12558C1B549C}"/>
            </c:ext>
          </c:extLst>
        </c:ser>
        <c:ser>
          <c:idx val="1"/>
          <c:order val="1"/>
          <c:tx>
            <c:v>Amount</c:v>
          </c:tx>
          <c:spPr>
            <a:gradFill>
              <a:gsLst>
                <a:gs pos="0">
                  <a:srgbClr val="C00000"/>
                </a:gs>
                <a:gs pos="100000">
                  <a:srgbClr val="FF0000"/>
                </a:gs>
              </a:gsLst>
              <a:lin ang="5400000" scaled="1"/>
            </a:gradFill>
            <a:ln>
              <a:noFill/>
            </a:ln>
            <a:effectLst/>
          </c:spPr>
          <c:invertIfNegative val="0"/>
          <c:val>
            <c:numRef>
              <c:f>Tables!$G$36:$G$40</c:f>
              <c:numCache>
                <c:formatCode>General</c:formatCode>
                <c:ptCount val="5"/>
                <c:pt idx="0">
                  <c:v>#N/A</c:v>
                </c:pt>
                <c:pt idx="1">
                  <c:v>#N/A</c:v>
                </c:pt>
                <c:pt idx="2">
                  <c:v>#N/A</c:v>
                </c:pt>
                <c:pt idx="3">
                  <c:v>17807</c:v>
                </c:pt>
                <c:pt idx="4">
                  <c:v>#N/A</c:v>
                </c:pt>
              </c:numCache>
            </c:numRef>
          </c:val>
          <c:extLst>
            <c:ext xmlns:c16="http://schemas.microsoft.com/office/drawing/2014/chart" uri="{C3380CC4-5D6E-409C-BE32-E72D297353CC}">
              <c16:uniqueId val="{00000001-B4CE-46B4-B79D-12558C1B549C}"/>
            </c:ext>
          </c:extLst>
        </c:ser>
        <c:dLbls>
          <c:showLegendKey val="0"/>
          <c:showVal val="0"/>
          <c:showCatName val="0"/>
          <c:showSerName val="0"/>
          <c:showPercent val="0"/>
          <c:showBubbleSize val="0"/>
        </c:dLbls>
        <c:gapWidth val="55"/>
        <c:overlap val="100"/>
        <c:axId val="34616367"/>
        <c:axId val="34618863"/>
      </c:barChart>
      <c:catAx>
        <c:axId val="3461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18863"/>
        <c:crosses val="autoZero"/>
        <c:auto val="1"/>
        <c:lblAlgn val="ctr"/>
        <c:lblOffset val="100"/>
        <c:noMultiLvlLbl val="0"/>
      </c:catAx>
      <c:valAx>
        <c:axId val="34618863"/>
        <c:scaling>
          <c:orientation val="minMax"/>
          <c:max val="20000"/>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61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Tables!$F$41</c:f>
              <c:strCache>
                <c:ptCount val="1"/>
              </c:strCache>
            </c:strRef>
          </c:tx>
          <c:spPr>
            <a:solidFill>
              <a:schemeClr val="bg1">
                <a:lumMod val="75000"/>
              </a:schemeClr>
            </a:solidFill>
            <a:ln>
              <a:noFill/>
            </a:ln>
            <a:effectLst/>
          </c:spPr>
          <c:invertIfNegative val="0"/>
          <c:cat>
            <c:strRef>
              <c:f>Tables!$C$42:$D$46</c:f>
              <c:strCache>
                <c:ptCount val="5"/>
                <c:pt idx="0">
                  <c:v>R01</c:v>
                </c:pt>
                <c:pt idx="1">
                  <c:v>R02</c:v>
                </c:pt>
                <c:pt idx="2">
                  <c:v>R03</c:v>
                </c:pt>
                <c:pt idx="3">
                  <c:v>R04</c:v>
                </c:pt>
                <c:pt idx="4">
                  <c:v>R05</c:v>
                </c:pt>
              </c:strCache>
            </c:strRef>
          </c:cat>
          <c:val>
            <c:numRef>
              <c:f>Tables!$F$42:$F$46</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EA1C-4CC9-B1FD-C1EDDF2CC4C9}"/>
            </c:ext>
          </c:extLst>
        </c:ser>
        <c:ser>
          <c:idx val="1"/>
          <c:order val="1"/>
          <c:tx>
            <c:strRef>
              <c:f>Tables!$G$41</c:f>
              <c:strCache>
                <c:ptCount val="1"/>
              </c:strCache>
            </c:strRef>
          </c:tx>
          <c:spPr>
            <a:solidFill>
              <a:schemeClr val="accent2"/>
            </a:solidFill>
            <a:ln>
              <a:noFill/>
            </a:ln>
            <a:effectLst/>
          </c:spPr>
          <c:invertIfNegative val="0"/>
          <c:cat>
            <c:strRef>
              <c:f>Tables!$C$42:$D$46</c:f>
              <c:strCache>
                <c:ptCount val="5"/>
                <c:pt idx="0">
                  <c:v>R01</c:v>
                </c:pt>
                <c:pt idx="1">
                  <c:v>R02</c:v>
                </c:pt>
                <c:pt idx="2">
                  <c:v>R03</c:v>
                </c:pt>
                <c:pt idx="3">
                  <c:v>R04</c:v>
                </c:pt>
                <c:pt idx="4">
                  <c:v>R05</c:v>
                </c:pt>
              </c:strCache>
            </c:strRef>
          </c:cat>
          <c:val>
            <c:numRef>
              <c:f>Tables!$G$42:$G$46</c:f>
              <c:numCache>
                <c:formatCode>General</c:formatCode>
                <c:ptCount val="5"/>
              </c:numCache>
            </c:numRef>
          </c:val>
          <c:extLst>
            <c:ext xmlns:c16="http://schemas.microsoft.com/office/drawing/2014/chart" uri="{C3380CC4-5D6E-409C-BE32-E72D297353CC}">
              <c16:uniqueId val="{00000001-EA1C-4CC9-B1FD-C1EDDF2CC4C9}"/>
            </c:ext>
          </c:extLst>
        </c:ser>
        <c:ser>
          <c:idx val="2"/>
          <c:order val="2"/>
          <c:tx>
            <c:v>gggg</c:v>
          </c:tx>
          <c:spPr>
            <a:gradFill>
              <a:gsLst>
                <a:gs pos="0">
                  <a:srgbClr val="C00000"/>
                </a:gs>
                <a:gs pos="100000">
                  <a:srgbClr val="FF0000"/>
                </a:gs>
              </a:gsLst>
              <a:lin ang="5400000" scaled="1"/>
            </a:gradFill>
            <a:ln>
              <a:noFill/>
            </a:ln>
            <a:effectLst/>
          </c:spPr>
          <c:invertIfNegative val="0"/>
          <c:val>
            <c:numRef>
              <c:f>Tables!$H$36:$H$40</c:f>
              <c:numCache>
                <c:formatCode>"₹"\ #.0,\k</c:formatCode>
                <c:ptCount val="5"/>
                <c:pt idx="0">
                  <c:v>#N/A</c:v>
                </c:pt>
                <c:pt idx="1">
                  <c:v>#N/A</c:v>
                </c:pt>
                <c:pt idx="2">
                  <c:v>#N/A</c:v>
                </c:pt>
                <c:pt idx="3">
                  <c:v>16651</c:v>
                </c:pt>
                <c:pt idx="4">
                  <c:v>#N/A</c:v>
                </c:pt>
              </c:numCache>
            </c:numRef>
          </c:val>
          <c:extLst>
            <c:ext xmlns:c16="http://schemas.microsoft.com/office/drawing/2014/chart" uri="{C3380CC4-5D6E-409C-BE32-E72D297353CC}">
              <c16:uniqueId val="{00000002-EA1C-4CC9-B1FD-C1EDDF2CC4C9}"/>
            </c:ext>
          </c:extLst>
        </c:ser>
        <c:dLbls>
          <c:showLegendKey val="0"/>
          <c:showVal val="0"/>
          <c:showCatName val="0"/>
          <c:showSerName val="0"/>
          <c:showPercent val="0"/>
          <c:showBubbleSize val="0"/>
        </c:dLbls>
        <c:gapWidth val="50"/>
        <c:overlap val="95"/>
        <c:axId val="1584983359"/>
        <c:axId val="1584980031"/>
      </c:barChart>
      <c:catAx>
        <c:axId val="1584983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980031"/>
        <c:crosses val="autoZero"/>
        <c:auto val="1"/>
        <c:lblAlgn val="ctr"/>
        <c:lblOffset val="100"/>
        <c:noMultiLvlLbl val="0"/>
      </c:catAx>
      <c:valAx>
        <c:axId val="1584980031"/>
        <c:scaling>
          <c:orientation val="minMax"/>
          <c:max val="20000"/>
        </c:scaling>
        <c:delete val="0"/>
        <c:axPos val="b"/>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8498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100%</a:t>
            </a:r>
            <a:r>
              <a:rPr lang="en-IN" b="1" baseline="0">
                <a:solidFill>
                  <a:srgbClr val="FF0000"/>
                </a:solidFill>
              </a:rPr>
              <a:t> Stacked Graph for Calls</a:t>
            </a:r>
            <a:endParaRPr lang="en-IN" b="1">
              <a:solidFill>
                <a:srgbClr val="FF0000"/>
              </a:solidFill>
            </a:endParaRPr>
          </a:p>
        </c:rich>
      </c:tx>
      <c:layout>
        <c:manualLayout>
          <c:xMode val="edge"/>
          <c:yMode val="edge"/>
          <c:x val="0.18019964590225038"/>
          <c:y val="3.1076570712656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Tables!$B$49:$B$50</c:f>
              <c:strCache>
                <c:ptCount val="1"/>
                <c:pt idx="0">
                  <c:v>Female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Tables!$A$51:$A$54</c:f>
              <c:strCache>
                <c:ptCount val="3"/>
                <c:pt idx="0">
                  <c:v>Cincinnati</c:v>
                </c:pt>
                <c:pt idx="1">
                  <c:v>Cleveland</c:v>
                </c:pt>
                <c:pt idx="2">
                  <c:v>Columbus</c:v>
                </c:pt>
              </c:strCache>
            </c:strRef>
          </c:cat>
          <c:val>
            <c:numRef>
              <c:f>Tables!$B$51:$B$54</c:f>
              <c:numCache>
                <c:formatCode>General</c:formatCode>
                <c:ptCount val="3"/>
                <c:pt idx="0">
                  <c:v>144</c:v>
                </c:pt>
                <c:pt idx="1">
                  <c:v>326</c:v>
                </c:pt>
                <c:pt idx="2">
                  <c:v>129</c:v>
                </c:pt>
              </c:numCache>
            </c:numRef>
          </c:val>
          <c:extLst>
            <c:ext xmlns:c16="http://schemas.microsoft.com/office/drawing/2014/chart" uri="{C3380CC4-5D6E-409C-BE32-E72D297353CC}">
              <c16:uniqueId val="{00000000-B768-4C9B-829C-193ADCE1389D}"/>
            </c:ext>
          </c:extLst>
        </c:ser>
        <c:ser>
          <c:idx val="1"/>
          <c:order val="1"/>
          <c:tx>
            <c:strRef>
              <c:f>Tables!$C$49:$C$50</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Tables!$A$51:$A$54</c:f>
              <c:strCache>
                <c:ptCount val="3"/>
                <c:pt idx="0">
                  <c:v>Cincinnati</c:v>
                </c:pt>
                <c:pt idx="1">
                  <c:v>Cleveland</c:v>
                </c:pt>
                <c:pt idx="2">
                  <c:v>Columbus</c:v>
                </c:pt>
              </c:strCache>
            </c:strRef>
          </c:cat>
          <c:val>
            <c:numRef>
              <c:f>Tables!$C$51:$C$54</c:f>
              <c:numCache>
                <c:formatCode>General</c:formatCode>
                <c:ptCount val="3"/>
                <c:pt idx="0">
                  <c:v>132</c:v>
                </c:pt>
                <c:pt idx="1">
                  <c:v>63</c:v>
                </c:pt>
                <c:pt idx="2">
                  <c:v>206</c:v>
                </c:pt>
              </c:numCache>
            </c:numRef>
          </c:val>
          <c:extLst>
            <c:ext xmlns:c16="http://schemas.microsoft.com/office/drawing/2014/chart" uri="{C3380CC4-5D6E-409C-BE32-E72D297353CC}">
              <c16:uniqueId val="{00000001-B768-4C9B-829C-193ADCE1389D}"/>
            </c:ext>
          </c:extLst>
        </c:ser>
        <c:dLbls>
          <c:dLblPos val="ctr"/>
          <c:showLegendKey val="0"/>
          <c:showVal val="1"/>
          <c:showCatName val="0"/>
          <c:showSerName val="0"/>
          <c:showPercent val="0"/>
          <c:showBubbleSize val="0"/>
        </c:dLbls>
        <c:gapWidth val="58"/>
        <c:overlap val="100"/>
        <c:axId val="391707664"/>
        <c:axId val="391709744"/>
      </c:barChart>
      <c:catAx>
        <c:axId val="39170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91709744"/>
        <c:crosses val="autoZero"/>
        <c:auto val="1"/>
        <c:lblAlgn val="ctr"/>
        <c:lblOffset val="100"/>
        <c:noMultiLvlLbl val="0"/>
      </c:catAx>
      <c:valAx>
        <c:axId val="391709744"/>
        <c:scaling>
          <c:orientation val="minMax"/>
        </c:scaling>
        <c:delete val="1"/>
        <c:axPos val="l"/>
        <c:numFmt formatCode="0%" sourceLinked="1"/>
        <c:majorTickMark val="none"/>
        <c:minorTickMark val="none"/>
        <c:tickLblPos val="nextTo"/>
        <c:crossAx val="391707664"/>
        <c:crosses val="autoZero"/>
        <c:crossBetween val="between"/>
      </c:valAx>
      <c:spPr>
        <a:noFill/>
        <a:ln>
          <a:noFill/>
        </a:ln>
        <a:effectLst/>
      </c:spPr>
    </c:plotArea>
    <c:legend>
      <c:legendPos val="r"/>
      <c:layout>
        <c:manualLayout>
          <c:xMode val="edge"/>
          <c:yMode val="edge"/>
          <c:x val="0.80677794343754383"/>
          <c:y val="0.27828702027073321"/>
          <c:w val="0.17401483793531325"/>
          <c:h val="0.218448130876844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Dashboard.xlsx]Tables!Rating</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Rating</a:t>
            </a:r>
            <a:r>
              <a:rPr lang="en-US" b="1" baseline="0">
                <a:solidFill>
                  <a:srgbClr val="FF0000"/>
                </a:solidFill>
              </a:rPr>
              <a:t> vs Call</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glow>
              <a:schemeClr val="accent1">
                <a:alpha val="76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a:glow>
              <a:schemeClr val="accent1">
                <a:alpha val="76000"/>
              </a:schemeClr>
            </a:glow>
          </a:effectLst>
        </c:spPr>
      </c:pivotFmt>
      <c:pivotFmt>
        <c:idx val="2"/>
        <c:spPr>
          <a:solidFill>
            <a:srgbClr val="00B0F0"/>
          </a:solidFill>
          <a:ln w="19050">
            <a:solidFill>
              <a:schemeClr val="lt1"/>
            </a:solidFill>
          </a:ln>
          <a:effectLst>
            <a:glow>
              <a:schemeClr val="accent1">
                <a:alpha val="76000"/>
              </a:schemeClr>
            </a:glow>
          </a:effectLst>
        </c:spPr>
      </c:pivotFmt>
      <c:pivotFmt>
        <c:idx val="3"/>
        <c:spPr>
          <a:solidFill>
            <a:srgbClr val="00B050"/>
          </a:solidFill>
          <a:ln w="19050">
            <a:solidFill>
              <a:schemeClr val="lt1"/>
            </a:solidFill>
          </a:ln>
          <a:effectLst>
            <a:glow>
              <a:schemeClr val="accent1">
                <a:alpha val="76000"/>
              </a:schemeClr>
            </a:glow>
          </a:effectLst>
        </c:spPr>
      </c:pivotFmt>
      <c:pivotFmt>
        <c:idx val="4"/>
        <c:spPr>
          <a:solidFill>
            <a:srgbClr val="FFC000"/>
          </a:solidFill>
          <a:ln w="19050">
            <a:solidFill>
              <a:schemeClr val="lt1"/>
            </a:solidFill>
          </a:ln>
          <a:effectLst>
            <a:glow>
              <a:schemeClr val="accent1">
                <a:alpha val="76000"/>
              </a:schemeClr>
            </a:glow>
          </a:effectLst>
        </c:spPr>
      </c:pivotFmt>
      <c:pivotFmt>
        <c:idx val="5"/>
        <c:spPr>
          <a:solidFill>
            <a:srgbClr val="7030A0"/>
          </a:solidFill>
          <a:ln w="19050">
            <a:solidFill>
              <a:schemeClr val="lt1"/>
            </a:solidFill>
          </a:ln>
          <a:effectLst>
            <a:glow>
              <a:schemeClr val="accent1">
                <a:alpha val="76000"/>
              </a:schemeClr>
            </a:glow>
          </a:effectLst>
        </c:spPr>
      </c:pivotFmt>
      <c:pivotFmt>
        <c:idx val="6"/>
        <c:spPr>
          <a:solidFill>
            <a:schemeClr val="accent1"/>
          </a:solidFill>
          <a:ln w="19050">
            <a:solidFill>
              <a:schemeClr val="lt1"/>
            </a:solidFill>
          </a:ln>
          <a:effectLst>
            <a:glow>
              <a:schemeClr val="accent1">
                <a:alpha val="76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glow>
              <a:schemeClr val="accent1">
                <a:alpha val="76000"/>
              </a:schemeClr>
            </a:glow>
          </a:effectLst>
        </c:spPr>
      </c:pivotFmt>
      <c:pivotFmt>
        <c:idx val="8"/>
        <c:spPr>
          <a:solidFill>
            <a:srgbClr val="7030A0"/>
          </a:solidFill>
          <a:ln w="19050">
            <a:solidFill>
              <a:schemeClr val="lt1"/>
            </a:solidFill>
          </a:ln>
          <a:effectLst>
            <a:glow>
              <a:schemeClr val="accent1">
                <a:alpha val="76000"/>
              </a:schemeClr>
            </a:glow>
          </a:effectLst>
        </c:spPr>
      </c:pivotFmt>
      <c:pivotFmt>
        <c:idx val="9"/>
        <c:spPr>
          <a:solidFill>
            <a:srgbClr val="00B050"/>
          </a:solidFill>
          <a:ln w="19050">
            <a:solidFill>
              <a:schemeClr val="lt1"/>
            </a:solidFill>
          </a:ln>
          <a:effectLst>
            <a:glow>
              <a:schemeClr val="accent1">
                <a:alpha val="76000"/>
              </a:schemeClr>
            </a:glow>
          </a:effectLst>
        </c:spPr>
      </c:pivotFmt>
      <c:pivotFmt>
        <c:idx val="10"/>
        <c:spPr>
          <a:solidFill>
            <a:srgbClr val="00B0F0"/>
          </a:solidFill>
          <a:ln w="19050">
            <a:solidFill>
              <a:schemeClr val="lt1"/>
            </a:solidFill>
          </a:ln>
          <a:effectLst>
            <a:glow>
              <a:schemeClr val="accent1">
                <a:alpha val="76000"/>
              </a:schemeClr>
            </a:glow>
          </a:effectLst>
        </c:spPr>
      </c:pivotFmt>
      <c:pivotFmt>
        <c:idx val="11"/>
        <c:spPr>
          <a:solidFill>
            <a:srgbClr val="FF0000"/>
          </a:solidFill>
          <a:ln w="19050">
            <a:solidFill>
              <a:schemeClr val="lt1"/>
            </a:solidFill>
          </a:ln>
          <a:effectLst>
            <a:glow>
              <a:schemeClr val="accent1">
                <a:alpha val="76000"/>
              </a:schemeClr>
            </a:glow>
          </a:effectLst>
        </c:spPr>
      </c:pivotFmt>
      <c:pivotFmt>
        <c:idx val="12"/>
        <c:spPr>
          <a:solidFill>
            <a:srgbClr val="FFC000"/>
          </a:solidFill>
          <a:ln w="19050">
            <a:solidFill>
              <a:schemeClr val="lt1"/>
            </a:solidFill>
          </a:ln>
          <a:effectLst>
            <a:glow>
              <a:schemeClr val="accent1">
                <a:alpha val="76000"/>
              </a:schemeClr>
            </a:glow>
          </a:effectLst>
        </c:spPr>
      </c:pivotFmt>
      <c:pivotFmt>
        <c:idx val="13"/>
        <c:spPr>
          <a:solidFill>
            <a:schemeClr val="accent1"/>
          </a:solidFill>
          <a:ln w="19050">
            <a:noFill/>
          </a:ln>
          <a:effectLst>
            <a:glow>
              <a:schemeClr val="accent1">
                <a:alpha val="76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D139CA"/>
          </a:solidFill>
          <a:ln w="19050">
            <a:noFill/>
          </a:ln>
          <a:effectLst>
            <a:glow>
              <a:schemeClr val="accent1">
                <a:alpha val="76000"/>
              </a:schemeClr>
            </a:glow>
          </a:effectLst>
        </c:spPr>
      </c:pivotFmt>
      <c:pivotFmt>
        <c:idx val="15"/>
        <c:spPr>
          <a:solidFill>
            <a:srgbClr val="22DDF6"/>
          </a:solidFill>
          <a:ln w="19050">
            <a:noFill/>
          </a:ln>
          <a:effectLst>
            <a:glow>
              <a:schemeClr val="accent1">
                <a:alpha val="76000"/>
              </a:schemeClr>
            </a:glow>
          </a:effectLst>
        </c:spPr>
      </c:pivotFmt>
      <c:pivotFmt>
        <c:idx val="16"/>
        <c:spPr>
          <a:solidFill>
            <a:srgbClr val="00B050"/>
          </a:solidFill>
          <a:ln w="19050">
            <a:noFill/>
          </a:ln>
          <a:effectLst>
            <a:glow>
              <a:schemeClr val="accent1">
                <a:alpha val="76000"/>
              </a:schemeClr>
            </a:glow>
          </a:effectLst>
        </c:spPr>
      </c:pivotFmt>
      <c:pivotFmt>
        <c:idx val="17"/>
        <c:spPr>
          <a:solidFill>
            <a:srgbClr val="A236DE"/>
          </a:solidFill>
          <a:ln w="19050">
            <a:noFill/>
          </a:ln>
          <a:effectLst>
            <a:glow>
              <a:schemeClr val="accent1">
                <a:alpha val="76000"/>
              </a:schemeClr>
            </a:glow>
          </a:effectLst>
        </c:spPr>
      </c:pivotFmt>
      <c:pivotFmt>
        <c:idx val="18"/>
        <c:spPr>
          <a:solidFill>
            <a:srgbClr val="FF0000"/>
          </a:solidFill>
          <a:ln w="19050">
            <a:noFill/>
          </a:ln>
          <a:effectLst>
            <a:glow>
              <a:schemeClr val="accent1">
                <a:alpha val="76000"/>
              </a:schemeClr>
            </a:glow>
          </a:effectLst>
        </c:spPr>
      </c:pivotFmt>
      <c:pivotFmt>
        <c:idx val="19"/>
        <c:spPr>
          <a:solidFill>
            <a:srgbClr val="FFC000"/>
          </a:solidFill>
          <a:ln w="19050">
            <a:noFill/>
          </a:ln>
          <a:effectLst>
            <a:glow>
              <a:schemeClr val="accent1">
                <a:alpha val="76000"/>
              </a:schemeClr>
            </a:glow>
          </a:effectLst>
        </c:spPr>
      </c:pivotFmt>
    </c:pivotFmts>
    <c:plotArea>
      <c:layout>
        <c:manualLayout>
          <c:layoutTarget val="inner"/>
          <c:xMode val="edge"/>
          <c:yMode val="edge"/>
          <c:x val="0.10836859695811728"/>
          <c:y val="0.15284441462754375"/>
          <c:w val="0.74500804221358097"/>
          <c:h val="0.84715558537245628"/>
        </c:manualLayout>
      </c:layout>
      <c:doughnutChart>
        <c:varyColors val="1"/>
        <c:ser>
          <c:idx val="0"/>
          <c:order val="0"/>
          <c:tx>
            <c:strRef>
              <c:f>Tables!$B$58</c:f>
              <c:strCache>
                <c:ptCount val="1"/>
                <c:pt idx="0">
                  <c:v>Total</c:v>
                </c:pt>
              </c:strCache>
            </c:strRef>
          </c:tx>
          <c:spPr>
            <a:ln>
              <a:noFill/>
            </a:ln>
            <a:effectLst>
              <a:glow>
                <a:schemeClr val="accent1">
                  <a:alpha val="76000"/>
                </a:schemeClr>
              </a:glow>
            </a:effectLst>
          </c:spPr>
          <c:dPt>
            <c:idx val="0"/>
            <c:bubble3D val="0"/>
            <c:spPr>
              <a:solidFill>
                <a:srgbClr val="22DDF6"/>
              </a:solidFill>
              <a:ln w="19050">
                <a:noFill/>
              </a:ln>
              <a:effectLst>
                <a:glow>
                  <a:schemeClr val="accent1">
                    <a:alpha val="76000"/>
                  </a:schemeClr>
                </a:glow>
              </a:effectLst>
            </c:spPr>
            <c:extLst>
              <c:ext xmlns:c16="http://schemas.microsoft.com/office/drawing/2014/chart" uri="{C3380CC4-5D6E-409C-BE32-E72D297353CC}">
                <c16:uniqueId val="{00000001-0CED-415A-BD01-CB3E76DFA56A}"/>
              </c:ext>
            </c:extLst>
          </c:dPt>
          <c:dPt>
            <c:idx val="1"/>
            <c:bubble3D val="0"/>
            <c:spPr>
              <a:solidFill>
                <a:srgbClr val="00B050"/>
              </a:solidFill>
              <a:ln w="19050">
                <a:noFill/>
              </a:ln>
              <a:effectLst>
                <a:glow>
                  <a:schemeClr val="accent1">
                    <a:alpha val="76000"/>
                  </a:schemeClr>
                </a:glow>
              </a:effectLst>
            </c:spPr>
            <c:extLst>
              <c:ext xmlns:c16="http://schemas.microsoft.com/office/drawing/2014/chart" uri="{C3380CC4-5D6E-409C-BE32-E72D297353CC}">
                <c16:uniqueId val="{00000003-0CED-415A-BD01-CB3E76DFA56A}"/>
              </c:ext>
            </c:extLst>
          </c:dPt>
          <c:dPt>
            <c:idx val="2"/>
            <c:bubble3D val="0"/>
            <c:spPr>
              <a:solidFill>
                <a:srgbClr val="A236DE"/>
              </a:solidFill>
              <a:ln w="19050">
                <a:noFill/>
              </a:ln>
              <a:effectLst>
                <a:glow>
                  <a:schemeClr val="accent1">
                    <a:alpha val="76000"/>
                  </a:schemeClr>
                </a:glow>
              </a:effectLst>
            </c:spPr>
            <c:extLst>
              <c:ext xmlns:c16="http://schemas.microsoft.com/office/drawing/2014/chart" uri="{C3380CC4-5D6E-409C-BE32-E72D297353CC}">
                <c16:uniqueId val="{00000005-0CED-415A-BD01-CB3E76DFA56A}"/>
              </c:ext>
            </c:extLst>
          </c:dPt>
          <c:dPt>
            <c:idx val="3"/>
            <c:bubble3D val="0"/>
            <c:spPr>
              <a:solidFill>
                <a:srgbClr val="FF0000"/>
              </a:solidFill>
              <a:ln w="19050">
                <a:noFill/>
              </a:ln>
              <a:effectLst>
                <a:glow>
                  <a:schemeClr val="accent1">
                    <a:alpha val="76000"/>
                  </a:schemeClr>
                </a:glow>
              </a:effectLst>
            </c:spPr>
            <c:extLst>
              <c:ext xmlns:c16="http://schemas.microsoft.com/office/drawing/2014/chart" uri="{C3380CC4-5D6E-409C-BE32-E72D297353CC}">
                <c16:uniqueId val="{00000007-0CED-415A-BD01-CB3E76DFA56A}"/>
              </c:ext>
            </c:extLst>
          </c:dPt>
          <c:dPt>
            <c:idx val="4"/>
            <c:bubble3D val="0"/>
            <c:spPr>
              <a:solidFill>
                <a:srgbClr val="FFC000"/>
              </a:solidFill>
              <a:ln w="19050">
                <a:noFill/>
              </a:ln>
              <a:effectLst>
                <a:glow>
                  <a:schemeClr val="accent1">
                    <a:alpha val="76000"/>
                  </a:schemeClr>
                </a:glow>
              </a:effectLst>
            </c:spPr>
            <c:extLst>
              <c:ext xmlns:c16="http://schemas.microsoft.com/office/drawing/2014/chart" uri="{C3380CC4-5D6E-409C-BE32-E72D297353CC}">
                <c16:uniqueId val="{00000009-0CED-415A-BD01-CB3E76DFA56A}"/>
              </c:ext>
            </c:extLst>
          </c:dPt>
          <c:dPt>
            <c:idx val="5"/>
            <c:bubble3D val="0"/>
            <c:spPr>
              <a:solidFill>
                <a:schemeClr val="accent6"/>
              </a:solidFill>
              <a:ln w="19050">
                <a:noFill/>
              </a:ln>
              <a:effectLst>
                <a:glow>
                  <a:schemeClr val="accent1">
                    <a:alpha val="76000"/>
                  </a:schemeClr>
                </a:glow>
              </a:effectLst>
            </c:spPr>
            <c:extLst>
              <c:ext xmlns:c16="http://schemas.microsoft.com/office/drawing/2014/chart" uri="{C3380CC4-5D6E-409C-BE32-E72D297353CC}">
                <c16:uniqueId val="{0000000B-0CED-415A-BD01-CB3E76DFA56A}"/>
              </c:ext>
            </c:extLst>
          </c:dPt>
          <c:cat>
            <c:strRef>
              <c:f>Tables!$A$59:$A$64</c:f>
              <c:strCache>
                <c:ptCount val="5"/>
                <c:pt idx="0">
                  <c:v>1</c:v>
                </c:pt>
                <c:pt idx="1">
                  <c:v>2</c:v>
                </c:pt>
                <c:pt idx="2">
                  <c:v>3</c:v>
                </c:pt>
                <c:pt idx="3">
                  <c:v>4</c:v>
                </c:pt>
                <c:pt idx="4">
                  <c:v>5</c:v>
                </c:pt>
              </c:strCache>
            </c:strRef>
          </c:cat>
          <c:val>
            <c:numRef>
              <c:f>Tables!$B$59:$B$64</c:f>
              <c:numCache>
                <c:formatCode>General</c:formatCode>
                <c:ptCount val="5"/>
                <c:pt idx="0">
                  <c:v>3</c:v>
                </c:pt>
                <c:pt idx="1">
                  <c:v>10</c:v>
                </c:pt>
                <c:pt idx="2">
                  <c:v>41</c:v>
                </c:pt>
                <c:pt idx="3">
                  <c:v>70</c:v>
                </c:pt>
                <c:pt idx="4">
                  <c:v>62</c:v>
                </c:pt>
              </c:numCache>
            </c:numRef>
          </c:val>
          <c:extLst>
            <c:ext xmlns:c16="http://schemas.microsoft.com/office/drawing/2014/chart" uri="{C3380CC4-5D6E-409C-BE32-E72D297353CC}">
              <c16:uniqueId val="{0000000C-0CED-415A-BD01-CB3E76DFA5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xdr:col>
      <xdr:colOff>38100</xdr:colOff>
      <xdr:row>3</xdr:row>
      <xdr:rowOff>34925</xdr:rowOff>
    </xdr:from>
    <xdr:to>
      <xdr:col>3</xdr:col>
      <xdr:colOff>352425</xdr:colOff>
      <xdr:row>6</xdr:row>
      <xdr:rowOff>92075</xdr:rowOff>
    </xdr:to>
    <xdr:sp macro="" textlink="Tables!A4">
      <xdr:nvSpPr>
        <xdr:cNvPr id="2" name="Rectangle: Rounded Corners 1">
          <a:extLst>
            <a:ext uri="{FF2B5EF4-FFF2-40B4-BE49-F238E27FC236}">
              <a16:creationId xmlns:a16="http://schemas.microsoft.com/office/drawing/2014/main" id="{A26BF18F-45DE-4FA7-8568-EC32D273CA07}"/>
            </a:ext>
          </a:extLst>
        </xdr:cNvPr>
        <xdr:cNvSpPr/>
      </xdr:nvSpPr>
      <xdr:spPr>
        <a:xfrm>
          <a:off x="254000" y="606425"/>
          <a:ext cx="1152525" cy="628650"/>
        </a:xfrm>
        <a:prstGeom prst="roundRect">
          <a:avLst/>
        </a:prstGeom>
        <a:solidFill>
          <a:srgbClr val="FF0000"/>
        </a:solidFill>
        <a:effectLst>
          <a:outerShdw blurRad="76200" dir="13500000" sy="23000" kx="1200000" algn="br" rotWithShape="0">
            <a:prstClr val="black">
              <a:alpha val="9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558443A-1F86-4AF2-A5AE-30158D80340F}" type="TxLink">
            <a:rPr lang="en-US" sz="1600" b="1" i="0" u="none" strike="noStrike">
              <a:solidFill>
                <a:schemeClr val="bg1"/>
              </a:solidFill>
              <a:latin typeface="Calibri"/>
              <a:cs typeface="Calibri"/>
            </a:rPr>
            <a:pPr algn="ctr"/>
            <a:t>1000</a:t>
          </a:fld>
          <a:endParaRPr lang="en-IN" sz="1600" b="1">
            <a:solidFill>
              <a:schemeClr val="bg1"/>
            </a:solidFill>
          </a:endParaRPr>
        </a:p>
      </xdr:txBody>
    </xdr:sp>
    <xdr:clientData/>
  </xdr:twoCellAnchor>
  <xdr:twoCellAnchor>
    <xdr:from>
      <xdr:col>2</xdr:col>
      <xdr:colOff>114300</xdr:colOff>
      <xdr:row>3</xdr:row>
      <xdr:rowOff>63500</xdr:rowOff>
    </xdr:from>
    <xdr:to>
      <xdr:col>3</xdr:col>
      <xdr:colOff>114300</xdr:colOff>
      <xdr:row>4</xdr:row>
      <xdr:rowOff>53975</xdr:rowOff>
    </xdr:to>
    <xdr:sp macro="" textlink="">
      <xdr:nvSpPr>
        <xdr:cNvPr id="3" name="TextBox 2">
          <a:extLst>
            <a:ext uri="{FF2B5EF4-FFF2-40B4-BE49-F238E27FC236}">
              <a16:creationId xmlns:a16="http://schemas.microsoft.com/office/drawing/2014/main" id="{6DB5C12A-4CD2-4AD9-B75A-9325E9C094D0}"/>
            </a:ext>
          </a:extLst>
        </xdr:cNvPr>
        <xdr:cNvSpPr txBox="1"/>
      </xdr:nvSpPr>
      <xdr:spPr>
        <a:xfrm>
          <a:off x="558800" y="635000"/>
          <a:ext cx="609600" cy="18097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t>Calls</a:t>
          </a:r>
        </a:p>
      </xdr:txBody>
    </xdr:sp>
    <xdr:clientData/>
  </xdr:twoCellAnchor>
  <xdr:twoCellAnchor>
    <xdr:from>
      <xdr:col>2</xdr:col>
      <xdr:colOff>66675</xdr:colOff>
      <xdr:row>5</xdr:row>
      <xdr:rowOff>82549</xdr:rowOff>
    </xdr:from>
    <xdr:to>
      <xdr:col>3</xdr:col>
      <xdr:colOff>76200</xdr:colOff>
      <xdr:row>6</xdr:row>
      <xdr:rowOff>53974</xdr:rowOff>
    </xdr:to>
    <xdr:sp macro="" textlink="Tables!A9">
      <xdr:nvSpPr>
        <xdr:cNvPr id="4" name="TextBox 3">
          <a:extLst>
            <a:ext uri="{FF2B5EF4-FFF2-40B4-BE49-F238E27FC236}">
              <a16:creationId xmlns:a16="http://schemas.microsoft.com/office/drawing/2014/main" id="{D08A1CEB-BC8E-4FD0-AF2D-C2E0A155C420}"/>
            </a:ext>
          </a:extLst>
        </xdr:cNvPr>
        <xdr:cNvSpPr txBox="1"/>
      </xdr:nvSpPr>
      <xdr:spPr>
        <a:xfrm>
          <a:off x="511175" y="1035049"/>
          <a:ext cx="619125" cy="16192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DC6DB0-C22B-4530-BC8E-2B9E26925A5B}" type="TxLink">
            <a:rPr lang="en-US" sz="1100" b="0" i="0" u="none" strike="noStrike">
              <a:solidFill>
                <a:srgbClr val="000000"/>
              </a:solidFill>
              <a:latin typeface="Calibri"/>
              <a:cs typeface="Calibri"/>
            </a:rPr>
            <a:pPr algn="ctr"/>
            <a:t>186</a:t>
          </a:fld>
          <a:endParaRPr lang="en-IN" sz="1100"/>
        </a:p>
      </xdr:txBody>
    </xdr:sp>
    <xdr:clientData/>
  </xdr:twoCellAnchor>
  <xdr:twoCellAnchor>
    <xdr:from>
      <xdr:col>1</xdr:col>
      <xdr:colOff>19050</xdr:colOff>
      <xdr:row>6</xdr:row>
      <xdr:rowOff>177800</xdr:rowOff>
    </xdr:from>
    <xdr:to>
      <xdr:col>3</xdr:col>
      <xdr:colOff>333375</xdr:colOff>
      <xdr:row>10</xdr:row>
      <xdr:rowOff>44450</xdr:rowOff>
    </xdr:to>
    <xdr:sp macro="" textlink="Tables!B4">
      <xdr:nvSpPr>
        <xdr:cNvPr id="5" name="Rectangle: Rounded Corners 4">
          <a:extLst>
            <a:ext uri="{FF2B5EF4-FFF2-40B4-BE49-F238E27FC236}">
              <a16:creationId xmlns:a16="http://schemas.microsoft.com/office/drawing/2014/main" id="{E45B1F5C-86C4-4F44-B819-7D3594D1AC58}"/>
            </a:ext>
          </a:extLst>
        </xdr:cNvPr>
        <xdr:cNvSpPr/>
      </xdr:nvSpPr>
      <xdr:spPr>
        <a:xfrm>
          <a:off x="234950" y="1320800"/>
          <a:ext cx="1152525" cy="628650"/>
        </a:xfrm>
        <a:prstGeom prst="roundRect">
          <a:avLst/>
        </a:prstGeom>
        <a:solidFill>
          <a:srgbClr val="FF0000"/>
        </a:solidFill>
        <a:effectLst>
          <a:outerShdw blurRad="76200" dir="13500000" sy="23000" kx="1200000" algn="br" rotWithShape="0">
            <a:prstClr val="black">
              <a:alpha val="9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CDCB74D-EBD8-4B4C-8F45-D3022FF82A78}" type="TxLink">
            <a:rPr lang="en-US" sz="1600" b="1" i="0" u="none" strike="noStrike">
              <a:solidFill>
                <a:schemeClr val="bg1"/>
              </a:solidFill>
              <a:latin typeface="Calibri"/>
              <a:ea typeface="+mn-ea"/>
              <a:cs typeface="Calibri"/>
            </a:rPr>
            <a:pPr marL="0" indent="0" algn="ctr"/>
            <a:t>89850</a:t>
          </a:fld>
          <a:endParaRPr lang="en-IN" sz="1600" b="1" i="0" u="none" strike="noStrike">
            <a:solidFill>
              <a:schemeClr val="bg1"/>
            </a:solidFill>
            <a:latin typeface="Calibri"/>
            <a:ea typeface="+mn-ea"/>
            <a:cs typeface="Calibri"/>
          </a:endParaRPr>
        </a:p>
      </xdr:txBody>
    </xdr:sp>
    <xdr:clientData/>
  </xdr:twoCellAnchor>
  <xdr:twoCellAnchor>
    <xdr:from>
      <xdr:col>1</xdr:col>
      <xdr:colOff>57151</xdr:colOff>
      <xdr:row>7</xdr:row>
      <xdr:rowOff>15875</xdr:rowOff>
    </xdr:from>
    <xdr:to>
      <xdr:col>3</xdr:col>
      <xdr:colOff>266701</xdr:colOff>
      <xdr:row>8</xdr:row>
      <xdr:rowOff>34925</xdr:rowOff>
    </xdr:to>
    <xdr:sp macro="" textlink="">
      <xdr:nvSpPr>
        <xdr:cNvPr id="6" name="TextBox 5">
          <a:extLst>
            <a:ext uri="{FF2B5EF4-FFF2-40B4-BE49-F238E27FC236}">
              <a16:creationId xmlns:a16="http://schemas.microsoft.com/office/drawing/2014/main" id="{A52956B0-18F3-4756-AC33-5B2BF443D490}"/>
            </a:ext>
          </a:extLst>
        </xdr:cNvPr>
        <xdr:cNvSpPr txBox="1"/>
      </xdr:nvSpPr>
      <xdr:spPr>
        <a:xfrm>
          <a:off x="273051" y="1349375"/>
          <a:ext cx="1047750" cy="2095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t>Duration</a:t>
          </a:r>
        </a:p>
      </xdr:txBody>
    </xdr:sp>
    <xdr:clientData/>
  </xdr:twoCellAnchor>
  <xdr:twoCellAnchor>
    <xdr:from>
      <xdr:col>2</xdr:col>
      <xdr:colOff>9525</xdr:colOff>
      <xdr:row>9</xdr:row>
      <xdr:rowOff>34924</xdr:rowOff>
    </xdr:from>
    <xdr:to>
      <xdr:col>3</xdr:col>
      <xdr:colOff>19050</xdr:colOff>
      <xdr:row>10</xdr:row>
      <xdr:rowOff>6349</xdr:rowOff>
    </xdr:to>
    <xdr:sp macro="" textlink="Tables!B9">
      <xdr:nvSpPr>
        <xdr:cNvPr id="7" name="TextBox 6">
          <a:extLst>
            <a:ext uri="{FF2B5EF4-FFF2-40B4-BE49-F238E27FC236}">
              <a16:creationId xmlns:a16="http://schemas.microsoft.com/office/drawing/2014/main" id="{67C9F9EE-1007-4405-BDC0-F3C889A260EB}"/>
            </a:ext>
          </a:extLst>
        </xdr:cNvPr>
        <xdr:cNvSpPr txBox="1"/>
      </xdr:nvSpPr>
      <xdr:spPr>
        <a:xfrm>
          <a:off x="454025" y="1749424"/>
          <a:ext cx="619125" cy="16192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423949-B4FC-4B57-8B4E-87C52650E8B1}" type="TxLink">
            <a:rPr lang="en-US" sz="1100" b="0" i="0" u="none" strike="noStrike">
              <a:solidFill>
                <a:srgbClr val="000000"/>
              </a:solidFill>
              <a:latin typeface="Calibri"/>
              <a:cs typeface="Calibri"/>
            </a:rPr>
            <a:pPr algn="ctr"/>
            <a:t>17807</a:t>
          </a:fld>
          <a:endParaRPr lang="en-IN" sz="1100"/>
        </a:p>
      </xdr:txBody>
    </xdr:sp>
    <xdr:clientData/>
  </xdr:twoCellAnchor>
  <xdr:twoCellAnchor>
    <xdr:from>
      <xdr:col>1</xdr:col>
      <xdr:colOff>0</xdr:colOff>
      <xdr:row>10</xdr:row>
      <xdr:rowOff>177800</xdr:rowOff>
    </xdr:from>
    <xdr:to>
      <xdr:col>3</xdr:col>
      <xdr:colOff>314325</xdr:colOff>
      <xdr:row>14</xdr:row>
      <xdr:rowOff>44450</xdr:rowOff>
    </xdr:to>
    <xdr:sp macro="" textlink="Tables!C4">
      <xdr:nvSpPr>
        <xdr:cNvPr id="8" name="Rectangle: Rounded Corners 7">
          <a:extLst>
            <a:ext uri="{FF2B5EF4-FFF2-40B4-BE49-F238E27FC236}">
              <a16:creationId xmlns:a16="http://schemas.microsoft.com/office/drawing/2014/main" id="{1F5C29EA-7410-4EC6-A178-7E49065FB15E}"/>
            </a:ext>
          </a:extLst>
        </xdr:cNvPr>
        <xdr:cNvSpPr/>
      </xdr:nvSpPr>
      <xdr:spPr>
        <a:xfrm>
          <a:off x="215900" y="2082800"/>
          <a:ext cx="1152525" cy="628650"/>
        </a:xfrm>
        <a:prstGeom prst="roundRect">
          <a:avLst/>
        </a:prstGeom>
        <a:solidFill>
          <a:srgbClr val="FF0000"/>
        </a:solidFill>
        <a:effectLst>
          <a:outerShdw blurRad="76200" dir="13500000" sy="23000" kx="1200000" algn="br" rotWithShape="0">
            <a:prstClr val="black">
              <a:alpha val="9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6682873-8DA6-4AC9-83CB-09634C417EBD}" type="TxLink">
            <a:rPr lang="en-US" sz="1600" b="1" i="0" u="none" strike="noStrike">
              <a:solidFill>
                <a:schemeClr val="bg1"/>
              </a:solidFill>
              <a:latin typeface="Calibri"/>
              <a:ea typeface="+mn-ea"/>
              <a:cs typeface="Calibri"/>
            </a:rPr>
            <a:pPr marL="0" indent="0" algn="ctr"/>
            <a:t>₹ 96,623</a:t>
          </a:fld>
          <a:endParaRPr lang="en-IN" sz="1600" b="1" i="0" u="none" strike="noStrike">
            <a:solidFill>
              <a:schemeClr val="bg1"/>
            </a:solidFill>
            <a:latin typeface="Calibri"/>
            <a:ea typeface="+mn-ea"/>
            <a:cs typeface="Calibri"/>
          </a:endParaRPr>
        </a:p>
      </xdr:txBody>
    </xdr:sp>
    <xdr:clientData/>
  </xdr:twoCellAnchor>
  <xdr:twoCellAnchor>
    <xdr:from>
      <xdr:col>1</xdr:col>
      <xdr:colOff>133350</xdr:colOff>
      <xdr:row>11</xdr:row>
      <xdr:rowOff>15875</xdr:rowOff>
    </xdr:from>
    <xdr:to>
      <xdr:col>3</xdr:col>
      <xdr:colOff>238125</xdr:colOff>
      <xdr:row>12</xdr:row>
      <xdr:rowOff>44450</xdr:rowOff>
    </xdr:to>
    <xdr:sp macro="" textlink="">
      <xdr:nvSpPr>
        <xdr:cNvPr id="9" name="TextBox 8">
          <a:extLst>
            <a:ext uri="{FF2B5EF4-FFF2-40B4-BE49-F238E27FC236}">
              <a16:creationId xmlns:a16="http://schemas.microsoft.com/office/drawing/2014/main" id="{9100B982-6705-432D-8819-6959937C5021}"/>
            </a:ext>
          </a:extLst>
        </xdr:cNvPr>
        <xdr:cNvSpPr txBox="1"/>
      </xdr:nvSpPr>
      <xdr:spPr>
        <a:xfrm>
          <a:off x="349250" y="2111375"/>
          <a:ext cx="942975" cy="21907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t>Amount</a:t>
          </a:r>
        </a:p>
      </xdr:txBody>
    </xdr:sp>
    <xdr:clientData/>
  </xdr:twoCellAnchor>
  <xdr:twoCellAnchor>
    <xdr:from>
      <xdr:col>2</xdr:col>
      <xdr:colOff>9525</xdr:colOff>
      <xdr:row>13</xdr:row>
      <xdr:rowOff>34924</xdr:rowOff>
    </xdr:from>
    <xdr:to>
      <xdr:col>3</xdr:col>
      <xdr:colOff>95250</xdr:colOff>
      <xdr:row>13</xdr:row>
      <xdr:rowOff>168275</xdr:rowOff>
    </xdr:to>
    <xdr:sp macro="" textlink="Tables!C9">
      <xdr:nvSpPr>
        <xdr:cNvPr id="10" name="TextBox 9">
          <a:extLst>
            <a:ext uri="{FF2B5EF4-FFF2-40B4-BE49-F238E27FC236}">
              <a16:creationId xmlns:a16="http://schemas.microsoft.com/office/drawing/2014/main" id="{B5941988-765B-4D49-81E6-3717DC98DDDE}"/>
            </a:ext>
          </a:extLst>
        </xdr:cNvPr>
        <xdr:cNvSpPr txBox="1"/>
      </xdr:nvSpPr>
      <xdr:spPr>
        <a:xfrm>
          <a:off x="454025" y="2511424"/>
          <a:ext cx="695325" cy="133351"/>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12820B-6923-46D0-BF64-57416EA82C8D}" type="TxLink">
            <a:rPr lang="en-US" sz="1100" b="0" i="0" u="none" strike="noStrike">
              <a:solidFill>
                <a:srgbClr val="000000"/>
              </a:solidFill>
              <a:latin typeface="Calibri"/>
              <a:cs typeface="Calibri"/>
            </a:rPr>
            <a:pPr algn="ctr"/>
            <a:t>₹ 16,651</a:t>
          </a:fld>
          <a:endParaRPr lang="en-IN" sz="1100"/>
        </a:p>
      </xdr:txBody>
    </xdr:sp>
    <xdr:clientData/>
  </xdr:twoCellAnchor>
  <xdr:twoCellAnchor>
    <xdr:from>
      <xdr:col>1</xdr:col>
      <xdr:colOff>0</xdr:colOff>
      <xdr:row>14</xdr:row>
      <xdr:rowOff>177800</xdr:rowOff>
    </xdr:from>
    <xdr:to>
      <xdr:col>3</xdr:col>
      <xdr:colOff>314325</xdr:colOff>
      <xdr:row>18</xdr:row>
      <xdr:rowOff>44450</xdr:rowOff>
    </xdr:to>
    <xdr:sp macro="" textlink="Tables!D4">
      <xdr:nvSpPr>
        <xdr:cNvPr id="11" name="Rectangle: Rounded Corners 10">
          <a:extLst>
            <a:ext uri="{FF2B5EF4-FFF2-40B4-BE49-F238E27FC236}">
              <a16:creationId xmlns:a16="http://schemas.microsoft.com/office/drawing/2014/main" id="{0F1AB88B-C07E-4F11-AB69-1133D4C9A598}"/>
            </a:ext>
          </a:extLst>
        </xdr:cNvPr>
        <xdr:cNvSpPr/>
      </xdr:nvSpPr>
      <xdr:spPr>
        <a:xfrm>
          <a:off x="215900" y="2844800"/>
          <a:ext cx="1152525" cy="628650"/>
        </a:xfrm>
        <a:prstGeom prst="roundRect">
          <a:avLst/>
        </a:prstGeom>
        <a:solidFill>
          <a:srgbClr val="FF0000"/>
        </a:solidFill>
        <a:effectLst>
          <a:outerShdw blurRad="76200" dir="13500000" sy="23000" kx="1200000" algn="br" rotWithShape="0">
            <a:prstClr val="black">
              <a:alpha val="9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E5660D7-D496-484D-8C40-BF7AC8DCB93F}" type="TxLink">
            <a:rPr lang="en-US" sz="1600" b="1" i="0" u="none" strike="noStrike">
              <a:solidFill>
                <a:schemeClr val="bg1"/>
              </a:solidFill>
              <a:latin typeface="Calibri"/>
              <a:ea typeface="+mn-ea"/>
              <a:cs typeface="Calibri"/>
            </a:rPr>
            <a:pPr marL="0" indent="0" algn="ctr"/>
            <a:t>3.9</a:t>
          </a:fld>
          <a:endParaRPr lang="en-IN" sz="1600" b="1" i="0" u="none" strike="noStrike">
            <a:solidFill>
              <a:schemeClr val="bg1"/>
            </a:solidFill>
            <a:latin typeface="Calibri"/>
            <a:ea typeface="+mn-ea"/>
            <a:cs typeface="Calibri"/>
          </a:endParaRPr>
        </a:p>
      </xdr:txBody>
    </xdr:sp>
    <xdr:clientData/>
  </xdr:twoCellAnchor>
  <xdr:twoCellAnchor>
    <xdr:from>
      <xdr:col>1</xdr:col>
      <xdr:colOff>85726</xdr:colOff>
      <xdr:row>15</xdr:row>
      <xdr:rowOff>15875</xdr:rowOff>
    </xdr:from>
    <xdr:to>
      <xdr:col>3</xdr:col>
      <xdr:colOff>219076</xdr:colOff>
      <xdr:row>16</xdr:row>
      <xdr:rowOff>15875</xdr:rowOff>
    </xdr:to>
    <xdr:sp macro="" textlink="">
      <xdr:nvSpPr>
        <xdr:cNvPr id="12" name="TextBox 11">
          <a:extLst>
            <a:ext uri="{FF2B5EF4-FFF2-40B4-BE49-F238E27FC236}">
              <a16:creationId xmlns:a16="http://schemas.microsoft.com/office/drawing/2014/main" id="{B7890405-B230-4AAD-9320-52E4393A5756}"/>
            </a:ext>
          </a:extLst>
        </xdr:cNvPr>
        <xdr:cNvSpPr txBox="1"/>
      </xdr:nvSpPr>
      <xdr:spPr>
        <a:xfrm>
          <a:off x="301626" y="2873375"/>
          <a:ext cx="971550" cy="19050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t>Avg.Rating</a:t>
          </a:r>
        </a:p>
      </xdr:txBody>
    </xdr:sp>
    <xdr:clientData/>
  </xdr:twoCellAnchor>
  <xdr:twoCellAnchor>
    <xdr:from>
      <xdr:col>2</xdr:col>
      <xdr:colOff>9525</xdr:colOff>
      <xdr:row>17</xdr:row>
      <xdr:rowOff>34924</xdr:rowOff>
    </xdr:from>
    <xdr:to>
      <xdr:col>3</xdr:col>
      <xdr:colOff>19050</xdr:colOff>
      <xdr:row>18</xdr:row>
      <xdr:rowOff>6349</xdr:rowOff>
    </xdr:to>
    <xdr:sp macro="" textlink="Tables!D9">
      <xdr:nvSpPr>
        <xdr:cNvPr id="13" name="TextBox 12">
          <a:extLst>
            <a:ext uri="{FF2B5EF4-FFF2-40B4-BE49-F238E27FC236}">
              <a16:creationId xmlns:a16="http://schemas.microsoft.com/office/drawing/2014/main" id="{36813162-9751-4D40-B4AE-2FE1A5DDE986}"/>
            </a:ext>
          </a:extLst>
        </xdr:cNvPr>
        <xdr:cNvSpPr txBox="1"/>
      </xdr:nvSpPr>
      <xdr:spPr>
        <a:xfrm>
          <a:off x="454025" y="3273424"/>
          <a:ext cx="619125" cy="16192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A813A1-1EC0-45B4-91BF-5F0CC8F1BFC4}" type="TxLink">
            <a:rPr lang="en-US" sz="1100" b="0" i="0" u="none" strike="noStrike">
              <a:solidFill>
                <a:srgbClr val="000000"/>
              </a:solidFill>
              <a:latin typeface="Calibri"/>
              <a:cs typeface="Calibri"/>
            </a:rPr>
            <a:pPr algn="ctr"/>
            <a:t>3.9</a:t>
          </a:fld>
          <a:endParaRPr lang="en-IN" sz="1100"/>
        </a:p>
      </xdr:txBody>
    </xdr:sp>
    <xdr:clientData/>
  </xdr:twoCellAnchor>
  <xdr:twoCellAnchor>
    <xdr:from>
      <xdr:col>1</xdr:col>
      <xdr:colOff>0</xdr:colOff>
      <xdr:row>18</xdr:row>
      <xdr:rowOff>177800</xdr:rowOff>
    </xdr:from>
    <xdr:to>
      <xdr:col>3</xdr:col>
      <xdr:colOff>314325</xdr:colOff>
      <xdr:row>22</xdr:row>
      <xdr:rowOff>44450</xdr:rowOff>
    </xdr:to>
    <xdr:sp macro="" textlink="Tables!E4">
      <xdr:nvSpPr>
        <xdr:cNvPr id="14" name="Rectangle: Rounded Corners 13">
          <a:extLst>
            <a:ext uri="{FF2B5EF4-FFF2-40B4-BE49-F238E27FC236}">
              <a16:creationId xmlns:a16="http://schemas.microsoft.com/office/drawing/2014/main" id="{A2A078B2-4409-49AF-BD75-C6004EBC5FF8}"/>
            </a:ext>
          </a:extLst>
        </xdr:cNvPr>
        <xdr:cNvSpPr/>
      </xdr:nvSpPr>
      <xdr:spPr>
        <a:xfrm>
          <a:off x="215900" y="3606800"/>
          <a:ext cx="1152525" cy="628650"/>
        </a:xfrm>
        <a:prstGeom prst="roundRect">
          <a:avLst/>
        </a:prstGeom>
        <a:solidFill>
          <a:srgbClr val="FF0000"/>
        </a:solidFill>
        <a:effectLst>
          <a:outerShdw blurRad="76200" dir="13500000" sy="23000" kx="1200000" algn="br" rotWithShape="0">
            <a:prstClr val="black">
              <a:alpha val="9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1579F35-CB82-4A01-A26A-762E7B92F757}" type="TxLink">
            <a:rPr lang="en-US" sz="1600" b="1" i="0" u="none" strike="noStrike">
              <a:solidFill>
                <a:schemeClr val="bg1"/>
              </a:solidFill>
              <a:latin typeface="Calibri"/>
              <a:ea typeface="+mn-ea"/>
              <a:cs typeface="Calibri"/>
            </a:rPr>
            <a:pPr marL="0" indent="0" algn="ctr"/>
            <a:t>307</a:t>
          </a:fld>
          <a:endParaRPr lang="en-IN" sz="1600" b="1" i="0" u="none" strike="noStrike">
            <a:solidFill>
              <a:schemeClr val="bg1"/>
            </a:solidFill>
            <a:latin typeface="Calibri"/>
            <a:ea typeface="+mn-ea"/>
            <a:cs typeface="Calibri"/>
          </a:endParaRPr>
        </a:p>
      </xdr:txBody>
    </xdr:sp>
    <xdr:clientData/>
  </xdr:twoCellAnchor>
  <xdr:twoCellAnchor>
    <xdr:from>
      <xdr:col>1</xdr:col>
      <xdr:colOff>171450</xdr:colOff>
      <xdr:row>19</xdr:row>
      <xdr:rowOff>15875</xdr:rowOff>
    </xdr:from>
    <xdr:to>
      <xdr:col>3</xdr:col>
      <xdr:colOff>190500</xdr:colOff>
      <xdr:row>20</xdr:row>
      <xdr:rowOff>53975</xdr:rowOff>
    </xdr:to>
    <xdr:sp macro="" textlink="">
      <xdr:nvSpPr>
        <xdr:cNvPr id="15" name="TextBox 14">
          <a:extLst>
            <a:ext uri="{FF2B5EF4-FFF2-40B4-BE49-F238E27FC236}">
              <a16:creationId xmlns:a16="http://schemas.microsoft.com/office/drawing/2014/main" id="{EB6C1330-47B3-4B0D-9DC1-376953AC6D05}"/>
            </a:ext>
          </a:extLst>
        </xdr:cNvPr>
        <xdr:cNvSpPr txBox="1"/>
      </xdr:nvSpPr>
      <xdr:spPr>
        <a:xfrm>
          <a:off x="387350" y="3635375"/>
          <a:ext cx="857250" cy="22860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t>5*Rating</a:t>
          </a:r>
        </a:p>
      </xdr:txBody>
    </xdr:sp>
    <xdr:clientData/>
  </xdr:twoCellAnchor>
  <xdr:twoCellAnchor>
    <xdr:from>
      <xdr:col>2</xdr:col>
      <xdr:colOff>9525</xdr:colOff>
      <xdr:row>21</xdr:row>
      <xdr:rowOff>34924</xdr:rowOff>
    </xdr:from>
    <xdr:to>
      <xdr:col>3</xdr:col>
      <xdr:colOff>19050</xdr:colOff>
      <xdr:row>22</xdr:row>
      <xdr:rowOff>6349</xdr:rowOff>
    </xdr:to>
    <xdr:sp macro="" textlink="Tables!E9">
      <xdr:nvSpPr>
        <xdr:cNvPr id="16" name="TextBox 15">
          <a:extLst>
            <a:ext uri="{FF2B5EF4-FFF2-40B4-BE49-F238E27FC236}">
              <a16:creationId xmlns:a16="http://schemas.microsoft.com/office/drawing/2014/main" id="{0CBB1D1C-1E1C-4A5A-A6BF-07A9667881E8}"/>
            </a:ext>
          </a:extLst>
        </xdr:cNvPr>
        <xdr:cNvSpPr txBox="1"/>
      </xdr:nvSpPr>
      <xdr:spPr>
        <a:xfrm>
          <a:off x="454025" y="4035424"/>
          <a:ext cx="619125" cy="161925"/>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8A51F-66FE-44D2-8967-090AC86C8526}" type="TxLink">
            <a:rPr lang="en-US" sz="1100" b="0" i="0" u="none" strike="noStrike">
              <a:solidFill>
                <a:srgbClr val="000000"/>
              </a:solidFill>
              <a:latin typeface="Calibri"/>
              <a:cs typeface="Calibri"/>
            </a:rPr>
            <a:pPr algn="ctr"/>
            <a:t>62</a:t>
          </a:fld>
          <a:endParaRPr lang="en-IN" sz="1100"/>
        </a:p>
      </xdr:txBody>
    </xdr:sp>
    <xdr:clientData/>
  </xdr:twoCellAnchor>
  <xdr:twoCellAnchor>
    <xdr:from>
      <xdr:col>3</xdr:col>
      <xdr:colOff>419099</xdr:colOff>
      <xdr:row>2</xdr:row>
      <xdr:rowOff>76200</xdr:rowOff>
    </xdr:from>
    <xdr:to>
      <xdr:col>10</xdr:col>
      <xdr:colOff>596900</xdr:colOff>
      <xdr:row>17</xdr:row>
      <xdr:rowOff>165100</xdr:rowOff>
    </xdr:to>
    <xdr:graphicFrame macro="">
      <xdr:nvGraphicFramePr>
        <xdr:cNvPr id="25" name="Chart 24">
          <a:extLst>
            <a:ext uri="{FF2B5EF4-FFF2-40B4-BE49-F238E27FC236}">
              <a16:creationId xmlns:a16="http://schemas.microsoft.com/office/drawing/2014/main" id="{183D992B-3FF6-459C-8551-8329D5BC4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266700</xdr:colOff>
      <xdr:row>3</xdr:row>
      <xdr:rowOff>19050</xdr:rowOff>
    </xdr:from>
    <xdr:to>
      <xdr:col>17</xdr:col>
      <xdr:colOff>152400</xdr:colOff>
      <xdr:row>18</xdr:row>
      <xdr:rowOff>0</xdr:rowOff>
    </xdr:to>
    <xdr:graphicFrame macro="">
      <xdr:nvGraphicFramePr>
        <xdr:cNvPr id="26" name="Chart 25">
          <a:extLst>
            <a:ext uri="{FF2B5EF4-FFF2-40B4-BE49-F238E27FC236}">
              <a16:creationId xmlns:a16="http://schemas.microsoft.com/office/drawing/2014/main" id="{EE996A5E-882A-4721-B3D1-B64C5487C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384174</xdr:colOff>
      <xdr:row>16</xdr:row>
      <xdr:rowOff>101600</xdr:rowOff>
    </xdr:from>
    <xdr:to>
      <xdr:col>9</xdr:col>
      <xdr:colOff>444499</xdr:colOff>
      <xdr:row>33</xdr:row>
      <xdr:rowOff>101600</xdr:rowOff>
    </xdr:to>
    <xdr:graphicFrame macro="">
      <xdr:nvGraphicFramePr>
        <xdr:cNvPr id="27" name="Chart 26">
          <a:extLst>
            <a:ext uri="{FF2B5EF4-FFF2-40B4-BE49-F238E27FC236}">
              <a16:creationId xmlns:a16="http://schemas.microsoft.com/office/drawing/2014/main" id="{EEEC91BB-C9EF-4BC9-B35B-4EE3D3771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457200</xdr:colOff>
      <xdr:row>17</xdr:row>
      <xdr:rowOff>82552</xdr:rowOff>
    </xdr:from>
    <xdr:to>
      <xdr:col>16</xdr:col>
      <xdr:colOff>88900</xdr:colOff>
      <xdr:row>33</xdr:row>
      <xdr:rowOff>139700</xdr:rowOff>
    </xdr:to>
    <xdr:graphicFrame macro="">
      <xdr:nvGraphicFramePr>
        <xdr:cNvPr id="28" name="Chart 27">
          <a:extLst>
            <a:ext uri="{FF2B5EF4-FFF2-40B4-BE49-F238E27FC236}">
              <a16:creationId xmlns:a16="http://schemas.microsoft.com/office/drawing/2014/main" id="{CEB64787-8879-4009-9B06-1D28338030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501650</xdr:colOff>
      <xdr:row>19</xdr:row>
      <xdr:rowOff>139704</xdr:rowOff>
    </xdr:from>
    <xdr:to>
      <xdr:col>20</xdr:col>
      <xdr:colOff>405650</xdr:colOff>
      <xdr:row>28</xdr:row>
      <xdr:rowOff>117204</xdr:rowOff>
    </xdr:to>
    <mc:AlternateContent xmlns:mc="http://schemas.openxmlformats.org/markup-compatibility/2006">
      <mc:Choice xmlns:a14="http://schemas.microsoft.com/office/drawing/2010/main" Requires="a14">
        <xdr:graphicFrame macro="">
          <xdr:nvGraphicFramePr>
            <xdr:cNvPr id="20" name="Representative">
              <a:extLst>
                <a:ext uri="{FF2B5EF4-FFF2-40B4-BE49-F238E27FC236}">
                  <a16:creationId xmlns:a16="http://schemas.microsoft.com/office/drawing/2014/main" id="{CCE2D12D-8B2B-4AE7-A539-6996DC209D79}"/>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8870950" y="3759204"/>
              <a:ext cx="2952000" cy="169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444500</xdr:colOff>
      <xdr:row>3</xdr:row>
      <xdr:rowOff>47624</xdr:rowOff>
    </xdr:from>
    <xdr:to>
      <xdr:col>23</xdr:col>
      <xdr:colOff>330200</xdr:colOff>
      <xdr:row>18</xdr:row>
      <xdr:rowOff>50800</xdr:rowOff>
    </xdr:to>
    <xdr:graphicFrame macro="">
      <xdr:nvGraphicFramePr>
        <xdr:cNvPr id="22" name="Chart 21">
          <a:extLst>
            <a:ext uri="{FF2B5EF4-FFF2-40B4-BE49-F238E27FC236}">
              <a16:creationId xmlns:a16="http://schemas.microsoft.com/office/drawing/2014/main" id="{E80A1ED0-9886-4959-A2A0-F57F77912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6349</xdr:colOff>
      <xdr:row>3</xdr:row>
      <xdr:rowOff>6350</xdr:rowOff>
    </xdr:from>
    <xdr:to>
      <xdr:col>28</xdr:col>
      <xdr:colOff>508000</xdr:colOff>
      <xdr:row>18</xdr:row>
      <xdr:rowOff>12700</xdr:rowOff>
    </xdr:to>
    <xdr:graphicFrame macro="">
      <xdr:nvGraphicFramePr>
        <xdr:cNvPr id="23" name="Chart 22">
          <a:extLst>
            <a:ext uri="{FF2B5EF4-FFF2-40B4-BE49-F238E27FC236}">
              <a16:creationId xmlns:a16="http://schemas.microsoft.com/office/drawing/2014/main" id="{84C74F8C-4CB1-4241-8626-89AE38427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38100</xdr:colOff>
      <xdr:row>0</xdr:row>
      <xdr:rowOff>38100</xdr:rowOff>
    </xdr:from>
    <xdr:to>
      <xdr:col>28</xdr:col>
      <xdr:colOff>584200</xdr:colOff>
      <xdr:row>2</xdr:row>
      <xdr:rowOff>177800</xdr:rowOff>
    </xdr:to>
    <xdr:sp macro="" textlink="">
      <xdr:nvSpPr>
        <xdr:cNvPr id="17" name="Rectangle: Rounded Corners 16">
          <a:extLst>
            <a:ext uri="{FF2B5EF4-FFF2-40B4-BE49-F238E27FC236}">
              <a16:creationId xmlns:a16="http://schemas.microsoft.com/office/drawing/2014/main" id="{87A8C392-5F0D-4309-BB00-F4330F776884}"/>
            </a:ext>
          </a:extLst>
        </xdr:cNvPr>
        <xdr:cNvSpPr/>
      </xdr:nvSpPr>
      <xdr:spPr>
        <a:xfrm>
          <a:off x="38100" y="38100"/>
          <a:ext cx="16979900" cy="520700"/>
        </a:xfrm>
        <a:prstGeom prst="roundRect">
          <a:avLst/>
        </a:prstGeom>
        <a:solidFill>
          <a:srgbClr val="FF0000"/>
        </a:solidFill>
        <a:effectLst>
          <a:innerShdw blurRad="63500" dist="50800" dir="54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bg1"/>
              </a:solidFill>
              <a:latin typeface="Calibri"/>
              <a:cs typeface="Calibri"/>
            </a:rPr>
            <a:t>CALL CENTER REPORT 2023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132272</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289393</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165652</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153102</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140064</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0</xdr:colOff>
      <xdr:row>2</xdr:row>
      <xdr:rowOff>0</xdr:rowOff>
    </xdr:from>
    <xdr:to>
      <xdr:col>5</xdr:col>
      <xdr:colOff>289893</xdr:colOff>
      <xdr:row>2</xdr:row>
      <xdr:rowOff>257425</xdr:rowOff>
    </xdr:to>
    <xdr:pic>
      <xdr:nvPicPr>
        <xdr:cNvPr id="39" name="Picture 38" descr="Businessman holding sign smiling">
          <a:extLst>
            <a:ext uri="{FF2B5EF4-FFF2-40B4-BE49-F238E27FC236}">
              <a16:creationId xmlns:a16="http://schemas.microsoft.com/office/drawing/2014/main" id="{BDEC6B79-7E6E-4158-B057-5698DE7C0272}"/>
            </a:ext>
          </a:extLst>
        </xdr:cNvPr>
        <xdr:cNvPicPr preferRelativeResize="0">
          <a:picLocks/>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531" t="-3588" r="-1531" b="74927"/>
        <a:stretch/>
      </xdr:blipFill>
      <xdr:spPr>
        <a:xfrm>
          <a:off x="4472609" y="381000"/>
          <a:ext cx="289893" cy="257425"/>
        </a:xfrm>
        <a:prstGeom prst="rect">
          <a:avLst/>
        </a:prstGeom>
        <a:ln>
          <a:noFill/>
        </a:ln>
      </xdr:spPr>
    </xdr:pic>
    <xdr:clientData fLocksWithSheet="0"/>
  </xdr:twoCellAnchor>
  <xdr:twoCellAnchor>
    <xdr:from>
      <xdr:col>5</xdr:col>
      <xdr:colOff>16566</xdr:colOff>
      <xdr:row>3</xdr:row>
      <xdr:rowOff>8283</xdr:rowOff>
    </xdr:from>
    <xdr:to>
      <xdr:col>5</xdr:col>
      <xdr:colOff>298174</xdr:colOff>
      <xdr:row>3</xdr:row>
      <xdr:rowOff>266204</xdr:rowOff>
    </xdr:to>
    <xdr:pic>
      <xdr:nvPicPr>
        <xdr:cNvPr id="47" name="Picture 46">
          <a:extLst>
            <a:ext uri="{FF2B5EF4-FFF2-40B4-BE49-F238E27FC236}">
              <a16:creationId xmlns:a16="http://schemas.microsoft.com/office/drawing/2014/main" id="{791E6A2E-7A3F-4F75-87E1-2FA48BB4A4C5}"/>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36920" t="3028" r="23576" b="74138"/>
        <a:stretch/>
      </xdr:blipFill>
      <xdr:spPr>
        <a:xfrm>
          <a:off x="3205370" y="712305"/>
          <a:ext cx="281608" cy="257921"/>
        </a:xfrm>
        <a:prstGeom prst="rect">
          <a:avLst/>
        </a:prstGeom>
      </xdr:spPr>
    </xdr:pic>
    <xdr:clientData fLocksWithSheet="0"/>
  </xdr:twoCellAnchor>
  <xdr:twoCellAnchor>
    <xdr:from>
      <xdr:col>5</xdr:col>
      <xdr:colOff>0</xdr:colOff>
      <xdr:row>3</xdr:row>
      <xdr:rowOff>323021</xdr:rowOff>
    </xdr:from>
    <xdr:to>
      <xdr:col>5</xdr:col>
      <xdr:colOff>298428</xdr:colOff>
      <xdr:row>4</xdr:row>
      <xdr:rowOff>273327</xdr:rowOff>
    </xdr:to>
    <xdr:pic>
      <xdr:nvPicPr>
        <xdr:cNvPr id="57" name="Picture 56">
          <a:extLst>
            <a:ext uri="{FF2B5EF4-FFF2-40B4-BE49-F238E27FC236}">
              <a16:creationId xmlns:a16="http://schemas.microsoft.com/office/drawing/2014/main" id="{AEF9BEC9-2F01-4FBA-A8D6-37C0E1B4C52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6920" t="3028" r="23576" b="74138"/>
        <a:stretch/>
      </xdr:blipFill>
      <xdr:spPr>
        <a:xfrm>
          <a:off x="3188804" y="1027043"/>
          <a:ext cx="298428" cy="273327"/>
        </a:xfrm>
        <a:prstGeom prst="rect">
          <a:avLst/>
        </a:prstGeom>
      </xdr:spPr>
    </xdr:pic>
    <xdr:clientData fLocksWithSheet="0"/>
  </xdr:twoCellAnchor>
  <xdr:twoCellAnchor>
    <xdr:from>
      <xdr:col>8</xdr:col>
      <xdr:colOff>165652</xdr:colOff>
      <xdr:row>2</xdr:row>
      <xdr:rowOff>41413</xdr:rowOff>
    </xdr:from>
    <xdr:to>
      <xdr:col>8</xdr:col>
      <xdr:colOff>558844</xdr:colOff>
      <xdr:row>2</xdr:row>
      <xdr:rowOff>559573</xdr:rowOff>
    </xdr:to>
    <xdr:pic>
      <xdr:nvPicPr>
        <xdr:cNvPr id="59" name="Picture 58">
          <a:extLst>
            <a:ext uri="{FF2B5EF4-FFF2-40B4-BE49-F238E27FC236}">
              <a16:creationId xmlns:a16="http://schemas.microsoft.com/office/drawing/2014/main" id="{9BE282D0-06B4-43AB-8F03-0A1B8ADFFBE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251174" y="422413"/>
          <a:ext cx="393192" cy="51816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120949071" backgroundQuery="1" createdVersion="7" refreshedVersion="7" minRefreshableVersion="3" recordCount="0" supportSubquery="1" supportAdvancedDrill="1" xr:uid="{D37A6BF5-EF7E-4DF1-80FD-96E35D1FD2BA}">
  <cacheSource type="external" connectionId="1"/>
  <cacheFields count="5">
    <cacheField name="[Measures].[Total Calls]" caption="Total Calls" numFmtId="0" hierarchy="23" level="32767"/>
    <cacheField name="[Measures].[Total Duration]" caption="Total Duration" numFmtId="0" hierarchy="24" level="32767"/>
    <cacheField name="[Measures].[Total Amount]" caption="Total Amount" numFmtId="0" hierarchy="25" level="32767"/>
    <cacheField name="[Measures].[Avg.Rating]" caption="Avg.Rating" numFmtId="0" hierarchy="26" level="32767"/>
    <cacheField name="[Measures].[5*Ratings]" caption="5*Ratings" numFmtId="0" hierarchy="27"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oneField="1">
      <fieldsUsage count="1">
        <fieldUsage x="0"/>
      </fieldsUsage>
    </cacheHierarchy>
    <cacheHierarchy uniqueName="[Measures].[Total Duration]" caption="Total Duration"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Ratings]" caption="5*Rating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148379628" backgroundQuery="1" createdVersion="7" refreshedVersion="7" minRefreshableVersion="3" recordCount="0" supportSubquery="1" supportAdvancedDrill="1" xr:uid="{2CCC7B7B-9EE2-43CC-A581-CAF033D0B9BF}">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Total Calls]" caption="Total Calls" numFmtId="0" hierarchy="23"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oneField="1">
      <fieldsUsage count="1">
        <fieldUsage x="2"/>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g.Rating]" caption="Avg.Rating" measure="1" displayFolder="" measureGroup="calls" count="0"/>
    <cacheHierarchy uniqueName="[Measures].[5*Ratings]" caption="5*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150694445" backgroundQuery="1" createdVersion="7" refreshedVersion="7" minRefreshableVersion="3" recordCount="0" supportSubquery="1" supportAdvancedDrill="1" xr:uid="{675AAA3E-9EB9-49F2-801B-209701890371}">
  <cacheSource type="external" connectionId="1"/>
  <cacheFields count="3">
    <cacheField name="[calls].[Representative].[Representative]" caption="Representative" numFmtId="0" hierarchy="3" level="1">
      <sharedItems count="5">
        <s v="R01"/>
        <s v="R02"/>
        <s v="R03"/>
        <s v="R04"/>
        <s v="R05"/>
      </sharedItems>
    </cacheField>
    <cacheField name="[Measures].[Sum of Duration]" caption="Sum of Duration" numFmtId="0" hierarchy="18" level="32767"/>
    <cacheField name="[Measures].[Sum of Purchase Amount]" caption="Sum of Purchase Amount" numFmtId="0" hierarchy="19"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oneField="1">
      <fieldsUsage count="1">
        <fieldUsage x="1"/>
      </fieldsUsage>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oneField="1">
      <fieldsUsage count="1">
        <fieldUsage x="2"/>
      </fieldsUsage>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cacheHierarchy uniqueName="[Measures].[Total Duration]" caption="Total Duration" measure="1" displayFolder="" measureGroup="calls" count="0"/>
    <cacheHierarchy uniqueName="[Measures].[Total Amount]" caption="Total Amount" measure="1" displayFolder="" measureGroup="calls" count="0"/>
    <cacheHierarchy uniqueName="[Measures].[Avg.Rating]" caption="Avg.Rating" measure="1" displayFolder="" measureGroup="calls" count="0"/>
    <cacheHierarchy uniqueName="[Measures].[5*Ratings]" caption="5*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154745371" backgroundQuery="1" createdVersion="7" refreshedVersion="7" minRefreshableVersion="3" recordCount="0" supportSubquery="1" supportAdvancedDrill="1" xr:uid="{E76AB38B-4989-41B2-89D6-1A4C6C787F51}">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Sum of Purchase Amount]" caption="Sum of Purchase Amount" numFmtId="0" hierarchy="19"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oneField="1">
      <fieldsUsage count="1">
        <fieldUsage x="3"/>
      </fieldsUsage>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cacheHierarchy uniqueName="[Measures].[Total Duration]" caption="Total Duration" measure="1" displayFolder="" measureGroup="calls" count="0"/>
    <cacheHierarchy uniqueName="[Measures].[Total Amount]" caption="Total Amount" measure="1" displayFolder="" measureGroup="calls" count="0"/>
    <cacheHierarchy uniqueName="[Measures].[Avg.Rating]" caption="Avg.Rating" measure="1" displayFolder="" measureGroup="calls" count="0"/>
    <cacheHierarchy uniqueName="[Measures].[5*Ratings]" caption="5*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398958333" backgroundQuery="1" createdVersion="7" refreshedVersion="7" minRefreshableVersion="3" recordCount="0" supportSubquery="1" supportAdvancedDrill="1" xr:uid="{A5A924D2-3641-43C3-878E-666B2B33546E}">
  <cacheSource type="external" connectionId="1"/>
  <cacheFields count="6">
    <cacheField name="[Measures].[Total Calls]" caption="Total Calls" numFmtId="0" hierarchy="23" level="32767"/>
    <cacheField name="[Measures].[Total Duration]" caption="Total Duration" numFmtId="0" hierarchy="24" level="32767"/>
    <cacheField name="[Measures].[Total Amount]" caption="Total Amount" numFmtId="0" hierarchy="25" level="32767"/>
    <cacheField name="[Measures].[Avg.Rating]" caption="Avg.Rating" numFmtId="0" hierarchy="26" level="32767"/>
    <cacheField name="[Measures].[5*Ratings]" caption="5*Ratings" numFmtId="0" hierarchy="27" level="32767"/>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oneField="1">
      <fieldsUsage count="1">
        <fieldUsage x="0"/>
      </fieldsUsage>
    </cacheHierarchy>
    <cacheHierarchy uniqueName="[Measures].[Total Duration]" caption="Total Duration"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Ratings]" caption="5*Rating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39965278" backgroundQuery="1" createdVersion="7" refreshedVersion="7" minRefreshableVersion="3" recordCount="0" supportSubquery="1" supportAdvancedDrill="1" xr:uid="{79C88E6B-7608-415A-A060-8DA34A8C6DCB}">
  <cacheSource type="external" connectionId="1"/>
  <cacheFields count="4">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Measures].[Total Calls]" caption="Total Calls" numFmtId="0" hierarchy="23" level="32767"/>
    <cacheField name="Dummy0" numFmtId="0" hierarchy="31" level="32767">
      <extLst>
        <ext xmlns:x14="http://schemas.microsoft.com/office/spreadsheetml/2009/9/main" uri="{63CAB8AC-B538-458d-9737-405883B0398D}">
          <x14:cacheField ignore="1"/>
        </ext>
      </extLst>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oneField="1">
      <fieldsUsage count="1">
        <fieldUsage x="2"/>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g.Rating]" caption="Avg.Rating" measure="1" displayFolder="" measureGroup="calls" count="0"/>
    <cacheHierarchy uniqueName="[Measures].[5*Ratings]" caption="5*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400347219" backgroundQuery="1" createdVersion="7" refreshedVersion="7" minRefreshableVersion="3" recordCount="0" supportSubquery="1" supportAdvancedDrill="1" xr:uid="{39EAE666-106B-4395-A431-82CFD782AF46}">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Total Calls]" caption="Total Calls" numFmtId="0" hierarchy="23"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oneField="1">
      <fieldsUsage count="1">
        <fieldUsage x="2"/>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g.Rating]" caption="Avg.Rating" measure="1" displayFolder="" measureGroup="calls" count="0"/>
    <cacheHierarchy uniqueName="[Measures].[5*Ratings]" caption="5*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401157404" backgroundQuery="1" createdVersion="7" refreshedVersion="7" minRefreshableVersion="3" recordCount="0" supportSubquery="1" supportAdvancedDrill="1" xr:uid="{2D663B48-DC02-4BF4-9A9D-7D7B5B58F806}">
  <cacheSource type="external" connectionId="1"/>
  <cacheFields count="1">
    <cacheField name="[calls].[Representative].[Representative]" caption="Representative" numFmtId="0" hierarchy="3" level="1">
      <sharedItems count="1">
        <s v="R04"/>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cacheHierarchy uniqueName="[Measures].[Total Duration]" caption="Total Duration" measure="1" displayFolder="" measureGroup="calls" count="0"/>
    <cacheHierarchy uniqueName="[Measures].[Total Amount]" caption="Total Amount" measure="1" displayFolder="" measureGroup="calls" count="0"/>
    <cacheHierarchy uniqueName="[Measures].[Avg.Rating]" caption="Avg.Rating" measure="1" displayFolder="" measureGroup="calls" count="0"/>
    <cacheHierarchy uniqueName="[Measures].[5*Ratings]" caption="5*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401851851" backgroundQuery="1" createdVersion="7" refreshedVersion="7" minRefreshableVersion="3" recordCount="0" supportSubquery="1" supportAdvancedDrill="1" xr:uid="{9778DC0D-F2D0-44D5-8943-65C0295D133D}">
  <cacheSource type="external" connectionId="1"/>
  <cacheFields count="3">
    <cacheField name="[Measures].[Total Calls]" caption="Total Calls" numFmtId="0" hierarchy="23" level="32767"/>
    <cacheField name="[calls].[Rating rounded].[Rating rounded]" caption="Rating rounded" numFmtId="0" hierarchy="10" level="1">
      <sharedItems containsSemiMixedTypes="0" containsString="0" containsNumber="1" containsInteger="1" minValue="0" maxValue="5" count="6">
        <n v="1"/>
        <n v="2"/>
        <n v="3"/>
        <n v="4"/>
        <n v="5"/>
        <n v="0" u="1"/>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 index="5" name="[calls].[Rating rounded].&amp;[0]"/>
          </x15:cachedUniqueNames>
        </ext>
      </extLst>
    </cacheField>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oneField="1">
      <fieldsUsage count="1">
        <fieldUsage x="0"/>
      </fieldsUsage>
    </cacheHierarchy>
    <cacheHierarchy uniqueName="[Measures].[Total Duration]" caption="Total Duration" measure="1" displayFolder="" measureGroup="calls" count="0"/>
    <cacheHierarchy uniqueName="[Measures].[Total Amount]" caption="Total Amount" measure="1" displayFolder="" measureGroup="calls" count="0"/>
    <cacheHierarchy uniqueName="[Measures].[Avg.Rating]" caption="Avg.Rating" measure="1" displayFolder="" measureGroup="calls" count="0"/>
    <cacheHierarchy uniqueName="[Measures].[5*Ratings]" caption="5*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6.011124652781" backgroundQuery="1" createdVersion="3" refreshedVersion="7" minRefreshableVersion="3" recordCount="0" supportSubquery="1" supportAdvancedDrill="1" xr:uid="{AA030092-11DC-4062-964A-B71B26E837B7}">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Duration]" caption="Sum of Duration" measure="1" displayFolder="" measureGroup="calls" count="0">
      <extLst>
        <ext xmlns:x15="http://schemas.microsoft.com/office/spreadsheetml/2010/11/main" uri="{B97F6D7D-B522-45F9-BDA1-12C45D357490}">
          <x15:cacheHierarchy aggregatedColumn="2"/>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Average of Satisfaction Rating]" caption="Average of Satisfaction Rating" measure="1" displayFolder="" measureGroup="calls" count="0">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extLst>
        <ext xmlns:x15="http://schemas.microsoft.com/office/spreadsheetml/2010/11/main" uri="{B97F6D7D-B522-45F9-BDA1-12C45D357490}">
          <x15:cacheHierarchy aggregatedColumn="10"/>
        </ext>
      </extLst>
    </cacheHierarchy>
    <cacheHierarchy uniqueName="[Measures].[Sum of Age]" caption="Sum of Age" measure="1" displayFolder="" measureGroup="customers" count="0">
      <extLst>
        <ext xmlns:x15="http://schemas.microsoft.com/office/spreadsheetml/2010/11/main" uri="{B97F6D7D-B522-45F9-BDA1-12C45D357490}">
          <x15:cacheHierarchy aggregatedColumn="14"/>
        </ext>
      </extLst>
    </cacheHierarchy>
    <cacheHierarchy uniqueName="[Measures].[Total Calls]" caption="Total Calls" measure="1" displayFolder="" measureGroup="calls" count="0"/>
    <cacheHierarchy uniqueName="[Measures].[Total Duration]" caption="Total Duration" measure="1" displayFolder="" measureGroup="calls" count="0"/>
    <cacheHierarchy uniqueName="[Measures].[Total Amount]" caption="Total Amount" measure="1" displayFolder="" measureGroup="calls" count="0"/>
    <cacheHierarchy uniqueName="[Measures].[Avg.Rating]" caption="Avg.Rating" measure="1" displayFolder="" measureGroup="calls" count="0"/>
    <cacheHierarchy uniqueName="[Measures].[5*Ratings]" caption="5*Rating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488252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CC9735-5332-4AD4-B570-43C43260D215}" name="PivotTable4" cacheId="75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numFmtId="167"/>
    <dataField fld="3" subtotal="count" baseField="0" baseItem="0"/>
    <dataField fld="4" subtotal="count" baseField="0" baseItem="0"/>
  </dataFields>
  <pivotHierarchies count="31">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0A4221-ABB8-4EDD-BE95-23E9EF29E17F}" name="PivotTable1" cacheId="76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8">
  <location ref="A13:C25"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fld="2" subtotal="count" baseField="0" baseItem="0"/>
    <dataField name="Total Calls2" fld="3" subtotal="count" baseField="0" baseItem="0">
      <extLst>
        <ext xmlns:x14="http://schemas.microsoft.com/office/spreadsheetml/2009/9/main" uri="{E15A36E0-9728-4e99-A89B-3F7291B0FE68}">
          <x14:dataField sourceField="2" uniqueName="[__Xl2].[Measures].[Total Calls]"/>
        </ext>
      </extLst>
    </dataField>
  </dataField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32">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E84E9A-00C9-4BA9-9B9D-FF6826531664}" name="PivotTable3" cacheId="7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numFmtId="167"/>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9EA4E2-B7BD-4B86-AE6B-C4F7B61A06EE}" name="PivotTable9" cacheId="754" applyNumberFormats="0" applyBorderFormats="0" applyFontFormats="0" applyPatternFormats="0" applyAlignmentFormats="0" applyWidthHeightFormats="1" dataCaption="Values" updatedVersion="7" minRefreshableVersion="3" useAutoFormatting="1" subtotalHiddenItems="1" rowGrandTotals="0" itemPrintTitles="1" createdVersion="7" indent="0" outline="1" outlineData="1" multipleFieldFilters="0" chartFormat="13">
  <location ref="A68:G87"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name="Sum of Purchase Amount" fld="3" baseField="0" baseItem="0"/>
  </dataField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447DC6-7EC4-48DC-8769-BCA83FB46AF7}" name="Rating" cacheId="76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3">
  <location ref="A58:B64"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7">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1" count="1" selected="0">
            <x v="5"/>
          </reference>
        </references>
      </pivotArea>
    </chartFormat>
    <chartFormat chart="12" format="15">
      <pivotArea type="data" outline="0" fieldPosition="0">
        <references count="2">
          <reference field="4294967294" count="1" selected="0">
            <x v="0"/>
          </reference>
          <reference field="1" count="1" selected="0">
            <x v="0"/>
          </reference>
        </references>
      </pivotArea>
    </chartFormat>
    <chartFormat chart="12" format="16">
      <pivotArea type="data" outline="0" fieldPosition="0">
        <references count="2">
          <reference field="4294967294" count="1" selected="0">
            <x v="0"/>
          </reference>
          <reference field="1" count="1" selected="0">
            <x v="1"/>
          </reference>
        </references>
      </pivotArea>
    </chartFormat>
    <chartFormat chart="12" format="17">
      <pivotArea type="data" outline="0" fieldPosition="0">
        <references count="2">
          <reference field="4294967294" count="1" selected="0">
            <x v="0"/>
          </reference>
          <reference field="1" count="1" selected="0">
            <x v="2"/>
          </reference>
        </references>
      </pivotArea>
    </chartFormat>
    <chartFormat chart="12" format="18">
      <pivotArea type="data" outline="0" fieldPosition="0">
        <references count="2">
          <reference field="4294967294" count="1" selected="0">
            <x v="0"/>
          </reference>
          <reference field="1" count="1" selected="0">
            <x v="3"/>
          </reference>
        </references>
      </pivotArea>
    </chartFormat>
    <chartFormat chart="12" format="19">
      <pivotArea type="data" outline="0" fieldPosition="0">
        <references count="2">
          <reference field="4294967294" count="1" selected="0">
            <x v="0"/>
          </reference>
          <reference field="1" count="1" selected="0">
            <x v="4"/>
          </reference>
        </references>
      </pivotArea>
    </chartFormat>
  </chartFormats>
  <pivotHierarchies count="31">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B0DF13-CBA1-4986-9606-6CA6E75547F6}" name="PivotTable7" cacheId="75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D35:F4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name="Sum of Duration" fld="1" baseField="0" baseItem="0"/>
    <dataField name="Sum of Purchase Amount" fld="2" baseField="0" baseItem="0" numFmtId="166"/>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D201F3-628D-42F2-B190-476667CE614E}" name="PivotTable6" cacheId="74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9:D5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6">
    <chartFormat chart="3" format="0" series="1">
      <pivotArea type="data" outline="0" fieldPosition="0">
        <references count="2">
          <reference field="4294967294" count="1" selected="0">
            <x v="0"/>
          </reference>
          <reference field="1"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2C33A9-3196-4C79-8395-AECCF5FBD4C0}" name="PivotTable5" cacheId="76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A40:A41"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88F732-BEF4-458A-87BF-86FFD3921D95}" name="PivotTable2" cacheId="763"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8">
  <location ref="A28:B35" firstHeaderRow="1" firstDataRow="1" firstDataCol="1"/>
  <pivotFields count="3">
    <pivotField allDrilled="1" subtotalTop="0" showAll="0" dataSourceSort="1" defaultSubtotal="0" defaultAttributeDrillState="1"/>
    <pivotField axis="axisRow" allDrilled="1" subtotalTop="0" showAll="0" sortType="descending" defaultSubtotal="0" defaultAttributeDrillState="1">
      <items count="7">
        <item x="3"/>
        <item x="2"/>
        <item x="0"/>
        <item x="4"/>
        <item x="6"/>
        <item x="5"/>
        <item x="1"/>
      </items>
    </pivotField>
    <pivotField dataField="1" subtotalTop="0" showAll="0" defaultSubtotal="0"/>
  </pivotFields>
  <rowFields count="1">
    <field x="1"/>
  </rowFields>
  <rowItems count="7">
    <i>
      <x/>
    </i>
    <i>
      <x v="1"/>
    </i>
    <i>
      <x v="2"/>
    </i>
    <i>
      <x v="3"/>
    </i>
    <i>
      <x v="4"/>
    </i>
    <i>
      <x v="5"/>
    </i>
    <i>
      <x v="6"/>
    </i>
  </rowItems>
  <colItems count="1">
    <i/>
  </colItems>
  <dataFields count="1">
    <dataField fld="2"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1925D328-E45F-4B22-8796-0B47BBA19BC1}" sourceName="[calls].[Representative]">
  <pivotTables>
    <pivotTable tabId="7" name="PivotTable4"/>
    <pivotTable tabId="7" name="PivotTable1"/>
    <pivotTable tabId="7" name="PivotTable2"/>
    <pivotTable tabId="7" name="PivotTable5"/>
    <pivotTable tabId="7" name="Rating"/>
  </pivotTables>
  <data>
    <olap pivotCacheId="114882524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2159E15C-DDBD-4920-8C10-9A99DAA366B7}" cache="Slicer_Representative" caption="Representative" level="1" style="SlicerStyleLight6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FF0000"/>
        </a:solidFill>
        <a:effectLst>
          <a:outerShdw blurRad="76200" dir="13500000" sy="23000" kx="1200000" algn="br" rotWithShape="0">
            <a:prstClr val="black">
              <a:alpha val="94000"/>
            </a:prstClr>
          </a:outerShdw>
        </a:effectLst>
      </a:spPr>
      <a:bodyPr vertOverflow="clip" horzOverflow="clip" rtlCol="0" anchor="ctr"/>
      <a:lstStyle>
        <a:defPPr algn="ctr">
          <a:defRPr sz="1600" b="1" i="0" u="none" strike="noStrike">
            <a:solidFill>
              <a:schemeClr val="bg1"/>
            </a:solidFill>
            <a:latin typeface="Calibri"/>
            <a:cs typeface="Calibri"/>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1E11-5D1F-42AE-B074-2373A8A11C01}">
  <dimension ref="A3:H87"/>
  <sheetViews>
    <sheetView workbookViewId="0">
      <selection activeCell="A3" sqref="A3"/>
    </sheetView>
  </sheetViews>
  <sheetFormatPr defaultRowHeight="15"/>
  <cols>
    <col min="1" max="1" width="13.140625" bestFit="1" customWidth="1"/>
    <col min="2" max="2" width="10" bestFit="1" customWidth="1"/>
    <col min="3" max="3" width="11" bestFit="1" customWidth="1"/>
    <col min="4" max="4" width="10.42578125" bestFit="1" customWidth="1"/>
    <col min="5" max="5" width="9.42578125" bestFit="1" customWidth="1"/>
    <col min="6" max="6" width="12.42578125" customWidth="1"/>
    <col min="7" max="7" width="11.28515625" bestFit="1" customWidth="1"/>
    <col min="8" max="12" width="16.28515625" bestFit="1" customWidth="1"/>
    <col min="13" max="13" width="11.28515625" bestFit="1" customWidth="1"/>
    <col min="14" max="152" width="16.28515625" bestFit="1" customWidth="1"/>
    <col min="153" max="153" width="11.28515625" bestFit="1" customWidth="1"/>
    <col min="154" max="1650" width="16.28515625" bestFit="1" customWidth="1"/>
    <col min="1651" max="1651" width="15" bestFit="1" customWidth="1"/>
    <col min="1652" max="1652" width="18.7109375" bestFit="1" customWidth="1"/>
    <col min="1653" max="1653" width="18.140625" bestFit="1" customWidth="1"/>
    <col min="1654" max="1654" width="15.42578125" bestFit="1" customWidth="1"/>
    <col min="1655" max="1655" width="14.42578125" bestFit="1" customWidth="1"/>
  </cols>
  <sheetData>
    <row r="3" spans="1:5">
      <c r="A3" t="s">
        <v>1044</v>
      </c>
      <c r="B3" t="s">
        <v>1041</v>
      </c>
      <c r="C3" t="s">
        <v>1042</v>
      </c>
      <c r="D3" t="s">
        <v>1043</v>
      </c>
      <c r="E3" t="s">
        <v>1045</v>
      </c>
    </row>
    <row r="4" spans="1:5">
      <c r="A4" s="20">
        <v>1000</v>
      </c>
      <c r="B4" s="20">
        <v>89850</v>
      </c>
      <c r="C4" s="27">
        <v>96623</v>
      </c>
      <c r="D4" s="21">
        <v>3.8854000000000033</v>
      </c>
      <c r="E4" s="20">
        <v>307</v>
      </c>
    </row>
    <row r="8" spans="1:5">
      <c r="A8" t="s">
        <v>1044</v>
      </c>
      <c r="B8" t="s">
        <v>1041</v>
      </c>
      <c r="C8" t="s">
        <v>1042</v>
      </c>
      <c r="D8" t="s">
        <v>1043</v>
      </c>
      <c r="E8" t="s">
        <v>1045</v>
      </c>
    </row>
    <row r="9" spans="1:5">
      <c r="A9" s="20">
        <v>186</v>
      </c>
      <c r="B9" s="20">
        <v>17807</v>
      </c>
      <c r="C9" s="27">
        <v>16651</v>
      </c>
      <c r="D9" s="21">
        <v>3.8973118279569863</v>
      </c>
      <c r="E9" s="20">
        <v>62</v>
      </c>
    </row>
    <row r="13" spans="1:5">
      <c r="A13" s="23" t="s">
        <v>1058</v>
      </c>
      <c r="B13" t="s">
        <v>1044</v>
      </c>
      <c r="C13" t="s">
        <v>1059</v>
      </c>
    </row>
    <row r="14" spans="1:5">
      <c r="A14" s="24" t="s">
        <v>1046</v>
      </c>
      <c r="B14" s="20">
        <v>10</v>
      </c>
      <c r="C14" s="20">
        <v>10</v>
      </c>
    </row>
    <row r="15" spans="1:5">
      <c r="A15" s="24" t="s">
        <v>1047</v>
      </c>
      <c r="B15" s="20">
        <v>11</v>
      </c>
      <c r="C15" s="20">
        <v>11</v>
      </c>
    </row>
    <row r="16" spans="1:5">
      <c r="A16" s="24" t="s">
        <v>1048</v>
      </c>
      <c r="B16" s="20">
        <v>30</v>
      </c>
      <c r="C16" s="20">
        <v>30</v>
      </c>
    </row>
    <row r="17" spans="1:3">
      <c r="A17" s="24" t="s">
        <v>1049</v>
      </c>
      <c r="B17" s="20">
        <v>23</v>
      </c>
      <c r="C17" s="20">
        <v>23</v>
      </c>
    </row>
    <row r="18" spans="1:3">
      <c r="A18" s="24" t="s">
        <v>1050</v>
      </c>
      <c r="B18" s="20">
        <v>22</v>
      </c>
      <c r="C18" s="20">
        <v>22</v>
      </c>
    </row>
    <row r="19" spans="1:3">
      <c r="A19" s="24" t="s">
        <v>1051</v>
      </c>
      <c r="B19" s="20">
        <v>11</v>
      </c>
      <c r="C19" s="20">
        <v>11</v>
      </c>
    </row>
    <row r="20" spans="1:3">
      <c r="A20" s="24" t="s">
        <v>1052</v>
      </c>
      <c r="B20" s="20">
        <v>17</v>
      </c>
      <c r="C20" s="20">
        <v>17</v>
      </c>
    </row>
    <row r="21" spans="1:3">
      <c r="A21" s="24" t="s">
        <v>1053</v>
      </c>
      <c r="B21" s="20">
        <v>12</v>
      </c>
      <c r="C21" s="20">
        <v>12</v>
      </c>
    </row>
    <row r="22" spans="1:3">
      <c r="A22" s="24" t="s">
        <v>1054</v>
      </c>
      <c r="B22" s="20">
        <v>13</v>
      </c>
      <c r="C22" s="20">
        <v>13</v>
      </c>
    </row>
    <row r="23" spans="1:3">
      <c r="A23" s="24" t="s">
        <v>1055</v>
      </c>
      <c r="B23" s="20">
        <v>15</v>
      </c>
      <c r="C23" s="20">
        <v>15</v>
      </c>
    </row>
    <row r="24" spans="1:3">
      <c r="A24" s="24" t="s">
        <v>1056</v>
      </c>
      <c r="B24" s="20">
        <v>8</v>
      </c>
      <c r="C24" s="20">
        <v>8</v>
      </c>
    </row>
    <row r="25" spans="1:3">
      <c r="A25" s="24" t="s">
        <v>1057</v>
      </c>
      <c r="B25" s="20">
        <v>14</v>
      </c>
      <c r="C25" s="20">
        <v>14</v>
      </c>
    </row>
    <row r="28" spans="1:3">
      <c r="A28" s="23" t="s">
        <v>1058</v>
      </c>
      <c r="B28" t="s">
        <v>1044</v>
      </c>
    </row>
    <row r="29" spans="1:3">
      <c r="A29" s="24" t="s">
        <v>1063</v>
      </c>
      <c r="B29" s="20">
        <v>25</v>
      </c>
    </row>
    <row r="30" spans="1:3">
      <c r="A30" s="24" t="s">
        <v>1062</v>
      </c>
      <c r="B30" s="20">
        <v>34</v>
      </c>
    </row>
    <row r="31" spans="1:3">
      <c r="A31" s="24" t="s">
        <v>1060</v>
      </c>
      <c r="B31" s="20">
        <v>29</v>
      </c>
    </row>
    <row r="32" spans="1:3">
      <c r="A32" s="24" t="s">
        <v>1064</v>
      </c>
      <c r="B32" s="20">
        <v>18</v>
      </c>
    </row>
    <row r="33" spans="1:8">
      <c r="A33" s="24" t="s">
        <v>1066</v>
      </c>
      <c r="B33" s="20">
        <v>29</v>
      </c>
      <c r="G33" t="str">
        <f>A41</f>
        <v>R04</v>
      </c>
    </row>
    <row r="34" spans="1:8">
      <c r="A34" s="24" t="s">
        <v>1065</v>
      </c>
      <c r="B34" s="20">
        <v>28</v>
      </c>
    </row>
    <row r="35" spans="1:8">
      <c r="A35" s="24" t="s">
        <v>1061</v>
      </c>
      <c r="B35" s="20">
        <v>23</v>
      </c>
      <c r="D35" s="23" t="s">
        <v>1058</v>
      </c>
      <c r="E35" t="s">
        <v>1067</v>
      </c>
      <c r="F35" t="s">
        <v>1068</v>
      </c>
      <c r="G35" t="s">
        <v>1</v>
      </c>
      <c r="H35" t="s">
        <v>1069</v>
      </c>
    </row>
    <row r="36" spans="1:8">
      <c r="D36" s="24" t="s">
        <v>11</v>
      </c>
      <c r="E36" s="20">
        <v>16834</v>
      </c>
      <c r="F36" s="25">
        <v>18415</v>
      </c>
      <c r="G36" t="e">
        <f>IF(D36=$G$33,E36,NA())</f>
        <v>#N/A</v>
      </c>
      <c r="H36" s="25" t="e">
        <f>IF(D36=$G$33,F36,NA())</f>
        <v>#N/A</v>
      </c>
    </row>
    <row r="37" spans="1:8">
      <c r="D37" s="24" t="s">
        <v>9</v>
      </c>
      <c r="E37" s="20">
        <v>19300</v>
      </c>
      <c r="F37" s="25">
        <v>20581</v>
      </c>
      <c r="G37" t="e">
        <f t="shared" ref="G37:G40" si="0">IF(D37=$G$33,E37,NA())</f>
        <v>#N/A</v>
      </c>
      <c r="H37" s="25" t="e">
        <f t="shared" ref="H37:H40" si="1">IF(D37=$G$33,F37,NA())</f>
        <v>#N/A</v>
      </c>
    </row>
    <row r="38" spans="1:8">
      <c r="D38" s="24" t="s">
        <v>6</v>
      </c>
      <c r="E38" s="20">
        <v>17700</v>
      </c>
      <c r="F38" s="25">
        <v>20872</v>
      </c>
      <c r="G38" t="e">
        <f t="shared" si="0"/>
        <v>#N/A</v>
      </c>
      <c r="H38" s="25" t="e">
        <f t="shared" si="1"/>
        <v>#N/A</v>
      </c>
    </row>
    <row r="39" spans="1:8">
      <c r="D39" s="24" t="s">
        <v>13</v>
      </c>
      <c r="E39" s="20">
        <v>17807</v>
      </c>
      <c r="F39" s="25">
        <v>16651</v>
      </c>
      <c r="G39">
        <f t="shared" si="0"/>
        <v>17807</v>
      </c>
      <c r="H39" s="25">
        <f t="shared" si="1"/>
        <v>16651</v>
      </c>
    </row>
    <row r="40" spans="1:8">
      <c r="A40" s="23" t="s">
        <v>1058</v>
      </c>
      <c r="D40" s="24" t="s">
        <v>10</v>
      </c>
      <c r="E40" s="20">
        <v>18209</v>
      </c>
      <c r="F40" s="25">
        <v>20104</v>
      </c>
      <c r="G40" t="e">
        <f t="shared" si="0"/>
        <v>#N/A</v>
      </c>
      <c r="H40" s="25" t="e">
        <f t="shared" si="1"/>
        <v>#N/A</v>
      </c>
    </row>
    <row r="41" spans="1:8">
      <c r="A41" s="24" t="s">
        <v>13</v>
      </c>
    </row>
    <row r="42" spans="1:8">
      <c r="D42" s="24" t="s">
        <v>11</v>
      </c>
      <c r="E42" s="20">
        <v>16834</v>
      </c>
      <c r="F42" s="25">
        <v>18415</v>
      </c>
    </row>
    <row r="43" spans="1:8">
      <c r="D43" s="24" t="s">
        <v>9</v>
      </c>
      <c r="E43" s="20">
        <v>19300</v>
      </c>
      <c r="F43" s="25">
        <v>20581</v>
      </c>
    </row>
    <row r="44" spans="1:8">
      <c r="D44" s="24" t="s">
        <v>6</v>
      </c>
      <c r="E44" s="20">
        <v>17700</v>
      </c>
      <c r="F44" s="25">
        <v>20872</v>
      </c>
    </row>
    <row r="45" spans="1:8">
      <c r="D45" s="24" t="s">
        <v>13</v>
      </c>
      <c r="E45" s="20">
        <v>17807</v>
      </c>
      <c r="F45" s="25">
        <v>16651</v>
      </c>
    </row>
    <row r="46" spans="1:8">
      <c r="D46" s="24" t="s">
        <v>10</v>
      </c>
      <c r="E46" s="20">
        <v>18209</v>
      </c>
      <c r="F46" s="25">
        <v>20104</v>
      </c>
    </row>
    <row r="49" spans="1:4">
      <c r="A49" s="23" t="s">
        <v>1044</v>
      </c>
      <c r="B49" s="23" t="s">
        <v>1071</v>
      </c>
    </row>
    <row r="50" spans="1:4">
      <c r="A50" s="23" t="s">
        <v>1058</v>
      </c>
      <c r="B50" t="s">
        <v>999</v>
      </c>
      <c r="C50" t="s">
        <v>998</v>
      </c>
      <c r="D50" t="s">
        <v>1070</v>
      </c>
    </row>
    <row r="51" spans="1:4">
      <c r="A51" s="24" t="s">
        <v>1002</v>
      </c>
      <c r="B51" s="20">
        <v>144</v>
      </c>
      <c r="C51" s="20">
        <v>132</v>
      </c>
      <c r="D51" s="20">
        <v>276</v>
      </c>
    </row>
    <row r="52" spans="1:4">
      <c r="A52" s="24" t="s">
        <v>1001</v>
      </c>
      <c r="B52" s="20">
        <v>326</v>
      </c>
      <c r="C52" s="20">
        <v>63</v>
      </c>
      <c r="D52" s="20">
        <v>389</v>
      </c>
    </row>
    <row r="53" spans="1:4">
      <c r="A53" s="24" t="s">
        <v>1000</v>
      </c>
      <c r="B53" s="20">
        <v>129</v>
      </c>
      <c r="C53" s="20">
        <v>206</v>
      </c>
      <c r="D53" s="20">
        <v>335</v>
      </c>
    </row>
    <row r="54" spans="1:4">
      <c r="A54" s="24" t="s">
        <v>1070</v>
      </c>
      <c r="B54" s="20">
        <v>599</v>
      </c>
      <c r="C54" s="20">
        <v>401</v>
      </c>
      <c r="D54" s="20">
        <v>1000</v>
      </c>
    </row>
    <row r="58" spans="1:4">
      <c r="A58" s="23" t="s">
        <v>1058</v>
      </c>
      <c r="B58" t="s">
        <v>1044</v>
      </c>
    </row>
    <row r="59" spans="1:4">
      <c r="A59" s="24">
        <v>1</v>
      </c>
      <c r="B59" s="20">
        <v>3</v>
      </c>
    </row>
    <row r="60" spans="1:4">
      <c r="A60" s="24">
        <v>2</v>
      </c>
      <c r="B60" s="20">
        <v>10</v>
      </c>
    </row>
    <row r="61" spans="1:4">
      <c r="A61" s="24">
        <v>3</v>
      </c>
      <c r="B61" s="20">
        <v>41</v>
      </c>
    </row>
    <row r="62" spans="1:4">
      <c r="A62" s="24">
        <v>4</v>
      </c>
      <c r="B62" s="20">
        <v>70</v>
      </c>
    </row>
    <row r="63" spans="1:4">
      <c r="A63" s="24">
        <v>5</v>
      </c>
      <c r="B63" s="20">
        <v>62</v>
      </c>
    </row>
    <row r="64" spans="1:4">
      <c r="A64" s="24" t="s">
        <v>1070</v>
      </c>
      <c r="B64" s="20">
        <v>186</v>
      </c>
    </row>
    <row r="68" spans="1:7">
      <c r="A68" s="23" t="s">
        <v>1068</v>
      </c>
      <c r="B68" s="23" t="s">
        <v>1071</v>
      </c>
    </row>
    <row r="69" spans="1:7">
      <c r="A69" s="23" t="s">
        <v>1058</v>
      </c>
      <c r="B69" t="s">
        <v>11</v>
      </c>
      <c r="C69" t="s">
        <v>9</v>
      </c>
      <c r="D69" t="s">
        <v>6</v>
      </c>
      <c r="E69" t="s">
        <v>13</v>
      </c>
      <c r="F69" t="s">
        <v>10</v>
      </c>
      <c r="G69" t="s">
        <v>1070</v>
      </c>
    </row>
    <row r="70" spans="1:7">
      <c r="A70" s="24" t="s">
        <v>1002</v>
      </c>
      <c r="B70" s="20"/>
      <c r="C70" s="20"/>
      <c r="D70" s="20"/>
      <c r="E70" s="20"/>
      <c r="F70" s="20"/>
      <c r="G70" s="20"/>
    </row>
    <row r="71" spans="1:7">
      <c r="A71" s="28" t="s">
        <v>20</v>
      </c>
      <c r="B71" s="20">
        <v>891</v>
      </c>
      <c r="C71" s="20">
        <v>1332</v>
      </c>
      <c r="D71" s="20">
        <v>1282</v>
      </c>
      <c r="E71" s="20">
        <v>739</v>
      </c>
      <c r="F71" s="20">
        <v>560</v>
      </c>
      <c r="G71" s="20">
        <v>4804</v>
      </c>
    </row>
    <row r="72" spans="1:7">
      <c r="A72" s="28" t="s">
        <v>12</v>
      </c>
      <c r="B72" s="20">
        <v>1991</v>
      </c>
      <c r="C72" s="20">
        <v>1886</v>
      </c>
      <c r="D72" s="20">
        <v>1206</v>
      </c>
      <c r="E72" s="20">
        <v>884</v>
      </c>
      <c r="F72" s="20">
        <v>1722</v>
      </c>
      <c r="G72" s="20">
        <v>7689</v>
      </c>
    </row>
    <row r="73" spans="1:7">
      <c r="A73" s="28" t="s">
        <v>8</v>
      </c>
      <c r="B73" s="20">
        <v>1163</v>
      </c>
      <c r="C73" s="20">
        <v>1180</v>
      </c>
      <c r="D73" s="20">
        <v>1616</v>
      </c>
      <c r="E73" s="20">
        <v>1043</v>
      </c>
      <c r="F73" s="20">
        <v>1747</v>
      </c>
      <c r="G73" s="20">
        <v>6749</v>
      </c>
    </row>
    <row r="74" spans="1:7">
      <c r="A74" s="28" t="s">
        <v>16</v>
      </c>
      <c r="B74" s="20">
        <v>1438</v>
      </c>
      <c r="C74" s="20">
        <v>1616</v>
      </c>
      <c r="D74" s="20">
        <v>866</v>
      </c>
      <c r="E74" s="20">
        <v>829</v>
      </c>
      <c r="F74" s="20">
        <v>2070</v>
      </c>
      <c r="G74" s="20">
        <v>6819</v>
      </c>
    </row>
    <row r="75" spans="1:7">
      <c r="A75" s="24" t="s">
        <v>1001</v>
      </c>
      <c r="B75" s="20"/>
      <c r="C75" s="20"/>
      <c r="D75" s="20"/>
      <c r="E75" s="20"/>
      <c r="F75" s="20"/>
      <c r="G75" s="20"/>
    </row>
    <row r="76" spans="1:7">
      <c r="A76" s="28" t="s">
        <v>24</v>
      </c>
      <c r="B76" s="20">
        <v>1233</v>
      </c>
      <c r="C76" s="20">
        <v>223</v>
      </c>
      <c r="D76" s="20">
        <v>1680</v>
      </c>
      <c r="E76" s="20">
        <v>990</v>
      </c>
      <c r="F76" s="20">
        <v>1508</v>
      </c>
      <c r="G76" s="20">
        <v>5634</v>
      </c>
    </row>
    <row r="77" spans="1:7">
      <c r="A77" s="28" t="s">
        <v>15</v>
      </c>
      <c r="B77" s="20">
        <v>1598</v>
      </c>
      <c r="C77" s="20">
        <v>1907</v>
      </c>
      <c r="D77" s="20">
        <v>869</v>
      </c>
      <c r="E77" s="20">
        <v>1426</v>
      </c>
      <c r="F77" s="20">
        <v>1416</v>
      </c>
      <c r="G77" s="20">
        <v>7216</v>
      </c>
    </row>
    <row r="78" spans="1:7">
      <c r="A78" s="28" t="s">
        <v>5</v>
      </c>
      <c r="B78" s="20">
        <v>900</v>
      </c>
      <c r="C78" s="20">
        <v>1016</v>
      </c>
      <c r="D78" s="20">
        <v>960</v>
      </c>
      <c r="E78" s="20">
        <v>940</v>
      </c>
      <c r="F78" s="20">
        <v>1193</v>
      </c>
      <c r="G78" s="20">
        <v>5009</v>
      </c>
    </row>
    <row r="79" spans="1:7">
      <c r="A79" s="28" t="s">
        <v>18</v>
      </c>
      <c r="B79" s="20">
        <v>900</v>
      </c>
      <c r="C79" s="20">
        <v>1470</v>
      </c>
      <c r="D79" s="20">
        <v>1617</v>
      </c>
      <c r="E79" s="20">
        <v>1314</v>
      </c>
      <c r="F79" s="20">
        <v>941</v>
      </c>
      <c r="G79" s="20">
        <v>6242</v>
      </c>
    </row>
    <row r="80" spans="1:7">
      <c r="A80" s="28" t="s">
        <v>14</v>
      </c>
      <c r="B80" s="20">
        <v>1255</v>
      </c>
      <c r="C80" s="20">
        <v>516</v>
      </c>
      <c r="D80" s="20">
        <v>1874</v>
      </c>
      <c r="E80" s="20">
        <v>1863</v>
      </c>
      <c r="F80" s="20">
        <v>1722</v>
      </c>
      <c r="G80" s="20">
        <v>7230</v>
      </c>
    </row>
    <row r="81" spans="1:7">
      <c r="A81" s="28" t="s">
        <v>19</v>
      </c>
      <c r="B81" s="20">
        <v>1138</v>
      </c>
      <c r="C81" s="20">
        <v>1898</v>
      </c>
      <c r="D81" s="20">
        <v>1482</v>
      </c>
      <c r="E81" s="20">
        <v>846</v>
      </c>
      <c r="F81" s="20">
        <v>1154</v>
      </c>
      <c r="G81" s="20">
        <v>6518</v>
      </c>
    </row>
    <row r="82" spans="1:7">
      <c r="A82" s="24" t="s">
        <v>1000</v>
      </c>
      <c r="B82" s="20"/>
      <c r="C82" s="20"/>
      <c r="D82" s="20"/>
      <c r="E82" s="20"/>
      <c r="F82" s="20"/>
      <c r="G82" s="20"/>
    </row>
    <row r="83" spans="1:7">
      <c r="A83" s="28" t="s">
        <v>17</v>
      </c>
      <c r="B83" s="20">
        <v>1655</v>
      </c>
      <c r="C83" s="20">
        <v>805</v>
      </c>
      <c r="D83" s="20">
        <v>2263</v>
      </c>
      <c r="E83" s="20">
        <v>987</v>
      </c>
      <c r="F83" s="20">
        <v>1075</v>
      </c>
      <c r="G83" s="20">
        <v>6785</v>
      </c>
    </row>
    <row r="84" spans="1:7">
      <c r="A84" s="28" t="s">
        <v>23</v>
      </c>
      <c r="B84" s="20">
        <v>1104</v>
      </c>
      <c r="C84" s="20">
        <v>2280</v>
      </c>
      <c r="D84" s="20">
        <v>1445</v>
      </c>
      <c r="E84" s="20">
        <v>1722</v>
      </c>
      <c r="F84" s="20">
        <v>1196</v>
      </c>
      <c r="G84" s="20">
        <v>7747</v>
      </c>
    </row>
    <row r="85" spans="1:7">
      <c r="A85" s="28" t="s">
        <v>7</v>
      </c>
      <c r="B85" s="20">
        <v>372</v>
      </c>
      <c r="C85" s="20">
        <v>1818</v>
      </c>
      <c r="D85" s="20">
        <v>1346</v>
      </c>
      <c r="E85" s="20">
        <v>1156</v>
      </c>
      <c r="F85" s="20">
        <v>1484</v>
      </c>
      <c r="G85" s="20">
        <v>6176</v>
      </c>
    </row>
    <row r="86" spans="1:7">
      <c r="A86" s="28" t="s">
        <v>22</v>
      </c>
      <c r="B86" s="20">
        <v>1415</v>
      </c>
      <c r="C86" s="20">
        <v>1271</v>
      </c>
      <c r="D86" s="20">
        <v>1214</v>
      </c>
      <c r="E86" s="20">
        <v>1135</v>
      </c>
      <c r="F86" s="20">
        <v>1566</v>
      </c>
      <c r="G86" s="20">
        <v>6601</v>
      </c>
    </row>
    <row r="87" spans="1:7">
      <c r="A87" s="28" t="s">
        <v>21</v>
      </c>
      <c r="B87" s="20">
        <v>1362</v>
      </c>
      <c r="C87" s="20">
        <v>1363</v>
      </c>
      <c r="D87" s="20">
        <v>1152</v>
      </c>
      <c r="E87" s="20">
        <v>777</v>
      </c>
      <c r="F87" s="20">
        <v>750</v>
      </c>
      <c r="G87" s="20">
        <v>5404</v>
      </c>
    </row>
  </sheetData>
  <pageMargins left="0.7" right="0.7" top="0.75" bottom="0.75"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E7" sqref="E7"/>
    </sheetView>
  </sheetViews>
  <sheetFormatPr defaultRowHeight="15"/>
  <cols>
    <col min="1" max="1" width="3.7109375" customWidth="1"/>
    <col min="2" max="2" width="14.7109375" customWidth="1"/>
    <col min="3" max="3" width="13" customWidth="1"/>
    <col min="4" max="4" width="16.7109375" customWidth="1"/>
    <col min="5" max="5" width="15.140625" customWidth="1"/>
    <col min="6" max="6" width="16.28515625" customWidth="1"/>
    <col min="7" max="7" width="17.28515625" customWidth="1"/>
    <col min="8" max="8" width="18.42578125" customWidth="1"/>
    <col min="9" max="9" width="17.28515625" customWidth="1"/>
    <col min="10" max="12" width="15.5703125" customWidth="1"/>
    <col min="13" max="16" width="7.5703125" customWidth="1"/>
    <col min="17" max="17" width="14.7109375" customWidth="1"/>
    <col min="20" max="20" width="10.710937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DE2BE-EFD6-4208-9A30-5E2F3A2E7790}">
  <dimension ref="A1:AC39"/>
  <sheetViews>
    <sheetView showGridLines="0" showRowColHeaders="0" tabSelected="1" zoomScale="75" zoomScaleNormal="75" workbookViewId="0">
      <selection activeCell="S36" sqref="S36"/>
    </sheetView>
  </sheetViews>
  <sheetFormatPr defaultRowHeight="15"/>
  <cols>
    <col min="1" max="1" width="3.140625" customWidth="1"/>
    <col min="2" max="2" width="3.42578125" customWidth="1"/>
    <col min="22" max="22" width="11.140625" customWidth="1"/>
  </cols>
  <sheetData>
    <row r="1" spans="1:29">
      <c r="A1" s="22"/>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row>
    <row r="2" spans="1:29">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row>
    <row r="3" spans="1:29">
      <c r="A3" s="22"/>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row>
    <row r="4" spans="1:29">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row>
    <row r="5" spans="1:29">
      <c r="A5" s="22"/>
      <c r="B5" s="22"/>
      <c r="C5" s="22"/>
      <c r="D5" s="22"/>
      <c r="E5" s="22"/>
      <c r="F5" s="22"/>
      <c r="G5" s="22"/>
      <c r="H5" s="22"/>
      <c r="I5" s="22"/>
      <c r="J5" s="22"/>
      <c r="K5" s="22"/>
      <c r="L5" s="22"/>
      <c r="M5" s="22"/>
      <c r="N5" s="22"/>
      <c r="O5" s="22"/>
      <c r="P5" s="22"/>
      <c r="Q5" s="22"/>
      <c r="R5" s="22"/>
      <c r="S5" s="22"/>
      <c r="T5" s="22"/>
      <c r="U5" s="22"/>
      <c r="V5" s="22"/>
      <c r="W5" s="22"/>
      <c r="X5" s="22"/>
      <c r="Y5" s="22"/>
      <c r="Z5" s="22"/>
      <c r="AA5" s="22"/>
      <c r="AB5" s="22"/>
      <c r="AC5" s="22"/>
    </row>
    <row r="6" spans="1:29">
      <c r="A6" s="22"/>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c r="A7" s="22"/>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c r="A18" s="22"/>
      <c r="B18" s="22"/>
      <c r="C18" s="22"/>
      <c r="D18" s="22"/>
      <c r="E18" s="22"/>
      <c r="F18" s="22"/>
      <c r="G18" s="22"/>
      <c r="H18" s="22"/>
      <c r="I18" s="22"/>
      <c r="J18" s="22"/>
      <c r="K18" s="22"/>
      <c r="L18" s="22"/>
      <c r="M18" s="22"/>
      <c r="N18" s="22"/>
      <c r="O18" s="22"/>
      <c r="P18" s="34"/>
      <c r="Q18" s="34"/>
      <c r="R18" s="34"/>
      <c r="S18" s="34"/>
      <c r="T18" s="34"/>
      <c r="U18" s="34"/>
      <c r="V18" s="34"/>
      <c r="W18" s="22"/>
      <c r="X18" s="22"/>
      <c r="Y18" s="22"/>
      <c r="Z18" s="22"/>
      <c r="AA18" s="22"/>
      <c r="AB18" s="22"/>
      <c r="AC18" s="22"/>
    </row>
    <row r="19" spans="1:29">
      <c r="A19" s="22"/>
      <c r="B19" s="22"/>
      <c r="C19" s="22"/>
      <c r="D19" s="22"/>
      <c r="E19" s="22"/>
      <c r="F19" s="22"/>
      <c r="G19" s="22"/>
      <c r="H19" s="22"/>
      <c r="I19" s="22"/>
      <c r="J19" s="22"/>
      <c r="K19" s="22"/>
      <c r="L19" s="22"/>
      <c r="M19" s="22"/>
      <c r="N19" s="22"/>
      <c r="O19" s="22"/>
      <c r="P19" s="34"/>
      <c r="Q19" s="34"/>
      <c r="R19" s="34"/>
      <c r="S19" s="34"/>
      <c r="T19" s="34"/>
      <c r="U19" s="34"/>
      <c r="V19" s="34"/>
      <c r="W19" s="22"/>
      <c r="X19" s="22"/>
      <c r="Y19" s="22"/>
      <c r="Z19" s="22"/>
      <c r="AA19" s="22"/>
      <c r="AB19" s="22"/>
      <c r="AC19" s="22"/>
    </row>
    <row r="20" spans="1:29">
      <c r="A20" s="22"/>
      <c r="B20" s="22"/>
      <c r="C20" s="22"/>
      <c r="D20" s="22"/>
      <c r="E20" s="22"/>
      <c r="F20" s="22"/>
      <c r="G20" s="22"/>
      <c r="H20" s="22"/>
      <c r="I20" s="22"/>
      <c r="J20" s="22"/>
      <c r="K20" s="22"/>
      <c r="L20" s="22"/>
      <c r="M20" s="22"/>
      <c r="N20" s="22"/>
      <c r="O20" s="22"/>
      <c r="P20" s="34"/>
      <c r="Q20" s="34"/>
      <c r="R20" s="34"/>
      <c r="S20" s="34"/>
      <c r="T20" s="34"/>
      <c r="U20" s="34"/>
      <c r="V20" s="26"/>
      <c r="W20" s="26" t="s">
        <v>11</v>
      </c>
      <c r="X20" s="26" t="s">
        <v>9</v>
      </c>
      <c r="Y20" s="26" t="s">
        <v>6</v>
      </c>
      <c r="Z20" s="26" t="s">
        <v>13</v>
      </c>
      <c r="AA20" s="26" t="s">
        <v>10</v>
      </c>
      <c r="AB20" s="26" t="s">
        <v>1070</v>
      </c>
      <c r="AC20" s="22"/>
    </row>
    <row r="21" spans="1:29">
      <c r="A21" s="22"/>
      <c r="B21" s="22"/>
      <c r="C21" s="22"/>
      <c r="D21" s="22"/>
      <c r="E21" s="22"/>
      <c r="F21" s="22"/>
      <c r="G21" s="22"/>
      <c r="H21" s="22"/>
      <c r="I21" s="22"/>
      <c r="J21" s="22"/>
      <c r="K21" s="22"/>
      <c r="L21" s="22"/>
      <c r="M21" s="22"/>
      <c r="N21" s="22"/>
      <c r="O21" s="22"/>
      <c r="P21" s="34"/>
      <c r="Q21" s="34"/>
      <c r="R21" s="34"/>
      <c r="S21" s="34"/>
      <c r="T21" s="34"/>
      <c r="U21" s="34"/>
      <c r="V21" s="29" t="s">
        <v>1002</v>
      </c>
      <c r="W21" s="30"/>
      <c r="X21" s="30"/>
      <c r="Y21" s="30"/>
      <c r="Z21" s="30"/>
      <c r="AA21" s="30"/>
      <c r="AB21" s="30"/>
      <c r="AC21" s="22"/>
    </row>
    <row r="22" spans="1:29">
      <c r="A22" s="22"/>
      <c r="B22" s="22"/>
      <c r="C22" s="22"/>
      <c r="D22" s="22"/>
      <c r="E22" s="22"/>
      <c r="F22" s="22"/>
      <c r="G22" s="22"/>
      <c r="H22" s="22"/>
      <c r="I22" s="22"/>
      <c r="J22" s="22"/>
      <c r="K22" s="22"/>
      <c r="L22" s="22"/>
      <c r="M22" s="22"/>
      <c r="N22" s="22"/>
      <c r="O22" s="22"/>
      <c r="P22" s="34"/>
      <c r="Q22" s="34"/>
      <c r="R22" s="34"/>
      <c r="S22" s="34"/>
      <c r="T22" s="34"/>
      <c r="U22" s="34"/>
      <c r="V22" s="31" t="s">
        <v>20</v>
      </c>
      <c r="W22" s="32">
        <v>891</v>
      </c>
      <c r="X22" s="32">
        <v>1332</v>
      </c>
      <c r="Y22" s="32">
        <v>1282</v>
      </c>
      <c r="Z22" s="32">
        <v>739</v>
      </c>
      <c r="AA22" s="32">
        <v>560</v>
      </c>
      <c r="AB22" s="32">
        <v>4804</v>
      </c>
      <c r="AC22" s="22"/>
    </row>
    <row r="23" spans="1:29">
      <c r="A23" s="22"/>
      <c r="B23" s="22"/>
      <c r="C23" s="22"/>
      <c r="D23" s="22"/>
      <c r="E23" s="22"/>
      <c r="F23" s="22"/>
      <c r="G23" s="22"/>
      <c r="H23" s="22"/>
      <c r="I23" s="22"/>
      <c r="J23" s="22"/>
      <c r="K23" s="22"/>
      <c r="L23" s="22"/>
      <c r="M23" s="22"/>
      <c r="N23" s="22"/>
      <c r="O23" s="22"/>
      <c r="P23" s="34"/>
      <c r="Q23" s="34"/>
      <c r="R23" s="34"/>
      <c r="S23" s="34"/>
      <c r="T23" s="34"/>
      <c r="U23" s="34"/>
      <c r="V23" s="31" t="s">
        <v>12</v>
      </c>
      <c r="W23" s="32">
        <v>1991</v>
      </c>
      <c r="X23" s="32">
        <v>1886</v>
      </c>
      <c r="Y23" s="32">
        <v>1206</v>
      </c>
      <c r="Z23" s="32">
        <v>884</v>
      </c>
      <c r="AA23" s="32">
        <v>1722</v>
      </c>
      <c r="AB23" s="32">
        <v>7689</v>
      </c>
      <c r="AC23" s="22"/>
    </row>
    <row r="24" spans="1:29">
      <c r="A24" s="22"/>
      <c r="B24" s="22"/>
      <c r="C24" s="22"/>
      <c r="D24" s="22"/>
      <c r="E24" s="22"/>
      <c r="F24" s="22"/>
      <c r="G24" s="22"/>
      <c r="H24" s="22"/>
      <c r="I24" s="22"/>
      <c r="J24" s="22"/>
      <c r="K24" s="22"/>
      <c r="L24" s="22"/>
      <c r="M24" s="22"/>
      <c r="N24" s="22"/>
      <c r="O24" s="22"/>
      <c r="P24" s="34"/>
      <c r="Q24" s="34"/>
      <c r="R24" s="34"/>
      <c r="S24" s="34"/>
      <c r="T24" s="34"/>
      <c r="U24" s="34"/>
      <c r="V24" s="31" t="s">
        <v>8</v>
      </c>
      <c r="W24" s="32">
        <v>1163</v>
      </c>
      <c r="X24" s="32">
        <v>1180</v>
      </c>
      <c r="Y24" s="32">
        <v>1616</v>
      </c>
      <c r="Z24" s="32">
        <v>1043</v>
      </c>
      <c r="AA24" s="32">
        <v>1747</v>
      </c>
      <c r="AB24" s="32">
        <v>6749</v>
      </c>
      <c r="AC24" s="22"/>
    </row>
    <row r="25" spans="1:29">
      <c r="A25" s="22"/>
      <c r="B25" s="22"/>
      <c r="C25" s="22"/>
      <c r="D25" s="22"/>
      <c r="E25" s="22"/>
      <c r="F25" s="22"/>
      <c r="G25" s="22"/>
      <c r="H25" s="22"/>
      <c r="I25" s="22"/>
      <c r="J25" s="22"/>
      <c r="K25" s="22"/>
      <c r="L25" s="22"/>
      <c r="M25" s="22"/>
      <c r="N25" s="22"/>
      <c r="O25" s="22"/>
      <c r="P25" s="34"/>
      <c r="Q25" s="34"/>
      <c r="R25" s="34"/>
      <c r="S25" s="34"/>
      <c r="T25" s="34"/>
      <c r="U25" s="34"/>
      <c r="V25" s="31" t="s">
        <v>16</v>
      </c>
      <c r="W25" s="32">
        <v>1438</v>
      </c>
      <c r="X25" s="32">
        <v>1616</v>
      </c>
      <c r="Y25" s="32">
        <v>866</v>
      </c>
      <c r="Z25" s="32">
        <v>829</v>
      </c>
      <c r="AA25" s="32">
        <v>2070</v>
      </c>
      <c r="AB25" s="32">
        <v>6819</v>
      </c>
      <c r="AC25" s="22"/>
    </row>
    <row r="26" spans="1:29">
      <c r="A26" s="22"/>
      <c r="B26" s="22"/>
      <c r="C26" s="22"/>
      <c r="D26" s="22"/>
      <c r="E26" s="22"/>
      <c r="F26" s="22"/>
      <c r="G26" s="22"/>
      <c r="H26" s="22"/>
      <c r="I26" s="22"/>
      <c r="J26" s="22"/>
      <c r="K26" s="22"/>
      <c r="L26" s="22"/>
      <c r="M26" s="22"/>
      <c r="N26" s="33"/>
      <c r="O26" s="22"/>
      <c r="P26" s="34"/>
      <c r="Q26" s="34"/>
      <c r="R26" s="34"/>
      <c r="S26" s="34"/>
      <c r="T26" s="34"/>
      <c r="U26" s="34"/>
      <c r="V26" s="29" t="s">
        <v>1001</v>
      </c>
      <c r="W26" s="30"/>
      <c r="X26" s="30"/>
      <c r="Y26" s="30"/>
      <c r="Z26" s="30"/>
      <c r="AA26" s="30"/>
      <c r="AB26" s="30"/>
      <c r="AC26" s="22"/>
    </row>
    <row r="27" spans="1:29">
      <c r="A27" s="22"/>
      <c r="B27" s="22"/>
      <c r="C27" s="22"/>
      <c r="D27" s="22"/>
      <c r="E27" s="22"/>
      <c r="F27" s="22"/>
      <c r="G27" s="22"/>
      <c r="H27" s="22"/>
      <c r="I27" s="22"/>
      <c r="J27" s="22"/>
      <c r="K27" s="22"/>
      <c r="L27" s="22"/>
      <c r="M27" s="22"/>
      <c r="N27" s="22"/>
      <c r="O27" s="22"/>
      <c r="P27" s="34"/>
      <c r="Q27" s="34"/>
      <c r="R27" s="34"/>
      <c r="S27" s="34"/>
      <c r="T27" s="34"/>
      <c r="U27" s="34"/>
      <c r="V27" s="31" t="s">
        <v>24</v>
      </c>
      <c r="W27" s="32">
        <v>1233</v>
      </c>
      <c r="X27" s="32">
        <v>223</v>
      </c>
      <c r="Y27" s="32">
        <v>1680</v>
      </c>
      <c r="Z27" s="32">
        <v>990</v>
      </c>
      <c r="AA27" s="32">
        <v>1508</v>
      </c>
      <c r="AB27" s="32">
        <v>5634</v>
      </c>
      <c r="AC27" s="22"/>
    </row>
    <row r="28" spans="1:29">
      <c r="A28" s="22"/>
      <c r="B28" s="22"/>
      <c r="C28" s="22"/>
      <c r="D28" s="22"/>
      <c r="E28" s="22"/>
      <c r="F28" s="22"/>
      <c r="G28" s="22"/>
      <c r="H28" s="22"/>
      <c r="I28" s="22"/>
      <c r="J28" s="22"/>
      <c r="K28" s="22"/>
      <c r="L28" s="22"/>
      <c r="M28" s="22"/>
      <c r="N28" s="22"/>
      <c r="O28" s="22"/>
      <c r="P28" s="34"/>
      <c r="Q28" s="34"/>
      <c r="R28" s="34"/>
      <c r="S28" s="34"/>
      <c r="T28" s="34"/>
      <c r="U28" s="34"/>
      <c r="V28" s="31" t="s">
        <v>15</v>
      </c>
      <c r="W28" s="32">
        <v>1598</v>
      </c>
      <c r="X28" s="32">
        <v>1907</v>
      </c>
      <c r="Y28" s="32">
        <v>869</v>
      </c>
      <c r="Z28" s="32">
        <v>1426</v>
      </c>
      <c r="AA28" s="32">
        <v>1416</v>
      </c>
      <c r="AB28" s="32">
        <v>7216</v>
      </c>
      <c r="AC28" s="22"/>
    </row>
    <row r="29" spans="1:29">
      <c r="A29" s="22"/>
      <c r="B29" s="22"/>
      <c r="C29" s="22"/>
      <c r="D29" s="22"/>
      <c r="E29" s="22"/>
      <c r="F29" s="22"/>
      <c r="G29" s="22"/>
      <c r="H29" s="22"/>
      <c r="I29" s="22"/>
      <c r="J29" s="22"/>
      <c r="K29" s="22"/>
      <c r="L29" s="22"/>
      <c r="M29" s="22"/>
      <c r="N29" s="22"/>
      <c r="O29" s="22"/>
      <c r="P29" s="34"/>
      <c r="Q29" s="34"/>
      <c r="R29" s="34"/>
      <c r="S29" s="34"/>
      <c r="T29" s="34"/>
      <c r="U29" s="34"/>
      <c r="V29" s="31" t="s">
        <v>5</v>
      </c>
      <c r="W29" s="32">
        <v>900</v>
      </c>
      <c r="X29" s="32">
        <v>1016</v>
      </c>
      <c r="Y29" s="32">
        <v>960</v>
      </c>
      <c r="Z29" s="32">
        <v>940</v>
      </c>
      <c r="AA29" s="32">
        <v>1193</v>
      </c>
      <c r="AB29" s="32">
        <v>5009</v>
      </c>
      <c r="AC29" s="22"/>
    </row>
    <row r="30" spans="1:29">
      <c r="A30" s="22"/>
      <c r="B30" s="22"/>
      <c r="C30" s="22"/>
      <c r="D30" s="22"/>
      <c r="E30" s="22"/>
      <c r="F30" s="22"/>
      <c r="G30" s="22"/>
      <c r="H30" s="22"/>
      <c r="I30" s="22"/>
      <c r="J30" s="22"/>
      <c r="K30" s="22"/>
      <c r="L30" s="22"/>
      <c r="M30" s="22"/>
      <c r="N30" s="22"/>
      <c r="O30" s="22"/>
      <c r="P30" s="34"/>
      <c r="Q30" s="34"/>
      <c r="R30" s="34"/>
      <c r="S30" s="34"/>
      <c r="T30" s="34"/>
      <c r="U30" s="34"/>
      <c r="V30" s="31" t="s">
        <v>18</v>
      </c>
      <c r="W30" s="32">
        <v>900</v>
      </c>
      <c r="X30" s="32">
        <v>1470</v>
      </c>
      <c r="Y30" s="32">
        <v>1617</v>
      </c>
      <c r="Z30" s="32">
        <v>1314</v>
      </c>
      <c r="AA30" s="32">
        <v>941</v>
      </c>
      <c r="AB30" s="32">
        <v>6242</v>
      </c>
      <c r="AC30" s="22"/>
    </row>
    <row r="31" spans="1:29">
      <c r="A31" s="22"/>
      <c r="B31" s="22"/>
      <c r="C31" s="22"/>
      <c r="D31" s="22"/>
      <c r="E31" s="22"/>
      <c r="F31" s="22"/>
      <c r="G31" s="22"/>
      <c r="H31" s="22"/>
      <c r="I31" s="22"/>
      <c r="J31" s="22"/>
      <c r="K31" s="22"/>
      <c r="L31" s="22"/>
      <c r="M31" s="22"/>
      <c r="N31" s="22"/>
      <c r="O31" s="22"/>
      <c r="P31" s="34"/>
      <c r="Q31" s="34"/>
      <c r="R31" s="34"/>
      <c r="S31" s="34"/>
      <c r="T31" s="34"/>
      <c r="U31" s="34"/>
      <c r="V31" s="31" t="s">
        <v>14</v>
      </c>
      <c r="W31" s="32">
        <v>1255</v>
      </c>
      <c r="X31" s="32">
        <v>516</v>
      </c>
      <c r="Y31" s="32">
        <v>1874</v>
      </c>
      <c r="Z31" s="32">
        <v>1863</v>
      </c>
      <c r="AA31" s="32">
        <v>1722</v>
      </c>
      <c r="AB31" s="32">
        <v>7230</v>
      </c>
      <c r="AC31" s="22"/>
    </row>
    <row r="32" spans="1:29">
      <c r="A32" s="22"/>
      <c r="B32" s="22"/>
      <c r="C32" s="22"/>
      <c r="D32" s="22"/>
      <c r="E32" s="22"/>
      <c r="F32" s="22"/>
      <c r="G32" s="22"/>
      <c r="H32" s="22"/>
      <c r="I32" s="22"/>
      <c r="J32" s="22"/>
      <c r="K32" s="22"/>
      <c r="L32" s="22"/>
      <c r="M32" s="22"/>
      <c r="N32" s="22"/>
      <c r="O32" s="22"/>
      <c r="P32" s="34"/>
      <c r="Q32" s="34"/>
      <c r="R32" s="34"/>
      <c r="S32" s="34"/>
      <c r="T32" s="34"/>
      <c r="U32" s="34"/>
      <c r="V32" s="31" t="s">
        <v>19</v>
      </c>
      <c r="W32" s="32">
        <v>1138</v>
      </c>
      <c r="X32" s="32">
        <v>1898</v>
      </c>
      <c r="Y32" s="32">
        <v>1482</v>
      </c>
      <c r="Z32" s="32">
        <v>846</v>
      </c>
      <c r="AA32" s="32">
        <v>1154</v>
      </c>
      <c r="AB32" s="32">
        <v>6518</v>
      </c>
      <c r="AC32" s="22"/>
    </row>
    <row r="33" spans="1:29">
      <c r="A33" s="22"/>
      <c r="B33" s="22"/>
      <c r="C33" s="22"/>
      <c r="D33" s="22"/>
      <c r="E33" s="22"/>
      <c r="F33" s="22"/>
      <c r="G33" s="22"/>
      <c r="H33" s="22"/>
      <c r="I33" s="22"/>
      <c r="J33" s="22"/>
      <c r="K33" s="22"/>
      <c r="L33" s="22"/>
      <c r="M33" s="22"/>
      <c r="N33" s="22"/>
      <c r="O33" s="22"/>
      <c r="P33" s="34"/>
      <c r="Q33" s="34"/>
      <c r="R33" s="34"/>
      <c r="S33" s="34"/>
      <c r="T33" s="34"/>
      <c r="U33" s="34"/>
      <c r="V33" s="29" t="s">
        <v>1000</v>
      </c>
      <c r="W33" s="30"/>
      <c r="X33" s="30"/>
      <c r="Y33" s="30"/>
      <c r="Z33" s="30"/>
      <c r="AA33" s="30"/>
      <c r="AB33" s="30"/>
      <c r="AC33" s="22"/>
    </row>
    <row r="34" spans="1:29">
      <c r="A34" s="22"/>
      <c r="B34" s="22"/>
      <c r="C34" s="22"/>
      <c r="D34" s="22"/>
      <c r="E34" s="22"/>
      <c r="F34" s="22"/>
      <c r="G34" s="22"/>
      <c r="H34" s="22"/>
      <c r="I34" s="22"/>
      <c r="J34" s="22"/>
      <c r="K34" s="22"/>
      <c r="L34" s="22"/>
      <c r="M34" s="22"/>
      <c r="N34" s="22"/>
      <c r="O34" s="22"/>
      <c r="P34" s="34"/>
      <c r="Q34" s="34"/>
      <c r="R34" s="34"/>
      <c r="S34" s="34"/>
      <c r="T34" s="34"/>
      <c r="U34" s="34"/>
      <c r="V34" s="31" t="s">
        <v>17</v>
      </c>
      <c r="W34" s="32">
        <v>1655</v>
      </c>
      <c r="X34" s="32">
        <v>805</v>
      </c>
      <c r="Y34" s="32">
        <v>2263</v>
      </c>
      <c r="Z34" s="32">
        <v>987</v>
      </c>
      <c r="AA34" s="32">
        <v>1075</v>
      </c>
      <c r="AB34" s="32">
        <v>6785</v>
      </c>
      <c r="AC34" s="22"/>
    </row>
    <row r="35" spans="1:29">
      <c r="A35" s="22"/>
      <c r="B35" s="22"/>
      <c r="C35" s="22"/>
      <c r="D35" s="22"/>
      <c r="E35" s="22"/>
      <c r="F35" s="22"/>
      <c r="G35" s="22"/>
      <c r="H35" s="22"/>
      <c r="I35" s="22"/>
      <c r="J35" s="22"/>
      <c r="K35" s="22"/>
      <c r="L35" s="22"/>
      <c r="M35" s="22"/>
      <c r="N35" s="22"/>
      <c r="O35" s="22"/>
      <c r="P35" s="34"/>
      <c r="Q35" s="34"/>
      <c r="R35" s="34"/>
      <c r="S35" s="34"/>
      <c r="T35" s="34"/>
      <c r="U35" s="34"/>
      <c r="V35" s="31" t="s">
        <v>23</v>
      </c>
      <c r="W35" s="32">
        <v>1104</v>
      </c>
      <c r="X35" s="32">
        <v>2280</v>
      </c>
      <c r="Y35" s="32">
        <v>1445</v>
      </c>
      <c r="Z35" s="32">
        <v>1722</v>
      </c>
      <c r="AA35" s="32">
        <v>1196</v>
      </c>
      <c r="AB35" s="32">
        <v>7747</v>
      </c>
      <c r="AC35" s="22"/>
    </row>
    <row r="36" spans="1:29">
      <c r="A36" s="22"/>
      <c r="B36" s="22"/>
      <c r="C36" s="22"/>
      <c r="D36" s="22"/>
      <c r="E36" s="22"/>
      <c r="F36" s="22"/>
      <c r="G36" s="22"/>
      <c r="H36" s="22"/>
      <c r="I36" s="22"/>
      <c r="J36" s="22"/>
      <c r="K36" s="22"/>
      <c r="L36" s="22"/>
      <c r="M36" s="22"/>
      <c r="N36" s="22"/>
      <c r="O36" s="22"/>
      <c r="P36" s="34"/>
      <c r="Q36" s="34"/>
      <c r="R36" s="34"/>
      <c r="S36" s="34"/>
      <c r="T36" s="34"/>
      <c r="U36" s="34"/>
      <c r="V36" s="31" t="s">
        <v>7</v>
      </c>
      <c r="W36" s="32">
        <v>372</v>
      </c>
      <c r="X36" s="32">
        <v>1818</v>
      </c>
      <c r="Y36" s="32">
        <v>1346</v>
      </c>
      <c r="Z36" s="32">
        <v>1156</v>
      </c>
      <c r="AA36" s="32">
        <v>1484</v>
      </c>
      <c r="AB36" s="32">
        <v>6176</v>
      </c>
      <c r="AC36" s="22"/>
    </row>
    <row r="37" spans="1:29">
      <c r="A37" s="22"/>
      <c r="B37" s="22"/>
      <c r="C37" s="22"/>
      <c r="D37" s="22"/>
      <c r="E37" s="22"/>
      <c r="F37" s="22"/>
      <c r="G37" s="22"/>
      <c r="H37" s="22"/>
      <c r="I37" s="22"/>
      <c r="J37" s="22"/>
      <c r="K37" s="22"/>
      <c r="L37" s="22"/>
      <c r="M37" s="22"/>
      <c r="N37" s="22"/>
      <c r="O37" s="22"/>
      <c r="P37" s="34"/>
      <c r="Q37" s="34"/>
      <c r="R37" s="34"/>
      <c r="S37" s="34"/>
      <c r="T37" s="34"/>
      <c r="U37" s="34"/>
      <c r="V37" s="31" t="s">
        <v>22</v>
      </c>
      <c r="W37" s="32">
        <v>1415</v>
      </c>
      <c r="X37" s="32">
        <v>1271</v>
      </c>
      <c r="Y37" s="32">
        <v>1214</v>
      </c>
      <c r="Z37" s="32">
        <v>1135</v>
      </c>
      <c r="AA37" s="32">
        <v>1566</v>
      </c>
      <c r="AB37" s="32">
        <v>6601</v>
      </c>
      <c r="AC37" s="22"/>
    </row>
    <row r="38" spans="1:29">
      <c r="A38" s="22"/>
      <c r="B38" s="22"/>
      <c r="C38" s="22"/>
      <c r="D38" s="22"/>
      <c r="E38" s="22"/>
      <c r="F38" s="22"/>
      <c r="G38" s="22"/>
      <c r="H38" s="22"/>
      <c r="I38" s="22"/>
      <c r="J38" s="22"/>
      <c r="K38" s="22"/>
      <c r="L38" s="22"/>
      <c r="M38" s="22"/>
      <c r="N38" s="22"/>
      <c r="O38" s="22"/>
      <c r="P38" s="34"/>
      <c r="Q38" s="34"/>
      <c r="R38" s="34"/>
      <c r="S38" s="34"/>
      <c r="T38" s="34"/>
      <c r="U38" s="34"/>
      <c r="V38" s="31" t="s">
        <v>21</v>
      </c>
      <c r="W38" s="32">
        <v>1362</v>
      </c>
      <c r="X38" s="32">
        <v>1363</v>
      </c>
      <c r="Y38" s="32">
        <v>1152</v>
      </c>
      <c r="Z38" s="32">
        <v>777</v>
      </c>
      <c r="AA38" s="32">
        <v>750</v>
      </c>
      <c r="AB38" s="32">
        <v>5404</v>
      </c>
      <c r="AC38" s="22"/>
    </row>
    <row r="39" spans="1:29">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sheetData>
  <conditionalFormatting sqref="AB22:AB38">
    <cfRule type="dataBar" priority="4">
      <dataBar>
        <cfvo type="min"/>
        <cfvo type="max"/>
        <color rgb="FFFF555A"/>
      </dataBar>
      <extLst>
        <ext xmlns:x14="http://schemas.microsoft.com/office/spreadsheetml/2009/9/main" uri="{B025F937-C7B1-47D3-B67F-A62EFF666E3E}">
          <x14:id>{DC9107B3-46A8-45B4-B745-3E066815C6BC}</x14:id>
        </ext>
      </extLst>
    </cfRule>
  </conditionalFormatting>
  <conditionalFormatting sqref="W21:AA38">
    <cfRule type="dataBar" priority="12">
      <dataBar>
        <cfvo type="min"/>
        <cfvo type="max"/>
        <color rgb="FFFF555A"/>
      </dataBar>
      <extLst>
        <ext xmlns:x14="http://schemas.microsoft.com/office/spreadsheetml/2009/9/main" uri="{B025F937-C7B1-47D3-B67F-A62EFF666E3E}">
          <x14:id>{344F75DA-E176-4E2E-AF6D-FDAD73E38FD7}</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DC9107B3-46A8-45B4-B745-3E066815C6BC}">
            <x14:dataBar minLength="0" maxLength="100" gradient="0">
              <x14:cfvo type="autoMin"/>
              <x14:cfvo type="autoMax"/>
              <x14:negativeFillColor rgb="FFFF0000"/>
              <x14:axisColor rgb="FF000000"/>
            </x14:dataBar>
          </x14:cfRule>
          <xm:sqref>AB22:AB38</xm:sqref>
        </x14:conditionalFormatting>
        <x14:conditionalFormatting xmlns:xm="http://schemas.microsoft.com/office/excel/2006/main">
          <x14:cfRule type="expression" priority="11" id="{EC506A1A-FE3A-496A-8501-9FE19122AF1A}">
            <xm:f>W$20=Tables!$A$41</xm:f>
            <x14:dxf>
              <fill>
                <gradientFill degree="90">
                  <stop position="0">
                    <color theme="5" tint="0.59999389629810485"/>
                  </stop>
                  <stop position="1">
                    <color theme="8" tint="0.40000610370189521"/>
                  </stop>
                </gradientFill>
              </fill>
              <border>
                <left style="thin">
                  <color rgb="FF00B050"/>
                </left>
                <right style="thin">
                  <color rgb="FF00B050"/>
                </right>
                <top style="thin">
                  <color rgb="FF00B050"/>
                </top>
                <bottom style="thin">
                  <color rgb="FF00B050"/>
                </bottom>
                <vertical/>
                <horizontal/>
              </border>
            </x14:dxf>
          </x14:cfRule>
          <x14:cfRule type="dataBar" id="{344F75DA-E176-4E2E-AF6D-FDAD73E38FD7}">
            <x14:dataBar minLength="0" maxLength="100" gradient="0">
              <x14:cfvo type="autoMin"/>
              <x14:cfvo type="autoMax"/>
              <x14:negativeFillColor rgb="FFFF0000"/>
              <x14:axisColor rgb="FF000000"/>
            </x14:dataBar>
          </x14:cfRule>
          <xm:sqref>W21:AA38</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K7"/>
  <sheetViews>
    <sheetView zoomScale="115" zoomScaleNormal="115" workbookViewId="0">
      <selection activeCell="I3" sqref="I3"/>
    </sheetView>
  </sheetViews>
  <sheetFormatPr defaultRowHeight="15"/>
  <cols>
    <col min="5" max="5" width="11" customWidth="1"/>
    <col min="6" max="6" width="10" customWidth="1"/>
    <col min="8" max="9" width="9.140625" customWidth="1"/>
    <col min="10" max="10" width="14.28515625" customWidth="1"/>
  </cols>
  <sheetData>
    <row r="2" spans="5:11">
      <c r="E2" t="s">
        <v>1040</v>
      </c>
    </row>
    <row r="3" spans="5:11" ht="47.25" customHeight="1">
      <c r="E3" t="s">
        <v>11</v>
      </c>
    </row>
    <row r="4" spans="5:11" ht="19.5" customHeight="1">
      <c r="E4" t="s">
        <v>9</v>
      </c>
    </row>
    <row r="5" spans="5:11" ht="25.5" customHeight="1">
      <c r="E5" t="s">
        <v>6</v>
      </c>
      <c r="K5">
        <f>Assets!I3</f>
        <v>0</v>
      </c>
    </row>
    <row r="6" spans="5:11" ht="49.5" customHeight="1">
      <c r="E6" t="s">
        <v>13</v>
      </c>
      <c r="J6">
        <f>Assets!F3</f>
        <v>0</v>
      </c>
    </row>
    <row r="7" spans="5:11" ht="25.5" customHeight="1">
      <c r="E7" t="s">
        <v>10</v>
      </c>
      <c r="J7">
        <f>Assets!F4</f>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Tables</vt:lpstr>
      <vt:lpstr>Data</vt:lpstr>
      <vt:lpstr>Dashboard</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JIJAL R S</cp:lastModifiedBy>
  <dcterms:created xsi:type="dcterms:W3CDTF">2021-03-14T20:21:32Z</dcterms:created>
  <dcterms:modified xsi:type="dcterms:W3CDTF">2024-09-30T18:49:20Z</dcterms:modified>
</cp:coreProperties>
</file>