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80" yWindow="0" windowWidth="24420" windowHeight="14080" tabRatio="500"/>
  </bookViews>
  <sheets>
    <sheet name="NEW SINCOS FUNC" sheetId="1" r:id="rId1"/>
    <sheet name="SHIFTED NEW SINCOS FUNC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C3" i="2"/>
  <c r="I3" i="2"/>
  <c r="N3" i="2"/>
  <c r="Q3" i="2"/>
  <c r="T3" i="2"/>
  <c r="Q11" i="1"/>
  <c r="C11" i="1"/>
  <c r="Q10" i="1"/>
  <c r="N10" i="1"/>
  <c r="C10" i="1"/>
  <c r="Q9" i="1"/>
  <c r="N9" i="1"/>
  <c r="I9" i="1"/>
  <c r="C9" i="1"/>
  <c r="Q8" i="1"/>
  <c r="N8" i="1"/>
  <c r="I8" i="1"/>
  <c r="C8" i="1"/>
  <c r="Q7" i="1"/>
  <c r="N7" i="1"/>
  <c r="I7" i="1"/>
  <c r="C7" i="1"/>
  <c r="Q6" i="1"/>
  <c r="N6" i="1"/>
  <c r="I6" i="1"/>
  <c r="C6" i="1"/>
  <c r="Q5" i="1"/>
  <c r="N5" i="1"/>
  <c r="I5" i="1"/>
  <c r="C5" i="1"/>
  <c r="Q4" i="1"/>
  <c r="N4" i="1"/>
  <c r="I4" i="1"/>
  <c r="C4" i="1"/>
  <c r="Q3" i="1"/>
  <c r="N3" i="1"/>
  <c r="I3" i="1"/>
  <c r="C3" i="1"/>
</calcChain>
</file>

<file path=xl/sharedStrings.xml><?xml version="1.0" encoding="utf-8"?>
<sst xmlns="http://schemas.openxmlformats.org/spreadsheetml/2006/main" count="46" uniqueCount="12">
  <si>
    <t>Polynomial Stochastic Collocation</t>
  </si>
  <si>
    <t>OLS RBF IMQ</t>
  </si>
  <si>
    <t>MRBF</t>
  </si>
  <si>
    <t>Adaptive Stochastic Collocation ε = 0.01</t>
  </si>
  <si>
    <t>Adaptive Stochastic Collocation ε = 0.001</t>
  </si>
  <si>
    <t>Number of Pts</t>
  </si>
  <si>
    <t>Error</t>
  </si>
  <si>
    <t>Sqrt(Points)</t>
  </si>
  <si>
    <t>SqrtPoint(MRBFS-OLS)</t>
  </si>
  <si>
    <t>sqrtpoints(ASC)</t>
  </si>
  <si>
    <t>sqrt(points)</t>
  </si>
  <si>
    <t>Adaptive Stochastic Collocation ε = 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</si>
</sst>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FUNC'!$A$3:$A$11</c:f>
              <c:numCache>
                <c:formatCode>General</c:formatCode>
                <c:ptCount val="9"/>
                <c:pt idx="0">
                  <c:v>5.0</c:v>
                </c:pt>
                <c:pt idx="1">
                  <c:v>13.0</c:v>
                </c:pt>
                <c:pt idx="2">
                  <c:v>29.0</c:v>
                </c:pt>
                <c:pt idx="3">
                  <c:v>65.0</c:v>
                </c:pt>
                <c:pt idx="4">
                  <c:v>145.0</c:v>
                </c:pt>
                <c:pt idx="5">
                  <c:v>321.0</c:v>
                </c:pt>
                <c:pt idx="6">
                  <c:v>705.0</c:v>
                </c:pt>
                <c:pt idx="7">
                  <c:v>1537.0</c:v>
                </c:pt>
                <c:pt idx="8">
                  <c:v>3329.0</c:v>
                </c:pt>
              </c:numCache>
            </c:numRef>
          </c:xVal>
          <c:yVal>
            <c:numRef>
              <c:f>'NEW SINCOS FUNC'!$B$3:$B$11</c:f>
              <c:numCache>
                <c:formatCode>General</c:formatCode>
                <c:ptCount val="9"/>
                <c:pt idx="0">
                  <c:v>0.541120508549583</c:v>
                </c:pt>
                <c:pt idx="1">
                  <c:v>0.838875105829361</c:v>
                </c:pt>
                <c:pt idx="2">
                  <c:v>0.367379127429343</c:v>
                </c:pt>
                <c:pt idx="3">
                  <c:v>0.0575211671138713</c:v>
                </c:pt>
                <c:pt idx="4">
                  <c:v>0.00384663693430687</c:v>
                </c:pt>
                <c:pt idx="5" formatCode="0.00E+00">
                  <c:v>1.02583819498332E-5</c:v>
                </c:pt>
                <c:pt idx="6" formatCode="0.00E+00">
                  <c:v>1.25452069123369E-8</c:v>
                </c:pt>
                <c:pt idx="7" formatCode="0.00E+00">
                  <c:v>3.15703083710087E-15</c:v>
                </c:pt>
                <c:pt idx="8" formatCode="0.00E+00">
                  <c:v>5.22291485098662E-15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FUNC'!$G$3:$G$10</c:f>
              <c:numCache>
                <c:formatCode>General</c:formatCode>
                <c:ptCount val="8"/>
                <c:pt idx="0">
                  <c:v>36.0</c:v>
                </c:pt>
                <c:pt idx="1">
                  <c:v>64.0</c:v>
                </c:pt>
                <c:pt idx="2">
                  <c:v>100.0</c:v>
                </c:pt>
                <c:pt idx="3">
                  <c:v>144.0</c:v>
                </c:pt>
                <c:pt idx="4">
                  <c:v>225.0</c:v>
                </c:pt>
                <c:pt idx="5">
                  <c:v>324.0</c:v>
                </c:pt>
                <c:pt idx="6">
                  <c:v>400.0</c:v>
                </c:pt>
              </c:numCache>
            </c:numRef>
          </c:xVal>
          <c:yVal>
            <c:numRef>
              <c:f>'NEW SINCOS FUNC'!$H$3:$H$10</c:f>
              <c:numCache>
                <c:formatCode>General</c:formatCode>
                <c:ptCount val="8"/>
                <c:pt idx="0">
                  <c:v>0.1508</c:v>
                </c:pt>
                <c:pt idx="1">
                  <c:v>0.1173</c:v>
                </c:pt>
                <c:pt idx="2">
                  <c:v>0.1054</c:v>
                </c:pt>
                <c:pt idx="3">
                  <c:v>0.0954</c:v>
                </c:pt>
                <c:pt idx="4">
                  <c:v>0.0859</c:v>
                </c:pt>
                <c:pt idx="5">
                  <c:v>0.0822</c:v>
                </c:pt>
                <c:pt idx="6">
                  <c:v>0.0797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FUNC'!$E$3:$E$10</c:f>
              <c:numCache>
                <c:formatCode>General</c:formatCode>
                <c:ptCount val="8"/>
                <c:pt idx="0">
                  <c:v>36.0</c:v>
                </c:pt>
                <c:pt idx="1">
                  <c:v>64.0</c:v>
                </c:pt>
                <c:pt idx="2">
                  <c:v>100.0</c:v>
                </c:pt>
                <c:pt idx="3">
                  <c:v>144.0</c:v>
                </c:pt>
                <c:pt idx="4">
                  <c:v>324.0</c:v>
                </c:pt>
                <c:pt idx="5">
                  <c:v>400.0</c:v>
                </c:pt>
                <c:pt idx="6">
                  <c:v>625.0</c:v>
                </c:pt>
              </c:numCache>
            </c:numRef>
          </c:xVal>
          <c:yVal>
            <c:numRef>
              <c:f>'NEW SINCOS FUNC'!$F$3:$F$10</c:f>
              <c:numCache>
                <c:formatCode>General</c:formatCode>
                <c:ptCount val="8"/>
                <c:pt idx="0">
                  <c:v>0.133</c:v>
                </c:pt>
                <c:pt idx="1">
                  <c:v>0.0368</c:v>
                </c:pt>
                <c:pt idx="2">
                  <c:v>0.0158</c:v>
                </c:pt>
                <c:pt idx="3">
                  <c:v>0.0089</c:v>
                </c:pt>
                <c:pt idx="4">
                  <c:v>0.0056</c:v>
                </c:pt>
                <c:pt idx="5">
                  <c:v>0.0052</c:v>
                </c:pt>
                <c:pt idx="6">
                  <c:v>0.0045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FUNC'!$L$3:$L$10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225.0</c:v>
                </c:pt>
                <c:pt idx="7">
                  <c:v>289.0</c:v>
                </c:pt>
              </c:numCache>
            </c:numRef>
          </c:xVal>
          <c:yVal>
            <c:numRef>
              <c:f>'NEW SINCOS FUNC'!$M$3:$M$10</c:f>
              <c:numCache>
                <c:formatCode>General</c:formatCode>
                <c:ptCount val="8"/>
                <c:pt idx="0">
                  <c:v>0.242524436162431</c:v>
                </c:pt>
                <c:pt idx="1">
                  <c:v>0.242524436162431</c:v>
                </c:pt>
                <c:pt idx="2">
                  <c:v>0.366967614366563</c:v>
                </c:pt>
                <c:pt idx="3">
                  <c:v>0.402189308101666</c:v>
                </c:pt>
                <c:pt idx="4">
                  <c:v>0.110462755250687</c:v>
                </c:pt>
                <c:pt idx="5">
                  <c:v>0.0623859016980923</c:v>
                </c:pt>
                <c:pt idx="6">
                  <c:v>0.0535106207467676</c:v>
                </c:pt>
                <c:pt idx="7">
                  <c:v>0.0517626450425089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'NEW SINCOS FUNC'!$O$3:$O$13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241.0</c:v>
                </c:pt>
                <c:pt idx="7">
                  <c:v>417.0</c:v>
                </c:pt>
                <c:pt idx="8">
                  <c:v>641.0</c:v>
                </c:pt>
              </c:numCache>
            </c:numRef>
          </c:xVal>
          <c:yVal>
            <c:numRef>
              <c:f>'NEW SINCOS FUNC'!$P$3:$P$13</c:f>
              <c:numCache>
                <c:formatCode>General</c:formatCode>
                <c:ptCount val="11"/>
                <c:pt idx="0">
                  <c:v>0.242524436162431</c:v>
                </c:pt>
                <c:pt idx="1">
                  <c:v>0.242524436162431</c:v>
                </c:pt>
                <c:pt idx="2">
                  <c:v>0.366967614366563</c:v>
                </c:pt>
                <c:pt idx="3">
                  <c:v>0.402189308101666</c:v>
                </c:pt>
                <c:pt idx="4">
                  <c:v>0.110462755250687</c:v>
                </c:pt>
                <c:pt idx="5">
                  <c:v>0.0623859016980923</c:v>
                </c:pt>
                <c:pt idx="6">
                  <c:v>0.0535116921276336</c:v>
                </c:pt>
                <c:pt idx="7">
                  <c:v>0.0517665828697414</c:v>
                </c:pt>
                <c:pt idx="8">
                  <c:v>0.0513668973329468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'NEW SINCOS FUNC'!$R$5:$R$10</c:f>
              <c:numCache>
                <c:formatCode>General</c:formatCode>
                <c:ptCount val="6"/>
                <c:pt idx="0">
                  <c:v>13.0</c:v>
                </c:pt>
                <c:pt idx="1">
                  <c:v>29.0</c:v>
                </c:pt>
                <c:pt idx="2">
                  <c:v>65.0</c:v>
                </c:pt>
                <c:pt idx="3">
                  <c:v>145.0</c:v>
                </c:pt>
                <c:pt idx="4">
                  <c:v>321.0</c:v>
                </c:pt>
                <c:pt idx="5">
                  <c:v>705.0</c:v>
                </c:pt>
              </c:numCache>
            </c:numRef>
          </c:xVal>
          <c:yVal>
            <c:numRef>
              <c:f>'NEW SINCOS FUNC'!$S$5:$S$10</c:f>
              <c:numCache>
                <c:formatCode>General</c:formatCode>
                <c:ptCount val="6"/>
                <c:pt idx="0">
                  <c:v>0.366967614</c:v>
                </c:pt>
                <c:pt idx="1">
                  <c:v>0.402189308</c:v>
                </c:pt>
                <c:pt idx="2">
                  <c:v>0.110462755</c:v>
                </c:pt>
                <c:pt idx="3">
                  <c:v>0.062385902</c:v>
                </c:pt>
                <c:pt idx="4">
                  <c:v>0.022805594</c:v>
                </c:pt>
                <c:pt idx="5">
                  <c:v>0.007579732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10776"/>
        <c:axId val="2073616456"/>
      </c:scatterChart>
      <c:valAx>
        <c:axId val="2073610776"/>
        <c:scaling>
          <c:logBase val="10.0"/>
          <c:orientation val="minMax"/>
          <c:max val="1000.0"/>
          <c:min val="1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16456"/>
        <c:crossesAt val="0.0001"/>
        <c:crossBetween val="midCat"/>
      </c:valAx>
      <c:valAx>
        <c:axId val="2073616456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73610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FUNC'!$C$3:$C$11</c:f>
              <c:numCache>
                <c:formatCode>General</c:formatCode>
                <c:ptCount val="9"/>
                <c:pt idx="0">
                  <c:v>2.23606797749979</c:v>
                </c:pt>
                <c:pt idx="1">
                  <c:v>3.60555127546399</c:v>
                </c:pt>
                <c:pt idx="2">
                  <c:v>5.385164807134504</c:v>
                </c:pt>
                <c:pt idx="3">
                  <c:v>8.06225774829855</c:v>
                </c:pt>
                <c:pt idx="4">
                  <c:v>12.0415945787923</c:v>
                </c:pt>
                <c:pt idx="5">
                  <c:v>17.91647286716892</c:v>
                </c:pt>
                <c:pt idx="6">
                  <c:v>26.55183609470351</c:v>
                </c:pt>
                <c:pt idx="7">
                  <c:v>39.20459156782532</c:v>
                </c:pt>
                <c:pt idx="8">
                  <c:v>57.69748694700662</c:v>
                </c:pt>
              </c:numCache>
            </c:numRef>
          </c:xVal>
          <c:yVal>
            <c:numRef>
              <c:f>'NEW SINCOS FUNC'!$B$3:$B$11</c:f>
              <c:numCache>
                <c:formatCode>General</c:formatCode>
                <c:ptCount val="9"/>
                <c:pt idx="0">
                  <c:v>0.541120508549583</c:v>
                </c:pt>
                <c:pt idx="1">
                  <c:v>0.838875105829361</c:v>
                </c:pt>
                <c:pt idx="2">
                  <c:v>0.367379127429343</c:v>
                </c:pt>
                <c:pt idx="3">
                  <c:v>0.0575211671138713</c:v>
                </c:pt>
                <c:pt idx="4">
                  <c:v>0.00384663693430687</c:v>
                </c:pt>
                <c:pt idx="5" formatCode="0.00E+00">
                  <c:v>1.02583819498332E-5</c:v>
                </c:pt>
                <c:pt idx="6" formatCode="0.00E+00">
                  <c:v>1.25452069123369E-8</c:v>
                </c:pt>
                <c:pt idx="7" formatCode="0.00E+00">
                  <c:v>3.15703083710087E-15</c:v>
                </c:pt>
                <c:pt idx="8" formatCode="0.00E+00">
                  <c:v>5.22291485098662E-15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FUNC'!$I$3:$I$10</c:f>
              <c:numCache>
                <c:formatCode>General</c:formatCode>
                <c:ptCount val="8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18.0</c:v>
                </c:pt>
                <c:pt idx="5">
                  <c:v>20.0</c:v>
                </c:pt>
                <c:pt idx="6">
                  <c:v>25.0</c:v>
                </c:pt>
              </c:numCache>
            </c:numRef>
          </c:xVal>
          <c:yVal>
            <c:numRef>
              <c:f>'NEW SINCOS FUNC'!$H$3:$H$10</c:f>
              <c:numCache>
                <c:formatCode>General</c:formatCode>
                <c:ptCount val="8"/>
                <c:pt idx="0">
                  <c:v>0.1508</c:v>
                </c:pt>
                <c:pt idx="1">
                  <c:v>0.1173</c:v>
                </c:pt>
                <c:pt idx="2">
                  <c:v>0.1054</c:v>
                </c:pt>
                <c:pt idx="3">
                  <c:v>0.0954</c:v>
                </c:pt>
                <c:pt idx="4">
                  <c:v>0.0859</c:v>
                </c:pt>
                <c:pt idx="5">
                  <c:v>0.0822</c:v>
                </c:pt>
                <c:pt idx="6">
                  <c:v>0.0797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FUNC'!$I$3:$I$10</c:f>
              <c:numCache>
                <c:formatCode>General</c:formatCode>
                <c:ptCount val="8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12.0</c:v>
                </c:pt>
                <c:pt idx="4">
                  <c:v>18.0</c:v>
                </c:pt>
                <c:pt idx="5">
                  <c:v>20.0</c:v>
                </c:pt>
                <c:pt idx="6">
                  <c:v>25.0</c:v>
                </c:pt>
              </c:numCache>
            </c:numRef>
          </c:xVal>
          <c:yVal>
            <c:numRef>
              <c:f>'NEW SINCOS FUNC'!$F$3:$F$10</c:f>
              <c:numCache>
                <c:formatCode>General</c:formatCode>
                <c:ptCount val="8"/>
                <c:pt idx="0">
                  <c:v>0.133</c:v>
                </c:pt>
                <c:pt idx="1">
                  <c:v>0.0368</c:v>
                </c:pt>
                <c:pt idx="2">
                  <c:v>0.0158</c:v>
                </c:pt>
                <c:pt idx="3">
                  <c:v>0.0089</c:v>
                </c:pt>
                <c:pt idx="4">
                  <c:v>0.0056</c:v>
                </c:pt>
                <c:pt idx="5">
                  <c:v>0.0052</c:v>
                </c:pt>
                <c:pt idx="6">
                  <c:v>0.0045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FUNC'!$N$3:$N$8</c:f>
              <c:numCache>
                <c:formatCode>General</c:formatCode>
                <c:ptCount val="6"/>
                <c:pt idx="0">
                  <c:v>1.0</c:v>
                </c:pt>
                <c:pt idx="1">
                  <c:v>2.23606797749979</c:v>
                </c:pt>
                <c:pt idx="2">
                  <c:v>3.60555127546399</c:v>
                </c:pt>
                <c:pt idx="3">
                  <c:v>5.385164807134504</c:v>
                </c:pt>
                <c:pt idx="4">
                  <c:v>8.06225774829855</c:v>
                </c:pt>
                <c:pt idx="5">
                  <c:v>12.0415945787923</c:v>
                </c:pt>
              </c:numCache>
            </c:numRef>
          </c:xVal>
          <c:yVal>
            <c:numRef>
              <c:f>'NEW SINCOS FUNC'!$M$3:$M$8</c:f>
              <c:numCache>
                <c:formatCode>General</c:formatCode>
                <c:ptCount val="6"/>
                <c:pt idx="0">
                  <c:v>0.242524436162431</c:v>
                </c:pt>
                <c:pt idx="1">
                  <c:v>0.242524436162431</c:v>
                </c:pt>
                <c:pt idx="2">
                  <c:v>0.366967614366563</c:v>
                </c:pt>
                <c:pt idx="3">
                  <c:v>0.402189308101666</c:v>
                </c:pt>
                <c:pt idx="4">
                  <c:v>0.110462755250687</c:v>
                </c:pt>
                <c:pt idx="5">
                  <c:v>0.0623859016980923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'NEW SINCOS FUNC'!$Q$3:$Q$11</c:f>
              <c:numCache>
                <c:formatCode>General</c:formatCode>
                <c:ptCount val="9"/>
                <c:pt idx="0">
                  <c:v>1.0</c:v>
                </c:pt>
                <c:pt idx="1">
                  <c:v>2.23606797749979</c:v>
                </c:pt>
                <c:pt idx="2">
                  <c:v>3.60555127546399</c:v>
                </c:pt>
                <c:pt idx="3">
                  <c:v>5.385164807134504</c:v>
                </c:pt>
                <c:pt idx="4">
                  <c:v>8.06225774829855</c:v>
                </c:pt>
                <c:pt idx="5">
                  <c:v>12.0415945787923</c:v>
                </c:pt>
                <c:pt idx="6">
                  <c:v>15.52417469626002</c:v>
                </c:pt>
                <c:pt idx="7">
                  <c:v>20.42057785666214</c:v>
                </c:pt>
                <c:pt idx="8">
                  <c:v>25.31797780234433</c:v>
                </c:pt>
              </c:numCache>
            </c:numRef>
          </c:xVal>
          <c:yVal>
            <c:numRef>
              <c:f>'NEW SINCOS FUNC'!$P$3:$P$11</c:f>
              <c:numCache>
                <c:formatCode>General</c:formatCode>
                <c:ptCount val="9"/>
                <c:pt idx="0">
                  <c:v>0.242524436162431</c:v>
                </c:pt>
                <c:pt idx="1">
                  <c:v>0.242524436162431</c:v>
                </c:pt>
                <c:pt idx="2">
                  <c:v>0.366967614366563</c:v>
                </c:pt>
                <c:pt idx="3">
                  <c:v>0.402189308101666</c:v>
                </c:pt>
                <c:pt idx="4">
                  <c:v>0.110462755250687</c:v>
                </c:pt>
                <c:pt idx="5">
                  <c:v>0.0623859016980923</c:v>
                </c:pt>
                <c:pt idx="6">
                  <c:v>0.0535116921276336</c:v>
                </c:pt>
                <c:pt idx="7">
                  <c:v>0.0517665828697414</c:v>
                </c:pt>
                <c:pt idx="8">
                  <c:v>0.0513668973329468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'NEW SINCOS FUNC'!$T$5:$T$10</c:f>
              <c:numCache>
                <c:formatCode>General</c:formatCode>
                <c:ptCount val="6"/>
                <c:pt idx="0">
                  <c:v>3.605551275</c:v>
                </c:pt>
                <c:pt idx="1">
                  <c:v>5.385164807</c:v>
                </c:pt>
                <c:pt idx="2">
                  <c:v>8.062257748</c:v>
                </c:pt>
                <c:pt idx="3">
                  <c:v>12.04159458</c:v>
                </c:pt>
                <c:pt idx="4">
                  <c:v>17.91647287</c:v>
                </c:pt>
                <c:pt idx="5">
                  <c:v>26.55183609</c:v>
                </c:pt>
              </c:numCache>
            </c:numRef>
          </c:xVal>
          <c:yVal>
            <c:numRef>
              <c:f>'NEW SINCOS FUNC'!$S$5:$S$10</c:f>
              <c:numCache>
                <c:formatCode>General</c:formatCode>
                <c:ptCount val="6"/>
                <c:pt idx="0">
                  <c:v>0.366967614</c:v>
                </c:pt>
                <c:pt idx="1">
                  <c:v>0.402189308</c:v>
                </c:pt>
                <c:pt idx="2">
                  <c:v>0.110462755</c:v>
                </c:pt>
                <c:pt idx="3">
                  <c:v>0.062385902</c:v>
                </c:pt>
                <c:pt idx="4">
                  <c:v>0.022805594</c:v>
                </c:pt>
                <c:pt idx="5">
                  <c:v>0.007579732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71272"/>
        <c:axId val="2073676936"/>
      </c:scatterChart>
      <c:valAx>
        <c:axId val="2073671272"/>
        <c:scaling>
          <c:orientation val="minMax"/>
          <c:max val="3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 (1D)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76936"/>
        <c:crossesAt val="0.0001"/>
        <c:crossBetween val="midCat"/>
      </c:valAx>
      <c:valAx>
        <c:axId val="2073676936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73671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FUNC'!$A$3:$A$11</c:f>
              <c:numCache>
                <c:formatCode>General</c:formatCode>
                <c:ptCount val="9"/>
                <c:pt idx="0">
                  <c:v>5.0</c:v>
                </c:pt>
                <c:pt idx="1">
                  <c:v>13.0</c:v>
                </c:pt>
                <c:pt idx="2">
                  <c:v>29.0</c:v>
                </c:pt>
                <c:pt idx="3">
                  <c:v>65.0</c:v>
                </c:pt>
                <c:pt idx="4">
                  <c:v>145.0</c:v>
                </c:pt>
                <c:pt idx="5">
                  <c:v>321.0</c:v>
                </c:pt>
                <c:pt idx="6">
                  <c:v>705.0</c:v>
                </c:pt>
                <c:pt idx="7">
                  <c:v>1537.0</c:v>
                </c:pt>
                <c:pt idx="8">
                  <c:v>3329.0</c:v>
                </c:pt>
              </c:numCache>
            </c:numRef>
          </c:xVal>
          <c:yVal>
            <c:numRef>
              <c:f>'NEW SINCOS FUNC'!$B$3:$B$11</c:f>
              <c:numCache>
                <c:formatCode>General</c:formatCode>
                <c:ptCount val="9"/>
                <c:pt idx="0">
                  <c:v>0.541120508549583</c:v>
                </c:pt>
                <c:pt idx="1">
                  <c:v>0.838875105829361</c:v>
                </c:pt>
                <c:pt idx="2">
                  <c:v>0.367379127429343</c:v>
                </c:pt>
                <c:pt idx="3">
                  <c:v>0.0575211671138713</c:v>
                </c:pt>
                <c:pt idx="4">
                  <c:v>0.00384663693430687</c:v>
                </c:pt>
                <c:pt idx="5" formatCode="0.00E+00">
                  <c:v>1.02583819498332E-5</c:v>
                </c:pt>
                <c:pt idx="6" formatCode="0.00E+00">
                  <c:v>1.25452069123369E-8</c:v>
                </c:pt>
                <c:pt idx="7" formatCode="0.00E+00">
                  <c:v>3.15703083710087E-15</c:v>
                </c:pt>
                <c:pt idx="8" formatCode="0.00E+00">
                  <c:v>5.22291485098662E-15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FUNC'!$G$3:$G$10</c:f>
              <c:numCache>
                <c:formatCode>General</c:formatCode>
                <c:ptCount val="8"/>
                <c:pt idx="0">
                  <c:v>36.0</c:v>
                </c:pt>
                <c:pt idx="1">
                  <c:v>64.0</c:v>
                </c:pt>
                <c:pt idx="2">
                  <c:v>100.0</c:v>
                </c:pt>
                <c:pt idx="3">
                  <c:v>144.0</c:v>
                </c:pt>
                <c:pt idx="4">
                  <c:v>225.0</c:v>
                </c:pt>
                <c:pt idx="5">
                  <c:v>324.0</c:v>
                </c:pt>
                <c:pt idx="6">
                  <c:v>400.0</c:v>
                </c:pt>
              </c:numCache>
            </c:numRef>
          </c:xVal>
          <c:yVal>
            <c:numRef>
              <c:f>'NEW SINCOS FUNC'!$H$3:$H$10</c:f>
              <c:numCache>
                <c:formatCode>General</c:formatCode>
                <c:ptCount val="8"/>
                <c:pt idx="0">
                  <c:v>0.1508</c:v>
                </c:pt>
                <c:pt idx="1">
                  <c:v>0.1173</c:v>
                </c:pt>
                <c:pt idx="2">
                  <c:v>0.1054</c:v>
                </c:pt>
                <c:pt idx="3">
                  <c:v>0.0954</c:v>
                </c:pt>
                <c:pt idx="4">
                  <c:v>0.0859</c:v>
                </c:pt>
                <c:pt idx="5">
                  <c:v>0.0822</c:v>
                </c:pt>
                <c:pt idx="6">
                  <c:v>0.0797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'NEW SINCOS FUNC'!$E$3:$E$10</c:f>
              <c:numCache>
                <c:formatCode>General</c:formatCode>
                <c:ptCount val="8"/>
                <c:pt idx="0">
                  <c:v>36.0</c:v>
                </c:pt>
                <c:pt idx="1">
                  <c:v>64.0</c:v>
                </c:pt>
                <c:pt idx="2">
                  <c:v>100.0</c:v>
                </c:pt>
                <c:pt idx="3">
                  <c:v>144.0</c:v>
                </c:pt>
                <c:pt idx="4">
                  <c:v>324.0</c:v>
                </c:pt>
                <c:pt idx="5">
                  <c:v>400.0</c:v>
                </c:pt>
                <c:pt idx="6">
                  <c:v>625.0</c:v>
                </c:pt>
              </c:numCache>
            </c:numRef>
          </c:xVal>
          <c:yVal>
            <c:numRef>
              <c:f>'NEW SINCOS FUNC'!$F$3:$F$10</c:f>
              <c:numCache>
                <c:formatCode>General</c:formatCode>
                <c:ptCount val="8"/>
                <c:pt idx="0">
                  <c:v>0.133</c:v>
                </c:pt>
                <c:pt idx="1">
                  <c:v>0.0368</c:v>
                </c:pt>
                <c:pt idx="2">
                  <c:v>0.0158</c:v>
                </c:pt>
                <c:pt idx="3">
                  <c:v>0.0089</c:v>
                </c:pt>
                <c:pt idx="4">
                  <c:v>0.0056</c:v>
                </c:pt>
                <c:pt idx="5">
                  <c:v>0.0052</c:v>
                </c:pt>
                <c:pt idx="6">
                  <c:v>0.0045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'NEW SINCOS FUNC'!$L$3:$L$10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225.0</c:v>
                </c:pt>
                <c:pt idx="7">
                  <c:v>289.0</c:v>
                </c:pt>
              </c:numCache>
            </c:numRef>
          </c:xVal>
          <c:yVal>
            <c:numRef>
              <c:f>'NEW SINCOS FUNC'!$M$3:$M$19</c:f>
              <c:numCache>
                <c:formatCode>General</c:formatCode>
                <c:ptCount val="17"/>
                <c:pt idx="0">
                  <c:v>0.242524436162431</c:v>
                </c:pt>
                <c:pt idx="1">
                  <c:v>0.242524436162431</c:v>
                </c:pt>
                <c:pt idx="2">
                  <c:v>0.366967614366563</c:v>
                </c:pt>
                <c:pt idx="3">
                  <c:v>0.402189308101666</c:v>
                </c:pt>
                <c:pt idx="4">
                  <c:v>0.110462755250687</c:v>
                </c:pt>
                <c:pt idx="5">
                  <c:v>0.0623859016980923</c:v>
                </c:pt>
                <c:pt idx="6">
                  <c:v>0.0535106207467676</c:v>
                </c:pt>
                <c:pt idx="7">
                  <c:v>0.0517626450425089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'NEW SINCOS FUNC'!$O$6:$O$12</c:f>
              <c:numCache>
                <c:formatCode>General</c:formatCode>
                <c:ptCount val="7"/>
                <c:pt idx="0">
                  <c:v>29.0</c:v>
                </c:pt>
                <c:pt idx="1">
                  <c:v>65.0</c:v>
                </c:pt>
                <c:pt idx="2">
                  <c:v>145.0</c:v>
                </c:pt>
                <c:pt idx="3">
                  <c:v>241.0</c:v>
                </c:pt>
                <c:pt idx="4">
                  <c:v>417.0</c:v>
                </c:pt>
                <c:pt idx="5">
                  <c:v>641.0</c:v>
                </c:pt>
              </c:numCache>
            </c:numRef>
          </c:xVal>
          <c:yVal>
            <c:numRef>
              <c:f>'NEW SINCOS FUNC'!$P$6:$P$12</c:f>
              <c:numCache>
                <c:formatCode>General</c:formatCode>
                <c:ptCount val="7"/>
                <c:pt idx="0">
                  <c:v>0.402189308101666</c:v>
                </c:pt>
                <c:pt idx="1">
                  <c:v>0.110462755250687</c:v>
                </c:pt>
                <c:pt idx="2">
                  <c:v>0.0623859016980923</c:v>
                </c:pt>
                <c:pt idx="3">
                  <c:v>0.0535116921276336</c:v>
                </c:pt>
                <c:pt idx="4">
                  <c:v>0.0517665828697414</c:v>
                </c:pt>
                <c:pt idx="5">
                  <c:v>0.0513668973329468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'NEW SINCOS FUNC'!$R$5:$R$10</c:f>
              <c:numCache>
                <c:formatCode>General</c:formatCode>
                <c:ptCount val="6"/>
                <c:pt idx="0">
                  <c:v>13.0</c:v>
                </c:pt>
                <c:pt idx="1">
                  <c:v>29.0</c:v>
                </c:pt>
                <c:pt idx="2">
                  <c:v>65.0</c:v>
                </c:pt>
                <c:pt idx="3">
                  <c:v>145.0</c:v>
                </c:pt>
                <c:pt idx="4">
                  <c:v>321.0</c:v>
                </c:pt>
                <c:pt idx="5">
                  <c:v>705.0</c:v>
                </c:pt>
              </c:numCache>
            </c:numRef>
          </c:xVal>
          <c:yVal>
            <c:numRef>
              <c:f>'NEW SINCOS FUNC'!$S$5:$S$10</c:f>
              <c:numCache>
                <c:formatCode>General</c:formatCode>
                <c:ptCount val="6"/>
                <c:pt idx="0">
                  <c:v>0.366967614</c:v>
                </c:pt>
                <c:pt idx="1">
                  <c:v>0.402189308</c:v>
                </c:pt>
                <c:pt idx="2">
                  <c:v>0.110462755</c:v>
                </c:pt>
                <c:pt idx="3">
                  <c:v>0.062385902</c:v>
                </c:pt>
                <c:pt idx="4">
                  <c:v>0.022805594</c:v>
                </c:pt>
                <c:pt idx="5">
                  <c:v>0.007579732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28552"/>
        <c:axId val="2073734232"/>
      </c:scatterChart>
      <c:valAx>
        <c:axId val="2073728552"/>
        <c:scaling>
          <c:orientation val="minMax"/>
          <c:max val="705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734232"/>
        <c:crossesAt val="0.0001"/>
        <c:crossBetween val="midCat"/>
      </c:valAx>
      <c:valAx>
        <c:axId val="2073734232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73728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'SHIFTED 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FUNC'!$A$3:$A$11</c:f>
              <c:numCache>
                <c:formatCode>General</c:formatCode>
                <c:ptCount val="9"/>
              </c:numCache>
            </c:numRef>
          </c:xVal>
          <c:yVal>
            <c:numRef>
              <c:f>'SHIFTED NEW SINCOS FUNC'!$B$3:$B$11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1"/>
          <c:tx>
            <c:strRef>
              <c:f>'SHIFTED 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FUNC'!$G$3:$G$10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FUNC'!$H$3:$H$10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4"/>
          <c:order val="2"/>
          <c:tx>
            <c:strRef>
              <c:f>'SHIFTED 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FUNC'!$E$3:$E$10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FUNC'!$F$3:$F$10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3"/>
          <c:tx>
            <c:strRef>
              <c:f>'SHIFTED 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FUNC'!$L$3:$L$10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FUNC'!$M$3:$M$10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3"/>
          <c:order val="4"/>
          <c:tx>
            <c:strRef>
              <c:f>'SHIFTED 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'SHIFTED NEW SINCOS FUNC'!$O$3:$O$13</c:f>
              <c:numCache>
                <c:formatCode>General</c:formatCode>
                <c:ptCount val="11"/>
              </c:numCache>
            </c:numRef>
          </c:xVal>
          <c:yVal>
            <c:numRef>
              <c:f>'SHIFTED NEW SINCOS FUNC'!$P$3:$P$13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5"/>
          <c:order val="5"/>
          <c:tx>
            <c:strRef>
              <c:f>'SHIFTED 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'SHIFTED NEW SINCOS FUNC'!$R$5:$R$10</c:f>
              <c:numCache>
                <c:formatCode>General</c:formatCode>
                <c:ptCount val="6"/>
                <c:pt idx="0">
                  <c:v>13.0</c:v>
                </c:pt>
                <c:pt idx="1">
                  <c:v>29.0</c:v>
                </c:pt>
                <c:pt idx="2">
                  <c:v>65.0</c:v>
                </c:pt>
                <c:pt idx="3">
                  <c:v>145.0</c:v>
                </c:pt>
                <c:pt idx="4">
                  <c:v>321.0</c:v>
                </c:pt>
              </c:numCache>
            </c:numRef>
          </c:xVal>
          <c:yVal>
            <c:numRef>
              <c:f>'SHIFTED NEW SINCOS FUNC'!$S$5:$S$10</c:f>
              <c:numCache>
                <c:formatCode>General</c:formatCode>
                <c:ptCount val="6"/>
                <c:pt idx="0">
                  <c:v>0.373723655303915</c:v>
                </c:pt>
                <c:pt idx="1">
                  <c:v>0.372684798410595</c:v>
                </c:pt>
                <c:pt idx="2">
                  <c:v>0.13727421962039</c:v>
                </c:pt>
                <c:pt idx="3">
                  <c:v>0.0654279564552176</c:v>
                </c:pt>
                <c:pt idx="4">
                  <c:v>0.0236190452572555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16264"/>
        <c:axId val="2061710600"/>
      </c:scatterChart>
      <c:valAx>
        <c:axId val="2061716264"/>
        <c:scaling>
          <c:logBase val="10.0"/>
          <c:orientation val="minMax"/>
          <c:max val="1000.0"/>
          <c:min val="1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710600"/>
        <c:crossesAt val="0.0001"/>
        <c:crossBetween val="midCat"/>
      </c:valAx>
      <c:valAx>
        <c:axId val="2061710600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61716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'SHIFTED 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FUNC'!$C$3:$C$11</c:f>
              <c:numCache>
                <c:formatCode>General</c:formatCode>
                <c:ptCount val="9"/>
                <c:pt idx="0">
                  <c:v>0.0</c:v>
                </c:pt>
              </c:numCache>
            </c:numRef>
          </c:xVal>
          <c:yVal>
            <c:numRef>
              <c:f>'SHIFTED NEW SINCOS FUNC'!$B$3:$B$11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1"/>
          <c:tx>
            <c:strRef>
              <c:f>'SHIFTED 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FUNC'!$I$3:$I$10</c:f>
              <c:numCache>
                <c:formatCode>General</c:formatCode>
                <c:ptCount val="8"/>
                <c:pt idx="0">
                  <c:v>0.0</c:v>
                </c:pt>
              </c:numCache>
            </c:numRef>
          </c:xVal>
          <c:yVal>
            <c:numRef>
              <c:f>'SHIFTED NEW SINCOS FUNC'!$H$3:$H$10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4"/>
          <c:order val="2"/>
          <c:tx>
            <c:strRef>
              <c:f>'SHIFTED 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FUNC'!$I$3:$I$10</c:f>
              <c:numCache>
                <c:formatCode>General</c:formatCode>
                <c:ptCount val="8"/>
                <c:pt idx="0">
                  <c:v>0.0</c:v>
                </c:pt>
              </c:numCache>
            </c:numRef>
          </c:xVal>
          <c:yVal>
            <c:numRef>
              <c:f>'SHIFTED NEW SINCOS FUNC'!$F$3:$F$10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3"/>
          <c:tx>
            <c:strRef>
              <c:f>'SHIFTED 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FUNC'!$N$3:$N$8</c:f>
              <c:numCache>
                <c:formatCode>General</c:formatCode>
                <c:ptCount val="6"/>
                <c:pt idx="0">
                  <c:v>0.0</c:v>
                </c:pt>
              </c:numCache>
            </c:numRef>
          </c:xVal>
          <c:yVal>
            <c:numRef>
              <c:f>'SHIFTED NEW SINCOS FUNC'!$M$3:$M$8</c:f>
              <c:numCache>
                <c:formatCode>General</c:formatCode>
                <c:ptCount val="6"/>
              </c:numCache>
            </c:numRef>
          </c:yVal>
          <c:smooth val="0"/>
        </c:ser>
        <c:ser>
          <c:idx val="3"/>
          <c:order val="4"/>
          <c:tx>
            <c:strRef>
              <c:f>'SHIFTED 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'SHIFTED NEW SINCOS FUNC'!$Q$3:$Q$11</c:f>
              <c:numCache>
                <c:formatCode>General</c:formatCode>
                <c:ptCount val="9"/>
                <c:pt idx="0">
                  <c:v>0.0</c:v>
                </c:pt>
              </c:numCache>
            </c:numRef>
          </c:xVal>
          <c:yVal>
            <c:numRef>
              <c:f>'SHIFTED NEW SINCOS FUNC'!$P$3:$P$11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5"/>
          <c:order val="5"/>
          <c:tx>
            <c:strRef>
              <c:f>'SHIFTED 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'SHIFTED NEW SINCOS FUNC'!$T$5:$T$10</c:f>
              <c:numCache>
                <c:formatCode>General</c:formatCode>
                <c:ptCount val="6"/>
                <c:pt idx="0">
                  <c:v>3.60555127546399</c:v>
                </c:pt>
                <c:pt idx="1">
                  <c:v>5.385164807134504</c:v>
                </c:pt>
                <c:pt idx="2">
                  <c:v>8.06225774829855</c:v>
                </c:pt>
                <c:pt idx="3">
                  <c:v>12.0415945787923</c:v>
                </c:pt>
                <c:pt idx="4">
                  <c:v>17.91647286716892</c:v>
                </c:pt>
              </c:numCache>
            </c:numRef>
          </c:xVal>
          <c:yVal>
            <c:numRef>
              <c:f>'SHIFTED NEW SINCOS FUNC'!$S$5:$S$10</c:f>
              <c:numCache>
                <c:formatCode>General</c:formatCode>
                <c:ptCount val="6"/>
                <c:pt idx="0">
                  <c:v>0.373723655303915</c:v>
                </c:pt>
                <c:pt idx="1">
                  <c:v>0.372684798410595</c:v>
                </c:pt>
                <c:pt idx="2">
                  <c:v>0.13727421962039</c:v>
                </c:pt>
                <c:pt idx="3">
                  <c:v>0.0654279564552176</c:v>
                </c:pt>
                <c:pt idx="4">
                  <c:v>0.0236190452572555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68648"/>
        <c:axId val="2061253912"/>
      </c:scatterChart>
      <c:valAx>
        <c:axId val="2019768648"/>
        <c:scaling>
          <c:orientation val="minMax"/>
          <c:max val="3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 (1D)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253912"/>
        <c:crossesAt val="0.0001"/>
        <c:crossBetween val="midCat"/>
      </c:valAx>
      <c:valAx>
        <c:axId val="2061253912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19768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'SHIFTED NEW SINCOS FUNC'!$A$1:$B$1</c:f>
              <c:strCache>
                <c:ptCount val="1"/>
                <c:pt idx="0">
                  <c:v>Polynomial Stochastic Collocation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FUNC'!$A$3:$A$11</c:f>
              <c:numCache>
                <c:formatCode>General</c:formatCode>
                <c:ptCount val="9"/>
              </c:numCache>
            </c:numRef>
          </c:xVal>
          <c:yVal>
            <c:numRef>
              <c:f>'SHIFTED NEW SINCOS FUNC'!$B$3:$B$11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1"/>
          <c:tx>
            <c:strRef>
              <c:f>'SHIFTED NEW SINCOS FUNC'!$G$1:$H$1</c:f>
              <c:strCache>
                <c:ptCount val="1"/>
                <c:pt idx="0">
                  <c:v>MRBF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FUNC'!$G$3:$G$10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FUNC'!$H$3:$H$10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4"/>
          <c:order val="2"/>
          <c:tx>
            <c:strRef>
              <c:f>'SHIFTED NEW SINCOS FUNC'!$E$1:$F$1</c:f>
              <c:strCache>
                <c:ptCount val="1"/>
                <c:pt idx="0">
                  <c:v>OLS RBF IMQ</c:v>
                </c:pt>
              </c:strCache>
            </c:strRef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'SHIFTED NEW SINCOS FUNC'!$E$3:$E$10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FUNC'!$F$3:$F$10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3"/>
          <c:tx>
            <c:strRef>
              <c:f>'SHIFTED NEW SINCOS FUNC'!$L$1</c:f>
              <c:strCache>
                <c:ptCount val="1"/>
                <c:pt idx="0">
                  <c:v>Adaptive Stochastic Collocation ε = 0.01</c:v>
                </c:pt>
              </c:strCache>
            </c:strRef>
          </c:tx>
          <c:spPr>
            <a:ln w="25400">
              <a:solidFill>
                <a:srgbClr val="00B0F0"/>
              </a:solidFill>
              <a:prstDash val="dash"/>
            </a:ln>
          </c:spPr>
          <c:marker>
            <c:symbol val="diamond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'SHIFTED NEW SINCOS FUNC'!$L$3:$L$10</c:f>
              <c:numCache>
                <c:formatCode>General</c:formatCode>
                <c:ptCount val="8"/>
              </c:numCache>
            </c:numRef>
          </c:xVal>
          <c:yVal>
            <c:numRef>
              <c:f>'SHIFTED NEW SINCOS FUNC'!$M$3:$M$19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4"/>
          <c:tx>
            <c:strRef>
              <c:f>'SHIFTED NEW SINCOS FUNC'!$O$1</c:f>
              <c:strCache>
                <c:ptCount val="1"/>
                <c:pt idx="0">
                  <c:v>Adaptive Stochastic Collocation ε = 0.001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92D050"/>
              </a:solidFill>
            </c:spPr>
          </c:marker>
          <c:xVal>
            <c:numRef>
              <c:f>'SHIFTED NEW SINCOS FUNC'!$O$6:$O$12</c:f>
              <c:numCache>
                <c:formatCode>General</c:formatCode>
                <c:ptCount val="7"/>
              </c:numCache>
            </c:numRef>
          </c:xVal>
          <c:yVal>
            <c:numRef>
              <c:f>'SHIFTED NEW SINCOS FUNC'!$P$6:$P$12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5"/>
          <c:order val="5"/>
          <c:tx>
            <c:strRef>
              <c:f>'SHIFTED NEW SINCOS FUNC'!$R$1:$T$1</c:f>
              <c:strCache>
                <c:ptCount val="1"/>
                <c:pt idx="0">
                  <c:v>Adaptive Stochastic Collocation ε = 0.000</c:v>
                </c:pt>
              </c:strCache>
            </c:strRef>
          </c:tx>
          <c:xVal>
            <c:numRef>
              <c:f>'SHIFTED NEW SINCOS FUNC'!$R$5:$R$10</c:f>
              <c:numCache>
                <c:formatCode>General</c:formatCode>
                <c:ptCount val="6"/>
                <c:pt idx="0">
                  <c:v>13.0</c:v>
                </c:pt>
                <c:pt idx="1">
                  <c:v>29.0</c:v>
                </c:pt>
                <c:pt idx="2">
                  <c:v>65.0</c:v>
                </c:pt>
                <c:pt idx="3">
                  <c:v>145.0</c:v>
                </c:pt>
                <c:pt idx="4">
                  <c:v>321.0</c:v>
                </c:pt>
              </c:numCache>
            </c:numRef>
          </c:xVal>
          <c:yVal>
            <c:numRef>
              <c:f>'SHIFTED NEW SINCOS FUNC'!$S$5:$S$10</c:f>
              <c:numCache>
                <c:formatCode>General</c:formatCode>
                <c:ptCount val="6"/>
                <c:pt idx="0">
                  <c:v>0.373723655303915</c:v>
                </c:pt>
                <c:pt idx="1">
                  <c:v>0.372684798410595</c:v>
                </c:pt>
                <c:pt idx="2">
                  <c:v>0.13727421962039</c:v>
                </c:pt>
                <c:pt idx="3">
                  <c:v>0.0654279564552176</c:v>
                </c:pt>
                <c:pt idx="4">
                  <c:v>0.0236190452572555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83384"/>
        <c:axId val="2078579704"/>
      </c:scatterChart>
      <c:valAx>
        <c:axId val="2078583384"/>
        <c:scaling>
          <c:orientation val="minMax"/>
          <c:max val="705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79704"/>
        <c:crossesAt val="0.0001"/>
        <c:crossBetween val="midCat"/>
      </c:valAx>
      <c:valAx>
        <c:axId val="2078579704"/>
        <c:scaling>
          <c:logBase val="10.0"/>
          <c:orientation val="minMax"/>
          <c:min val="0.00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078583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13</xdr:row>
      <xdr:rowOff>73025</xdr:rowOff>
    </xdr:from>
    <xdr:to>
      <xdr:col>5</xdr:col>
      <xdr:colOff>1257300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606425</xdr:colOff>
      <xdr:row>13</xdr:row>
      <xdr:rowOff>73025</xdr:rowOff>
    </xdr:from>
    <xdr:to>
      <xdr:col>20</xdr:col>
      <xdr:colOff>384174</xdr:colOff>
      <xdr:row>37</xdr:row>
      <xdr:rowOff>53975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12</xdr:row>
      <xdr:rowOff>120650</xdr:rowOff>
    </xdr:from>
    <xdr:to>
      <xdr:col>13</xdr:col>
      <xdr:colOff>257175</xdr:colOff>
      <xdr:row>35</xdr:row>
      <xdr:rowOff>174625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13</xdr:row>
      <xdr:rowOff>73025</xdr:rowOff>
    </xdr:from>
    <xdr:to>
      <xdr:col>5</xdr:col>
      <xdr:colOff>1257300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606425</xdr:colOff>
      <xdr:row>13</xdr:row>
      <xdr:rowOff>73025</xdr:rowOff>
    </xdr:from>
    <xdr:to>
      <xdr:col>20</xdr:col>
      <xdr:colOff>384174</xdr:colOff>
      <xdr:row>37</xdr:row>
      <xdr:rowOff>53975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12</xdr:row>
      <xdr:rowOff>120650</xdr:rowOff>
    </xdr:from>
    <xdr:to>
      <xdr:col>13</xdr:col>
      <xdr:colOff>257175</xdr:colOff>
      <xdr:row>35</xdr:row>
      <xdr:rowOff>174625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D1" workbookViewId="0">
      <selection activeCell="J6" sqref="J6"/>
    </sheetView>
  </sheetViews>
  <sheetFormatPr baseColWidth="10" defaultColWidth="12.5" defaultRowHeight="14" x14ac:dyDescent="0"/>
  <cols>
    <col min="1" max="1" width="16.5" customWidth="1"/>
    <col min="2" max="3" width="16.6640625" customWidth="1"/>
    <col min="4" max="4" width="12.1640625" customWidth="1"/>
    <col min="5" max="5" width="17" customWidth="1"/>
    <col min="6" max="6" width="18.33203125" customWidth="1"/>
    <col min="7" max="7" width="14.83203125" bestFit="1" customWidth="1"/>
    <col min="9" max="9" width="18" bestFit="1" customWidth="1"/>
    <col min="10" max="11" width="14.83203125" customWidth="1"/>
    <col min="13" max="14" width="19.33203125" customWidth="1"/>
  </cols>
  <sheetData>
    <row r="1" spans="1:20">
      <c r="A1" s="5" t="s">
        <v>0</v>
      </c>
      <c r="B1" s="5"/>
      <c r="C1" s="5"/>
      <c r="D1" s="1"/>
      <c r="E1" s="5" t="s">
        <v>1</v>
      </c>
      <c r="F1" s="5"/>
      <c r="G1" s="5" t="s">
        <v>2</v>
      </c>
      <c r="H1" s="5"/>
      <c r="I1" s="5"/>
      <c r="J1" s="1"/>
      <c r="K1" s="1"/>
      <c r="L1" s="5" t="s">
        <v>3</v>
      </c>
      <c r="M1" s="5"/>
      <c r="N1" s="5"/>
      <c r="O1" s="5" t="s">
        <v>4</v>
      </c>
      <c r="P1" s="5"/>
      <c r="Q1" s="5"/>
      <c r="R1" s="6" t="s">
        <v>11</v>
      </c>
      <c r="S1" s="6"/>
      <c r="T1" s="6"/>
    </row>
    <row r="2" spans="1:20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5</v>
      </c>
      <c r="H2" t="s">
        <v>6</v>
      </c>
      <c r="I2" t="s">
        <v>8</v>
      </c>
      <c r="L2" t="s">
        <v>5</v>
      </c>
      <c r="M2" t="s">
        <v>6</v>
      </c>
      <c r="N2" t="s">
        <v>9</v>
      </c>
      <c r="O2" t="s">
        <v>5</v>
      </c>
      <c r="P2" t="s">
        <v>6</v>
      </c>
      <c r="Q2" t="s">
        <v>10</v>
      </c>
      <c r="R2" s="3" t="s">
        <v>5</v>
      </c>
      <c r="S2" s="3" t="s">
        <v>6</v>
      </c>
      <c r="T2" s="3" t="s">
        <v>10</v>
      </c>
    </row>
    <row r="3" spans="1:20" ht="15">
      <c r="A3" s="2">
        <v>5</v>
      </c>
      <c r="B3">
        <v>0.54112050854958305</v>
      </c>
      <c r="C3" s="3">
        <f t="shared" ref="C3:C11" si="0">SQRT(A3)</f>
        <v>2.2360679774997898</v>
      </c>
      <c r="E3" s="3">
        <v>36</v>
      </c>
      <c r="F3">
        <v>0.13300000000000001</v>
      </c>
      <c r="G3" s="3">
        <v>36</v>
      </c>
      <c r="H3">
        <v>0.15079999999999999</v>
      </c>
      <c r="I3" s="3">
        <f>SQRT(E3)</f>
        <v>6</v>
      </c>
      <c r="J3" s="3"/>
      <c r="K3" s="3"/>
      <c r="L3">
        <v>1</v>
      </c>
      <c r="M3">
        <v>0.242524436162431</v>
      </c>
      <c r="N3">
        <f>SQRT(L3)</f>
        <v>1</v>
      </c>
      <c r="O3">
        <v>1</v>
      </c>
      <c r="P3">
        <v>0.242524436162431</v>
      </c>
      <c r="Q3">
        <f>1</f>
        <v>1</v>
      </c>
      <c r="R3" s="3">
        <v>1</v>
      </c>
      <c r="S3" s="3">
        <v>0.24252443600000001</v>
      </c>
      <c r="T3" s="3">
        <v>1</v>
      </c>
    </row>
    <row r="4" spans="1:20" ht="15">
      <c r="A4" s="2">
        <v>13</v>
      </c>
      <c r="B4">
        <v>0.83887510582936098</v>
      </c>
      <c r="C4" s="3">
        <f t="shared" si="0"/>
        <v>3.6055512754639891</v>
      </c>
      <c r="E4" s="3">
        <v>64</v>
      </c>
      <c r="F4">
        <v>3.6799999999999999E-2</v>
      </c>
      <c r="G4" s="3">
        <v>64</v>
      </c>
      <c r="H4">
        <v>0.1173</v>
      </c>
      <c r="I4" s="3">
        <f t="shared" ref="I4:I9" si="1">SQRT(E4)</f>
        <v>8</v>
      </c>
      <c r="J4" s="3"/>
      <c r="K4" s="3"/>
      <c r="L4">
        <v>5</v>
      </c>
      <c r="M4">
        <v>0.242524436162431</v>
      </c>
      <c r="N4">
        <f t="shared" ref="N4:N10" si="2">SQRT(L4)</f>
        <v>2.2360679774997898</v>
      </c>
      <c r="O4">
        <v>5</v>
      </c>
      <c r="P4">
        <v>0.242524436162431</v>
      </c>
      <c r="Q4">
        <f t="shared" ref="Q4:Q11" si="3">SQRT(O4)</f>
        <v>2.2360679774997898</v>
      </c>
      <c r="R4" s="3">
        <v>5</v>
      </c>
      <c r="S4" s="3">
        <v>0.24252443600000001</v>
      </c>
      <c r="T4" s="3">
        <v>2.2360679769999998</v>
      </c>
    </row>
    <row r="5" spans="1:20" ht="15">
      <c r="A5" s="2">
        <v>29</v>
      </c>
      <c r="B5">
        <v>0.36737912742934298</v>
      </c>
      <c r="C5" s="3">
        <f t="shared" si="0"/>
        <v>5.3851648071345037</v>
      </c>
      <c r="E5" s="3">
        <v>100</v>
      </c>
      <c r="F5">
        <v>1.5800000000000002E-2</v>
      </c>
      <c r="G5" s="3">
        <v>100</v>
      </c>
      <c r="H5">
        <v>0.10539999999999999</v>
      </c>
      <c r="I5" s="3">
        <f t="shared" si="1"/>
        <v>10</v>
      </c>
      <c r="J5" s="3"/>
      <c r="K5" s="3"/>
      <c r="L5">
        <v>13</v>
      </c>
      <c r="M5">
        <v>0.366967614366563</v>
      </c>
      <c r="N5">
        <f t="shared" si="2"/>
        <v>3.6055512754639891</v>
      </c>
      <c r="O5">
        <v>13</v>
      </c>
      <c r="P5">
        <v>0.366967614366563</v>
      </c>
      <c r="Q5">
        <f t="shared" si="3"/>
        <v>3.6055512754639891</v>
      </c>
      <c r="R5" s="3">
        <v>13</v>
      </c>
      <c r="S5" s="3">
        <v>0.366967614</v>
      </c>
      <c r="T5" s="3">
        <v>3.6055512749999998</v>
      </c>
    </row>
    <row r="6" spans="1:20" ht="15">
      <c r="A6" s="2">
        <v>65</v>
      </c>
      <c r="B6">
        <v>5.7521167113871299E-2</v>
      </c>
      <c r="C6" s="3">
        <f t="shared" si="0"/>
        <v>8.0622577482985491</v>
      </c>
      <c r="E6" s="3">
        <v>144</v>
      </c>
      <c r="F6">
        <v>8.8999999999999999E-3</v>
      </c>
      <c r="G6" s="3">
        <v>144</v>
      </c>
      <c r="H6">
        <v>9.5399999999999999E-2</v>
      </c>
      <c r="I6" s="3">
        <f t="shared" si="1"/>
        <v>12</v>
      </c>
      <c r="J6" s="3"/>
      <c r="K6" s="3"/>
      <c r="L6">
        <v>29</v>
      </c>
      <c r="M6">
        <v>0.40218930810166598</v>
      </c>
      <c r="N6">
        <f t="shared" si="2"/>
        <v>5.3851648071345037</v>
      </c>
      <c r="O6">
        <v>29</v>
      </c>
      <c r="P6">
        <v>0.40218930810166598</v>
      </c>
      <c r="Q6">
        <f t="shared" si="3"/>
        <v>5.3851648071345037</v>
      </c>
      <c r="R6" s="3">
        <v>29</v>
      </c>
      <c r="S6" s="3">
        <v>0.40218930800000002</v>
      </c>
      <c r="T6" s="3">
        <v>5.3851648069999998</v>
      </c>
    </row>
    <row r="7" spans="1:20" ht="15">
      <c r="A7" s="2">
        <v>145</v>
      </c>
      <c r="B7">
        <v>3.8466369343068698E-3</v>
      </c>
      <c r="C7" s="3">
        <f t="shared" si="0"/>
        <v>12.041594578792296</v>
      </c>
      <c r="E7" s="3">
        <v>324</v>
      </c>
      <c r="F7">
        <v>5.5999999999999999E-3</v>
      </c>
      <c r="G7" s="3">
        <v>225</v>
      </c>
      <c r="H7">
        <v>8.5900000000000004E-2</v>
      </c>
      <c r="I7" s="3">
        <f t="shared" si="1"/>
        <v>18</v>
      </c>
      <c r="J7" s="3"/>
      <c r="K7" s="3"/>
      <c r="L7">
        <v>65</v>
      </c>
      <c r="M7">
        <v>0.11046275525068699</v>
      </c>
      <c r="N7">
        <f t="shared" si="2"/>
        <v>8.0622577482985491</v>
      </c>
      <c r="O7">
        <v>65</v>
      </c>
      <c r="P7">
        <v>0.11046275525068699</v>
      </c>
      <c r="Q7">
        <f t="shared" si="3"/>
        <v>8.0622577482985491</v>
      </c>
      <c r="R7" s="3">
        <v>65</v>
      </c>
      <c r="S7" s="3">
        <v>0.110462755</v>
      </c>
      <c r="T7" s="3">
        <v>8.0622577480000004</v>
      </c>
    </row>
    <row r="8" spans="1:20" ht="15">
      <c r="A8" s="2">
        <v>321</v>
      </c>
      <c r="B8" s="4">
        <v>1.02583819498332E-5</v>
      </c>
      <c r="C8" s="3">
        <f t="shared" si="0"/>
        <v>17.916472867168917</v>
      </c>
      <c r="E8" s="3">
        <v>400</v>
      </c>
      <c r="F8">
        <v>5.1999999999999998E-3</v>
      </c>
      <c r="G8" s="3">
        <v>324</v>
      </c>
      <c r="H8">
        <v>8.2199999999999995E-2</v>
      </c>
      <c r="I8" s="3">
        <f t="shared" si="1"/>
        <v>20</v>
      </c>
      <c r="J8" s="3"/>
      <c r="K8" s="3"/>
      <c r="L8">
        <v>145</v>
      </c>
      <c r="M8">
        <v>6.23859016980923E-2</v>
      </c>
      <c r="N8">
        <f t="shared" si="2"/>
        <v>12.041594578792296</v>
      </c>
      <c r="O8">
        <v>145</v>
      </c>
      <c r="P8">
        <v>6.23859016980923E-2</v>
      </c>
      <c r="Q8">
        <f t="shared" si="3"/>
        <v>12.041594578792296</v>
      </c>
      <c r="R8" s="3">
        <v>145</v>
      </c>
      <c r="S8" s="3">
        <v>6.2385902E-2</v>
      </c>
      <c r="T8" s="3">
        <v>12.04159458</v>
      </c>
    </row>
    <row r="9" spans="1:20" ht="15">
      <c r="A9" s="2">
        <v>705</v>
      </c>
      <c r="B9" s="4">
        <v>1.25452069123369E-8</v>
      </c>
      <c r="C9" s="3">
        <f t="shared" si="0"/>
        <v>26.551836094703507</v>
      </c>
      <c r="E9" s="3">
        <v>625</v>
      </c>
      <c r="F9">
        <v>4.4999999999999997E-3</v>
      </c>
      <c r="G9" s="3">
        <v>400</v>
      </c>
      <c r="H9">
        <v>7.9699999999999993E-2</v>
      </c>
      <c r="I9" s="3">
        <f t="shared" si="1"/>
        <v>25</v>
      </c>
      <c r="J9" s="3"/>
      <c r="K9" s="3"/>
      <c r="L9">
        <v>225</v>
      </c>
      <c r="M9">
        <v>5.3510620746767601E-2</v>
      </c>
      <c r="N9">
        <f>SQRT(L9)</f>
        <v>15</v>
      </c>
      <c r="O9">
        <v>241</v>
      </c>
      <c r="P9">
        <v>5.3511692127633598E-2</v>
      </c>
      <c r="Q9">
        <f t="shared" si="3"/>
        <v>15.524174696260024</v>
      </c>
      <c r="R9" s="3">
        <v>321</v>
      </c>
      <c r="S9" s="3">
        <v>2.2805593999999998E-2</v>
      </c>
      <c r="T9" s="3">
        <v>17.91647287</v>
      </c>
    </row>
    <row r="10" spans="1:20">
      <c r="A10">
        <v>1537</v>
      </c>
      <c r="B10" s="4">
        <v>3.1570308371008701E-15</v>
      </c>
      <c r="C10" s="3">
        <f t="shared" si="0"/>
        <v>39.204591567825318</v>
      </c>
      <c r="E10" s="3"/>
      <c r="G10" s="3"/>
      <c r="I10" s="3"/>
      <c r="J10" s="3"/>
      <c r="K10" s="3"/>
      <c r="L10">
        <v>289</v>
      </c>
      <c r="M10">
        <v>5.1762645042508902E-2</v>
      </c>
      <c r="N10">
        <f t="shared" si="2"/>
        <v>17</v>
      </c>
      <c r="O10">
        <v>417</v>
      </c>
      <c r="P10">
        <v>5.1766582869741402E-2</v>
      </c>
      <c r="Q10">
        <f t="shared" si="3"/>
        <v>20.420577856662138</v>
      </c>
      <c r="R10" s="3">
        <v>705</v>
      </c>
      <c r="S10" s="3">
        <v>7.5797319999999996E-3</v>
      </c>
      <c r="T10" s="3">
        <v>26.551836089999998</v>
      </c>
    </row>
    <row r="11" spans="1:20">
      <c r="A11">
        <v>3329</v>
      </c>
      <c r="B11" s="4">
        <v>5.2229148509866199E-15</v>
      </c>
      <c r="C11" s="3">
        <f t="shared" si="0"/>
        <v>57.697486947006624</v>
      </c>
      <c r="O11">
        <v>641</v>
      </c>
      <c r="P11">
        <v>5.1366897332946797E-2</v>
      </c>
      <c r="Q11">
        <f t="shared" si="3"/>
        <v>25.317977802344327</v>
      </c>
    </row>
  </sheetData>
  <mergeCells count="6">
    <mergeCell ref="R1:T1"/>
    <mergeCell ref="A1:C1"/>
    <mergeCell ref="G1:I1"/>
    <mergeCell ref="O1:Q1"/>
    <mergeCell ref="E1:F1"/>
    <mergeCell ref="L1:N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J1" workbookViewId="0">
      <selection activeCell="T3" sqref="T3:T9"/>
    </sheetView>
  </sheetViews>
  <sheetFormatPr baseColWidth="10" defaultColWidth="12.5" defaultRowHeight="14" x14ac:dyDescent="0"/>
  <cols>
    <col min="1" max="1" width="16.5" customWidth="1"/>
    <col min="2" max="3" width="16.6640625" customWidth="1"/>
    <col min="4" max="4" width="12.1640625" customWidth="1"/>
    <col min="5" max="5" width="17" customWidth="1"/>
    <col min="6" max="6" width="18.33203125" customWidth="1"/>
    <col min="7" max="7" width="14.83203125" bestFit="1" customWidth="1"/>
    <col min="9" max="9" width="14.83203125" bestFit="1" customWidth="1"/>
    <col min="10" max="11" width="14.83203125" customWidth="1"/>
    <col min="13" max="14" width="19.33203125" customWidth="1"/>
  </cols>
  <sheetData>
    <row r="1" spans="1:20">
      <c r="A1" s="5" t="s">
        <v>0</v>
      </c>
      <c r="B1" s="5"/>
      <c r="C1" s="5"/>
      <c r="D1" s="5"/>
      <c r="E1" s="5" t="s">
        <v>1</v>
      </c>
      <c r="F1" s="5"/>
      <c r="G1" s="5" t="s">
        <v>2</v>
      </c>
      <c r="H1" s="5"/>
      <c r="I1" s="1"/>
      <c r="J1" s="1"/>
      <c r="K1" s="1"/>
      <c r="L1" s="5" t="s">
        <v>3</v>
      </c>
      <c r="M1" s="5"/>
      <c r="N1" s="5"/>
      <c r="O1" t="s">
        <v>4</v>
      </c>
      <c r="R1" s="6" t="s">
        <v>11</v>
      </c>
      <c r="S1" s="6"/>
      <c r="T1" s="6"/>
    </row>
    <row r="2" spans="1:20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5</v>
      </c>
      <c r="H2" t="s">
        <v>6</v>
      </c>
      <c r="I2" t="s">
        <v>8</v>
      </c>
      <c r="L2" t="s">
        <v>5</v>
      </c>
      <c r="M2" t="s">
        <v>6</v>
      </c>
      <c r="N2" t="s">
        <v>9</v>
      </c>
      <c r="O2" t="s">
        <v>5</v>
      </c>
      <c r="P2" t="s">
        <v>6</v>
      </c>
      <c r="Q2" t="s">
        <v>10</v>
      </c>
      <c r="R2" s="3" t="s">
        <v>5</v>
      </c>
      <c r="S2" s="3" t="s">
        <v>6</v>
      </c>
      <c r="T2" s="3" t="s">
        <v>10</v>
      </c>
    </row>
    <row r="3" spans="1:20" ht="15">
      <c r="A3" s="2"/>
      <c r="C3" s="3">
        <f>SQRT(A3)</f>
        <v>0</v>
      </c>
      <c r="E3" s="3"/>
      <c r="G3" s="3"/>
      <c r="I3" s="3">
        <f>SQRT(G3)</f>
        <v>0</v>
      </c>
      <c r="J3" s="3"/>
      <c r="K3" s="3"/>
      <c r="N3" s="3">
        <f>SQRT(L3)</f>
        <v>0</v>
      </c>
      <c r="Q3" s="3">
        <f>SQRT(O3)</f>
        <v>0</v>
      </c>
      <c r="R3" s="3">
        <v>1</v>
      </c>
      <c r="S3" s="3">
        <v>0.26634810991090302</v>
      </c>
      <c r="T3" s="3">
        <f>SQRT(R3)</f>
        <v>1</v>
      </c>
    </row>
    <row r="4" spans="1:20" ht="15">
      <c r="A4" s="2"/>
      <c r="C4" s="3"/>
      <c r="E4" s="3"/>
      <c r="G4" s="3"/>
      <c r="I4" s="3"/>
      <c r="J4" s="3"/>
      <c r="K4" s="3"/>
      <c r="R4" s="3">
        <v>5</v>
      </c>
      <c r="S4" s="3">
        <v>0.25055381026680801</v>
      </c>
      <c r="T4" s="3">
        <f t="shared" ref="T4:T9" si="0">SQRT(R4)</f>
        <v>2.2360679774997898</v>
      </c>
    </row>
    <row r="5" spans="1:20" ht="15">
      <c r="A5" s="2"/>
      <c r="C5" s="3"/>
      <c r="E5" s="3"/>
      <c r="G5" s="3"/>
      <c r="I5" s="3"/>
      <c r="J5" s="3"/>
      <c r="K5" s="3"/>
      <c r="R5" s="3">
        <v>13</v>
      </c>
      <c r="S5" s="3">
        <v>0.37372365530391499</v>
      </c>
      <c r="T5" s="3">
        <f t="shared" si="0"/>
        <v>3.6055512754639891</v>
      </c>
    </row>
    <row r="6" spans="1:20" ht="15">
      <c r="A6" s="2"/>
      <c r="C6" s="3"/>
      <c r="E6" s="3"/>
      <c r="G6" s="3"/>
      <c r="I6" s="3"/>
      <c r="J6" s="3"/>
      <c r="K6" s="3"/>
      <c r="R6" s="3">
        <v>29</v>
      </c>
      <c r="S6" s="3">
        <v>0.37268479841059499</v>
      </c>
      <c r="T6" s="3">
        <f t="shared" si="0"/>
        <v>5.3851648071345037</v>
      </c>
    </row>
    <row r="7" spans="1:20" ht="15">
      <c r="A7" s="2"/>
      <c r="C7" s="3"/>
      <c r="E7" s="3"/>
      <c r="G7" s="3"/>
      <c r="I7" s="3"/>
      <c r="J7" s="3"/>
      <c r="K7" s="3"/>
      <c r="R7" s="3">
        <v>65</v>
      </c>
      <c r="S7" s="3">
        <v>0.13727421962038999</v>
      </c>
      <c r="T7" s="3">
        <f t="shared" si="0"/>
        <v>8.0622577482985491</v>
      </c>
    </row>
    <row r="8" spans="1:20" ht="15">
      <c r="A8" s="2"/>
      <c r="B8" s="4"/>
      <c r="C8" s="3"/>
      <c r="E8" s="3"/>
      <c r="G8" s="3"/>
      <c r="I8" s="3"/>
      <c r="J8" s="3"/>
      <c r="K8" s="3"/>
      <c r="R8" s="3">
        <v>145</v>
      </c>
      <c r="S8" s="3">
        <v>6.5427956455217595E-2</v>
      </c>
      <c r="T8" s="3">
        <f t="shared" si="0"/>
        <v>12.041594578792296</v>
      </c>
    </row>
    <row r="9" spans="1:20" ht="15">
      <c r="A9" s="2"/>
      <c r="B9" s="4"/>
      <c r="C9" s="3"/>
      <c r="E9" s="3"/>
      <c r="G9" s="3"/>
      <c r="I9" s="3"/>
      <c r="J9" s="3"/>
      <c r="K9" s="3"/>
      <c r="R9" s="3">
        <v>321</v>
      </c>
      <c r="S9" s="3">
        <v>2.36190452572555E-2</v>
      </c>
      <c r="T9" s="3">
        <f t="shared" si="0"/>
        <v>17.916472867168917</v>
      </c>
    </row>
    <row r="10" spans="1:20">
      <c r="B10" s="4"/>
      <c r="C10" s="3"/>
      <c r="E10" s="3"/>
      <c r="G10" s="3"/>
      <c r="I10" s="3"/>
      <c r="J10" s="3"/>
      <c r="K10" s="3"/>
      <c r="R10" s="3"/>
      <c r="S10" s="3"/>
      <c r="T10" s="3"/>
    </row>
    <row r="11" spans="1:20">
      <c r="B11" s="4"/>
      <c r="C11" s="3"/>
    </row>
  </sheetData>
  <mergeCells count="6">
    <mergeCell ref="A1:B1"/>
    <mergeCell ref="C1:D1"/>
    <mergeCell ref="E1:F1"/>
    <mergeCell ref="G1:H1"/>
    <mergeCell ref="L1:N1"/>
    <mergeCell ref="R1:T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SINCOS FUNC</vt:lpstr>
      <vt:lpstr>SHIFTED NEW SINCOS 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Davis</dc:creator>
  <cp:lastModifiedBy>Sean Davis</cp:lastModifiedBy>
  <dcterms:created xsi:type="dcterms:W3CDTF">2013-07-30T04:35:43Z</dcterms:created>
  <dcterms:modified xsi:type="dcterms:W3CDTF">2013-07-30T18:01:04Z</dcterms:modified>
</cp:coreProperties>
</file>