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ykchoi\Desktop\"/>
    </mc:Choice>
  </mc:AlternateContent>
  <xr:revisionPtr revIDLastSave="0" documentId="13_ncr:1_{9DD12451-3F6C-4F77-B4F5-EF9B963C8C23}" xr6:coauthVersionLast="47" xr6:coauthVersionMax="47" xr10:uidLastSave="{00000000-0000-0000-0000-000000000000}"/>
  <bookViews>
    <workbookView xWindow="28800" yWindow="0" windowWidth="19200" windowHeight="15750" tabRatio="827" activeTab="1" xr2:uid="{14C25AC8-EA0A-4715-ACEB-ED4D2CB8C5E7}"/>
  </bookViews>
  <sheets>
    <sheet name="Sheet5" sheetId="17" r:id="rId1"/>
    <sheet name="관련요구사항" sheetId="1" r:id="rId2"/>
    <sheet name="이미지참조" sheetId="9" r:id="rId3"/>
    <sheet name="업체정보 양식 예시" sheetId="7" r:id="rId4"/>
    <sheet name="경영분석의견및견적" sheetId="8" r:id="rId5"/>
  </sheets>
  <definedNames>
    <definedName name="_xlnm._FilterDatabase" localSheetId="1" hidden="1">관련요구사항!$A$1:$U$67</definedName>
    <definedName name="_xlnm.Print_Area" localSheetId="1">관련요구사항!$A$1:$S$60</definedName>
    <definedName name="_xlnm.Print_Area" localSheetId="3">'업체정보 양식 예시'!$A$1:$AE$92</definedName>
  </definedNames>
  <calcPr calcId="191029"/>
  <pivotCaches>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7" i="1" l="1"/>
  <c r="R61" i="1"/>
  <c r="S64" i="1"/>
  <c r="S61" i="1"/>
  <c r="S62" i="1" s="1"/>
  <c r="S66" i="1" l="1"/>
  <c r="R64" i="1"/>
  <c r="R62" i="1"/>
  <c r="G6" i="8"/>
  <c r="G5" i="8"/>
  <c r="R65" i="1" l="1"/>
  <c r="T65" i="1" s="1"/>
  <c r="R66" i="1"/>
  <c r="M77" i="7"/>
  <c r="M78" i="7"/>
  <c r="J83" i="7"/>
  <c r="R67" i="1" l="1"/>
  <c r="T67" i="1" s="1"/>
  <c r="T66" i="1"/>
</calcChain>
</file>

<file path=xl/sharedStrings.xml><?xml version="1.0" encoding="utf-8"?>
<sst xmlns="http://schemas.openxmlformats.org/spreadsheetml/2006/main" count="1127" uniqueCount="610">
  <si>
    <t>No.</t>
    <phoneticPr fontId="2" type="noConversion"/>
  </si>
  <si>
    <t>메뉴명</t>
    <phoneticPr fontId="2" type="noConversion"/>
  </si>
  <si>
    <t>As-is</t>
    <phoneticPr fontId="2" type="noConversion"/>
  </si>
  <si>
    <t>To-be</t>
    <phoneticPr fontId="2" type="noConversion"/>
  </si>
  <si>
    <t>구분</t>
    <phoneticPr fontId="2" type="noConversion"/>
  </si>
  <si>
    <t>개선항목</t>
    <phoneticPr fontId="2" type="noConversion"/>
  </si>
  <si>
    <t>근태</t>
    <phoneticPr fontId="2" type="noConversion"/>
  </si>
  <si>
    <t>ESS</t>
    <phoneticPr fontId="2" type="noConversion"/>
  </si>
  <si>
    <t>영업/수출</t>
    <phoneticPr fontId="2" type="noConversion"/>
  </si>
  <si>
    <t>전표입력</t>
    <phoneticPr fontId="2" type="noConversion"/>
  </si>
  <si>
    <t>확인필요</t>
    <phoneticPr fontId="2" type="noConversion"/>
  </si>
  <si>
    <t>개발</t>
    <phoneticPr fontId="2" type="noConversion"/>
  </si>
  <si>
    <t>유지보수</t>
    <phoneticPr fontId="2" type="noConversion"/>
  </si>
  <si>
    <t>개발/유지보수</t>
    <phoneticPr fontId="2" type="noConversion"/>
  </si>
  <si>
    <t>보류</t>
    <phoneticPr fontId="2" type="noConversion"/>
  </si>
  <si>
    <t>부서</t>
    <phoneticPr fontId="2" type="noConversion"/>
  </si>
  <si>
    <t>회계팀</t>
    <phoneticPr fontId="2" type="noConversion"/>
  </si>
  <si>
    <t>Invocie출력물등록</t>
    <phoneticPr fontId="2" type="noConversion"/>
  </si>
  <si>
    <t>FT2</t>
    <phoneticPr fontId="2" type="noConversion"/>
  </si>
  <si>
    <t>생산/외주&gt;작업실적</t>
    <phoneticPr fontId="2" type="noConversion"/>
  </si>
  <si>
    <t>Lot No.가 없는 물품을 수작업으로 일일이 확인하여 
2중 작업 진행
1) Lot no.가 있는 품목은 한번에 불러올 수 있는 기능 추가요청
2) Lot no. &amp; S/N에 관한 확인은 FT2팀 업무이나 ERP에 등록하는 업무까지 하는게 맞는지? (Excel로 기입하고 또 ERP에 기입하는게 부당)
3)EFEM에 관한 Lot no.를 FT2팀에서 기입하는게 맞는지?
4)Lot no.가 없는 품목에 관해서 일일이 찾아 FT2팀에서 기입하는게 맞는지? 
5)송장정보 : 해당 Lot정보를 FT2에서 처리하는게 부당하다고 느낌
6)등록되지 않은 자재는 검색하여 일일이 매칭시킨 후 등록하는데 파악하기 쉽도록 개선필요</t>
    <phoneticPr fontId="2" type="noConversion"/>
  </si>
  <si>
    <t>Lot. No. 없는 물품을 자재 수령되지 않도록 개발 
Lot. No. &amp; S/N 입력 시 Excel체로 입력되도록 개선요청
Lot no.정보검색 시 불편(FT2팀에서 사용하는 Excel파일 형식으로 정리필요)</t>
    <phoneticPr fontId="2" type="noConversion"/>
  </si>
  <si>
    <t>자재검색</t>
    <phoneticPr fontId="2" type="noConversion"/>
  </si>
  <si>
    <t>자재검색개선</t>
    <phoneticPr fontId="2" type="noConversion"/>
  </si>
  <si>
    <t>물류&gt;재고현황</t>
    <phoneticPr fontId="2" type="noConversion"/>
  </si>
  <si>
    <t xml:space="preserve">검색 조건 강화 요청 (%? *?)
Part 명의 통일화 요청 (동일파트명이 다른경우가 있음) </t>
    <phoneticPr fontId="2" type="noConversion"/>
  </si>
  <si>
    <t>출퇴근 기록</t>
    <phoneticPr fontId="2" type="noConversion"/>
  </si>
  <si>
    <t>ESS&gt;근태</t>
    <phoneticPr fontId="2" type="noConversion"/>
  </si>
  <si>
    <t>Overtime 기록되지 않음</t>
    <phoneticPr fontId="2" type="noConversion"/>
  </si>
  <si>
    <t>24시가 넘어갔을 시 ERP상 퇴근처리가 되지 않는 불편사항 개선필요</t>
    <phoneticPr fontId="2" type="noConversion"/>
  </si>
  <si>
    <t>성적서 입력</t>
    <phoneticPr fontId="2" type="noConversion"/>
  </si>
  <si>
    <t>ERP에 성적서 등재</t>
    <phoneticPr fontId="2" type="noConversion"/>
  </si>
  <si>
    <t>현 엑셀파일로 Upload하는 기능을, 양식등록(변경/수정가능)하여 각종성적서를 등록토록 변경</t>
    <phoneticPr fontId="2" type="noConversion"/>
  </si>
  <si>
    <t xml:space="preserve">ERP로 성적서 기입 희망 (포멧 수정, 등록 가능) </t>
    <phoneticPr fontId="2" type="noConversion"/>
  </si>
  <si>
    <t>지금보다 수월하게 개선 요청</t>
    <phoneticPr fontId="2" type="noConversion"/>
  </si>
  <si>
    <t>Lot No. 기입 및 검색
모든 품목 Lot 등록</t>
    <phoneticPr fontId="2" type="noConversion"/>
  </si>
  <si>
    <t>출퇴근시간 자동계산
연장근무</t>
    <phoneticPr fontId="2" type="noConversion"/>
  </si>
  <si>
    <t xml:space="preserve">	로그인 : 비밀번호 생성시 대문자 포함하여 생성 불편
공수기입 시 연차등록 고려 및 자동계산 반영필요</t>
    <phoneticPr fontId="2" type="noConversion"/>
  </si>
  <si>
    <t>검색</t>
    <phoneticPr fontId="2" type="noConversion"/>
  </si>
  <si>
    <t>GTS</t>
    <phoneticPr fontId="2" type="noConversion"/>
  </si>
  <si>
    <t>검색 방법</t>
    <phoneticPr fontId="2" type="noConversion"/>
  </si>
  <si>
    <t>거래명세서</t>
    <phoneticPr fontId="2" type="noConversion"/>
  </si>
  <si>
    <t>거래명세서 수정</t>
    <phoneticPr fontId="2" type="noConversion"/>
  </si>
  <si>
    <t>거래명세서 입력</t>
    <phoneticPr fontId="2" type="noConversion"/>
  </si>
  <si>
    <t>모든 메뉴 공통</t>
    <phoneticPr fontId="2" type="noConversion"/>
  </si>
  <si>
    <t>검색 시 구분 값이 정해져 있어서 품명으로 검색하려면 구분값을 품명으로 바꿔줘야함. 매번 구분값을 변경해야 하는 번거로움이 있음</t>
    <phoneticPr fontId="2" type="noConversion"/>
  </si>
  <si>
    <t>검색 시 품명과 품번 / 거래처명과 사업자등록번호  통합으로 검색 가능하도록 기능 개선 요청</t>
    <phoneticPr fontId="2" type="noConversion"/>
  </si>
  <si>
    <t>화면</t>
    <phoneticPr fontId="2" type="noConversion"/>
  </si>
  <si>
    <t>가로휠</t>
    <phoneticPr fontId="2" type="noConversion"/>
  </si>
  <si>
    <t xml:space="preserve">가로로 화면 구성이 길어서 한눈에 보기가 어려움. </t>
    <phoneticPr fontId="2" type="noConversion"/>
  </si>
  <si>
    <t>가로휠 가능하도록 개선 요청</t>
    <phoneticPr fontId="2" type="noConversion"/>
  </si>
  <si>
    <t>거래명세서 출력용이 따로 없음 (품목 수정 불가)</t>
    <phoneticPr fontId="2" type="noConversion"/>
  </si>
  <si>
    <t>구매프로세스</t>
    <phoneticPr fontId="2" type="noConversion"/>
  </si>
  <si>
    <t>사내물류</t>
    <phoneticPr fontId="2" type="noConversion"/>
  </si>
  <si>
    <t>사내 캔틸레버 구매 요청 프로세스가 복잡함
(생산지원팀에 단가 문의 -&gt; 품의서 작성-&gt; 구매요청 -&gt; 생산요청 -&gt; 기타출고 요청서 결재 및 출력-&gt; 캔틸레버 창고 방문하여 수령)</t>
    <phoneticPr fontId="2" type="noConversion"/>
  </si>
  <si>
    <t>현업과 협의 필요</t>
    <phoneticPr fontId="2" type="noConversion"/>
  </si>
  <si>
    <t>Drag and Drop</t>
    <phoneticPr fontId="2" type="noConversion"/>
  </si>
  <si>
    <t>전표파일첨부에서 Drag and Drop 불가능</t>
    <phoneticPr fontId="2" type="noConversion"/>
  </si>
  <si>
    <t>Drag and Drop 가능하도록 개선 요청</t>
    <phoneticPr fontId="2" type="noConversion"/>
  </si>
  <si>
    <t>FCM 고도화 반영</t>
    <phoneticPr fontId="2" type="noConversion"/>
  </si>
  <si>
    <t>이미지 활용 자료 
1 참조</t>
    <phoneticPr fontId="2" type="noConversion"/>
  </si>
  <si>
    <t>이미지 활용 자료 
3 참조</t>
    <phoneticPr fontId="2" type="noConversion"/>
  </si>
  <si>
    <t>이미지 활용 자료 
4 참조</t>
    <phoneticPr fontId="2" type="noConversion"/>
  </si>
  <si>
    <t>생산/외주</t>
    <phoneticPr fontId="2" type="noConversion"/>
  </si>
  <si>
    <t>작업실적 결재 기능</t>
    <phoneticPr fontId="2" type="noConversion"/>
  </si>
  <si>
    <t>작업실적입력_park</t>
    <phoneticPr fontId="2" type="noConversion"/>
  </si>
  <si>
    <t>작업실적 입력 시 부문별 공수 기입 후 저장</t>
    <phoneticPr fontId="2" type="noConversion"/>
  </si>
  <si>
    <t>결재를 통한 공수 오기입 방지</t>
    <phoneticPr fontId="2" type="noConversion"/>
  </si>
  <si>
    <t>구매/수입</t>
    <phoneticPr fontId="2" type="noConversion"/>
  </si>
  <si>
    <t>국내 발주서 양식 수정</t>
    <phoneticPr fontId="2" type="noConversion"/>
  </si>
  <si>
    <t>구매발주입력_park</t>
    <phoneticPr fontId="2" type="noConversion"/>
  </si>
  <si>
    <t>발주서 상에 필수 정보 누락</t>
    <phoneticPr fontId="2" type="noConversion"/>
  </si>
  <si>
    <t>사내 발주서 양식 적용
1. 결제조건(지불조건)
2. Park 로고
3. 발주조건 : 지체상금.. 등등</t>
    <phoneticPr fontId="2" type="noConversion"/>
  </si>
  <si>
    <t>해외 발주서 양식 수정</t>
    <phoneticPr fontId="2" type="noConversion"/>
  </si>
  <si>
    <t>수입관리&gt;수입order입력</t>
    <phoneticPr fontId="2" type="noConversion"/>
  </si>
  <si>
    <t>사내 발주서 양식 적용</t>
    <phoneticPr fontId="2" type="noConversion"/>
  </si>
  <si>
    <t>기초</t>
    <phoneticPr fontId="2" type="noConversion"/>
  </si>
  <si>
    <t>거래처 정보 관리 화면 필요</t>
    <phoneticPr fontId="2" type="noConversion"/>
  </si>
  <si>
    <t>없음</t>
    <phoneticPr fontId="2" type="noConversion"/>
  </si>
  <si>
    <t>해당 모듈 없음</t>
    <phoneticPr fontId="2" type="noConversion"/>
  </si>
  <si>
    <t xml:space="preserve">[업체정보 양식 예시] sheet 참조 </t>
    <phoneticPr fontId="2" type="noConversion"/>
  </si>
  <si>
    <t>E-mail 발주</t>
    <phoneticPr fontId="2" type="noConversion"/>
  </si>
  <si>
    <t>ERP에서 E-mail 발주불가</t>
    <phoneticPr fontId="2" type="noConversion"/>
  </si>
  <si>
    <t>ERP 발주서 E-mail 송부 연동 및 메일 기본양식 정립</t>
    <phoneticPr fontId="2" type="noConversion"/>
  </si>
  <si>
    <t>평균조달일수 반영</t>
    <phoneticPr fontId="2" type="noConversion"/>
  </si>
  <si>
    <t>구매&gt;구매요청입력</t>
    <phoneticPr fontId="2" type="noConversion"/>
  </si>
  <si>
    <t>자재의 Leadtime이 반영되지 않은 상태에서 구매요청 진행</t>
    <phoneticPr fontId="2" type="noConversion"/>
  </si>
  <si>
    <t>구매요청시 '자재조회'에 입력된 '평균조달일수' 반영해서 구매요청이 가능하도록 개선</t>
    <phoneticPr fontId="2" type="noConversion"/>
  </si>
  <si>
    <t>발주서 품목 분할</t>
    <phoneticPr fontId="2" type="noConversion"/>
  </si>
  <si>
    <t>구매&gt;구매발주입력_park</t>
    <phoneticPr fontId="2" type="noConversion"/>
  </si>
  <si>
    <t>발주서 품목을 일정과 수량에 따라 분할 할 수 없음</t>
    <phoneticPr fontId="2" type="noConversion"/>
  </si>
  <si>
    <t>발주서 품목을 일정과 수량에 따라 분할 가능하도록 개선 필요</t>
    <phoneticPr fontId="2" type="noConversion"/>
  </si>
  <si>
    <t>구매중단사유</t>
    <phoneticPr fontId="2" type="noConversion"/>
  </si>
  <si>
    <t>구매요청품목조회</t>
    <phoneticPr fontId="2" type="noConversion"/>
  </si>
  <si>
    <t>중단 시 중단사유 및 중단처리자 확인 불가</t>
    <phoneticPr fontId="2" type="noConversion"/>
  </si>
  <si>
    <t>재료원가</t>
    <phoneticPr fontId="2" type="noConversion"/>
  </si>
  <si>
    <t>간접비 배부 
전/후 구분</t>
    <phoneticPr fontId="2" type="noConversion"/>
  </si>
  <si>
    <t>재고금액상세조회(통합)</t>
    <phoneticPr fontId="2" type="noConversion"/>
  </si>
  <si>
    <t>간접비 배부된 금액만 확인 가능</t>
    <phoneticPr fontId="2" type="noConversion"/>
  </si>
  <si>
    <t>간접비 배부 전/후 금액 조회 필요</t>
    <phoneticPr fontId="2" type="noConversion"/>
  </si>
  <si>
    <t>경영통계</t>
    <phoneticPr fontId="2" type="noConversion"/>
  </si>
  <si>
    <t>납기준수율</t>
  </si>
  <si>
    <t>납기준수율</t>
    <phoneticPr fontId="2" type="noConversion"/>
  </si>
  <si>
    <t>%,  누적/월별, 거래처별 준수율
- 납품 건수에 대한 현재 준수율 계산 변경
   납품요청일(생관입력) - 납품예정일(구매입력) : 납기 준수 판단 기준
- 월별 납기 준수율, 전년도 대비 납기 준수율, 설정된 공급 업체 별 납기 
   준수율(국내/외)를 그래프화 -&gt; 옆에 화면 참조
- 납품 지연 사유 입력 가능하도록 변경(카테고리 설정 후 선택)
- 선택된 업체의 월 별 납기 분석 현황 화면(화면 참조)</t>
    <phoneticPr fontId="2" type="noConversion"/>
  </si>
  <si>
    <t>납품 예정일 조회</t>
    <phoneticPr fontId="2" type="noConversion"/>
  </si>
  <si>
    <t>업체 거래현황 분석툴</t>
    <phoneticPr fontId="2" type="noConversion"/>
  </si>
  <si>
    <t>구매실적</t>
    <phoneticPr fontId="2" type="noConversion"/>
  </si>
  <si>
    <t xml:space="preserve">구매실적 </t>
    <phoneticPr fontId="2" type="noConversion"/>
  </si>
  <si>
    <t>- 기간별/업체별/품목별/시스템별 매입기록 '상세조회' 기능
- 분석툴: 매입순위표, 년도별매입비교분석표, 변동추이 그래프
- 평균 수불수량도 가능한지 검토
 TOP 10 협력사 발주 금액 현황, 납품 수량, 월별 금액/ 수량 현황 그래프화</t>
    <phoneticPr fontId="2" type="noConversion"/>
  </si>
  <si>
    <t>구매</t>
    <phoneticPr fontId="2" type="noConversion"/>
  </si>
  <si>
    <t>- 납품 예정일을 기준으로 월별 예상 납품 금액 계산 화면
- 납품 예상 금액과 실제 집행 금액 차이를 그래프화</t>
    <phoneticPr fontId="2" type="noConversion"/>
  </si>
  <si>
    <t xml:space="preserve">협력사 평가 </t>
    <phoneticPr fontId="2" type="noConversion"/>
  </si>
  <si>
    <t xml:space="preserve">협력사 평가 양식 </t>
    <phoneticPr fontId="2" type="noConversion"/>
  </si>
  <si>
    <t>- 협력사 평가 양식 추가
- 연별 점수 그래프</t>
    <phoneticPr fontId="2" type="noConversion"/>
  </si>
  <si>
    <r>
      <rPr>
        <sz val="10"/>
        <color theme="1"/>
        <rFont val="돋움"/>
        <family val="3"/>
        <charset val="129"/>
      </rPr>
      <t>천안</t>
    </r>
    <r>
      <rPr>
        <sz val="10"/>
        <color theme="1"/>
        <rFont val="Tahoma"/>
        <family val="2"/>
      </rPr>
      <t xml:space="preserve"> </t>
    </r>
    <r>
      <rPr>
        <sz val="10"/>
        <color theme="1"/>
        <rFont val="돋움"/>
        <family val="3"/>
        <charset val="129"/>
      </rPr>
      <t>서북구</t>
    </r>
    <r>
      <rPr>
        <sz val="10"/>
        <color theme="1"/>
        <rFont val="Tahoma"/>
        <family val="2"/>
      </rPr>
      <t xml:space="preserve"> </t>
    </r>
    <r>
      <rPr>
        <sz val="10"/>
        <color theme="1"/>
        <rFont val="돋움"/>
        <family val="3"/>
        <charset val="129"/>
      </rPr>
      <t>직산읍</t>
    </r>
    <phoneticPr fontId="7" type="noConversion"/>
  </si>
  <si>
    <t>가공품</t>
    <phoneticPr fontId="7" type="noConversion"/>
  </si>
  <si>
    <t>박병권</t>
    <phoneticPr fontId="7" type="noConversion"/>
  </si>
  <si>
    <t>MS와이어</t>
    <phoneticPr fontId="7" type="noConversion"/>
  </si>
  <si>
    <t>아산시 음복면</t>
    <phoneticPr fontId="7" type="noConversion"/>
  </si>
  <si>
    <t>대원레이져</t>
    <phoneticPr fontId="7" type="noConversion"/>
  </si>
  <si>
    <t>김만수</t>
    <phoneticPr fontId="7" type="noConversion"/>
  </si>
  <si>
    <t>테크마스터</t>
    <phoneticPr fontId="7" type="noConversion"/>
  </si>
  <si>
    <r>
      <rPr>
        <sz val="10"/>
        <color indexed="8"/>
        <rFont val="굴림"/>
        <family val="3"/>
        <charset val="129"/>
      </rPr>
      <t>연락처</t>
    </r>
    <phoneticPr fontId="7" type="noConversion"/>
  </si>
  <si>
    <r>
      <rPr>
        <sz val="10"/>
        <color indexed="8"/>
        <rFont val="굴림"/>
        <family val="3"/>
        <charset val="129"/>
      </rPr>
      <t>주소</t>
    </r>
    <phoneticPr fontId="7" type="noConversion"/>
  </si>
  <si>
    <r>
      <rPr>
        <sz val="10"/>
        <color indexed="8"/>
        <rFont val="굴림"/>
        <family val="3"/>
        <charset val="129"/>
      </rPr>
      <t>년구매액</t>
    </r>
    <phoneticPr fontId="7" type="noConversion"/>
  </si>
  <si>
    <r>
      <rPr>
        <sz val="10"/>
        <color indexed="8"/>
        <rFont val="굴림"/>
        <family val="3"/>
        <charset val="129"/>
      </rPr>
      <t>위탁물품</t>
    </r>
    <phoneticPr fontId="7" type="noConversion"/>
  </si>
  <si>
    <r>
      <rPr>
        <sz val="10"/>
        <color indexed="8"/>
        <rFont val="굴림"/>
        <family val="3"/>
        <charset val="129"/>
      </rPr>
      <t>대표자</t>
    </r>
    <phoneticPr fontId="7" type="noConversion"/>
  </si>
  <si>
    <r>
      <rPr>
        <sz val="10"/>
        <color indexed="8"/>
        <rFont val="굴림"/>
        <family val="3"/>
        <charset val="129"/>
      </rPr>
      <t>업체명</t>
    </r>
    <phoneticPr fontId="7" type="noConversion"/>
  </si>
  <si>
    <r>
      <rPr>
        <b/>
        <sz val="10"/>
        <color theme="1"/>
        <rFont val="맑은 고딕"/>
        <family val="3"/>
        <charset val="129"/>
      </rPr>
      <t>단위</t>
    </r>
    <r>
      <rPr>
        <b/>
        <sz val="10"/>
        <color theme="1"/>
        <rFont val="돋움"/>
        <family val="2"/>
        <charset val="129"/>
      </rPr>
      <t>: 원</t>
    </r>
    <phoneticPr fontId="2" type="noConversion"/>
  </si>
  <si>
    <r>
      <t xml:space="preserve">5. </t>
    </r>
    <r>
      <rPr>
        <b/>
        <sz val="12"/>
        <color indexed="8"/>
        <rFont val="굴림"/>
        <family val="3"/>
        <charset val="129"/>
      </rPr>
      <t>외주임가공</t>
    </r>
    <r>
      <rPr>
        <b/>
        <sz val="12"/>
        <color indexed="8"/>
        <rFont val="Tahoma"/>
        <family val="2"/>
      </rPr>
      <t xml:space="preserve"> </t>
    </r>
    <r>
      <rPr>
        <b/>
        <sz val="12"/>
        <color indexed="8"/>
        <rFont val="굴림"/>
        <family val="3"/>
        <charset val="129"/>
      </rPr>
      <t>위탁업체</t>
    </r>
    <phoneticPr fontId="7" type="noConversion"/>
  </si>
  <si>
    <t>%</t>
    <phoneticPr fontId="7" type="noConversion"/>
  </si>
  <si>
    <r>
      <rPr>
        <sz val="10"/>
        <color indexed="8"/>
        <rFont val="굴림"/>
        <family val="3"/>
        <charset val="129"/>
      </rPr>
      <t>년</t>
    </r>
    <r>
      <rPr>
        <sz val="10"/>
        <color indexed="8"/>
        <rFont val="Tahoma"/>
        <family val="2"/>
      </rPr>
      <t xml:space="preserve"> </t>
    </r>
    <r>
      <rPr>
        <sz val="10"/>
        <color indexed="8"/>
        <rFont val="굴림"/>
        <family val="3"/>
        <charset val="129"/>
      </rPr>
      <t>실적</t>
    </r>
    <phoneticPr fontId="7" type="noConversion"/>
  </si>
  <si>
    <r>
      <rPr>
        <sz val="10"/>
        <color indexed="8"/>
        <rFont val="굴림"/>
        <family val="3"/>
        <charset val="129"/>
      </rPr>
      <t>외</t>
    </r>
    <r>
      <rPr>
        <sz val="10"/>
        <color indexed="8"/>
        <rFont val="Tahoma"/>
        <family val="2"/>
      </rPr>
      <t xml:space="preserve">        </t>
    </r>
    <r>
      <rPr>
        <sz val="10"/>
        <color indexed="8"/>
        <rFont val="굴림"/>
        <family val="3"/>
        <charset val="129"/>
      </rPr>
      <t>종</t>
    </r>
    <phoneticPr fontId="7" type="noConversion"/>
  </si>
  <si>
    <r>
      <rPr>
        <sz val="10"/>
        <color indexed="8"/>
        <rFont val="굴림"/>
        <family val="3"/>
        <charset val="129"/>
      </rPr>
      <t>매출</t>
    </r>
    <r>
      <rPr>
        <sz val="10"/>
        <color indexed="8"/>
        <rFont val="Tahoma"/>
        <family val="2"/>
      </rPr>
      <t xml:space="preserve"> </t>
    </r>
    <r>
      <rPr>
        <sz val="10"/>
        <color indexed="8"/>
        <rFont val="굴림"/>
        <family val="3"/>
        <charset val="129"/>
      </rPr>
      <t>총계</t>
    </r>
    <phoneticPr fontId="7" type="noConversion"/>
  </si>
  <si>
    <r>
      <rPr>
        <sz val="10"/>
        <color indexed="8"/>
        <rFont val="굴림"/>
        <family val="3"/>
        <charset val="129"/>
      </rPr>
      <t>해
외
거
래
선</t>
    </r>
    <phoneticPr fontId="7" type="noConversion"/>
  </si>
  <si>
    <r>
      <rPr>
        <sz val="10"/>
        <color indexed="8"/>
        <rFont val="굴림"/>
        <family val="3"/>
        <charset val="129"/>
      </rPr>
      <t>검사지그외</t>
    </r>
    <r>
      <rPr>
        <sz val="10"/>
        <color indexed="8"/>
        <rFont val="Tahoma"/>
        <family val="2"/>
      </rPr>
      <t xml:space="preserve">        </t>
    </r>
    <r>
      <rPr>
        <sz val="10"/>
        <color indexed="8"/>
        <rFont val="굴림"/>
        <family val="3"/>
        <charset val="129"/>
      </rPr>
      <t>종</t>
    </r>
    <phoneticPr fontId="7" type="noConversion"/>
  </si>
  <si>
    <r>
      <t xml:space="preserve">SICT </t>
    </r>
    <r>
      <rPr>
        <sz val="10"/>
        <rFont val="돋움"/>
        <family val="3"/>
        <charset val="129"/>
      </rPr>
      <t>교정기술원</t>
    </r>
    <phoneticPr fontId="7" type="noConversion"/>
  </si>
  <si>
    <r>
      <rPr>
        <sz val="10"/>
        <color indexed="8"/>
        <rFont val="굴림"/>
        <family val="3"/>
        <charset val="129"/>
      </rPr>
      <t>자동차부품외</t>
    </r>
    <r>
      <rPr>
        <sz val="10"/>
        <color indexed="8"/>
        <rFont val="Tahoma"/>
        <family val="2"/>
      </rPr>
      <t xml:space="preserve">        </t>
    </r>
    <r>
      <rPr>
        <sz val="10"/>
        <color indexed="8"/>
        <rFont val="굴림"/>
        <family val="3"/>
        <charset val="129"/>
      </rPr>
      <t>종</t>
    </r>
    <phoneticPr fontId="7" type="noConversion"/>
  </si>
  <si>
    <t>㈜센트랄</t>
    <phoneticPr fontId="7" type="noConversion"/>
  </si>
  <si>
    <t>유한테크 ( 명화공업 )</t>
    <phoneticPr fontId="7" type="noConversion"/>
  </si>
  <si>
    <r>
      <rPr>
        <sz val="10"/>
        <color indexed="8"/>
        <rFont val="굴림"/>
        <family val="3"/>
        <charset val="129"/>
      </rPr>
      <t>현미경</t>
    </r>
    <r>
      <rPr>
        <sz val="10"/>
        <color indexed="8"/>
        <rFont val="Tahoma"/>
        <family val="2"/>
      </rPr>
      <t xml:space="preserve"> </t>
    </r>
    <r>
      <rPr>
        <sz val="10"/>
        <color indexed="8"/>
        <rFont val="굴림"/>
        <family val="3"/>
        <charset val="129"/>
      </rPr>
      <t>구조물외</t>
    </r>
    <r>
      <rPr>
        <sz val="10"/>
        <color indexed="8"/>
        <rFont val="Tahoma"/>
        <family val="2"/>
      </rPr>
      <t xml:space="preserve">        </t>
    </r>
    <r>
      <rPr>
        <sz val="10"/>
        <color indexed="8"/>
        <rFont val="굴림"/>
        <family val="3"/>
        <charset val="129"/>
      </rPr>
      <t>종</t>
    </r>
    <phoneticPr fontId="7" type="noConversion"/>
  </si>
  <si>
    <r>
      <rPr>
        <sz val="10"/>
        <rFont val="돋움"/>
        <family val="3"/>
        <charset val="129"/>
      </rPr>
      <t>파크시스템스</t>
    </r>
    <r>
      <rPr>
        <sz val="10"/>
        <rFont val="Tahoma"/>
        <family val="2"/>
      </rPr>
      <t xml:space="preserve"> </t>
    </r>
    <r>
      <rPr>
        <sz val="10"/>
        <rFont val="돋움"/>
        <family val="3"/>
        <charset val="129"/>
      </rPr>
      <t>주식회사</t>
    </r>
    <phoneticPr fontId="7" type="noConversion"/>
  </si>
  <si>
    <r>
      <rPr>
        <sz val="10"/>
        <color indexed="8"/>
        <rFont val="굴림"/>
        <family val="3"/>
        <charset val="129"/>
      </rPr>
      <t>국
내
거
래
선</t>
    </r>
    <phoneticPr fontId="7" type="noConversion"/>
  </si>
  <si>
    <r>
      <rPr>
        <sz val="10"/>
        <color indexed="8"/>
        <rFont val="굴림"/>
        <family val="3"/>
        <charset val="129"/>
      </rPr>
      <t>의존율</t>
    </r>
    <phoneticPr fontId="7" type="noConversion"/>
  </si>
  <si>
    <r>
      <rPr>
        <sz val="10"/>
        <color indexed="8"/>
        <rFont val="굴림"/>
        <family val="3"/>
        <charset val="129"/>
      </rPr>
      <t xml:space="preserve"> 년</t>
    </r>
    <r>
      <rPr>
        <sz val="10"/>
        <color indexed="8"/>
        <rFont val="Tahoma"/>
        <family val="2"/>
      </rPr>
      <t xml:space="preserve"> </t>
    </r>
    <r>
      <rPr>
        <sz val="10"/>
        <color indexed="8"/>
        <rFont val="굴림"/>
        <family val="3"/>
        <charset val="129"/>
      </rPr>
      <t>실적</t>
    </r>
    <phoneticPr fontId="7" type="noConversion"/>
  </si>
  <si>
    <r>
      <rPr>
        <sz val="10"/>
        <color indexed="8"/>
        <rFont val="굴림"/>
        <family val="3"/>
        <charset val="129"/>
      </rPr>
      <t>품명</t>
    </r>
    <phoneticPr fontId="7" type="noConversion"/>
  </si>
  <si>
    <r>
      <rPr>
        <sz val="10"/>
        <color indexed="8"/>
        <rFont val="굴림"/>
        <family val="3"/>
        <charset val="129"/>
      </rPr>
      <t>거래선</t>
    </r>
    <phoneticPr fontId="7" type="noConversion"/>
  </si>
  <si>
    <r>
      <t xml:space="preserve">4. </t>
    </r>
    <r>
      <rPr>
        <b/>
        <sz val="12"/>
        <color indexed="8"/>
        <rFont val="굴림"/>
        <family val="3"/>
        <charset val="129"/>
      </rPr>
      <t>매출</t>
    </r>
    <r>
      <rPr>
        <b/>
        <sz val="12"/>
        <color indexed="8"/>
        <rFont val="Tahoma"/>
        <family val="2"/>
      </rPr>
      <t xml:space="preserve"> </t>
    </r>
    <r>
      <rPr>
        <b/>
        <sz val="12"/>
        <color indexed="8"/>
        <rFont val="굴림"/>
        <family val="3"/>
        <charset val="129"/>
      </rPr>
      <t>현황</t>
    </r>
    <phoneticPr fontId="7" type="noConversion"/>
  </si>
  <si>
    <r>
      <t xml:space="preserve">4) </t>
    </r>
    <r>
      <rPr>
        <sz val="10"/>
        <color theme="1"/>
        <rFont val="맑은 고딕"/>
        <family val="2"/>
        <charset val="129"/>
      </rPr>
      <t>결제방법</t>
    </r>
    <r>
      <rPr>
        <sz val="10"/>
        <color theme="1"/>
        <rFont val="Tahoma"/>
        <family val="2"/>
      </rPr>
      <t>/Payment term</t>
    </r>
    <phoneticPr fontId="2" type="noConversion"/>
  </si>
  <si>
    <r>
      <t xml:space="preserve">3) </t>
    </r>
    <r>
      <rPr>
        <sz val="10"/>
        <color theme="1"/>
        <rFont val="Arial Unicode MS"/>
        <family val="2"/>
        <charset val="129"/>
      </rPr>
      <t>업체평가 결과</t>
    </r>
    <r>
      <rPr>
        <sz val="10"/>
        <color theme="1"/>
        <rFont val="Tahoma"/>
        <family val="2"/>
      </rPr>
      <t xml:space="preserve"> : </t>
    </r>
    <r>
      <rPr>
        <sz val="10"/>
        <color theme="1"/>
        <rFont val="Arial Unicode MS"/>
        <family val="2"/>
        <charset val="129"/>
      </rPr>
      <t>점수만 입력하는 걸로 할지 평가지 첨부 할지</t>
    </r>
    <phoneticPr fontId="2" type="noConversion"/>
  </si>
  <si>
    <r>
      <t>3. 세부</t>
    </r>
    <r>
      <rPr>
        <b/>
        <sz val="12"/>
        <color theme="1"/>
        <rFont val="맑은 고딕"/>
        <family val="2"/>
        <charset val="129"/>
      </rPr>
      <t xml:space="preserve"> 사항</t>
    </r>
    <phoneticPr fontId="2" type="noConversion"/>
  </si>
  <si>
    <r>
      <t xml:space="preserve">2. </t>
    </r>
    <r>
      <rPr>
        <b/>
        <sz val="12"/>
        <color indexed="8"/>
        <rFont val="돋움"/>
        <family val="3"/>
        <charset val="129"/>
      </rPr>
      <t>회사</t>
    </r>
    <r>
      <rPr>
        <b/>
        <sz val="12"/>
        <color indexed="8"/>
        <rFont val="Tahoma"/>
        <family val="2"/>
      </rPr>
      <t xml:space="preserve"> </t>
    </r>
    <r>
      <rPr>
        <b/>
        <sz val="12"/>
        <color indexed="8"/>
        <rFont val="돋움"/>
        <family val="3"/>
        <charset val="129"/>
      </rPr>
      <t>조직도</t>
    </r>
    <phoneticPr fontId="7" type="noConversion"/>
  </si>
  <si>
    <r>
      <rPr>
        <sz val="10"/>
        <color indexed="8"/>
        <rFont val="돋움"/>
        <family val="3"/>
        <charset val="129"/>
      </rPr>
      <t>품목</t>
    </r>
    <r>
      <rPr>
        <sz val="10"/>
        <color indexed="8"/>
        <rFont val="Tahoma"/>
        <family val="2"/>
      </rPr>
      <t>:</t>
    </r>
    <phoneticPr fontId="7" type="noConversion"/>
  </si>
  <si>
    <r>
      <rPr>
        <sz val="10"/>
        <color indexed="8"/>
        <rFont val="돋움"/>
        <family val="3"/>
        <charset val="129"/>
      </rPr>
      <t>국가</t>
    </r>
    <r>
      <rPr>
        <sz val="10"/>
        <color indexed="8"/>
        <rFont val="Tahoma"/>
        <family val="2"/>
      </rPr>
      <t>:</t>
    </r>
    <phoneticPr fontId="7" type="noConversion"/>
  </si>
  <si>
    <t>천안 쌍용 지점</t>
    <phoneticPr fontId="7" type="noConversion"/>
  </si>
  <si>
    <t>은행</t>
    <phoneticPr fontId="7" type="noConversion"/>
  </si>
  <si>
    <r>
      <t xml:space="preserve">2 </t>
    </r>
    <r>
      <rPr>
        <sz val="10"/>
        <color theme="1"/>
        <rFont val="돋움"/>
        <family val="3"/>
        <charset val="129"/>
      </rPr>
      <t>기업</t>
    </r>
    <phoneticPr fontId="2" type="noConversion"/>
  </si>
  <si>
    <r>
      <rPr>
        <sz val="10"/>
        <color indexed="8"/>
        <rFont val="돋움"/>
        <family val="3"/>
        <charset val="129"/>
      </rPr>
      <t>품목</t>
    </r>
    <r>
      <rPr>
        <sz val="10"/>
        <color indexed="8"/>
        <rFont val="Tahoma"/>
        <family val="2"/>
      </rPr>
      <t>:</t>
    </r>
    <r>
      <rPr>
        <sz val="10"/>
        <color theme="1"/>
        <rFont val="Tahoma"/>
        <family val="2"/>
      </rPr>
      <t xml:space="preserve"> </t>
    </r>
    <phoneticPr fontId="7" type="noConversion"/>
  </si>
  <si>
    <t>국가:</t>
    <phoneticPr fontId="7" type="noConversion"/>
  </si>
  <si>
    <t>해외진출현황</t>
    <phoneticPr fontId="7" type="noConversion"/>
  </si>
  <si>
    <t xml:space="preserve">천안 중앙 지점 </t>
    <phoneticPr fontId="7" type="noConversion"/>
  </si>
  <si>
    <t xml:space="preserve">은행 </t>
    <phoneticPr fontId="7" type="noConversion"/>
  </si>
  <si>
    <r>
      <t xml:space="preserve">1 </t>
    </r>
    <r>
      <rPr>
        <sz val="10"/>
        <color theme="1"/>
        <rFont val="돋움"/>
        <family val="3"/>
        <charset val="129"/>
      </rPr>
      <t>신한</t>
    </r>
    <phoneticPr fontId="2" type="noConversion"/>
  </si>
  <si>
    <t>거래
은행</t>
    <phoneticPr fontId="7" type="noConversion"/>
  </si>
  <si>
    <t>평균근속</t>
    <phoneticPr fontId="7" type="noConversion"/>
  </si>
  <si>
    <t>인원수</t>
    <phoneticPr fontId="7" type="noConversion"/>
  </si>
  <si>
    <r>
      <rPr>
        <sz val="10"/>
        <color indexed="8"/>
        <rFont val="돋움"/>
        <family val="3"/>
        <charset val="129"/>
      </rPr>
      <t>월</t>
    </r>
    <r>
      <rPr>
        <sz val="10"/>
        <color indexed="8"/>
        <rFont val="Tahoma"/>
        <family val="2"/>
      </rPr>
      <t xml:space="preserve"> </t>
    </r>
    <r>
      <rPr>
        <sz val="10"/>
        <color indexed="8"/>
        <rFont val="돋움"/>
        <family val="3"/>
        <charset val="129"/>
      </rPr>
      <t>생산</t>
    </r>
    <r>
      <rPr>
        <sz val="10"/>
        <color indexed="8"/>
        <rFont val="Tahoma"/>
        <family val="2"/>
      </rPr>
      <t xml:space="preserve"> </t>
    </r>
    <r>
      <rPr>
        <sz val="10"/>
        <color indexed="8"/>
        <rFont val="돋움"/>
        <family val="3"/>
        <charset val="129"/>
      </rPr>
      <t>능력</t>
    </r>
    <phoneticPr fontId="7" type="noConversion"/>
  </si>
  <si>
    <t>적용제품</t>
    <phoneticPr fontId="7" type="noConversion"/>
  </si>
  <si>
    <t>품목</t>
    <phoneticPr fontId="7" type="noConversion"/>
  </si>
  <si>
    <t>생산현황</t>
    <phoneticPr fontId="7" type="noConversion"/>
  </si>
  <si>
    <t>계</t>
    <phoneticPr fontId="7" type="noConversion"/>
  </si>
  <si>
    <t>생산직</t>
    <phoneticPr fontId="7" type="noConversion"/>
  </si>
  <si>
    <t>사무직</t>
    <phoneticPr fontId="7" type="noConversion"/>
  </si>
  <si>
    <t>기술직</t>
    <phoneticPr fontId="7" type="noConversion"/>
  </si>
  <si>
    <t>구분</t>
    <phoneticPr fontId="7" type="noConversion"/>
  </si>
  <si>
    <t>종
업
원
수</t>
    <phoneticPr fontId="7" type="noConversion"/>
  </si>
  <si>
    <t>都 庸 德</t>
    <phoneticPr fontId="2" type="noConversion"/>
  </si>
  <si>
    <t>한자</t>
    <phoneticPr fontId="7" type="noConversion"/>
  </si>
  <si>
    <r>
      <rPr>
        <sz val="11"/>
        <rFont val="돋움"/>
        <family val="3"/>
        <charset val="129"/>
      </rPr>
      <t>劉</t>
    </r>
    <r>
      <rPr>
        <sz val="10"/>
        <rFont val="돋움"/>
        <family val="2"/>
        <charset val="129"/>
      </rPr>
      <t xml:space="preserve"> </t>
    </r>
    <r>
      <rPr>
        <sz val="11"/>
        <rFont val="돋움"/>
        <family val="3"/>
        <charset val="129"/>
      </rPr>
      <t>俊</t>
    </r>
    <r>
      <rPr>
        <sz val="11"/>
        <rFont val="돋움"/>
        <family val="2"/>
        <charset val="129"/>
      </rPr>
      <t xml:space="preserve"> </t>
    </r>
    <r>
      <rPr>
        <sz val="11"/>
        <rFont val="돋움"/>
        <family val="3"/>
        <charset val="129"/>
      </rPr>
      <t>杰</t>
    </r>
    <phoneticPr fontId="2" type="noConversion"/>
  </si>
  <si>
    <t>Do Yongduk</t>
    <phoneticPr fontId="2" type="noConversion"/>
  </si>
  <si>
    <t>영문</t>
    <phoneticPr fontId="7" type="noConversion"/>
  </si>
  <si>
    <t>Yu Jungeol</t>
    <phoneticPr fontId="2" type="noConversion"/>
  </si>
  <si>
    <t>도용덕</t>
    <phoneticPr fontId="2" type="noConversion"/>
  </si>
  <si>
    <t>한글</t>
    <phoneticPr fontId="7" type="noConversion"/>
  </si>
  <si>
    <t>유준걸</t>
    <phoneticPr fontId="2" type="noConversion"/>
  </si>
  <si>
    <t>성명</t>
    <phoneticPr fontId="7" type="noConversion"/>
  </si>
  <si>
    <t>당
담
자
현
황</t>
    <phoneticPr fontId="7" type="noConversion"/>
  </si>
  <si>
    <t>대
표
자
현
황</t>
    <phoneticPr fontId="7" type="noConversion"/>
  </si>
  <si>
    <t>일반</t>
    <phoneticPr fontId="7" type="noConversion"/>
  </si>
  <si>
    <t>2011.09.11</t>
    <phoneticPr fontId="2" type="noConversion"/>
  </si>
  <si>
    <t>798백만원</t>
    <phoneticPr fontId="7" type="noConversion"/>
  </si>
  <si>
    <t>기타</t>
    <phoneticPr fontId="7" type="noConversion"/>
  </si>
  <si>
    <t>회사구분</t>
    <phoneticPr fontId="7" type="noConversion"/>
  </si>
  <si>
    <r>
      <rPr>
        <sz val="10"/>
        <color indexed="8"/>
        <rFont val="돋움"/>
        <family val="3"/>
        <charset val="129"/>
      </rPr>
      <t>관련</t>
    </r>
    <r>
      <rPr>
        <sz val="10"/>
        <color indexed="8"/>
        <rFont val="Tahoma"/>
        <family val="2"/>
      </rPr>
      <t xml:space="preserve"> </t>
    </r>
    <r>
      <rPr>
        <sz val="10"/>
        <color indexed="8"/>
        <rFont val="돋움"/>
        <family val="3"/>
        <charset val="129"/>
      </rPr>
      <t>그룹명</t>
    </r>
    <phoneticPr fontId="7" type="noConversion"/>
  </si>
  <si>
    <t>거래개시일</t>
    <phoneticPr fontId="7" type="noConversion"/>
  </si>
  <si>
    <t>설립일</t>
    <phoneticPr fontId="7" type="noConversion"/>
  </si>
  <si>
    <t>자본금</t>
    <phoneticPr fontId="7" type="noConversion"/>
  </si>
  <si>
    <t>해외공장</t>
    <phoneticPr fontId="7" type="noConversion"/>
  </si>
  <si>
    <t>(영문)</t>
    <phoneticPr fontId="7" type="noConversion"/>
  </si>
  <si>
    <t>(한글)</t>
    <phoneticPr fontId="7" type="noConversion"/>
  </si>
  <si>
    <t>공장 2</t>
    <phoneticPr fontId="7" type="noConversion"/>
  </si>
  <si>
    <t xml:space="preserve">(영문)156-3, 4sandan 7-ro, Jiksan-eup, Seobuk-gu, Cheonan-si, Chungcheongnam-do, Korea </t>
    <phoneticPr fontId="7" type="noConversion"/>
  </si>
  <si>
    <t>(한글)충남 천안시 서북구 4산단 7로 156-3</t>
    <phoneticPr fontId="7" type="noConversion"/>
  </si>
  <si>
    <t>공장 1</t>
    <phoneticPr fontId="7" type="noConversion"/>
  </si>
  <si>
    <t>312-29-72785</t>
    <phoneticPr fontId="2" type="noConversion"/>
  </si>
  <si>
    <t>041-587-7665</t>
    <phoneticPr fontId="2" type="noConversion"/>
  </si>
  <si>
    <t>041-587-7664</t>
    <phoneticPr fontId="2" type="noConversion"/>
  </si>
  <si>
    <t>충남 천안시 서북구 4산단 7길 156-3</t>
    <phoneticPr fontId="2" type="noConversion"/>
  </si>
  <si>
    <t>본사</t>
    <phoneticPr fontId="7" type="noConversion"/>
  </si>
  <si>
    <t>사업자번호</t>
    <phoneticPr fontId="7" type="noConversion"/>
  </si>
  <si>
    <r>
      <t xml:space="preserve">FAX </t>
    </r>
    <r>
      <rPr>
        <sz val="10"/>
        <color indexed="8"/>
        <rFont val="돋움"/>
        <family val="3"/>
        <charset val="129"/>
      </rPr>
      <t>번호</t>
    </r>
    <phoneticPr fontId="7" type="noConversion"/>
  </si>
  <si>
    <t>전화번호</t>
    <phoneticPr fontId="7" type="noConversion"/>
  </si>
  <si>
    <t>주소</t>
    <phoneticPr fontId="7" type="noConversion"/>
  </si>
  <si>
    <t>우편번호</t>
    <phoneticPr fontId="7" type="noConversion"/>
  </si>
  <si>
    <t>DAE RYUK TECH</t>
    <phoneticPr fontId="2" type="noConversion"/>
  </si>
  <si>
    <r>
      <rPr>
        <sz val="10"/>
        <color indexed="8"/>
        <rFont val="돋움"/>
        <family val="3"/>
        <charset val="129"/>
      </rPr>
      <t>업체명</t>
    </r>
    <r>
      <rPr>
        <sz val="10"/>
        <color indexed="8"/>
        <rFont val="Tahoma"/>
        <family val="2"/>
      </rPr>
      <t>(</t>
    </r>
    <r>
      <rPr>
        <sz val="10"/>
        <color indexed="8"/>
        <rFont val="돋움"/>
        <family val="3"/>
        <charset val="129"/>
      </rPr>
      <t>영문</t>
    </r>
    <r>
      <rPr>
        <sz val="10"/>
        <color indexed="8"/>
        <rFont val="Tahoma"/>
        <family val="2"/>
      </rPr>
      <t>)</t>
    </r>
    <phoneticPr fontId="7" type="noConversion"/>
  </si>
  <si>
    <t>대륙테크</t>
    <phoneticPr fontId="2" type="noConversion"/>
  </si>
  <si>
    <r>
      <rPr>
        <sz val="10"/>
        <color indexed="8"/>
        <rFont val="돋움"/>
        <family val="3"/>
        <charset val="129"/>
      </rPr>
      <t>업체명</t>
    </r>
    <r>
      <rPr>
        <sz val="10"/>
        <color indexed="8"/>
        <rFont val="Tahoma"/>
        <family val="2"/>
      </rPr>
      <t>(</t>
    </r>
    <r>
      <rPr>
        <sz val="10"/>
        <color indexed="8"/>
        <rFont val="돋움"/>
        <family val="3"/>
        <charset val="129"/>
      </rPr>
      <t>한글</t>
    </r>
    <r>
      <rPr>
        <sz val="10"/>
        <color indexed="8"/>
        <rFont val="Tahoma"/>
        <family val="2"/>
      </rPr>
      <t>)</t>
    </r>
    <phoneticPr fontId="7" type="noConversion"/>
  </si>
  <si>
    <t>회
사
일
반
현
황</t>
    <phoneticPr fontId="7" type="noConversion"/>
  </si>
  <si>
    <r>
      <t xml:space="preserve">1. </t>
    </r>
    <r>
      <rPr>
        <b/>
        <sz val="12"/>
        <color indexed="8"/>
        <rFont val="돋움"/>
        <family val="3"/>
        <charset val="129"/>
      </rPr>
      <t>일반</t>
    </r>
    <r>
      <rPr>
        <b/>
        <sz val="12"/>
        <color indexed="8"/>
        <rFont val="Tahoma"/>
        <family val="2"/>
      </rPr>
      <t xml:space="preserve"> </t>
    </r>
    <r>
      <rPr>
        <b/>
        <sz val="12"/>
        <color indexed="8"/>
        <rFont val="돋움"/>
        <family val="3"/>
        <charset val="129"/>
      </rPr>
      <t>현황</t>
    </r>
    <phoneticPr fontId="7" type="noConversion"/>
  </si>
  <si>
    <t>간소화 방안 검토 요청 
1. 생산요청 단계 생략 가능한지? (GTS에서 구매팅에 구매요청 -&gt; 구매관리팀은 재고 있다면 생산 or 중단처리 / 재고 없다면 구매 후 생산요청)  
2. 단가 문의 없이 원가 자료 접속 권한 받을 수 있는지? (현재는 권한은 자재팀만 가지고 있다고 함)</t>
  </si>
  <si>
    <t>구매관리팀</t>
  </si>
  <si>
    <t>경영지원부에서 관리하는 모듈과는 별개로 구매관리팀에서 관리 할 수 있는 정보를 기재해서 한 화면에서 업체정보 조회 가능하도록 개발 요청
'- 기업 정보 요약: 
1. ERP 누적데이터로 자동 반영 : 납기/불량율, 매입/매출액, 주요 거래품목
2. 수동으로 구매 담당자가 입력 : 회사일반현황 및 기본정보(주소, 전화번호, 거래시작년도, 종업원수, 대표자, 영업담당자, 조직도) 장단점, 업체평가서 첨부 or 업체평가 결과 입력</t>
  </si>
  <si>
    <t>생산기술팀</t>
    <phoneticPr fontId="2" type="noConversion"/>
  </si>
  <si>
    <t>작업실적입력-출고자재가져오기</t>
    <phoneticPr fontId="2" type="noConversion"/>
  </si>
  <si>
    <t>작업지시에 따른 자재투입이 건별로 투입되어 시간소요가 많이 되며 마우스클릭에 따른 손목통증 발생.
(동일행위 반복예시 :  OMCL-A160TS 10M 50Box -&gt; 150회이상의 마우스클릭 발생)</t>
    <phoneticPr fontId="2" type="noConversion"/>
  </si>
  <si>
    <t>품목별 자재투입을 일자별로 전체선택해서, 출고자재가져오기 및 투입처리가 가능하도록 요청.</t>
  </si>
  <si>
    <t>현재는 해당 작업일의 라벨출력 대상의 작업지시번호를 선택에서 클릭하여, 라벨출력을 실행함</t>
    <phoneticPr fontId="2" type="noConversion"/>
  </si>
  <si>
    <t>작업실적 에 따른 자재 투입처리</t>
    <phoneticPr fontId="2" type="noConversion"/>
  </si>
  <si>
    <t>라벨출력 간편화</t>
    <phoneticPr fontId="2" type="noConversion"/>
  </si>
  <si>
    <t>휴가신청-결제라인</t>
    <phoneticPr fontId="2" type="noConversion"/>
  </si>
  <si>
    <t xml:space="preserve">휴가계 결제상신시 결제라인에 본인 포함되어 생성 됨. </t>
  </si>
  <si>
    <t>결재상신 담당자가 본인이름을 항상 삭제해야함 (결제선 저장의 대체방법은 있으나, 결제자 변동시 새로 결제선을 만들거나, 동일하게 삭제후 결제진행해야함)</t>
  </si>
  <si>
    <t>로그인</t>
    <phoneticPr fontId="2" type="noConversion"/>
  </si>
  <si>
    <t>비번 3개월마다 변경 해야 하는 점과 대문자 포함해서 설정 해야 하는 불편함.</t>
    <phoneticPr fontId="2" type="noConversion"/>
  </si>
  <si>
    <t>비밀번호 변경</t>
    <phoneticPr fontId="2" type="noConversion"/>
  </si>
  <si>
    <t>생산입고대기조회-조회조건</t>
    <phoneticPr fontId="2" type="noConversion"/>
  </si>
  <si>
    <t>생산관리팀</t>
    <phoneticPr fontId="2" type="noConversion"/>
  </si>
  <si>
    <t>중단 항목 추가</t>
    <phoneticPr fontId="2" type="noConversion"/>
  </si>
  <si>
    <t>작업지시조회_park</t>
    <phoneticPr fontId="2" type="noConversion"/>
  </si>
  <si>
    <t>자재출고요청이 중단되었을 때 작업지시조회에는 진행으로 보임</t>
    <phoneticPr fontId="2" type="noConversion"/>
  </si>
  <si>
    <t>자재출고요청이 중단되었을 때 작업지시조회에는 중단으로 보이게 할 수 있는지</t>
    <phoneticPr fontId="2" type="noConversion"/>
  </si>
  <si>
    <t>구매외주검사입력</t>
  </si>
  <si>
    <t>불합격처리</t>
    <phoneticPr fontId="2" type="noConversion"/>
  </si>
  <si>
    <t>품질&gt;구매외주검사</t>
    <phoneticPr fontId="2" type="noConversion"/>
  </si>
  <si>
    <t>불합격처리할 경우 반품, 재입고 처리가 복잡하여 사용을 못하고 있음</t>
  </si>
  <si>
    <t>반품 처리하더라도 재입고 프로세스를 단순화 요청 or 검사를 1,2차 구분_1차 실제 내용, 2차 모두 합격</t>
  </si>
  <si>
    <t>개발</t>
  </si>
  <si>
    <t>생산</t>
  </si>
  <si>
    <t>실적입고</t>
  </si>
  <si>
    <t>작업실적</t>
  </si>
  <si>
    <t>원자재검사</t>
  </si>
  <si>
    <t>자재이동</t>
  </si>
  <si>
    <t>이동요청서?</t>
  </si>
  <si>
    <t>원자재 검사 건을 담당 엔지니어가 이동요청서 작성해서 받아야함.</t>
  </si>
  <si>
    <t>원자재 검사에 대한 작업지시? or 검사대기창고, 방법에 대한 논의가 필요할 것으로 생각됨.</t>
  </si>
  <si>
    <t>품질</t>
  </si>
  <si>
    <t>제품검사</t>
  </si>
  <si>
    <t>ERP에서 제품 생산완료에 대한 승인이 없음</t>
  </si>
  <si>
    <t>작업실적(품질검사)를 결재상신할 수 있도록 개발</t>
  </si>
  <si>
    <t>물류</t>
  </si>
  <si>
    <t>투입자재조회</t>
  </si>
  <si>
    <t>[생산]자재출고</t>
  </si>
  <si>
    <t>결재상신</t>
  </si>
  <si>
    <t>수신, 열람 추가</t>
  </si>
  <si>
    <t>ALL</t>
  </si>
  <si>
    <t>수신 열람에 팀 전체를 넣고 싶은데 되지 않음.</t>
  </si>
  <si>
    <t>수신 열람에 팀 전체를 선택할 수 있도록 변경 요청</t>
  </si>
  <si>
    <t>수신열람</t>
  </si>
  <si>
    <t>이동요청서</t>
  </si>
  <si>
    <t>이동요청서 작성 시 부적합품 창고 입고 (특정 조건) 일경우 열람 자동 추가가 되지 않음</t>
  </si>
  <si>
    <t>특정 조건 시 열람 자동 추가 될 수 있도록 개발 요청</t>
  </si>
  <si>
    <t>결재</t>
  </si>
  <si>
    <t>all</t>
  </si>
  <si>
    <t>문서 별로 팀장 결재인 경우 담당 팀장을 직접 입력</t>
  </si>
  <si>
    <t>담당 팀장이 자동으로 입력 될 수 있도록 요청</t>
  </si>
  <si>
    <t>구매관리팀과 협의 필요</t>
    <phoneticPr fontId="2" type="noConversion"/>
  </si>
  <si>
    <t>월말에 실적일(전달), 반제품 실적 입고일(이번달)이 다를 경우 회계상 문제가 발생</t>
    <phoneticPr fontId="2" type="noConversion"/>
  </si>
  <si>
    <t>반제품 실적입고 시 실적일, 검사일, 입고일이 다를 경우 알람 기능 또는 입고일이 실적일과 같게 입력 되도록 ...</t>
    <phoneticPr fontId="2" type="noConversion"/>
  </si>
  <si>
    <t>검사일=실적일=입고일</t>
    <phoneticPr fontId="2" type="noConversion"/>
  </si>
  <si>
    <t>원자재 작지 내릴수있는지?</t>
    <phoneticPr fontId="2" type="noConversion"/>
  </si>
  <si>
    <t>작업지시에 실제로 투입되어 있는 재고의 자재를 조회하기가 어려움(이동, 기타출고 등이 반영된 list를 조회할 수 없음)</t>
    <phoneticPr fontId="2" type="noConversion"/>
  </si>
  <si>
    <t>자재출고입력에서 자재 출고 시 현재고 파악 할수 있도록</t>
    <phoneticPr fontId="2" type="noConversion"/>
  </si>
  <si>
    <t>생산</t>
    <phoneticPr fontId="2" type="noConversion"/>
  </si>
  <si>
    <t>조회화면</t>
    <phoneticPr fontId="2" type="noConversion"/>
  </si>
  <si>
    <t>현장창고 재고를 작업지시으로 분류 할 수  없음(현장 창고 재고 실사 시 필요)</t>
    <phoneticPr fontId="2" type="noConversion"/>
  </si>
  <si>
    <t>창고별 기준으로 작업지시번호 기준으로 자재의 현재고 리스트 화면</t>
    <phoneticPr fontId="2" type="noConversion"/>
  </si>
  <si>
    <t>유류비신청 개인경비신청 화면에서 파일업로드는 전표에 안끌고옴</t>
    <phoneticPr fontId="2" type="noConversion"/>
  </si>
  <si>
    <t>유류비신청 개인경비신청 화면에서 파일업로드는 전표 첨부파일에 끌고오게 할 수 있도록</t>
    <phoneticPr fontId="2" type="noConversion"/>
  </si>
  <si>
    <t>ESS 신청 화면</t>
    <phoneticPr fontId="2" type="noConversion"/>
  </si>
  <si>
    <t>유류비신청 화면, 개인경비신청 화면</t>
    <phoneticPr fontId="2" type="noConversion"/>
  </si>
  <si>
    <t>요청자</t>
    <phoneticPr fontId="2" type="noConversion"/>
  </si>
  <si>
    <t>바코드</t>
    <phoneticPr fontId="2" type="noConversion"/>
  </si>
  <si>
    <t>자재물류팀</t>
    <phoneticPr fontId="2" type="noConversion"/>
  </si>
  <si>
    <t>바코드 분할</t>
    <phoneticPr fontId="2" type="noConversion"/>
  </si>
  <si>
    <t>자재출고요청처리_park</t>
    <phoneticPr fontId="2" type="noConversion"/>
  </si>
  <si>
    <t>미 scm 업체인 일반 구매품에 대해서 lot 관리 안하는 품목이 100개 들어 오고 1개 출고 시 바코드는 100개로 출력됨</t>
    <phoneticPr fontId="2" type="noConversion"/>
  </si>
  <si>
    <t>미 scm 업체인 일반 구매품에 대해서 lot 관리 안하는 품목에 대하여 바코드 분할 가능 하도록</t>
    <phoneticPr fontId="2" type="noConversion"/>
  </si>
  <si>
    <t>김덕연</t>
    <phoneticPr fontId="2" type="noConversion"/>
  </si>
  <si>
    <t>제조검수팀</t>
    <phoneticPr fontId="2" type="noConversion"/>
  </si>
  <si>
    <t>자재소요량분석 tool 수정</t>
    <phoneticPr fontId="2" type="noConversion"/>
  </si>
  <si>
    <t>자재소요계획</t>
    <phoneticPr fontId="2" type="noConversion"/>
  </si>
  <si>
    <t>계획된 장비에 대한 작업지시를 내려야만 자재소요량 분석 가능</t>
    <phoneticPr fontId="2" type="noConversion"/>
  </si>
  <si>
    <t>이권도</t>
    <phoneticPr fontId="2" type="noConversion"/>
  </si>
  <si>
    <t>작업지시 없이 생산계획된 List 만 나열하여 별도의 자재 소요량 분석 될 수 있도록 개발</t>
    <phoneticPr fontId="2" type="noConversion"/>
  </si>
  <si>
    <r>
      <t>1) 자재</t>
    </r>
    <r>
      <rPr>
        <sz val="12"/>
        <color theme="1"/>
        <rFont val="Calibri"/>
        <family val="2"/>
      </rPr>
      <t xml:space="preserve"> </t>
    </r>
    <r>
      <rPr>
        <sz val="12"/>
        <color theme="1"/>
        <rFont val="맑은 고딕"/>
        <family val="2"/>
        <charset val="129"/>
        <scheme val="minor"/>
      </rPr>
      <t>검색</t>
    </r>
    <r>
      <rPr>
        <sz val="12"/>
        <color theme="1"/>
        <rFont val="Calibri"/>
        <family val="2"/>
      </rPr>
      <t xml:space="preserve"> </t>
    </r>
    <r>
      <rPr>
        <sz val="12"/>
        <color theme="1"/>
        <rFont val="맑은 고딕"/>
        <family val="2"/>
        <charset val="129"/>
        <scheme val="minor"/>
      </rPr>
      <t>시</t>
    </r>
    <r>
      <rPr>
        <sz val="12"/>
        <color theme="1"/>
        <rFont val="Calibri"/>
        <family val="2"/>
      </rPr>
      <t xml:space="preserve"> </t>
    </r>
    <r>
      <rPr>
        <sz val="12"/>
        <color theme="1"/>
        <rFont val="맑은 고딕"/>
        <family val="2"/>
        <charset val="129"/>
        <scheme val="minor"/>
      </rPr>
      <t>불필요한</t>
    </r>
    <r>
      <rPr>
        <sz val="12"/>
        <color theme="1"/>
        <rFont val="Calibri"/>
        <family val="2"/>
      </rPr>
      <t xml:space="preserve"> </t>
    </r>
    <r>
      <rPr>
        <sz val="12"/>
        <color theme="1"/>
        <rFont val="맑은 고딕"/>
        <family val="2"/>
        <charset val="129"/>
        <scheme val="minor"/>
      </rPr>
      <t>품목들이</t>
    </r>
    <r>
      <rPr>
        <sz val="12"/>
        <color theme="1"/>
        <rFont val="Calibri"/>
        <family val="2"/>
      </rPr>
      <t xml:space="preserve"> </t>
    </r>
    <r>
      <rPr>
        <sz val="12"/>
        <color theme="1"/>
        <rFont val="맑은 고딕"/>
        <family val="2"/>
        <charset val="129"/>
        <scheme val="minor"/>
      </rPr>
      <t>검색되는</t>
    </r>
    <r>
      <rPr>
        <sz val="12"/>
        <color theme="1"/>
        <rFont val="Calibri"/>
        <family val="2"/>
      </rPr>
      <t xml:space="preserve"> </t>
    </r>
    <r>
      <rPr>
        <sz val="12"/>
        <color theme="1"/>
        <rFont val="맑은 고딕"/>
        <family val="2"/>
        <charset val="129"/>
        <scheme val="minor"/>
      </rPr>
      <t>방식</t>
    </r>
    <r>
      <rPr>
        <sz val="12"/>
        <color theme="1"/>
        <rFont val="Calibri"/>
        <family val="2"/>
      </rPr>
      <t xml:space="preserve"> </t>
    </r>
    <r>
      <rPr>
        <sz val="12"/>
        <color theme="1"/>
        <rFont val="맑은 고딕"/>
        <family val="2"/>
        <charset val="129"/>
        <scheme val="minor"/>
      </rPr>
      <t>개선필요</t>
    </r>
    <r>
      <rPr>
        <sz val="12"/>
        <color theme="1"/>
        <rFont val="Calibri"/>
        <family val="2"/>
      </rPr>
      <t xml:space="preserve"> 
(</t>
    </r>
    <r>
      <rPr>
        <sz val="12"/>
        <color theme="1"/>
        <rFont val="맑은 고딕"/>
        <family val="2"/>
        <charset val="129"/>
        <scheme val="minor"/>
      </rPr>
      <t>비고란에</t>
    </r>
    <r>
      <rPr>
        <sz val="12"/>
        <color theme="1"/>
        <rFont val="Calibri"/>
        <family val="2"/>
      </rPr>
      <t xml:space="preserve"> </t>
    </r>
    <r>
      <rPr>
        <sz val="12"/>
        <color theme="1"/>
        <rFont val="맑은 고딕"/>
        <family val="2"/>
        <charset val="129"/>
        <scheme val="minor"/>
      </rPr>
      <t>출고된</t>
    </r>
    <r>
      <rPr>
        <sz val="12"/>
        <color theme="1"/>
        <rFont val="Calibri"/>
        <family val="2"/>
      </rPr>
      <t xml:space="preserve"> </t>
    </r>
    <r>
      <rPr>
        <sz val="12"/>
        <color theme="1"/>
        <rFont val="맑은 고딕"/>
        <family val="2"/>
        <charset val="129"/>
        <scheme val="minor"/>
      </rPr>
      <t>장비명이</t>
    </r>
    <r>
      <rPr>
        <sz val="12"/>
        <color theme="1"/>
        <rFont val="Calibri"/>
        <family val="2"/>
      </rPr>
      <t xml:space="preserve"> </t>
    </r>
    <r>
      <rPr>
        <sz val="12"/>
        <color theme="1"/>
        <rFont val="맑은 고딕"/>
        <family val="2"/>
        <charset val="129"/>
        <scheme val="minor"/>
      </rPr>
      <t>기입되도록</t>
    </r>
    <r>
      <rPr>
        <sz val="12"/>
        <color theme="1"/>
        <rFont val="Calibri"/>
        <family val="2"/>
      </rPr>
      <t xml:space="preserve"> </t>
    </r>
    <r>
      <rPr>
        <sz val="12"/>
        <color theme="1"/>
        <rFont val="맑은 고딕"/>
        <family val="2"/>
        <charset val="129"/>
        <scheme val="minor"/>
      </rPr>
      <t>요청</t>
    </r>
    <r>
      <rPr>
        <sz val="12"/>
        <color theme="1"/>
        <rFont val="Calibri"/>
        <family val="2"/>
      </rPr>
      <t>)</t>
    </r>
    <r>
      <rPr>
        <sz val="12"/>
        <color theme="1"/>
        <rFont val="맑은 고딕"/>
        <family val="2"/>
        <charset val="2"/>
        <scheme val="minor"/>
      </rPr>
      <t xml:space="preserve">
2) 검색</t>
    </r>
    <r>
      <rPr>
        <sz val="12"/>
        <color theme="1"/>
        <rFont val="Calibri"/>
        <family val="2"/>
      </rPr>
      <t xml:space="preserve"> </t>
    </r>
    <r>
      <rPr>
        <sz val="12"/>
        <color theme="1"/>
        <rFont val="맑은 고딕"/>
        <family val="2"/>
        <charset val="2"/>
        <scheme val="minor"/>
      </rPr>
      <t>시</t>
    </r>
    <r>
      <rPr>
        <sz val="12"/>
        <color theme="1"/>
        <rFont val="Calibri"/>
        <family val="2"/>
      </rPr>
      <t xml:space="preserve"> </t>
    </r>
    <r>
      <rPr>
        <sz val="12"/>
        <color theme="1"/>
        <rFont val="맑은 고딕"/>
        <family val="2"/>
        <charset val="2"/>
        <scheme val="minor"/>
      </rPr>
      <t>검색명과</t>
    </r>
    <r>
      <rPr>
        <sz val="12"/>
        <color theme="1"/>
        <rFont val="Calibri"/>
        <family val="2"/>
      </rPr>
      <t xml:space="preserve"> </t>
    </r>
    <r>
      <rPr>
        <sz val="12"/>
        <color theme="1"/>
        <rFont val="맑은 고딕"/>
        <family val="2"/>
        <charset val="2"/>
        <scheme val="minor"/>
      </rPr>
      <t>조금이라도</t>
    </r>
    <r>
      <rPr>
        <sz val="12"/>
        <color theme="1"/>
        <rFont val="Calibri"/>
        <family val="2"/>
      </rPr>
      <t xml:space="preserve"> </t>
    </r>
    <r>
      <rPr>
        <sz val="12"/>
        <color theme="1"/>
        <rFont val="맑은 고딕"/>
        <family val="2"/>
        <charset val="2"/>
        <scheme val="minor"/>
      </rPr>
      <t>다르면</t>
    </r>
    <r>
      <rPr>
        <sz val="12"/>
        <color theme="1"/>
        <rFont val="Calibri"/>
        <family val="2"/>
      </rPr>
      <t xml:space="preserve"> </t>
    </r>
    <r>
      <rPr>
        <sz val="12"/>
        <color theme="1"/>
        <rFont val="맑은 고딕"/>
        <family val="2"/>
        <charset val="2"/>
        <scheme val="minor"/>
      </rPr>
      <t>검색이</t>
    </r>
    <r>
      <rPr>
        <sz val="12"/>
        <color theme="1"/>
        <rFont val="Calibri"/>
        <family val="2"/>
      </rPr>
      <t xml:space="preserve"> </t>
    </r>
    <r>
      <rPr>
        <sz val="12"/>
        <color theme="1"/>
        <rFont val="맑은 고딕"/>
        <family val="2"/>
        <charset val="2"/>
        <scheme val="minor"/>
      </rPr>
      <t>되지</t>
    </r>
    <r>
      <rPr>
        <sz val="12"/>
        <color theme="1"/>
        <rFont val="Calibri"/>
        <family val="2"/>
      </rPr>
      <t xml:space="preserve"> </t>
    </r>
    <r>
      <rPr>
        <sz val="12"/>
        <color theme="1"/>
        <rFont val="맑은 고딕"/>
        <family val="2"/>
        <charset val="2"/>
        <scheme val="minor"/>
      </rPr>
      <t>않음</t>
    </r>
    <r>
      <rPr>
        <sz val="12"/>
        <color theme="1"/>
        <rFont val="맑은 고딕"/>
        <family val="2"/>
        <charset val="129"/>
        <scheme val="minor"/>
      </rPr>
      <t xml:space="preserve">
3) 동일 파트에 대해서도 이름의 차이 발생
4) 최종검사성적 -&gt; 장비 투입처리 시 Part에 관한 투입처리가 따로 있어 불편</t>
    </r>
    <phoneticPr fontId="2" type="noConversion"/>
  </si>
  <si>
    <r>
      <t>구매요청한 담당자가 본인의 요청 건에 대해서</t>
    </r>
    <r>
      <rPr>
        <sz val="12"/>
        <color rgb="FFFF0000"/>
        <rFont val="맑은 고딕"/>
        <family val="3"/>
        <charset val="129"/>
        <scheme val="minor"/>
      </rPr>
      <t>만</t>
    </r>
    <r>
      <rPr>
        <sz val="12"/>
        <color theme="1"/>
        <rFont val="맑은 고딕"/>
        <family val="2"/>
        <charset val="129"/>
        <scheme val="minor"/>
      </rPr>
      <t xml:space="preserve"> '입고예정일' 검색 가능 할 수 있는 기능 (전체리스트 조회X, 금액 조회X)</t>
    </r>
    <phoneticPr fontId="2" type="noConversion"/>
  </si>
  <si>
    <t>이종선</t>
    <phoneticPr fontId="2" type="noConversion"/>
  </si>
  <si>
    <t>이여진</t>
    <phoneticPr fontId="2" type="noConversion"/>
  </si>
  <si>
    <t>배성호
이권도</t>
    <phoneticPr fontId="2" type="noConversion"/>
  </si>
  <si>
    <t>정선경</t>
    <phoneticPr fontId="2" type="noConversion"/>
  </si>
  <si>
    <t>정국환</t>
    <phoneticPr fontId="2" type="noConversion"/>
  </si>
  <si>
    <t>박영진</t>
    <phoneticPr fontId="2" type="noConversion"/>
  </si>
  <si>
    <t>중단처리 사유, 중단처리자, 중단처리 팝업을 통해서 중단처리 오류 발생을 사전에 제한하고 중단된 이유에 대해서 파악
중단사유 추가</t>
    <phoneticPr fontId="2" type="noConversion"/>
  </si>
  <si>
    <t>구매관리팀</t>
    <phoneticPr fontId="2" type="noConversion"/>
  </si>
  <si>
    <t>지효진</t>
    <phoneticPr fontId="2" type="noConversion"/>
  </si>
  <si>
    <t>구매 품의별 품목단가 화면없음</t>
    <phoneticPr fontId="2" type="noConversion"/>
  </si>
  <si>
    <t>구매 품의별 품목단가 화면있음</t>
    <phoneticPr fontId="2" type="noConversion"/>
  </si>
  <si>
    <t>세금계산서발행(매출)의 발행내역과 같이, 거래명세서도 출력용 화면 수정가능하도록 개선 요청
품명 변경 입력</t>
    <phoneticPr fontId="2" type="noConversion"/>
  </si>
  <si>
    <t>김호관</t>
    <phoneticPr fontId="2" type="noConversion"/>
  </si>
  <si>
    <t>정여진</t>
    <phoneticPr fontId="2" type="noConversion"/>
  </si>
  <si>
    <t>결재기능</t>
    <phoneticPr fontId="2" type="noConversion"/>
  </si>
  <si>
    <t>작업공수조회</t>
    <phoneticPr fontId="2" type="noConversion"/>
  </si>
  <si>
    <t>작업공수 내역의 결재 기능필요</t>
    <phoneticPr fontId="2" type="noConversion"/>
  </si>
  <si>
    <t>작업공수내역을 월별로 확정 후 결재기능 요청</t>
    <phoneticPr fontId="2" type="noConversion"/>
  </si>
  <si>
    <t>파일첨부</t>
    <phoneticPr fontId="2" type="noConversion"/>
  </si>
  <si>
    <t>수출invoice입력_park</t>
    <phoneticPr fontId="2" type="noConversion"/>
  </si>
  <si>
    <t>inovice 출고 이후에도 첨부 파일 수정이 안됨</t>
    <phoneticPr fontId="2" type="noConversion"/>
  </si>
  <si>
    <t>inovice 출고 이후에도 첨부 파일 수정이 되도록</t>
    <phoneticPr fontId="2" type="noConversion"/>
  </si>
  <si>
    <t>1. 화면상 기능 설명할수있도록 업체와 확인 후 FT2와 협의
2~5. 영업과 업무 협의 필요 조직개편이후로 업무협의 필요 (강도희/정인영/이종선)
6. 하위구성품을 모두 표기하라는 의미가 작업실적 기준으로 lotno이 부여되는데 이 실적안에 포함되는 품번인지 확인 필요  1. 번의 화면 기능 설명과 함께 파악 후 협의</t>
    <phoneticPr fontId="2" type="noConversion"/>
  </si>
  <si>
    <t>모든화면에서는 개발이 어렵고 요청한 화면에 대하여 조건 협의</t>
    <phoneticPr fontId="2" type="noConversion"/>
  </si>
  <si>
    <t>현행 진행 중 - 인사팀 협의 완료</t>
    <phoneticPr fontId="2" type="noConversion"/>
  </si>
  <si>
    <t>주어진 엑셀시트를 받은 후 업체에 전달하여 검토</t>
    <phoneticPr fontId="2" type="noConversion"/>
  </si>
  <si>
    <t>IT 의견</t>
    <phoneticPr fontId="2" type="noConversion"/>
  </si>
  <si>
    <t>영림원 의견</t>
    <phoneticPr fontId="2" type="noConversion"/>
  </si>
  <si>
    <t>업체 검토 필요</t>
    <phoneticPr fontId="2" type="noConversion"/>
  </si>
  <si>
    <t>서비스 접수 하였음 에도 나아진 현상 없음</t>
    <phoneticPr fontId="2" type="noConversion"/>
  </si>
  <si>
    <t>보류</t>
  </si>
  <si>
    <t>자재관리</t>
    <phoneticPr fontId="2" type="noConversion"/>
  </si>
  <si>
    <t>PDA '구매입고' 메뉴에서 '입고처리' 버튼 클릭하여 입고 완료 후  다음 입력을 받기 위한 '요청내역' 탭이 아닌 마지막 '요청품목' 탭으로 이동되어 다음 바코드 입력시 에러 발생</t>
    <phoneticPr fontId="2" type="noConversion"/>
  </si>
  <si>
    <t>조회화면 리스트 요청</t>
  </si>
  <si>
    <t>출퇴근(개인)화면  컬럼 추가 및 로직 변경</t>
  </si>
  <si>
    <t>페키지 품질프로세스 사용여부검토</t>
  </si>
  <si>
    <t>입력범위초과시 오류메세지 ( 세부기능협의필요)</t>
  </si>
  <si>
    <t>출력물수정</t>
  </si>
  <si>
    <t>프로세스개발(등록/조회)
 출력물
*세부내역협의필요</t>
  </si>
  <si>
    <t>email전송 개발필요
(양식제공필요)</t>
  </si>
  <si>
    <t>재문의</t>
  </si>
  <si>
    <t>중단사유 입력화면추가개발</t>
  </si>
  <si>
    <t>개발불가
*영림원 내부확인</t>
  </si>
  <si>
    <t>업무프로세스정의 필요</t>
  </si>
  <si>
    <t>해결완료</t>
  </si>
  <si>
    <t>제외하기로 협의함,필요시 재검토</t>
  </si>
  <si>
    <t>팝업창</t>
    <phoneticPr fontId="2" type="noConversion"/>
  </si>
  <si>
    <t>팝업창 후 탭 링크</t>
    <phoneticPr fontId="2" type="noConversion"/>
  </si>
  <si>
    <t>비프음 변경 가능한지 확인</t>
    <phoneticPr fontId="2" type="noConversion"/>
  </si>
  <si>
    <t>한창훈</t>
    <phoneticPr fontId="2" type="noConversion"/>
  </si>
  <si>
    <t>LIVE</t>
    <phoneticPr fontId="2" type="noConversion"/>
  </si>
  <si>
    <t>DELETE</t>
    <phoneticPr fontId="2" type="noConversion"/>
  </si>
  <si>
    <t>대상분류</t>
    <phoneticPr fontId="2" type="noConversion"/>
  </si>
  <si>
    <t>일부BI</t>
    <phoneticPr fontId="2" type="noConversion"/>
  </si>
  <si>
    <t>ERP</t>
    <phoneticPr fontId="2" type="noConversion"/>
  </si>
  <si>
    <t>BI</t>
    <phoneticPr fontId="2" type="noConversion"/>
  </si>
  <si>
    <t>수입원자재 간접비 배부후 금액이면 구매분석에서 COVER</t>
    <phoneticPr fontId="2" type="noConversion"/>
  </si>
  <si>
    <r>
      <t xml:space="preserve">원자재의 LOT 별 투입에 따른 추적시스템의 개념이라면 LOT 입고 및 출하분석의 별도의 분석 모듈 개발이 적합할 것으로 판단함 - </t>
    </r>
    <r>
      <rPr>
        <b/>
        <sz val="12"/>
        <color rgb="FFFF0000"/>
        <rFont val="맑은 고딕"/>
        <family val="3"/>
        <charset val="129"/>
        <scheme val="minor"/>
      </rPr>
      <t xml:space="preserve">APP 명 :LOT 원자재 입고및 투입분석 </t>
    </r>
    <phoneticPr fontId="2" type="noConversion"/>
  </si>
  <si>
    <t>구매분석 표준모델에서 COVER 함</t>
    <phoneticPr fontId="2" type="noConversion"/>
  </si>
  <si>
    <t xml:space="preserve">평가정보를 엑셀로 추가하거나 , ERP 에서 평가정보 입력시 구매분석 표준모델의 CUSTOMIZING 범위내 </t>
    <phoneticPr fontId="2" type="noConversion"/>
  </si>
  <si>
    <t xml:space="preserve">MASTER 에 정의된 요구 사항을 기준으로 하는 경우 경영분석 구매/자재 모듈의 견적 </t>
    <phoneticPr fontId="2" type="noConversion"/>
  </si>
  <si>
    <t>표준</t>
    <phoneticPr fontId="2" type="noConversion"/>
  </si>
  <si>
    <t>모듈구분</t>
    <phoneticPr fontId="2" type="noConversion"/>
  </si>
  <si>
    <t>구매/자재분석</t>
    <phoneticPr fontId="2" type="noConversion"/>
  </si>
  <si>
    <t>설치교육</t>
    <phoneticPr fontId="2" type="noConversion"/>
  </si>
  <si>
    <t>LOT구매출고분석</t>
    <phoneticPr fontId="2" type="noConversion"/>
  </si>
  <si>
    <t>추가모둘</t>
    <phoneticPr fontId="2" type="noConversion"/>
  </si>
  <si>
    <t>추가모듈개발</t>
    <phoneticPr fontId="2" type="noConversion"/>
  </si>
  <si>
    <t xml:space="preserve">LOT 구매 출고 분석 모듈의 내용 </t>
    <phoneticPr fontId="2" type="noConversion"/>
  </si>
  <si>
    <t xml:space="preserve">합계금액 </t>
    <phoneticPr fontId="2" type="noConversion"/>
  </si>
  <si>
    <t xml:space="preserve">라이센스 </t>
    <phoneticPr fontId="2" type="noConversion"/>
  </si>
  <si>
    <t xml:space="preserve">&gt; 7-8 개 SHEET 로 구성된 LOT 분석 APP 개발 </t>
    <phoneticPr fontId="2" type="noConversion"/>
  </si>
  <si>
    <t xml:space="preserve">&gt; LOT 입고 자료 , LOT 재고 정보 , 구매거래처 , 판매거래처 , 품목출하 내역을 이용한 모델링 </t>
    <phoneticPr fontId="2" type="noConversion"/>
  </si>
  <si>
    <t xml:space="preserve">&gt; 구매원자재의 LOT 별 구매 거래처 현황 분석 </t>
    <phoneticPr fontId="2" type="noConversion"/>
  </si>
  <si>
    <t xml:space="preserve">&gt;  LOT 별 재고 현황 </t>
    <phoneticPr fontId="2" type="noConversion"/>
  </si>
  <si>
    <t xml:space="preserve">&gt;  투입원자재 LOT 별 투입제품 제품내역과 상세 원자재 현황 </t>
    <phoneticPr fontId="2" type="noConversion"/>
  </si>
  <si>
    <t xml:space="preserve">   &gt;&gt; 고객 AS 현황 정보를 추가 모델링 하면 더 좋은 정보 추출가능 예상 </t>
    <phoneticPr fontId="2" type="noConversion"/>
  </si>
  <si>
    <t xml:space="preserve">&gt;  투입원자재 선택에 따른 제품출하 현황과 AS 현황 정보 </t>
    <phoneticPr fontId="2" type="noConversion"/>
  </si>
  <si>
    <t>관련요구사항 대상분류상의 '일부BI' 의견</t>
    <phoneticPr fontId="2" type="noConversion"/>
  </si>
  <si>
    <t xml:space="preserve">  </t>
    <phoneticPr fontId="2" type="noConversion"/>
  </si>
  <si>
    <t xml:space="preserve">&gt; 해당 요구 사항 중 ERP 관련 입력 부분이 아닌 경우에는 모두 수용가능하나 이는 기존 구매분석 모듈이 아닌 추가 모듈이 필요함 </t>
    <phoneticPr fontId="2" type="noConversion"/>
  </si>
  <si>
    <t>경영분석모델</t>
    <phoneticPr fontId="2" type="noConversion"/>
  </si>
  <si>
    <t>O</t>
    <phoneticPr fontId="2" type="noConversion"/>
  </si>
  <si>
    <t>추가논의필요</t>
    <phoneticPr fontId="2" type="noConversion"/>
  </si>
  <si>
    <t>Detail_no</t>
    <phoneticPr fontId="2" type="noConversion"/>
  </si>
  <si>
    <t>구매_1</t>
    <phoneticPr fontId="2" type="noConversion"/>
  </si>
  <si>
    <t>구매_2</t>
    <phoneticPr fontId="2" type="noConversion"/>
  </si>
  <si>
    <t>구매_3</t>
    <phoneticPr fontId="2" type="noConversion"/>
  </si>
  <si>
    <t>구매_4</t>
    <phoneticPr fontId="2" type="noConversion"/>
  </si>
  <si>
    <t>구매_5</t>
    <phoneticPr fontId="2" type="noConversion"/>
  </si>
  <si>
    <t>구매_6</t>
    <phoneticPr fontId="2" type="noConversion"/>
  </si>
  <si>
    <t>구매_7</t>
    <phoneticPr fontId="2" type="noConversion"/>
  </si>
  <si>
    <t>구매_8</t>
    <phoneticPr fontId="2" type="noConversion"/>
  </si>
  <si>
    <t>구매_9</t>
    <phoneticPr fontId="2" type="noConversion"/>
  </si>
  <si>
    <t>구매_10</t>
    <phoneticPr fontId="2" type="noConversion"/>
  </si>
  <si>
    <t>구매_11</t>
    <phoneticPr fontId="2" type="noConversion"/>
  </si>
  <si>
    <t>구매_12</t>
    <phoneticPr fontId="2" type="noConversion"/>
  </si>
  <si>
    <t>구매_14</t>
    <phoneticPr fontId="2" type="noConversion"/>
  </si>
  <si>
    <t>영업_1</t>
    <phoneticPr fontId="2" type="noConversion"/>
  </si>
  <si>
    <t>생기_1</t>
    <phoneticPr fontId="2" type="noConversion"/>
  </si>
  <si>
    <t>생기_2</t>
    <phoneticPr fontId="2" type="noConversion"/>
  </si>
  <si>
    <t>생관_1</t>
    <phoneticPr fontId="2" type="noConversion"/>
  </si>
  <si>
    <t>자재_1</t>
    <phoneticPr fontId="2" type="noConversion"/>
  </si>
  <si>
    <t>자재_2</t>
    <phoneticPr fontId="2" type="noConversion"/>
  </si>
  <si>
    <t>자재_3</t>
    <phoneticPr fontId="2" type="noConversion"/>
  </si>
  <si>
    <t>자재_4</t>
    <phoneticPr fontId="2" type="noConversion"/>
  </si>
  <si>
    <t>자재_5</t>
    <phoneticPr fontId="2" type="noConversion"/>
  </si>
  <si>
    <t>자재_6</t>
    <phoneticPr fontId="2" type="noConversion"/>
  </si>
  <si>
    <t>자재_7</t>
    <phoneticPr fontId="2" type="noConversion"/>
  </si>
  <si>
    <t>제검_1</t>
    <phoneticPr fontId="2" type="noConversion"/>
  </si>
  <si>
    <t>제검_2</t>
    <phoneticPr fontId="2" type="noConversion"/>
  </si>
  <si>
    <t>제검_3</t>
    <phoneticPr fontId="2" type="noConversion"/>
  </si>
  <si>
    <t>제검_4</t>
    <phoneticPr fontId="2" type="noConversion"/>
  </si>
  <si>
    <t>회계_1</t>
    <phoneticPr fontId="2" type="noConversion"/>
  </si>
  <si>
    <t>이미지 참조</t>
    <phoneticPr fontId="2" type="noConversion"/>
  </si>
  <si>
    <t>발주서 품목을 일정과 수량에 따라 
분할 가능하도록 개선 필요</t>
    <phoneticPr fontId="2" type="noConversion"/>
  </si>
  <si>
    <t>이미지 참조 sheet 참조</t>
    <phoneticPr fontId="2" type="noConversion"/>
  </si>
  <si>
    <t>구매_13</t>
    <phoneticPr fontId="2" type="noConversion"/>
  </si>
  <si>
    <t>자재조회&gt; 구매정보&gt;평균조달일수가 구매요청입력에 시트에 반영 가능한지 확인</t>
    <phoneticPr fontId="2" type="noConversion"/>
  </si>
  <si>
    <t>수입원자재 간접비 배부후 금액이면 경영분석에서 COVER</t>
  </si>
  <si>
    <t>경영분석 표준모델에서 COVER 함</t>
  </si>
  <si>
    <t>pda 입고일도 확인 필요
제품도 확인 필요
자재물류팀 확인 필요</t>
    <phoneticPr fontId="2" type="noConversion"/>
  </si>
  <si>
    <t>제조기술1팀</t>
    <phoneticPr fontId="2" type="noConversion"/>
  </si>
  <si>
    <t>라벨프린터 실행 시, 조회조건에서 조회 할 작업지시번호를 구간(예시: 1~7)으로 설정하여 조회 가능하게하여, 
조회된 항목전체를 프린터 하게하는 기능추가요청 
또는 조회된 항목에서 프린터 대상 선택을 첫번째와 프린터대상 마지막을 클릭하면, 프린터 대상 항목이 한번에 선택될 수있게하는 기능 추가요청</t>
    <phoneticPr fontId="2" type="noConversion"/>
  </si>
  <si>
    <t>물류</t>
    <phoneticPr fontId="2" type="noConversion"/>
  </si>
  <si>
    <t>구매외주검사</t>
  </si>
  <si>
    <t>자재관리</t>
  </si>
  <si>
    <t>자재입고 처리</t>
  </si>
  <si>
    <t>자재수불</t>
    <phoneticPr fontId="2" type="noConversion"/>
  </si>
  <si>
    <t>자재물류팀</t>
  </si>
  <si>
    <t>수불 마감된 데이터 수정 기능</t>
    <phoneticPr fontId="2" type="noConversion"/>
  </si>
  <si>
    <t>1). 실적 완료된 작업지시 건에 대해 자재 추가 또는 투입 삭제 불가 -&gt; 품의 작성 및 기타입출고 후 재작업지시 필요.
2). 작업 진행 중이나 수불 마감된 과거에 투입 자재를 교체하기 위해 강제 이동 처리 -&gt; 자재 투입 시 오류 발생 가능성 多</t>
    <phoneticPr fontId="2" type="noConversion"/>
  </si>
  <si>
    <t xml:space="preserve">수불 마감되었거나 생산 실적 완료된 작업지시 건에 대해 자재 추가, 삭제, 변경 가능 </t>
    <phoneticPr fontId="2" type="noConversion"/>
  </si>
  <si>
    <t>Lot 관리 대상 품목 지정 고도화</t>
  </si>
  <si>
    <t>1). 품목 등록 / 자재 등록
2). Lot No Master 등록</t>
    <phoneticPr fontId="2" type="noConversion"/>
  </si>
  <si>
    <t>1). Lot 관리 비대상에서 대상으로 수정 시 기존 재고에 대해 Lot 부여 방법이 없음
2). 상기 1).에 의해 기존 재고에 대한 수불 불가</t>
    <phoneticPr fontId="2" type="noConversion"/>
  </si>
  <si>
    <t>Lot 관리비대상에서 대상으로 수정 시 기존 재고에 대한 Lot 부여 가능</t>
    <phoneticPr fontId="2" type="noConversion"/>
  </si>
  <si>
    <t>ERP 작업 중단 시 중단사유 기재 및 사유 확인 기능</t>
    <phoneticPr fontId="2" type="noConversion"/>
  </si>
  <si>
    <t>자재출고요청현황, 자재출고요청품목조회 화면 등 다수</t>
    <phoneticPr fontId="2" type="noConversion"/>
  </si>
  <si>
    <t>자재출고요청현황, 자재출고요청품목조회 등 ERP 작업 중 작업 중단 시, 중단 사유에 대한 정보 확인 방법이 없음</t>
    <phoneticPr fontId="2" type="noConversion"/>
  </si>
  <si>
    <t>ERP 작업 중단 시, 중단 사유를 기재 할 수 있는 기능 (작성 필수)
ERP 작업 중단 시, 중단 사유를 확인 할 수 있는 기능(작성 필수)</t>
    <phoneticPr fontId="2" type="noConversion"/>
  </si>
  <si>
    <t>검수시 창고 이동</t>
  </si>
  <si>
    <t>품질&gt;구매외주검사</t>
  </si>
  <si>
    <t xml:space="preserve">PDA 통한 
자재 관리 </t>
  </si>
  <si>
    <t>개발 후 '물류' 메뉴</t>
  </si>
  <si>
    <t>품번 or 정보 없이 Barcord만 붙어 있는 다량의 자재 경우(예 Cantilever) 바코드만으로 품번 또는 자재 정보를 찾아야 하는데 지급된 바코드 PDA로 바코드를 찍어서 품번이나 자재 정보를 확인할수 있는 기능이 없는 상태</t>
  </si>
  <si>
    <t>지급된 바코드 PDA를 통해 Barcord를 찍는 행위 만으로 자재 정보를 확인 할수 있는 메뉴 개발 필요</t>
  </si>
  <si>
    <t>입고처리 오류 방지</t>
  </si>
  <si>
    <t>PDA '구매입고_Park'
PDA '생산입고_Park'</t>
  </si>
  <si>
    <t>다량 입고시 통신 상태나 바코드 PDA 입력 처리 지연으로 인해 바코드 입고 처리가 일부 않되는 문제가 빈번히 발생하여 매번 PDA 작은 화면을 스크롤하며 물품 목록에서 오류 확인하는 상태</t>
  </si>
  <si>
    <t>PDA 입고 메뉴에서 SCM 자재 입고 처리시 '입고처리' 버튼 클릭으로 입력 완료 처리시 '처리완료' 팝업내에 '요청 품목' 내 리스트에서 입력처리된 자재와 미처리 자재 숫자가 함께 표시되어 입고자 입고처리 문제 인지가 쉽도록 개발</t>
  </si>
  <si>
    <t>입고처리 
편의성 개선</t>
  </si>
  <si>
    <t>PDA '구매입고_Park'</t>
  </si>
  <si>
    <t>PDA '구매입고' 메뉴에서 '입고처리' 버튼 클릭시 '처리완료' 팝업 이후 원활하게 다음 입고 입력을 받기 위해 '요청 내역' 탭으로 이동 변경 필요</t>
  </si>
  <si>
    <t>PDA '생산입고_Park'</t>
  </si>
  <si>
    <t>다량 입고시 통신 상태나 바코드 PDA 입력 처리 지연으로 인해 바코드 입고 처리가 일부 않되는 문제가 빈번히 발생하여 경우에 따라 PDA 작은 화면에서 수백개의 자재 내역을 스크롤하며 물품 목록에서 오류 확인하는 상태</t>
  </si>
  <si>
    <t>1.통신 상태나 바코드 입력 지연으로 인해 입력 불가시 정상 입력과 다른 비프음 발생하도록 개선
2.PDA를 통한 입고 처리시 '입고처리' 버튼을 누른 후 처리 불가 자재 항목 발생시 정상 처리 자재의 글자 컬러와 다른 컬러(빨간색)로 문제 확인 용이 하도록 개선 필요</t>
  </si>
  <si>
    <t>부적합품 세부 관리</t>
  </si>
  <si>
    <t xml:space="preserve">개발 후 추가
'품질' or '물류' </t>
  </si>
  <si>
    <t>현 ERP상 부적합 창고의 세부 내역 및 그에 따른 데이터 정리가 불가능하여 별도의 엑셀 시트 사용 (아래 현재 별도 관리시트)</t>
  </si>
  <si>
    <t>ERP 상에서 부적합 자재 창고 세부 내역 관리 및 데이터 분석 가능하도록 개발 필요</t>
  </si>
  <si>
    <t>미출고 자재 관리</t>
    <phoneticPr fontId="2" type="noConversion"/>
  </si>
  <si>
    <t>자재출고요청품목조회</t>
    <phoneticPr fontId="2" type="noConversion"/>
  </si>
  <si>
    <t>출고요청수량, 출고수량, 미출고수량 만 조회됨</t>
    <phoneticPr fontId="2" type="noConversion"/>
  </si>
  <si>
    <t>실시간 미출고 사유 및 조치를 위해 조회내용 추가 필요 (BOM수량, 미발주 수량, 미입고수량, 구매요청일, 구매납기요청일, 발주일, 납품예정일 등)</t>
    <phoneticPr fontId="2" type="noConversion"/>
  </si>
  <si>
    <t>자재미출고현황 - 추가</t>
    <phoneticPr fontId="2" type="noConversion"/>
  </si>
  <si>
    <t>작업지시별 자재미출고 종합 현황 화면 없음 - 작업지시별 미출고자재 현황 파악하기 어려움</t>
    <phoneticPr fontId="2" type="noConversion"/>
  </si>
  <si>
    <t>사급자재 수불관리</t>
    <phoneticPr fontId="2" type="noConversion"/>
  </si>
  <si>
    <t>자재등록</t>
    <phoneticPr fontId="2" type="noConversion"/>
  </si>
  <si>
    <t>자재등록시 사급유무 구분하고 BOM조회 및 자재관련 모든 조회시 사급품목여부 조회 되도록 개선
작업지시별 사급 반입/반출 화면 개발 필요 (구매팀에서 상위레벨 자재 발주시 자동 사급출고 요청서 생성되어 사급자재 반입/반출 관리되도록 개선)</t>
    <phoneticPr fontId="2" type="noConversion"/>
  </si>
  <si>
    <t>자재수불금액 집계관리</t>
    <phoneticPr fontId="2" type="noConversion"/>
  </si>
  <si>
    <t>창고별수불집계조회</t>
    <phoneticPr fontId="2" type="noConversion"/>
  </si>
  <si>
    <t>창고별수불집계조회시 품목별 단가 수불금액 항목 추가하여 자동 나오도록 개선 (권한설정 필요 : 자재물류팀, 구매팀)</t>
    <phoneticPr fontId="2" type="noConversion"/>
  </si>
  <si>
    <t>창고별 재고조회 복수 창고 선택 기능 추가</t>
    <phoneticPr fontId="2" type="noConversion"/>
  </si>
  <si>
    <t>창고별 재고조회</t>
    <phoneticPr fontId="2" type="noConversion"/>
  </si>
  <si>
    <t>창고별 재고조회 시, 1개의 창고로만 조회가 가능한데, 창고를 2개 이상 선택하여 같이 조회를 해야 하는 경우가 많은데 기능이 없어 개별 조회후 합산을 진행하여, 업무시간이 많이 소모 되고 있음</t>
    <phoneticPr fontId="2" type="noConversion"/>
  </si>
  <si>
    <t>창고별 재고 조회 시, 창고를 2개 이상 선택하여, 조회가 가능 해지도록 개선 요청</t>
    <phoneticPr fontId="2" type="noConversion"/>
  </si>
  <si>
    <t>https://parkafm-my.sharepoint.com/:x:/g/personal/louis_han_parksystems_com/Ef8skjy7dMdAgTANd_9K1dcByOeIFAbwvoN6ruCaMUP-4g?e=h37uTk</t>
  </si>
  <si>
    <t>자재_8</t>
  </si>
  <si>
    <t>자재_9</t>
  </si>
  <si>
    <t>자재_10</t>
  </si>
  <si>
    <t>자재_11</t>
  </si>
  <si>
    <t>자재_12</t>
  </si>
  <si>
    <t>자재_13</t>
  </si>
  <si>
    <t>자재_14</t>
  </si>
  <si>
    <t>자재_15</t>
  </si>
  <si>
    <t>이윤근</t>
    <phoneticPr fontId="2" type="noConversion"/>
  </si>
  <si>
    <t>변영섭</t>
    <phoneticPr fontId="2" type="noConversion"/>
  </si>
  <si>
    <t>설용진</t>
    <phoneticPr fontId="2" type="noConversion"/>
  </si>
  <si>
    <t>Lot 생성 파악</t>
    <phoneticPr fontId="2" type="noConversion"/>
  </si>
  <si>
    <t>작업지시별 미출고 종합현황 화면 신규 개발하여 조회하고 해당 작업지시번호 선택시 "자재출고요청품목조회"화면으로 자동전환하여 세부확인 되도록 개발</t>
    <phoneticPr fontId="2" type="noConversion"/>
  </si>
  <si>
    <t>자재등록시 사급유무 구분이 없어 사급품 수불관리 어려움</t>
    <phoneticPr fontId="2" type="noConversion"/>
  </si>
  <si>
    <t>내부검토</t>
    <phoneticPr fontId="2" type="noConversion"/>
  </si>
  <si>
    <t>창고별수불집계조회시 수불금액 확인 안됨 (단가 별도로 DOWN받아 금액 산정 하고 있음) -&gt; 수량,금액을 한번에 보고자함.</t>
    <phoneticPr fontId="2" type="noConversion"/>
  </si>
  <si>
    <t>논의 필요 한창훈부장님 확인하여 다시 리턴</t>
    <phoneticPr fontId="2" type="noConversion"/>
  </si>
  <si>
    <t>엑셀자료만들어서 IT팀에 메일 보내기</t>
    <phoneticPr fontId="2" type="noConversion"/>
  </si>
  <si>
    <t>중단사유 화면 리스트 정리 필수값 지정 -  영림원에 메일 보내기
(자재출고요청품목조회,기타출고요청품목조회,이동요청품목조회,출하의뢰품목조회,수출출하의뢰품목조회)</t>
    <phoneticPr fontId="2" type="noConversion"/>
  </si>
  <si>
    <t>자재물류팀_ERP 개선 요청0202_설용진.pptx</t>
    <phoneticPr fontId="2" type="noConversion"/>
  </si>
  <si>
    <t>자재물류팀_영림원 ERP 고도화 제안_이윤근.pptx</t>
    <phoneticPr fontId="2" type="noConversion"/>
  </si>
  <si>
    <t>자재물류팀_미출고및수불관리개선_김덕연.xlsx</t>
    <phoneticPr fontId="2" type="noConversion"/>
  </si>
  <si>
    <t>자재물류팀_작업중단사유확인_변영섭.pptx</t>
    <phoneticPr fontId="2" type="noConversion"/>
  </si>
  <si>
    <r>
      <t xml:space="preserve">ERP 서비스
</t>
    </r>
    <r>
      <rPr>
        <b/>
        <strike/>
        <sz val="12"/>
        <color theme="1"/>
        <rFont val="맑은 고딕"/>
        <family val="3"/>
        <charset val="129"/>
        <scheme val="minor"/>
      </rPr>
      <t xml:space="preserve">1. 구매발주품목조회 시트 납품예정일-&gt; 납품요청일 변경 / Dummy3 -&gt; 납품예정일 필드명 변경, Data 형식 -&gt; Date  형식으로 변경 = 완료
2. 구매발주입력_park 시트 납품예정일 -&gt; 납품요청일 변경 / 희망납기일 -&gt; 납품예정일, TEXT 형식 -&gt; Date  형식으로 변경 = 완료
</t>
    </r>
    <r>
      <rPr>
        <b/>
        <sz val="12"/>
        <color theme="1"/>
        <rFont val="맑은 고딕"/>
        <family val="3"/>
        <charset val="129"/>
        <scheme val="minor"/>
      </rPr>
      <t>3. 구매납품지연사유입력 -&gt; 구매납품일정확인으로 이름 변경 (20240320_정선경)
4. 구매납품지연사유입력 -&gt; 구매발주품목조회 요청번호 시트에 보이게, 요청번호 조회 가능하게</t>
    </r>
    <phoneticPr fontId="2" type="noConversion"/>
  </si>
  <si>
    <t>자재물류팀 다시 전달</t>
    <phoneticPr fontId="2" type="noConversion"/>
  </si>
  <si>
    <t>제품,반제품, 캔틸레버 다 가능한지 팀별 문의</t>
    <phoneticPr fontId="2" type="noConversion"/>
  </si>
  <si>
    <t>박우섭</t>
    <phoneticPr fontId="2" type="noConversion"/>
  </si>
  <si>
    <t>구매품의품목조회 구매발주품목조회에서 SID 안끌고옴</t>
    <phoneticPr fontId="2" type="noConversion"/>
  </si>
  <si>
    <t>구매품의품목조회 구매발주품목조회에서 SID 끌고오도록</t>
    <phoneticPr fontId="2" type="noConversion"/>
  </si>
  <si>
    <t>MI 검수를 위해 원자재 창고에서 MI로 실자재가 이동되는대 자재창고 상태에서 검수 처리 전까지 창고 이동 불가
Lot No 비대상 자재가 Lot No 대상으로 변경 될 경우 기존 재고 Lot No를 부여 할 수 없어 전산상 자재수불이 안되는 상황 
* 현재상황: 외주 실물 입고시 ‘구매/외주검사’ 항목으로 지정된 경우 ERP상 ‘검수대기 창고’에서 검수 완료 처리전까지 
             창고 이동이 불가하여 ‘ME1 조립 및 검수’ 자재의 경우 ERP상 창고에 있지만 실물은 창고 밖 ME1에 있는 상태 발생.</t>
    <phoneticPr fontId="2" type="noConversion"/>
  </si>
  <si>
    <t>구매외주검사시 검수전 자재에 대해서도 검수 담당자의 창고로 자재 이동이 가능하도록 변경 필요
* 기존 재고 Lot No 부여 가능 하도록 개선 요청
* 개선방향: 자재입고 후 검사 대기상태에서도 ‘ME1 검사 창고’ 창고 이동이 가능하도록 개선 요청. 추가로 현재 시스템상 막아놓은 이유와 불가능하다면 사유 요청.</t>
    <phoneticPr fontId="2" type="noConversion"/>
  </si>
  <si>
    <r>
      <t xml:space="preserve">창고수불속성설정 확인 / mi는 등록된 품번만 외주검사 
구매외주검사의로조회_park 조회 사용현황 문의 및 조회기능추가
*Process 
구매/외주 자재 입고(자재물류) </t>
    </r>
    <r>
      <rPr>
        <b/>
        <sz val="11"/>
        <color theme="1"/>
        <rFont val="Wingdings"/>
        <family val="3"/>
        <charset val="2"/>
      </rPr>
      <t></t>
    </r>
    <r>
      <rPr>
        <b/>
        <sz val="11"/>
        <color theme="1"/>
        <rFont val="맑은 고딕"/>
        <family val="3"/>
        <charset val="129"/>
        <scheme val="minor"/>
      </rPr>
      <t xml:space="preserve"> ERP ‘검사대기 창고’ 자동 이동(ERP 자동) </t>
    </r>
    <r>
      <rPr>
        <b/>
        <sz val="11"/>
        <color theme="1"/>
        <rFont val="Wingdings"/>
        <family val="3"/>
        <charset val="2"/>
      </rPr>
      <t></t>
    </r>
    <r>
      <rPr>
        <b/>
        <sz val="11"/>
        <color theme="1"/>
        <rFont val="맑은 고딕"/>
        <family val="3"/>
        <charset val="129"/>
        <scheme val="minor"/>
      </rPr>
      <t xml:space="preserve"> 이동요청서 작성하여 출고 요청(ME1) </t>
    </r>
    <r>
      <rPr>
        <b/>
        <sz val="11"/>
        <color theme="1"/>
        <rFont val="Wingdings"/>
        <family val="3"/>
        <charset val="2"/>
      </rPr>
      <t></t>
    </r>
    <r>
      <rPr>
        <b/>
        <sz val="11"/>
        <color theme="1"/>
        <rFont val="맑은 고딕"/>
        <family val="3"/>
        <charset val="129"/>
        <scheme val="minor"/>
      </rPr>
      <t xml:space="preserve">
ERP ‘ME1 검사 창고’ 창고 이동 처리(자재물류) </t>
    </r>
    <r>
      <rPr>
        <b/>
        <sz val="11"/>
        <color theme="1"/>
        <rFont val="Wingdings"/>
        <family val="3"/>
        <charset val="2"/>
      </rPr>
      <t></t>
    </r>
    <r>
      <rPr>
        <b/>
        <sz val="11"/>
        <color theme="1"/>
        <rFont val="맑은 고딕"/>
        <family val="3"/>
        <charset val="129"/>
        <scheme val="minor"/>
      </rPr>
      <t xml:space="preserve"> ME1 실물 수령(ME1) </t>
    </r>
    <r>
      <rPr>
        <b/>
        <sz val="11"/>
        <color theme="1"/>
        <rFont val="Wingdings"/>
        <family val="3"/>
        <charset val="2"/>
      </rPr>
      <t></t>
    </r>
    <r>
      <rPr>
        <b/>
        <sz val="11"/>
        <color theme="1"/>
        <rFont val="맑은 고딕"/>
        <family val="3"/>
        <charset val="129"/>
        <scheme val="minor"/>
      </rPr>
      <t xml:space="preserve"> 검수 후 합불 판정(ME1) </t>
    </r>
    <r>
      <rPr>
        <b/>
        <sz val="11"/>
        <color theme="1"/>
        <rFont val="Wingdings"/>
        <family val="3"/>
        <charset val="2"/>
      </rPr>
      <t></t>
    </r>
    <r>
      <rPr>
        <b/>
        <sz val="11"/>
        <color theme="1"/>
        <rFont val="맑은 고딕"/>
        <family val="3"/>
        <charset val="129"/>
        <scheme val="minor"/>
      </rPr>
      <t xml:space="preserve">  합불 판정에 따라 원자재 
이동요청서 또는 부적합창고 이동 요청서 작성(ME1) </t>
    </r>
    <r>
      <rPr>
        <b/>
        <sz val="11"/>
        <color theme="1"/>
        <rFont val="Wingdings"/>
        <family val="3"/>
        <charset val="2"/>
      </rPr>
      <t></t>
    </r>
    <r>
      <rPr>
        <b/>
        <sz val="11"/>
        <color theme="1"/>
        <rFont val="맑은 고딕"/>
        <family val="3"/>
        <charset val="129"/>
        <scheme val="minor"/>
      </rPr>
      <t xml:space="preserve"> 실물과 함께 자재창고 담당자에게 전달(ME1)</t>
    </r>
    <phoneticPr fontId="2" type="noConversion"/>
  </si>
  <si>
    <t>출력물 수정개발 필요
 - dummy column 을 사용해 거래명세서에 표시할 품명 입력 필요</t>
    <phoneticPr fontId="2" type="noConversion"/>
  </si>
  <si>
    <t>수정</t>
    <phoneticPr fontId="2" type="noConversion"/>
  </si>
  <si>
    <t>출력물 수정개발 필요</t>
    <phoneticPr fontId="2" type="noConversion"/>
  </si>
  <si>
    <t>조달가능일 컬럼 추가(요청일+평균조달일수) 체크로직 추가</t>
    <phoneticPr fontId="2" type="noConversion"/>
  </si>
  <si>
    <t>패키지 기능 활용</t>
    <phoneticPr fontId="2" type="noConversion"/>
  </si>
  <si>
    <t>제외</t>
    <phoneticPr fontId="2" type="noConversion"/>
  </si>
  <si>
    <t>신규</t>
    <phoneticPr fontId="2" type="noConversion"/>
  </si>
  <si>
    <t>일괄처리 기능 추가개발 필요
 - 일자별작업실적조회후 출고자재기준 일괄 투입처리</t>
    <phoneticPr fontId="2" type="noConversion"/>
  </si>
  <si>
    <t>체크로직 추가 필요
 - 납품 또는 입고 월이 다른경우 오류메시지 표시</t>
    <phoneticPr fontId="2" type="noConversion"/>
  </si>
  <si>
    <t>수정개발 필요
 - 부분 납품 및 이동이 가능하도록 품목 바코드 처리 프로세스 추가
 - 바코드 출력물 수정 (개별 품목 바코드 함께 출력)
 - 모바일 입력용 화면 수정 (개별 품목을 입력해 출고 할 수 있도록 탭 추가)</t>
    <phoneticPr fontId="2" type="noConversion"/>
  </si>
  <si>
    <t>추가논의필요 (신규 품목으로 대체하는 것을 권장함)</t>
    <phoneticPr fontId="2" type="noConversion"/>
  </si>
  <si>
    <t>추가 확인 필요
 - 입고처리 시 검사 대상 및 구분에 따라 검사요청 및 이동요청에 대해 자동 생성여부, 요청서 출력 여부 결정 필요
 - 검사 완료 품목을 이동하는 프로세스 검토 (이동요청 or 이동입력 결정 필요)
 - 창고를 추가로 구분할지 결정 필요</t>
    <phoneticPr fontId="2" type="noConversion"/>
  </si>
  <si>
    <t>AS 접수 요망 (모바일팀의 확인 및 개선 필요)</t>
    <phoneticPr fontId="2" type="noConversion"/>
  </si>
  <si>
    <t>AS 접수 요망 (기능 확인 필요)</t>
    <phoneticPr fontId="2" type="noConversion"/>
  </si>
  <si>
    <t>출력물 신규개발 필요
서명 여러 개가 필요할 경우 별도 공수 발생</t>
    <phoneticPr fontId="2" type="noConversion"/>
  </si>
  <si>
    <t>email전송 개발필요</t>
    <phoneticPr fontId="2" type="noConversion"/>
  </si>
  <si>
    <t>조회화면 추가개발 필요
개발 후 데이터 검증 필요</t>
    <phoneticPr fontId="2" type="noConversion"/>
  </si>
  <si>
    <r>
      <rPr>
        <b/>
        <sz val="12"/>
        <color rgb="FFFF0000"/>
        <rFont val="맑은 고딕"/>
        <family val="3"/>
        <charset val="129"/>
        <scheme val="minor"/>
      </rPr>
      <t>출력물 그래프 구현 불가</t>
    </r>
    <r>
      <rPr>
        <b/>
        <sz val="12"/>
        <color theme="1"/>
        <rFont val="맑은 고딕"/>
        <family val="3"/>
        <charset val="129"/>
        <scheme val="minor"/>
      </rPr>
      <t xml:space="preserve">.
기본 항목만 입력 가능하도록 개발하고 상세내용은 평가정보를 엑셀로 추가하거나 , 
ERP 에서 평가정보 입력시 경영분석 표준모델의 CUSTOMIZING 범위내 </t>
    </r>
    <phoneticPr fontId="2" type="noConversion"/>
  </si>
  <si>
    <t>추가논의필요
화면 리스트 필요</t>
    <phoneticPr fontId="2" type="noConversion"/>
  </si>
  <si>
    <t>최근 월마감단가 기준조회</t>
    <phoneticPr fontId="2" type="noConversion"/>
  </si>
  <si>
    <t>완료</t>
    <phoneticPr fontId="2" type="noConversion"/>
  </si>
  <si>
    <t>기술검토 후 가능시 지원</t>
    <phoneticPr fontId="2" type="noConversion"/>
  </si>
  <si>
    <t>부적합 프로세스 추가논의필요
 - 부적합 결과 입력, 현황조회, 출력 등의 원하는 세부 기능 분석 필요</t>
    <phoneticPr fontId="2" type="noConversion"/>
  </si>
  <si>
    <t>컨설팅</t>
    <phoneticPr fontId="2" type="noConversion"/>
  </si>
  <si>
    <t>합계</t>
    <phoneticPr fontId="2" type="noConversion"/>
  </si>
  <si>
    <t>예상공수(M/D)</t>
    <phoneticPr fontId="2" type="noConversion"/>
  </si>
  <si>
    <t>추가확인 필요
 - 주요취급품목 표시 방법
 - 업체평가 결과 입력 방법
 - 화면을 거래처에서 입력 할 수 있게 할지
 - 변경 이력 관리 필요한지
포함 사항
 - 입력화면 (마스터부: 거래처 기본정보 및 이력관리, 탭1: 기타 정보성 항목 입력, 납기준수율 계산 기능, 탭2: 매출현황 입력 시트, 탭3: 파일 업로드 및 썸네일 표시(조직도) )
 - 조회화면(상세 조회 시 5개 항목을 탭으로 구분 표시)
 - 출력물</t>
    <phoneticPr fontId="2" type="noConversion"/>
  </si>
  <si>
    <t>경영분석_예상공수(M/D)</t>
    <phoneticPr fontId="2" type="noConversion"/>
  </si>
  <si>
    <t>경영분석모델 라이선스 추가</t>
    <phoneticPr fontId="2" type="noConversion"/>
  </si>
  <si>
    <t>구매 개선사항 우선 피드백</t>
    <phoneticPr fontId="2" type="noConversion"/>
  </si>
  <si>
    <t>ERP 개발</t>
    <phoneticPr fontId="2" type="noConversion"/>
  </si>
  <si>
    <t>ERP 개발+ 구매 조회화면</t>
    <phoneticPr fontId="2" type="noConversion"/>
  </si>
  <si>
    <t>행 레이블</t>
  </si>
  <si>
    <t>생산관리팀</t>
  </si>
  <si>
    <t>제조기술1팀</t>
  </si>
  <si>
    <t>총합계</t>
  </si>
  <si>
    <t>개수 : No.</t>
  </si>
  <si>
    <r>
      <t xml:space="preserve">경영분석 표준모델에서 COVER 함
</t>
    </r>
    <r>
      <rPr>
        <b/>
        <sz val="12"/>
        <color rgb="FFFF0000"/>
        <rFont val="맑은 고딕"/>
        <family val="3"/>
        <charset val="129"/>
        <scheme val="minor"/>
      </rPr>
      <t>구매품의품목조회에서 단가 확인가능</t>
    </r>
    <phoneticPr fontId="2" type="noConversion"/>
  </si>
  <si>
    <t>보류</t>
    <phoneticPr fontId="2" type="noConversion"/>
  </si>
  <si>
    <t>개발/유지보수</t>
  </si>
  <si>
    <t>(다중 항목)</t>
  </si>
  <si>
    <t>영림원에 Form이 있으면 '업체정보 양식 예시'의 내용만 들어가면 된다.
영림원에게 IO 화면 받아서 컨펌</t>
    <phoneticPr fontId="2" type="noConversion"/>
  </si>
  <si>
    <t>구매요청조회 시 중단을 누르면 누른 사람이 기록되고 시트에 해당 사람 조회되게 일자/중단사유 포함
서비스에 요청하기</t>
    <phoneticPr fontId="2" type="noConversion"/>
  </si>
  <si>
    <t>권개천 팀장님 문의 월요일</t>
    <phoneticPr fontId="2" type="noConversion"/>
  </si>
  <si>
    <r>
      <t xml:space="preserve">수정개발 필요
 - 생산계획 또는 작업지시와 무관하게 소요량 산출 대산 입력 화면 개발
 - 대상 품목의 원부자재 소요량, 현재고 수량, 가용재고 수량, 입출고예정수량 조회 화면 개발
 </t>
    </r>
    <r>
      <rPr>
        <b/>
        <strike/>
        <sz val="12"/>
        <color theme="1"/>
        <rFont val="맑은 고딕"/>
        <family val="3"/>
        <charset val="129"/>
        <scheme val="minor"/>
      </rPr>
      <t>* 구매품의로 진행은 할 수 있으나 수주-생산계획-구매요청 프로세스와 연결 불가</t>
    </r>
    <phoneticPr fontId="2" type="noConversion"/>
  </si>
  <si>
    <t>MRP 예상 소요량 사전 조사 화면  - 확정된 작업지시를 내리기 전에 먼저 소요량 먼저 파악하고자 하며 투입자재에 대한 재고 오류 최소화 하여 유연성 확보</t>
    <phoneticPr fontId="2" type="noConversion"/>
  </si>
  <si>
    <t>IE 사업지원팀</t>
  </si>
  <si>
    <t>합계 : 예상공수(M/D)</t>
  </si>
  <si>
    <t>구매관리팀 - 양식 미 결정 됨</t>
    <phoneticPr fontId="2" type="noConversion"/>
  </si>
  <si>
    <r>
      <t xml:space="preserve">1) </t>
    </r>
    <r>
      <rPr>
        <sz val="10"/>
        <color theme="1"/>
        <rFont val="Arial Unicode MS"/>
        <family val="2"/>
        <charset val="129"/>
      </rPr>
      <t>납기준수율</t>
    </r>
    <r>
      <rPr>
        <sz val="10"/>
        <color theme="1"/>
        <rFont val="Tahoma"/>
        <family val="2"/>
      </rPr>
      <t xml:space="preserve">  - </t>
    </r>
    <r>
      <rPr>
        <sz val="10"/>
        <color theme="1"/>
        <rFont val="Arial Unicode MS"/>
        <family val="2"/>
        <charset val="129"/>
      </rPr>
      <t>계산된 필드</t>
    </r>
    <phoneticPr fontId="2" type="noConversion"/>
  </si>
  <si>
    <r>
      <t xml:space="preserve">2) </t>
    </r>
    <r>
      <rPr>
        <sz val="10"/>
        <color theme="1"/>
        <rFont val="Arial Unicode MS"/>
        <family val="2"/>
        <charset val="129"/>
      </rPr>
      <t>주요취급품목</t>
    </r>
    <r>
      <rPr>
        <sz val="10"/>
        <color theme="1"/>
        <rFont val="Tahoma"/>
        <family val="2"/>
      </rPr>
      <t xml:space="preserve"> : </t>
    </r>
    <r>
      <rPr>
        <sz val="10"/>
        <color theme="1"/>
        <rFont val="Arial Unicode MS"/>
        <family val="2"/>
        <charset val="129"/>
      </rPr>
      <t>전년도 매입 순위로 (?)</t>
    </r>
    <r>
      <rPr>
        <sz val="10"/>
        <color theme="1"/>
        <rFont val="Tahoma"/>
        <family val="2"/>
      </rPr>
      <t xml:space="preserve">  -  Text</t>
    </r>
    <phoneticPr fontId="2" type="noConversion"/>
  </si>
  <si>
    <t>제품별제조원가(간접비배부전), 재고금액상세조회(통합)(간접비배부후)
* 모든 품목에 대하여 재고금액에 대한 간접비 배부전 금액 조회
* 메인은 반제품 / 반제품의 구성 품목에 대한 구매단가 평균값 
* 제품별 소요자재 기준 으로 1년 평균 단가
* 현재고 기준 품목,수량,금액
* 재고 기준 구매 단가 리스트 - 구매관리팀 조회화면 요청</t>
    <phoneticPr fontId="2" type="noConversion"/>
  </si>
  <si>
    <t xml:space="preserve">ERP 서비스
- 구매납기준수율 에 반영된 납품예정일-&gt;납품요청일 로 로직 변경 하여 조회 가능 여부
납품요청일 대비 늦어지는 일자 -&gt; 납품예정일 대비 늦어지는 일자
</t>
    <phoneticPr fontId="2" type="noConversion"/>
  </si>
  <si>
    <t>IE 사업지원팀</t>
    <phoneticPr fontId="2" type="noConversion"/>
  </si>
  <si>
    <t>납기준수율</t>
    <phoneticPr fontId="2" type="noConversion"/>
  </si>
  <si>
    <t xml:space="preserve">거래명세서에 필드 하나 추가하여 거래명세서 출력시 품명이 반영되도록
</t>
    <phoneticPr fontId="2" type="noConversion"/>
  </si>
  <si>
    <t>** 거래명세서에 대한 별도 관리 필요 / 내역확인서</t>
  </si>
  <si>
    <t>** 기존거에 활용하여 로고 추가 하여 사용 / 비고 추가 / 다 다르면 안됨</t>
    <phoneticPr fontId="2" type="noConversion"/>
  </si>
  <si>
    <t>** 거래처 정보 sync 확인 후 
첨부파일로 활용</t>
    <phoneticPr fontId="2" type="noConversion"/>
  </si>
  <si>
    <r>
      <t xml:space="preserve">** 미리 구매 요청 하였을때는? 
참고용 display / 지표성?
꼭필요한지 프로세스에 문제가 있는지?
</t>
    </r>
    <r>
      <rPr>
        <b/>
        <sz val="11"/>
        <color theme="1"/>
        <rFont val="맑은 고딕"/>
        <family val="3"/>
        <charset val="129"/>
        <scheme val="minor"/>
      </rPr>
      <t>납기일</t>
    </r>
    <r>
      <rPr>
        <sz val="11"/>
        <color theme="1"/>
        <rFont val="맑은 고딕"/>
        <family val="2"/>
        <charset val="129"/>
        <scheme val="minor"/>
      </rPr>
      <t xml:space="preserve"> 보다 빠르게 개선하는게 맞는게 아닌지
구매 또한 생판 미팅처럼 구매 미팅이 필요한게 아닌지??</t>
    </r>
    <phoneticPr fontId="2" type="noConversion"/>
  </si>
  <si>
    <t>효용성 이해 - 주간보고 시 원자재 수불관리현황 (수량, 금액 ) 입고,출고 수량 대비 금액을 관리하고있는데 
별도로 봐야하니 엑셀 편집작업이 필요하다. / 못하진 않지만 편리성 기대</t>
    <phoneticPr fontId="2" type="noConversion"/>
  </si>
  <si>
    <t>자재정보 나열필요 -&gt; 구매입고_park pda 스캔품목 확인
구매입고 PDA에서는 이미 입고 잡혀서 창고에 자재로 있는 녀석들은 조회가 않됩니다. 그래서 위에 구매입고외에 제품 반제품등 모두 Lot</t>
    <phoneticPr fontId="2" type="noConversion"/>
  </si>
  <si>
    <t>사전 MRP 소요량 조사 화면 개발 시 생관MRP, 구매MRP 에 대해서 
크로스체킹할 필요 없고 하나의 화면에서 입력 후 조회 가능합니다.</t>
    <phoneticPr fontId="2" type="noConversion"/>
  </si>
  <si>
    <t>ok</t>
    <phoneticPr fontId="2" type="noConversion"/>
  </si>
  <si>
    <t>**왜필요한지?</t>
    <phoneticPr fontId="2" type="noConversion"/>
  </si>
  <si>
    <t xml:space="preserve">** 로고 전체적 고려
</t>
    <phoneticPr fontId="2" type="noConversion"/>
  </si>
  <si>
    <t>거래처 정보의 첨부파일 활용하기로</t>
    <phoneticPr fontId="2" type="noConversion"/>
  </si>
  <si>
    <t>-</t>
    <phoneticPr fontId="2" type="noConversion"/>
  </si>
  <si>
    <t>납품일정확인</t>
    <phoneticPr fontId="2" type="noConversion"/>
  </si>
  <si>
    <t>자재물류팀과 협의 후 개발 요청 또는 업체로 부터 방안 모색 필요
* 수불용 바코드 개발
우리는 양산 모듈을 사용하는데 작업지시는 지시대로 내리고
구매발주는 한번에 모아서 발주를 내리기 때문에 작업지시별 품목이 발주의 어떤 발주내용인지 모른다.</t>
    <phoneticPr fontId="2" type="noConversion"/>
  </si>
  <si>
    <t xml:space="preserve">생산자재출고요청 외에 나오지 않는 사유
(BOM 기준 생산지시가 제대로 이뤄졌는지, 구매발주요청지연이 왜 되었는지, 작업지시누락이 왜 되었는지) MC 주간보고
Bom 오류, 구매발주지연, 구매요청지연, 작업지시누락 </t>
    <phoneticPr fontId="2" type="noConversion"/>
  </si>
  <si>
    <t>-</t>
    <phoneticPr fontId="2" type="noConversion"/>
  </si>
  <si>
    <r>
      <t xml:space="preserve">%,  누적/월별, 거래처별 준수율
- 납품 건수에 대한 현재 준수율 계산 변경
   납품요청일(생관입력) - 납품예정일(구매입력) : 납기 준수 판단 기준
- 월별 납기 준수율, 전년도 대비 납기 준수율, 설정된 공급 업체 별 납기 
   준수율(국내/외)를 그래프화 -&gt; 옆에 화면 참조
- 납품지연사유 건수를 누르면 납품일정확인으로 점프
- 선택된 업체의 월 별 납기 분석 현황 화면(화면 참조)
</t>
    </r>
    <r>
      <rPr>
        <strike/>
        <sz val="12"/>
        <color theme="1"/>
        <rFont val="맑은 고딕"/>
        <family val="3"/>
        <charset val="129"/>
        <scheme val="minor"/>
      </rPr>
      <t>* 납기 준수율 서비스 요청 (1111,000)</t>
    </r>
    <r>
      <rPr>
        <sz val="12"/>
        <color theme="1"/>
        <rFont val="맑은 고딕"/>
        <family val="3"/>
        <charset val="129"/>
        <scheme val="minor"/>
      </rPr>
      <t xml:space="preserve">
'- 납품 예정일을 기준으로 월별 예상 납품 금액 계산 화면
- 납품 예상 금액과 실제 집행 금액 차이를 그래프화</t>
    </r>
    <phoneticPr fontId="2" type="noConversion"/>
  </si>
  <si>
    <t>납품일정확인 = 로직 확인후 납품예정일-&gt; 납품요청일로 변경하여 납기준수율 필드 보여주고 조회</t>
  </si>
  <si>
    <t>납기준수율 월마다 운영관리부분으로 보고 하고있는데 엑셀로 매뉴얼 작업을 하고있어 
이업무를 납기준수율 화면으로 대체 하고자 함</t>
    <phoneticPr fontId="2" type="noConversion"/>
  </si>
  <si>
    <t>연말에 전 제품에 대한 PL 재료비 산정 시 재료비만 별도 매뉴얼 작업으로 계산하여 PM으로 전달</t>
    <phoneticPr fontId="2" type="noConversion"/>
  </si>
  <si>
    <t>효용성 이해 , 효익이 분명하지 않는건 개발x</t>
    <phoneticPr fontId="2" type="noConversion"/>
  </si>
  <si>
    <t>기존 양식 활용 OK, 로고 추가,
모든 업체들은 payment term 을 유선상으로 전달하여 발주서에 입력하여 이중업무를 줄이고자함</t>
    <phoneticPr fontId="2" type="noConversion"/>
  </si>
  <si>
    <t>CIO 코멘트</t>
    <phoneticPr fontId="2" type="noConversion"/>
  </si>
  <si>
    <t>현업별 효용성</t>
    <phoneticPr fontId="2" type="noConversion"/>
  </si>
  <si>
    <t xml:space="preserve"> 생산관리팀/구매관리팀 두 부서가 MRP 비교업무를 안해된다고 의견</t>
    <phoneticPr fontId="2" type="noConversion"/>
  </si>
  <si>
    <t>비정상적 불출인 건 들은 장납기 거나, 개발품 인 미출고사유 기입 가능?
MRP 사전 화면 개발 이후로 예상 미출고사유를 넣고 개발은 어떠할지?</t>
    <phoneticPr fontId="2" type="noConversion"/>
  </si>
  <si>
    <t>각 모듈 별 팀과 업무가 있는데 
본연의 팀별 업무만 생산관리에서 해당 요청이 필요한건 아닌지
수불만 책임지고 파악 / 장기재고 에 대한 현업에 피드백</t>
    <phoneticPr fontId="2" type="noConversion"/>
  </si>
  <si>
    <t>재고수량 나오게</t>
    <phoneticPr fontId="2" type="noConversion"/>
  </si>
  <si>
    <r>
      <t xml:space="preserve">자재출고품목요청은 작업지시를 근거로 리스트업 
하지만 자재 구매 미발주/미입고건은 확인 불가(MOQ에 의한 작업지시 와 구매 품목 매칭 불가)
(BOM 기준 생산지시가 제대로 이뤄졌는지, 구매미발주/입고/요청 지연이 왜 되었는지, 작업지시누락이 왜 되었는지) MC 주간보고
이를 실시간 확인을 위하여 (발주,작업지시,BOM 의 투입수량 대비 미출고 파악을 위하여)
</t>
    </r>
    <r>
      <rPr>
        <b/>
        <sz val="11"/>
        <color rgb="FFFF0000"/>
        <rFont val="맑은 고딕"/>
        <family val="3"/>
        <charset val="129"/>
        <scheme val="minor"/>
      </rPr>
      <t xml:space="preserve">* 생산관리와 자재물류, 구매관리, 제조기술실의 유기적인 협업으로 필요하다 의견 - 엑셀시트가 아닌 ERP에서 하나의 조회 데이터로 보는게 좋을거같다는 의견
</t>
    </r>
    <r>
      <rPr>
        <sz val="11"/>
        <color theme="1"/>
        <rFont val="맑은 고딕"/>
        <family val="2"/>
        <charset val="129"/>
        <scheme val="minor"/>
      </rPr>
      <t>작업지시 미리 2주전에 내리는데 자재에서 크로스체크를 위하여 필요(자재확보 가능여부)</t>
    </r>
    <phoneticPr fontId="2" type="noConversion"/>
  </si>
  <si>
    <t>* 생산관리와 자재물류, 구매관리, 제조기술의 유기적인 협업으로 필요하다 의견 - 엑셀시트가 아닌 ERP에서 하나의 조회 데이터로 보는게 좋을거같다는 의견
미지급 사유는 로직에 의한 코드값 출력(bom,작업지시, 구매발주, 구매요청)</t>
    <phoneticPr fontId="2" type="noConversion"/>
  </si>
  <si>
    <r>
      <t xml:space="preserve">사내 발주서 양식 적용 - 기존양식 활용
</t>
    </r>
    <r>
      <rPr>
        <b/>
        <sz val="12"/>
        <color rgb="FFFF0000"/>
        <rFont val="맑은 고딕"/>
        <family val="3"/>
        <charset val="129"/>
        <scheme val="minor"/>
      </rPr>
      <t>1. 결제조건(지불조건) - 거래처별지불조건설정에 정기지불방식을 가져오기
2. Park 로고 (맨 위)</t>
    </r>
    <r>
      <rPr>
        <sz val="12"/>
        <color theme="1"/>
        <rFont val="맑은 고딕"/>
        <family val="2"/>
        <charset val="129"/>
        <scheme val="minor"/>
      </rPr>
      <t xml:space="preserve">
3. 발주조건 : 지체상금.. 등등</t>
    </r>
    <phoneticPr fontId="2" type="noConversion"/>
  </si>
  <si>
    <r>
      <t xml:space="preserve">사내 발주서 양식 적용 -&gt; 기존 양식 활용
1. 결재사인
</t>
    </r>
    <r>
      <rPr>
        <b/>
        <sz val="12"/>
        <color rgb="FFFF0000"/>
        <rFont val="맑은 고딕"/>
        <family val="3"/>
        <charset val="129"/>
        <scheme val="minor"/>
      </rPr>
      <t>2. Park 로고 (맨 위)</t>
    </r>
    <r>
      <rPr>
        <sz val="12"/>
        <color theme="1"/>
        <rFont val="맑은 고딕"/>
        <family val="2"/>
        <charset val="129"/>
        <scheme val="minor"/>
      </rPr>
      <t xml:space="preserve">
3. Destination - 회사 영문주소
</t>
    </r>
    <r>
      <rPr>
        <b/>
        <sz val="12"/>
        <color rgb="FFFF0000"/>
        <rFont val="맑은 고딕"/>
        <family val="3"/>
        <charset val="129"/>
        <scheme val="minor"/>
      </rPr>
      <t>4. Payment time - 거래처별지불조건설정에 정기지불방식을 가져오기</t>
    </r>
    <phoneticPr fontId="2" type="noConversion"/>
  </si>
  <si>
    <r>
      <t xml:space="preserve">납기준수율에 지연사유컬럼 건수 보이게 
거래처별로 조회가 가능하도록
ERP 서비스
- 구매납기준수율 에 반영된 납품예정일-&gt;납품요청일 로 로직 변경 하여 조회 가능 여부
납품요청일 대비 늦어지는 일자 -&gt; 납품예정일 대비 늦어지는 일자
</t>
    </r>
    <r>
      <rPr>
        <b/>
        <sz val="12"/>
        <color rgb="FFFF0000"/>
        <rFont val="맑은 고딕"/>
        <family val="3"/>
        <charset val="129"/>
        <scheme val="minor"/>
      </rPr>
      <t>납기준수율 - 거래처별 조회/ 지연사유 건수 보이게/ 납품일정확인 점프</t>
    </r>
    <phoneticPr fontId="2" type="noConversion"/>
  </si>
  <si>
    <t>자재정보 조회하는 별도 PDA화면 개발</t>
    <phoneticPr fontId="2" type="noConversion"/>
  </si>
  <si>
    <t>불가</t>
    <phoneticPr fontId="2" type="noConversion"/>
  </si>
  <si>
    <t>추가논의필요
각 업무별 연결고리 확인필요(Ex. 발주와 작지연결고리)
자재미출고현황 에서 점프해서 오면 이화면으로 오픈</t>
    <phoneticPr fontId="2" type="noConversion"/>
  </si>
  <si>
    <t>경영분석 표준모델에서 COVER 함
그래프 적용여부 현업확인필요
(그래프 미적용 공수)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</si>
</sst>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 "/>
  </numFmts>
  <fonts count="54">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color theme="1"/>
      <name val="맑은 고딕"/>
      <family val="3"/>
      <charset val="129"/>
      <scheme val="minor"/>
    </font>
    <font>
      <sz val="11"/>
      <color theme="1"/>
      <name val="맑은 고딕"/>
      <family val="2"/>
      <charset val="129"/>
      <scheme val="minor"/>
    </font>
    <font>
      <sz val="10"/>
      <color theme="1"/>
      <name val="Tahoma"/>
      <family val="2"/>
    </font>
    <font>
      <sz val="10"/>
      <color theme="1"/>
      <name val="돋움"/>
      <family val="3"/>
      <charset val="129"/>
    </font>
    <font>
      <sz val="8"/>
      <name val="굴림"/>
      <family val="3"/>
      <charset val="129"/>
    </font>
    <font>
      <sz val="10"/>
      <color indexed="8"/>
      <name val="굴림"/>
      <family val="3"/>
      <charset val="129"/>
    </font>
    <font>
      <b/>
      <sz val="10"/>
      <color theme="1"/>
      <name val="Tahoma"/>
      <family val="3"/>
      <charset val="129"/>
    </font>
    <font>
      <b/>
      <sz val="10"/>
      <color theme="1"/>
      <name val="맑은 고딕"/>
      <family val="3"/>
      <charset val="129"/>
    </font>
    <font>
      <b/>
      <sz val="10"/>
      <color theme="1"/>
      <name val="돋움"/>
      <family val="2"/>
      <charset val="129"/>
    </font>
    <font>
      <b/>
      <sz val="12"/>
      <color theme="1"/>
      <name val="Tahoma"/>
      <family val="2"/>
    </font>
    <font>
      <b/>
      <sz val="12"/>
      <color indexed="8"/>
      <name val="굴림"/>
      <family val="3"/>
      <charset val="129"/>
    </font>
    <font>
      <b/>
      <sz val="12"/>
      <color indexed="8"/>
      <name val="Tahoma"/>
      <family val="2"/>
    </font>
    <font>
      <sz val="10"/>
      <color indexed="8"/>
      <name val="Tahoma"/>
      <family val="2"/>
    </font>
    <font>
      <sz val="10"/>
      <color rgb="FF3333FF"/>
      <name val="Tahoma"/>
      <family val="2"/>
    </font>
    <font>
      <sz val="10"/>
      <name val="Tahoma"/>
      <family val="2"/>
    </font>
    <font>
      <sz val="10"/>
      <name val="돋움"/>
      <family val="3"/>
      <charset val="129"/>
    </font>
    <font>
      <sz val="10"/>
      <name val="돋움"/>
      <family val="2"/>
      <charset val="129"/>
    </font>
    <font>
      <sz val="10"/>
      <color indexed="8"/>
      <name val="Tahoma"/>
      <family val="3"/>
      <charset val="129"/>
    </font>
    <font>
      <sz val="10"/>
      <color theme="1"/>
      <name val="맑은 고딕"/>
      <family val="2"/>
      <charset val="129"/>
    </font>
    <font>
      <sz val="10"/>
      <color theme="1"/>
      <name val="Arial Unicode MS"/>
      <family val="2"/>
      <charset val="129"/>
    </font>
    <font>
      <b/>
      <sz val="12"/>
      <color theme="1"/>
      <name val="맑은 고딕"/>
      <family val="2"/>
      <charset val="129"/>
    </font>
    <font>
      <b/>
      <sz val="12"/>
      <color indexed="8"/>
      <name val="돋움"/>
      <family val="3"/>
      <charset val="129"/>
    </font>
    <font>
      <sz val="10"/>
      <color indexed="8"/>
      <name val="돋움"/>
      <family val="3"/>
      <charset val="129"/>
    </font>
    <font>
      <sz val="10"/>
      <color theme="1"/>
      <name val="Tahoma"/>
      <family val="3"/>
      <charset val="129"/>
    </font>
    <font>
      <sz val="10"/>
      <name val="맑은 고딕"/>
      <family val="3"/>
      <charset val="129"/>
    </font>
    <font>
      <sz val="10"/>
      <color theme="1"/>
      <name val="돋움"/>
      <family val="2"/>
      <charset val="129"/>
    </font>
    <font>
      <sz val="11"/>
      <name val="돋움"/>
      <family val="3"/>
      <charset val="129"/>
    </font>
    <font>
      <sz val="11"/>
      <name val="돋움"/>
      <family val="2"/>
      <charset val="129"/>
    </font>
    <font>
      <sz val="10"/>
      <name val="맑은 고딕"/>
      <family val="2"/>
      <charset val="129"/>
    </font>
    <font>
      <strike/>
      <sz val="11"/>
      <color theme="1"/>
      <name val="맑은 고딕"/>
      <family val="3"/>
      <charset val="129"/>
      <scheme val="minor"/>
    </font>
    <font>
      <b/>
      <sz val="12"/>
      <color theme="1"/>
      <name val="맑은 고딕"/>
      <family val="3"/>
      <charset val="129"/>
      <scheme val="minor"/>
    </font>
    <font>
      <sz val="12"/>
      <color theme="1"/>
      <name val="맑은 고딕"/>
      <family val="2"/>
      <charset val="129"/>
      <scheme val="minor"/>
    </font>
    <font>
      <sz val="12"/>
      <color theme="1"/>
      <name val="맑은 고딕"/>
      <family val="2"/>
      <charset val="2"/>
      <scheme val="minor"/>
    </font>
    <font>
      <sz val="12"/>
      <color theme="1"/>
      <name val="Calibri"/>
      <family val="2"/>
    </font>
    <font>
      <strike/>
      <sz val="12"/>
      <color theme="1"/>
      <name val="맑은 고딕"/>
      <family val="2"/>
      <charset val="129"/>
      <scheme val="minor"/>
    </font>
    <font>
      <strike/>
      <sz val="12"/>
      <color theme="1"/>
      <name val="맑은 고딕"/>
      <family val="3"/>
      <charset val="129"/>
      <scheme val="minor"/>
    </font>
    <font>
      <sz val="12"/>
      <color theme="1"/>
      <name val="맑은 고딕"/>
      <family val="3"/>
      <charset val="129"/>
      <scheme val="minor"/>
    </font>
    <font>
      <sz val="12"/>
      <color rgb="FFFF0000"/>
      <name val="맑은 고딕"/>
      <family val="3"/>
      <charset val="129"/>
      <scheme val="minor"/>
    </font>
    <font>
      <sz val="12"/>
      <color theme="1"/>
      <name val="맑은 고딕"/>
      <family val="3"/>
      <charset val="129"/>
    </font>
    <font>
      <strike/>
      <sz val="12"/>
      <color theme="1"/>
      <name val="맑은 고딕"/>
      <family val="3"/>
      <charset val="129"/>
    </font>
    <font>
      <strike/>
      <sz val="11"/>
      <color theme="1"/>
      <name val="맑은 고딕"/>
      <family val="2"/>
      <charset val="129"/>
      <scheme val="minor"/>
    </font>
    <font>
      <b/>
      <strike/>
      <sz val="12"/>
      <color theme="1"/>
      <name val="맑은 고딕"/>
      <family val="3"/>
      <charset val="129"/>
      <scheme val="minor"/>
    </font>
    <font>
      <b/>
      <strike/>
      <sz val="11"/>
      <color theme="1"/>
      <name val="맑은 고딕"/>
      <family val="3"/>
      <charset val="129"/>
      <scheme val="minor"/>
    </font>
    <font>
      <u/>
      <sz val="11"/>
      <color theme="10"/>
      <name val="맑은 고딕"/>
      <family val="2"/>
      <charset val="129"/>
      <scheme val="minor"/>
    </font>
    <font>
      <u/>
      <sz val="11"/>
      <color theme="10"/>
      <name val="맑은 고딕"/>
      <family val="3"/>
      <charset val="129"/>
      <scheme val="minor"/>
    </font>
    <font>
      <b/>
      <sz val="12"/>
      <color rgb="FFFF0000"/>
      <name val="맑은 고딕"/>
      <family val="3"/>
      <charset val="129"/>
      <scheme val="minor"/>
    </font>
    <font>
      <b/>
      <sz val="11"/>
      <color theme="1"/>
      <name val="Wingdings"/>
      <family val="3"/>
      <charset val="2"/>
    </font>
    <font>
      <sz val="11"/>
      <color rgb="FFFF0000"/>
      <name val="맑은 고딕"/>
      <family val="2"/>
      <charset val="129"/>
      <scheme val="minor"/>
    </font>
    <font>
      <sz val="12"/>
      <color rgb="FF444444"/>
      <name val="맑은 고딕"/>
      <family val="3"/>
      <charset val="129"/>
      <scheme val="major"/>
    </font>
    <font>
      <b/>
      <sz val="11"/>
      <color rgb="FFFF0000"/>
      <name val="맑은 고딕"/>
      <family val="3"/>
      <charset val="129"/>
      <scheme val="minor"/>
    </font>
    <font>
      <sz val="12"/>
      <color rgb="FFFF0000"/>
      <name val="맑은 고딕"/>
      <family val="2"/>
      <charset val="129"/>
      <scheme val="minor"/>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style="thin">
        <color theme="1"/>
      </right>
      <top style="thin">
        <color indexed="64"/>
      </top>
      <bottom style="thin">
        <color indexed="64"/>
      </bottom>
      <diagonal/>
    </border>
    <border>
      <left style="thin">
        <color indexed="64"/>
      </left>
      <right/>
      <top/>
      <bottom style="thin">
        <color indexed="64"/>
      </bottom>
      <diagonal/>
    </border>
  </borders>
  <cellStyleXfs count="4">
    <xf numFmtId="0" fontId="0" fillId="0" borderId="0">
      <alignment vertical="center"/>
    </xf>
    <xf numFmtId="41" fontId="4" fillId="0" borderId="0" applyFont="0" applyFill="0" applyBorder="0" applyAlignment="0" applyProtection="0">
      <alignment vertical="center"/>
    </xf>
    <xf numFmtId="0" fontId="46" fillId="0" borderId="0" applyNumberFormat="0" applyFill="0" applyBorder="0" applyAlignment="0" applyProtection="0">
      <alignment vertical="center"/>
    </xf>
    <xf numFmtId="41" fontId="4" fillId="0" borderId="0" applyFont="0" applyFill="0" applyBorder="0" applyAlignment="0" applyProtection="0">
      <alignment vertical="center"/>
    </xf>
  </cellStyleXfs>
  <cellXfs count="261">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5" fillId="0" borderId="0" xfId="0" applyFont="1">
      <alignment vertical="center"/>
    </xf>
    <xf numFmtId="0" fontId="9" fillId="0" borderId="0" xfId="0" applyFont="1">
      <alignment vertical="center"/>
    </xf>
    <xf numFmtId="0" fontId="12" fillId="0" borderId="0" xfId="0" applyFont="1">
      <alignment vertical="center"/>
    </xf>
    <xf numFmtId="0" fontId="12" fillId="3" borderId="0" xfId="0" applyFont="1" applyFill="1">
      <alignment vertical="center"/>
    </xf>
    <xf numFmtId="0" fontId="5" fillId="0" borderId="16" xfId="0" applyFont="1" applyBorder="1">
      <alignment vertical="center"/>
    </xf>
    <xf numFmtId="0" fontId="5" fillId="0" borderId="17" xfId="0" applyFont="1" applyBorder="1">
      <alignment vertical="center"/>
    </xf>
    <xf numFmtId="0" fontId="5" fillId="0" borderId="18" xfId="0" applyFont="1" applyBorder="1">
      <alignment vertical="center"/>
    </xf>
    <xf numFmtId="0" fontId="5" fillId="0" borderId="19" xfId="0" applyFont="1" applyBorder="1">
      <alignment vertical="center"/>
    </xf>
    <xf numFmtId="0" fontId="5" fillId="0" borderId="20" xfId="0" applyFont="1" applyBorder="1">
      <alignment vertical="center"/>
    </xf>
    <xf numFmtId="0" fontId="5" fillId="3" borderId="0" xfId="0" applyFont="1" applyFill="1">
      <alignment vertical="center"/>
    </xf>
    <xf numFmtId="0" fontId="5" fillId="3" borderId="20" xfId="0" applyFont="1" applyFill="1" applyBorder="1">
      <alignment vertical="center"/>
    </xf>
    <xf numFmtId="0" fontId="5" fillId="0" borderId="21" xfId="0" applyFont="1" applyBorder="1">
      <alignment vertical="center"/>
    </xf>
    <xf numFmtId="0" fontId="5" fillId="0" borderId="22" xfId="0" applyFont="1" applyBorder="1">
      <alignment vertical="center"/>
    </xf>
    <xf numFmtId="0" fontId="5" fillId="0" borderId="23" xfId="0" applyFont="1" applyBorder="1">
      <alignment vertical="center"/>
    </xf>
    <xf numFmtId="0" fontId="18"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28" fillId="0" borderId="0" xfId="0" applyFont="1">
      <alignment vertical="center"/>
    </xf>
    <xf numFmtId="0" fontId="32" fillId="0" borderId="0" xfId="0" applyFont="1">
      <alignment vertical="center"/>
    </xf>
    <xf numFmtId="0" fontId="33" fillId="2" borderId="1" xfId="0" applyFont="1" applyFill="1" applyBorder="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center" vertical="center" wrapText="1"/>
    </xf>
    <xf numFmtId="0" fontId="34" fillId="0" borderId="1" xfId="0" applyFont="1" applyBorder="1" applyAlignment="1">
      <alignment vertical="center" wrapText="1"/>
    </xf>
    <xf numFmtId="0" fontId="35" fillId="0" borderId="1" xfId="0" applyFont="1" applyBorder="1" applyAlignment="1">
      <alignment vertical="center" wrapText="1"/>
    </xf>
    <xf numFmtId="0" fontId="34" fillId="0" borderId="1" xfId="0" applyFont="1" applyBorder="1">
      <alignment vertical="center"/>
    </xf>
    <xf numFmtId="0" fontId="34" fillId="0" borderId="1" xfId="0" applyFont="1" applyBorder="1" applyAlignment="1">
      <alignment horizontal="left" vertical="center" wrapText="1"/>
    </xf>
    <xf numFmtId="0" fontId="35" fillId="0" borderId="1" xfId="0" applyFont="1" applyBorder="1">
      <alignment vertical="center"/>
    </xf>
    <xf numFmtId="0" fontId="34" fillId="0" borderId="1" xfId="0" applyFont="1" applyBorder="1" applyAlignment="1">
      <alignment horizontal="left" vertical="center"/>
    </xf>
    <xf numFmtId="0" fontId="37" fillId="0" borderId="1" xfId="0" applyFont="1" applyBorder="1" applyAlignment="1">
      <alignment horizontal="center" vertical="center"/>
    </xf>
    <xf numFmtId="0" fontId="38" fillId="0" borderId="1" xfId="0" applyFont="1" applyBorder="1">
      <alignment vertical="center"/>
    </xf>
    <xf numFmtId="0" fontId="38" fillId="0" borderId="1" xfId="0" applyFont="1" applyBorder="1" applyAlignment="1">
      <alignment vertical="center" wrapText="1"/>
    </xf>
    <xf numFmtId="0" fontId="34" fillId="0" borderId="1" xfId="0" quotePrefix="1" applyFont="1" applyBorder="1" applyAlignment="1">
      <alignment vertical="center" wrapText="1"/>
    </xf>
    <xf numFmtId="0" fontId="34" fillId="0" borderId="1" xfId="0" quotePrefix="1" applyFont="1" applyBorder="1" applyAlignment="1">
      <alignment horizontal="center" vertical="center" wrapText="1"/>
    </xf>
    <xf numFmtId="0" fontId="39" fillId="0" borderId="1" xfId="0" applyFont="1" applyBorder="1" applyAlignment="1">
      <alignment horizontal="left" vertical="top" wrapText="1"/>
    </xf>
    <xf numFmtId="0" fontId="39" fillId="0" borderId="1" xfId="0" applyFont="1" applyBorder="1" applyAlignment="1">
      <alignment horizontal="left" vertical="center" shrinkToFit="1"/>
    </xf>
    <xf numFmtId="0" fontId="39" fillId="0" borderId="1" xfId="0" quotePrefix="1" applyFont="1" applyBorder="1" applyAlignment="1">
      <alignment horizontal="left" vertical="center" wrapText="1"/>
    </xf>
    <xf numFmtId="0" fontId="39" fillId="0" borderId="1" xfId="0" applyFont="1" applyBorder="1" applyAlignment="1">
      <alignment horizontal="left" vertical="center" wrapText="1"/>
    </xf>
    <xf numFmtId="0" fontId="39" fillId="0" borderId="1" xfId="0" applyFont="1" applyBorder="1" applyAlignment="1">
      <alignment horizontal="center" vertical="center" shrinkToFit="1"/>
    </xf>
    <xf numFmtId="0" fontId="39" fillId="0" borderId="24" xfId="0" quotePrefix="1" applyFont="1" applyBorder="1" applyAlignment="1">
      <alignment horizontal="left" vertical="center" wrapText="1"/>
    </xf>
    <xf numFmtId="0" fontId="34" fillId="0" borderId="24" xfId="0" applyFont="1" applyBorder="1">
      <alignment vertical="center"/>
    </xf>
    <xf numFmtId="0" fontId="38" fillId="0" borderId="1" xfId="0" applyFont="1" applyBorder="1" applyAlignment="1">
      <alignment horizontal="center" vertical="center"/>
    </xf>
    <xf numFmtId="0" fontId="42" fillId="0" borderId="14" xfId="0" applyFont="1" applyBorder="1" applyAlignment="1">
      <alignment horizontal="justify" vertical="center" wrapText="1"/>
    </xf>
    <xf numFmtId="0" fontId="38" fillId="0" borderId="1" xfId="0" applyFont="1" applyBorder="1" applyAlignment="1">
      <alignment horizontal="center" vertical="center" wrapText="1"/>
    </xf>
    <xf numFmtId="0" fontId="43" fillId="0" borderId="1" xfId="0" applyFont="1" applyBorder="1" applyAlignment="1">
      <alignment horizontal="center" vertical="center"/>
    </xf>
    <xf numFmtId="0" fontId="32" fillId="0" borderId="1" xfId="0" applyFont="1" applyBorder="1" applyAlignment="1">
      <alignment horizontal="center" vertical="center"/>
    </xf>
    <xf numFmtId="0" fontId="32" fillId="0" borderId="1" xfId="0" applyFont="1" applyBorder="1">
      <alignment vertical="center"/>
    </xf>
    <xf numFmtId="0" fontId="33" fillId="0" borderId="1" xfId="0" applyFont="1" applyBorder="1" applyAlignment="1">
      <alignment vertical="center" wrapText="1"/>
    </xf>
    <xf numFmtId="0" fontId="33" fillId="0" borderId="1" xfId="0" applyFont="1" applyBorder="1">
      <alignment vertical="center"/>
    </xf>
    <xf numFmtId="0" fontId="44" fillId="0" borderId="1" xfId="0" applyFont="1" applyBorder="1">
      <alignment vertical="center"/>
    </xf>
    <xf numFmtId="0" fontId="33" fillId="0" borderId="24" xfId="0" applyFont="1" applyBorder="1">
      <alignment vertical="center"/>
    </xf>
    <xf numFmtId="0" fontId="1" fillId="0" borderId="1" xfId="0" applyFont="1" applyBorder="1">
      <alignment vertical="center"/>
    </xf>
    <xf numFmtId="0" fontId="45" fillId="0" borderId="1" xfId="0" applyFont="1" applyBorder="1">
      <alignment vertical="center"/>
    </xf>
    <xf numFmtId="0" fontId="1" fillId="0" borderId="0" xfId="0" applyFont="1">
      <alignment vertical="center"/>
    </xf>
    <xf numFmtId="0" fontId="38" fillId="0" borderId="1" xfId="0" applyFont="1" applyBorder="1" applyAlignment="1">
      <alignment horizontal="left" vertical="center"/>
    </xf>
    <xf numFmtId="0" fontId="33" fillId="3" borderId="1" xfId="0" applyFont="1" applyFill="1" applyBorder="1" applyAlignment="1">
      <alignment vertical="center" wrapText="1"/>
    </xf>
    <xf numFmtId="0" fontId="33" fillId="3" borderId="1" xfId="0" applyFont="1" applyFill="1" applyBorder="1">
      <alignment vertical="center"/>
    </xf>
    <xf numFmtId="0" fontId="42" fillId="0" borderId="1" xfId="0" applyFont="1" applyBorder="1" applyAlignment="1">
      <alignment horizontal="justify" vertical="center" wrapText="1"/>
    </xf>
    <xf numFmtId="0" fontId="33" fillId="4" borderId="1" xfId="0" applyFont="1" applyFill="1" applyBorder="1" applyAlignment="1">
      <alignment vertical="center" wrapText="1"/>
    </xf>
    <xf numFmtId="0" fontId="44" fillId="0" borderId="1" xfId="0" applyFont="1" applyBorder="1" applyAlignment="1">
      <alignment vertical="center" wrapText="1"/>
    </xf>
    <xf numFmtId="0" fontId="1" fillId="0" borderId="1" xfId="0" applyFont="1" applyBorder="1" applyAlignment="1">
      <alignment vertical="center" wrapText="1"/>
    </xf>
    <xf numFmtId="0" fontId="45" fillId="0" borderId="1" xfId="0" applyFont="1" applyBorder="1" applyAlignment="1">
      <alignment vertical="center" wrapText="1"/>
    </xf>
    <xf numFmtId="0" fontId="0" fillId="0" borderId="25" xfId="0" applyBorder="1">
      <alignment vertical="center"/>
    </xf>
    <xf numFmtId="176" fontId="0" fillId="0" borderId="25" xfId="0" applyNumberFormat="1" applyBorder="1">
      <alignment vertical="center"/>
    </xf>
    <xf numFmtId="0" fontId="33"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2" fillId="0" borderId="1" xfId="0" applyFont="1" applyBorder="1" applyAlignment="1">
      <alignment horizontal="center" vertical="center" wrapText="1"/>
    </xf>
    <xf numFmtId="0" fontId="38" fillId="0" borderId="14" xfId="0" applyFont="1" applyBorder="1">
      <alignment vertical="center"/>
    </xf>
    <xf numFmtId="0" fontId="44" fillId="4" borderId="1" xfId="0" applyFont="1" applyFill="1" applyBorder="1" applyAlignment="1">
      <alignment vertical="center" wrapText="1"/>
    </xf>
    <xf numFmtId="0" fontId="45" fillId="4" borderId="1" xfId="0" applyFont="1" applyFill="1" applyBorder="1" applyAlignment="1">
      <alignment horizontal="center" vertical="center" wrapText="1"/>
    </xf>
    <xf numFmtId="0" fontId="3" fillId="0" borderId="0" xfId="0" applyFont="1" applyAlignment="1">
      <alignment horizontal="left" vertical="center" wrapText="1"/>
    </xf>
    <xf numFmtId="0" fontId="34" fillId="0" borderId="13" xfId="0" applyFont="1" applyBorder="1">
      <alignment vertical="center"/>
    </xf>
    <xf numFmtId="0" fontId="34" fillId="0" borderId="27" xfId="0" applyFont="1" applyBorder="1">
      <alignment vertical="center"/>
    </xf>
    <xf numFmtId="0" fontId="33" fillId="3" borderId="1" xfId="0" applyFont="1" applyFill="1" applyBorder="1" applyAlignment="1">
      <alignment horizontal="center" vertical="center"/>
    </xf>
    <xf numFmtId="0" fontId="38" fillId="3"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2" fillId="0" borderId="24" xfId="0" applyFont="1" applyBorder="1" applyAlignment="1">
      <alignment horizontal="center" vertical="center"/>
    </xf>
    <xf numFmtId="0" fontId="38" fillId="0" borderId="24" xfId="0" applyFont="1" applyBorder="1" applyAlignment="1">
      <alignment horizontal="center" vertical="center"/>
    </xf>
    <xf numFmtId="0" fontId="38" fillId="0" borderId="24" xfId="0" applyFont="1" applyBorder="1">
      <alignment vertical="center"/>
    </xf>
    <xf numFmtId="0" fontId="32" fillId="0" borderId="24" xfId="0" applyFont="1" applyBorder="1" applyAlignment="1">
      <alignment horizontal="left" vertical="center"/>
    </xf>
    <xf numFmtId="0" fontId="32" fillId="0" borderId="24" xfId="0" applyFont="1" applyBorder="1">
      <alignment vertical="center"/>
    </xf>
    <xf numFmtId="0" fontId="45" fillId="4" borderId="24" xfId="0" applyFont="1" applyFill="1" applyBorder="1" applyAlignment="1">
      <alignment vertical="center" wrapText="1"/>
    </xf>
    <xf numFmtId="0" fontId="33" fillId="5" borderId="1" xfId="0" applyFont="1" applyFill="1" applyBorder="1" applyAlignment="1">
      <alignment horizontal="center" vertical="center"/>
    </xf>
    <xf numFmtId="41" fontId="0" fillId="0" borderId="0" xfId="3" applyFont="1">
      <alignment vertical="center"/>
    </xf>
    <xf numFmtId="41" fontId="0" fillId="0" borderId="1" xfId="3" applyFont="1" applyBorder="1">
      <alignment vertical="center"/>
    </xf>
    <xf numFmtId="41" fontId="0" fillId="0" borderId="1" xfId="3" applyFont="1" applyBorder="1" applyAlignment="1">
      <alignment horizontal="center" vertical="center"/>
    </xf>
    <xf numFmtId="41" fontId="0" fillId="0" borderId="1" xfId="0" applyNumberFormat="1" applyBorder="1">
      <alignment vertical="center"/>
    </xf>
    <xf numFmtId="41" fontId="1" fillId="3" borderId="1" xfId="3" applyFont="1" applyFill="1" applyBorder="1">
      <alignment vertical="center"/>
    </xf>
    <xf numFmtId="0" fontId="0" fillId="0" borderId="0" xfId="0" applyAlignment="1">
      <alignment vertical="center" wrapText="1"/>
    </xf>
    <xf numFmtId="41" fontId="50" fillId="0" borderId="0" xfId="0" applyNumberFormat="1" applyFont="1">
      <alignment vertical="center"/>
    </xf>
    <xf numFmtId="0" fontId="33" fillId="0" borderId="1" xfId="0" applyFont="1" applyBorder="1" applyAlignment="1">
      <alignment horizontal="left" vertical="center"/>
    </xf>
    <xf numFmtId="0" fontId="3" fillId="0" borderId="1" xfId="0" applyFont="1"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3" fillId="0" borderId="1" xfId="0" applyFont="1" applyBorder="1">
      <alignment vertical="center"/>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0" borderId="24" xfId="0" applyBorder="1" applyAlignment="1">
      <alignment horizontal="center" vertical="center"/>
    </xf>
    <xf numFmtId="0" fontId="47" fillId="0" borderId="1" xfId="2" applyFont="1" applyFill="1" applyBorder="1" applyAlignment="1">
      <alignment vertical="center" wrapText="1"/>
    </xf>
    <xf numFmtId="41" fontId="1" fillId="3" borderId="1" xfId="3" applyFont="1" applyFill="1" applyBorder="1" applyAlignment="1">
      <alignment vertical="center"/>
    </xf>
    <xf numFmtId="41" fontId="1" fillId="3" borderId="1" xfId="0" applyNumberFormat="1" applyFont="1" applyFill="1" applyBorder="1">
      <alignment vertical="center"/>
    </xf>
    <xf numFmtId="0" fontId="0" fillId="0" borderId="0" xfId="0" pivotButton="1">
      <alignment vertical="center"/>
    </xf>
    <xf numFmtId="0" fontId="0" fillId="0" borderId="0" xfId="0" applyAlignment="1">
      <alignment horizontal="left" vertical="center"/>
    </xf>
    <xf numFmtId="0" fontId="33" fillId="2" borderId="1" xfId="0" applyFont="1" applyFill="1" applyBorder="1">
      <alignment vertical="center"/>
    </xf>
    <xf numFmtId="0" fontId="39" fillId="0" borderId="1" xfId="0" applyFont="1" applyBorder="1" applyAlignment="1">
      <alignment vertical="center" wrapText="1"/>
    </xf>
    <xf numFmtId="0" fontId="3" fillId="0" borderId="0" xfId="0" applyFont="1">
      <alignment vertical="center"/>
    </xf>
    <xf numFmtId="0" fontId="3" fillId="0" borderId="26" xfId="0" applyFont="1" applyBorder="1">
      <alignment vertical="center"/>
    </xf>
    <xf numFmtId="176" fontId="3" fillId="0" borderId="26" xfId="0" applyNumberFormat="1" applyFont="1" applyBorder="1">
      <alignment vertical="center"/>
    </xf>
    <xf numFmtId="0" fontId="33" fillId="5" borderId="25" xfId="0" applyFont="1" applyFill="1" applyBorder="1" applyAlignment="1">
      <alignment horizontal="center" vertical="center"/>
    </xf>
    <xf numFmtId="0" fontId="51" fillId="0" borderId="1" xfId="0" applyFont="1" applyBorder="1">
      <alignment vertical="center"/>
    </xf>
    <xf numFmtId="41" fontId="1" fillId="0" borderId="0" xfId="3" applyFont="1" applyAlignment="1">
      <alignment horizontal="left" vertical="center"/>
    </xf>
    <xf numFmtId="0" fontId="34" fillId="0" borderId="13" xfId="0" applyFont="1" applyBorder="1" applyAlignment="1">
      <alignment horizontal="center" vertical="center"/>
    </xf>
    <xf numFmtId="0" fontId="33" fillId="0" borderId="13" xfId="0" applyFont="1" applyBorder="1" applyAlignment="1">
      <alignment horizontal="center" vertical="center" wrapText="1"/>
    </xf>
    <xf numFmtId="0" fontId="39" fillId="0" borderId="13" xfId="0" applyFont="1" applyBorder="1" applyAlignment="1">
      <alignment horizontal="center" vertical="center" shrinkToFit="1"/>
    </xf>
    <xf numFmtId="0" fontId="0" fillId="0" borderId="13" xfId="0" applyBorder="1" applyAlignment="1">
      <alignment horizontal="center" vertical="center"/>
    </xf>
    <xf numFmtId="0" fontId="1" fillId="0" borderId="13" xfId="0" applyFont="1" applyBorder="1" applyAlignment="1">
      <alignment horizontal="center" vertical="center"/>
    </xf>
    <xf numFmtId="0" fontId="45" fillId="0" borderId="13" xfId="0" applyFont="1" applyBorder="1" applyAlignment="1">
      <alignment vertical="center" wrapText="1"/>
    </xf>
    <xf numFmtId="0" fontId="37" fillId="0" borderId="24" xfId="0" applyFont="1" applyBorder="1" applyAlignment="1">
      <alignment horizontal="center" vertical="center"/>
    </xf>
    <xf numFmtId="0" fontId="44" fillId="0" borderId="24" xfId="0" applyFont="1" applyBorder="1">
      <alignment vertical="center"/>
    </xf>
    <xf numFmtId="0" fontId="44" fillId="0" borderId="24" xfId="0" applyFont="1" applyBorder="1" applyAlignment="1">
      <alignment vertical="center" wrapText="1"/>
    </xf>
    <xf numFmtId="0" fontId="34" fillId="0" borderId="24" xfId="0" applyFont="1" applyBorder="1" applyAlignment="1">
      <alignment horizontal="center" vertical="center"/>
    </xf>
    <xf numFmtId="0" fontId="33" fillId="4" borderId="24" xfId="0" applyFont="1" applyFill="1" applyBorder="1" applyAlignment="1">
      <alignment vertical="center" wrapText="1"/>
    </xf>
    <xf numFmtId="0" fontId="34" fillId="0" borderId="24" xfId="0" applyFont="1" applyBorder="1" applyAlignment="1">
      <alignment vertical="center" wrapText="1"/>
    </xf>
    <xf numFmtId="0" fontId="33" fillId="0" borderId="24" xfId="0" applyFont="1" applyBorder="1" applyAlignment="1">
      <alignment vertical="center" wrapText="1"/>
    </xf>
    <xf numFmtId="0" fontId="34" fillId="0" borderId="24" xfId="0" applyFont="1" applyBorder="1" applyAlignment="1">
      <alignment horizontal="center" vertical="center" wrapText="1"/>
    </xf>
    <xf numFmtId="0" fontId="39" fillId="0" borderId="24" xfId="0" applyFont="1" applyBorder="1" applyAlignment="1">
      <alignment horizontal="left" vertical="center" shrinkToFit="1"/>
    </xf>
    <xf numFmtId="0" fontId="0" fillId="0" borderId="24" xfId="0" applyBorder="1">
      <alignment vertical="center"/>
    </xf>
    <xf numFmtId="0" fontId="34" fillId="0" borderId="24" xfId="0" applyFont="1" applyBorder="1" applyAlignment="1">
      <alignment horizontal="left" vertical="center"/>
    </xf>
    <xf numFmtId="0" fontId="37" fillId="0" borderId="26" xfId="0" applyFont="1" applyBorder="1" applyAlignment="1">
      <alignment horizontal="center" vertical="center"/>
    </xf>
    <xf numFmtId="0" fontId="38" fillId="0" borderId="26" xfId="0" applyFont="1" applyBorder="1" applyAlignment="1">
      <alignment vertical="center" wrapText="1"/>
    </xf>
    <xf numFmtId="0" fontId="38" fillId="0" borderId="26" xfId="0" applyFont="1" applyBorder="1">
      <alignment vertical="center"/>
    </xf>
    <xf numFmtId="0" fontId="44" fillId="0" borderId="26" xfId="0" applyFont="1" applyBorder="1">
      <alignment vertical="center"/>
    </xf>
    <xf numFmtId="0" fontId="44" fillId="0" borderId="26" xfId="0" applyFont="1" applyBorder="1" applyAlignment="1">
      <alignment vertical="center" wrapText="1"/>
    </xf>
    <xf numFmtId="0" fontId="34" fillId="0" borderId="26" xfId="0" applyFont="1" applyBorder="1" applyAlignment="1">
      <alignment horizontal="center" vertical="center"/>
    </xf>
    <xf numFmtId="0" fontId="38" fillId="0" borderId="26" xfId="0" applyFont="1" applyBorder="1" applyAlignment="1">
      <alignment horizontal="center" vertical="center" wrapText="1"/>
    </xf>
    <xf numFmtId="0" fontId="34" fillId="0" borderId="26" xfId="0" applyFont="1" applyBorder="1" applyAlignment="1">
      <alignment vertical="center" wrapText="1"/>
    </xf>
    <xf numFmtId="0" fontId="34" fillId="0" borderId="26" xfId="0" applyFont="1" applyBorder="1" applyAlignment="1">
      <alignment horizontal="left" vertical="center" wrapText="1"/>
    </xf>
    <xf numFmtId="0" fontId="34" fillId="0" borderId="26" xfId="0" applyFont="1" applyBorder="1">
      <alignment vertical="center"/>
    </xf>
    <xf numFmtId="0" fontId="33" fillId="0" borderId="26" xfId="0" applyFont="1" applyBorder="1" applyAlignment="1">
      <alignment vertical="center" wrapText="1"/>
    </xf>
    <xf numFmtId="0" fontId="0" fillId="0" borderId="26" xfId="0" applyBorder="1" applyAlignment="1">
      <alignment horizontal="center" vertical="center"/>
    </xf>
    <xf numFmtId="0" fontId="34" fillId="0" borderId="25" xfId="0" applyFont="1" applyBorder="1" applyAlignment="1">
      <alignment horizontal="center" vertical="center"/>
    </xf>
    <xf numFmtId="0" fontId="39" fillId="0" borderId="25" xfId="0" applyFont="1" applyBorder="1" applyAlignment="1">
      <alignment horizontal="center" vertical="center" shrinkToFit="1"/>
    </xf>
    <xf numFmtId="0" fontId="39" fillId="0" borderId="25" xfId="0" applyFont="1" applyBorder="1" applyAlignment="1">
      <alignment horizontal="left" vertical="center" shrinkToFit="1"/>
    </xf>
    <xf numFmtId="0" fontId="39" fillId="0" borderId="25" xfId="0" quotePrefix="1" applyFont="1" applyBorder="1" applyAlignment="1">
      <alignment horizontal="left" vertical="center" wrapText="1"/>
    </xf>
    <xf numFmtId="0" fontId="34" fillId="0" borderId="25" xfId="0" applyFont="1" applyBorder="1">
      <alignment vertical="center"/>
    </xf>
    <xf numFmtId="0" fontId="33" fillId="0" borderId="25" xfId="0" applyFont="1" applyBorder="1">
      <alignment vertical="center"/>
    </xf>
    <xf numFmtId="0" fontId="33" fillId="0" borderId="25" xfId="0" applyFont="1" applyBorder="1" applyAlignment="1">
      <alignment vertical="center" wrapText="1"/>
    </xf>
    <xf numFmtId="0" fontId="0" fillId="0" borderId="25" xfId="0" applyBorder="1" applyAlignment="1">
      <alignment horizontal="center" vertical="center"/>
    </xf>
    <xf numFmtId="0" fontId="41" fillId="0" borderId="26" xfId="0" applyFont="1" applyBorder="1" applyAlignment="1">
      <alignment horizontal="center" vertical="center" wrapText="1"/>
    </xf>
    <xf numFmtId="0" fontId="41" fillId="0" borderId="28" xfId="0" applyFont="1" applyBorder="1" applyAlignment="1">
      <alignment horizontal="justify" vertical="center" wrapText="1"/>
    </xf>
    <xf numFmtId="0" fontId="33" fillId="0" borderId="26" xfId="0" applyFont="1" applyBorder="1">
      <alignment vertical="center"/>
    </xf>
    <xf numFmtId="0" fontId="38" fillId="0" borderId="26" xfId="0" applyFont="1" applyBorder="1" applyAlignment="1">
      <alignment horizontal="center" vertical="center"/>
    </xf>
    <xf numFmtId="0" fontId="38" fillId="0" borderId="25" xfId="0" applyFont="1" applyBorder="1" applyAlignment="1">
      <alignment horizontal="center" vertical="center"/>
    </xf>
    <xf numFmtId="0" fontId="38" fillId="0" borderId="25" xfId="0" applyFont="1" applyBorder="1">
      <alignment vertical="center"/>
    </xf>
    <xf numFmtId="0" fontId="44" fillId="0" borderId="25" xfId="0" applyFont="1" applyBorder="1">
      <alignment vertical="center"/>
    </xf>
    <xf numFmtId="0" fontId="44" fillId="0" borderId="25" xfId="0" applyFont="1" applyBorder="1" applyAlignment="1">
      <alignment vertical="center" wrapText="1"/>
    </xf>
    <xf numFmtId="0" fontId="0" fillId="0" borderId="26" xfId="0" applyBorder="1">
      <alignment vertical="center"/>
    </xf>
    <xf numFmtId="0" fontId="1" fillId="0" borderId="26" xfId="0" applyFont="1" applyBorder="1">
      <alignment vertical="center"/>
    </xf>
    <xf numFmtId="0" fontId="3" fillId="0" borderId="25" xfId="0" applyFont="1" applyBorder="1" applyAlignment="1">
      <alignment horizontal="center" vertical="center"/>
    </xf>
    <xf numFmtId="0" fontId="1" fillId="0" borderId="25" xfId="0" applyFont="1" applyBorder="1" applyAlignment="1">
      <alignment vertical="center" wrapText="1"/>
    </xf>
    <xf numFmtId="0" fontId="0" fillId="0" borderId="25" xfId="0" applyBorder="1" applyAlignment="1">
      <alignment vertical="center" wrapText="1"/>
    </xf>
    <xf numFmtId="0" fontId="1" fillId="0" borderId="25" xfId="0" applyFont="1" applyBorder="1">
      <alignment vertical="center"/>
    </xf>
    <xf numFmtId="0" fontId="0" fillId="0" borderId="25" xfId="0" applyBorder="1" applyAlignment="1">
      <alignment horizontal="center" vertical="center" wrapText="1"/>
    </xf>
    <xf numFmtId="0" fontId="3" fillId="0" borderId="25" xfId="0" applyFont="1" applyBorder="1">
      <alignment vertical="center"/>
    </xf>
    <xf numFmtId="0" fontId="0" fillId="0" borderId="25" xfId="0" applyBorder="1" applyAlignment="1">
      <alignment horizontal="left" vertical="center"/>
    </xf>
    <xf numFmtId="0" fontId="0" fillId="0" borderId="25" xfId="0" applyBorder="1" applyAlignment="1">
      <alignment horizontal="left" vertical="center" wrapText="1"/>
    </xf>
    <xf numFmtId="0" fontId="32" fillId="0" borderId="25" xfId="0" applyFont="1" applyBorder="1">
      <alignment vertical="center"/>
    </xf>
    <xf numFmtId="0" fontId="32" fillId="0" borderId="25" xfId="0" applyFont="1" applyBorder="1" applyAlignment="1">
      <alignment horizontal="center" vertical="center"/>
    </xf>
    <xf numFmtId="0" fontId="3" fillId="0" borderId="26" xfId="0" applyFont="1" applyBorder="1" applyAlignment="1">
      <alignment horizontal="center" vertical="center"/>
    </xf>
    <xf numFmtId="0" fontId="0" fillId="0" borderId="26" xfId="0" applyBorder="1" applyAlignment="1">
      <alignment horizontal="center" vertical="center" wrapText="1"/>
    </xf>
    <xf numFmtId="0" fontId="0" fillId="0" borderId="26" xfId="0" applyBorder="1" applyAlignment="1">
      <alignment vertical="center" wrapText="1"/>
    </xf>
    <xf numFmtId="0" fontId="0" fillId="0" borderId="26" xfId="0" applyBorder="1" applyAlignment="1">
      <alignment horizontal="left" vertical="center" wrapText="1"/>
    </xf>
    <xf numFmtId="0" fontId="46" fillId="0" borderId="26" xfId="2" applyFill="1" applyBorder="1" applyAlignment="1">
      <alignment vertical="center" wrapText="1"/>
    </xf>
    <xf numFmtId="0" fontId="1" fillId="0" borderId="26" xfId="0" applyFont="1" applyBorder="1" applyAlignment="1">
      <alignment vertical="center" wrapText="1"/>
    </xf>
    <xf numFmtId="0" fontId="41" fillId="0" borderId="1" xfId="0" applyFont="1" applyBorder="1" applyAlignment="1">
      <alignment horizontal="justify" vertical="center" wrapText="1"/>
    </xf>
    <xf numFmtId="0" fontId="0" fillId="3" borderId="1" xfId="0" applyFill="1" applyBorder="1" applyAlignment="1">
      <alignment vertical="center" wrapText="1"/>
    </xf>
    <xf numFmtId="0" fontId="52" fillId="0" borderId="1" xfId="0" applyFont="1" applyBorder="1" applyAlignment="1">
      <alignment vertical="center" wrapText="1"/>
    </xf>
    <xf numFmtId="0" fontId="34" fillId="3" borderId="1" xfId="0" applyFont="1" applyFill="1" applyBorder="1" applyAlignment="1">
      <alignment vertical="center" wrapText="1"/>
    </xf>
    <xf numFmtId="0" fontId="34" fillId="3" borderId="1" xfId="0" applyFont="1" applyFill="1" applyBorder="1">
      <alignment vertical="center"/>
    </xf>
    <xf numFmtId="0" fontId="39" fillId="3" borderId="1" xfId="0" applyFont="1" applyFill="1" applyBorder="1" applyAlignment="1">
      <alignment horizontal="left" vertical="center"/>
    </xf>
    <xf numFmtId="0" fontId="34" fillId="3" borderId="1" xfId="0" applyFont="1" applyFill="1" applyBorder="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39" fillId="3" borderId="1" xfId="0" applyFont="1" applyFill="1" applyBorder="1" applyAlignment="1">
      <alignment horizontal="left" vertical="top" wrapText="1"/>
    </xf>
    <xf numFmtId="0" fontId="32" fillId="6" borderId="1" xfId="0" applyFont="1" applyFill="1" applyBorder="1" applyAlignment="1">
      <alignment horizontal="center" vertical="center"/>
    </xf>
    <xf numFmtId="0" fontId="53" fillId="0" borderId="1" xfId="0" applyFont="1" applyBorder="1" applyAlignment="1">
      <alignment horizontal="center" vertical="center"/>
    </xf>
    <xf numFmtId="0" fontId="0" fillId="6" borderId="1" xfId="0" applyFill="1" applyBorder="1" applyAlignment="1">
      <alignment horizontal="center" vertical="center"/>
    </xf>
    <xf numFmtId="0" fontId="34" fillId="4" borderId="1" xfId="0" applyFont="1" applyFill="1" applyBorder="1" applyAlignment="1">
      <alignment horizontal="center" vertical="center"/>
    </xf>
    <xf numFmtId="0" fontId="34" fillId="4"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17" fillId="0" borderId="13"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left" vertical="center"/>
    </xf>
    <xf numFmtId="0" fontId="18" fillId="3" borderId="1" xfId="0" applyFont="1" applyFill="1" applyBorder="1" applyAlignment="1">
      <alignment horizontal="center" vertical="center"/>
    </xf>
    <xf numFmtId="0" fontId="17" fillId="3" borderId="1" xfId="0" applyFont="1" applyFill="1" applyBorder="1" applyAlignment="1">
      <alignment horizontal="center" vertical="center"/>
    </xf>
    <xf numFmtId="0" fontId="6" fillId="0" borderId="1" xfId="0" applyFont="1" applyBorder="1" applyAlignment="1">
      <alignment horizontal="left" vertical="center"/>
    </xf>
    <xf numFmtId="0" fontId="5" fillId="0" borderId="13"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31" fillId="0" borderId="1" xfId="0" applyFont="1" applyBorder="1" applyAlignment="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6" fillId="0" borderId="13" xfId="0" applyFont="1" applyBorder="1" applyAlignment="1">
      <alignment horizontal="center" vertical="center"/>
    </xf>
    <xf numFmtId="0" fontId="6" fillId="3" borderId="13" xfId="0" applyFont="1" applyFill="1" applyBorder="1" applyAlignment="1">
      <alignment horizontal="center" vertical="center"/>
    </xf>
    <xf numFmtId="0" fontId="19" fillId="0" borderId="14" xfId="0" applyFont="1" applyBorder="1" applyAlignment="1">
      <alignment horizontal="center" vertical="center"/>
    </xf>
    <xf numFmtId="0" fontId="6" fillId="3" borderId="1" xfId="0" applyFont="1" applyFill="1" applyBorder="1" applyAlignment="1">
      <alignment horizontal="center" vertical="center" wrapText="1"/>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18" fillId="3" borderId="14" xfId="0" applyFont="1" applyFill="1" applyBorder="1" applyAlignment="1">
      <alignment horizontal="center" vertical="center"/>
    </xf>
    <xf numFmtId="0" fontId="17" fillId="3" borderId="15" xfId="0" applyFont="1" applyFill="1" applyBorder="1" applyAlignment="1">
      <alignment horizontal="center" vertical="center"/>
    </xf>
    <xf numFmtId="0" fontId="17" fillId="3" borderId="13" xfId="0" applyFont="1" applyFill="1" applyBorder="1" applyAlignment="1">
      <alignment horizontal="center" vertical="center"/>
    </xf>
    <xf numFmtId="0" fontId="19" fillId="3" borderId="14" xfId="0" applyFont="1" applyFill="1" applyBorder="1" applyAlignment="1">
      <alignment horizontal="center" vertical="center"/>
    </xf>
    <xf numFmtId="0" fontId="6" fillId="3" borderId="1" xfId="0" applyFont="1" applyFill="1" applyBorder="1" applyAlignment="1">
      <alignment horizontal="right" vertical="center"/>
    </xf>
    <xf numFmtId="0" fontId="5" fillId="3" borderId="1" xfId="0" applyFont="1" applyFill="1" applyBorder="1" applyAlignment="1">
      <alignment horizontal="right" vertical="center"/>
    </xf>
    <xf numFmtId="0" fontId="18" fillId="3" borderId="13" xfId="0" applyFont="1" applyFill="1" applyBorder="1" applyAlignment="1">
      <alignment horizontal="center" vertical="center"/>
    </xf>
    <xf numFmtId="0" fontId="18" fillId="0" borderId="14" xfId="0" applyFont="1" applyBorder="1" applyAlignment="1">
      <alignment horizontal="center" vertical="center"/>
    </xf>
    <xf numFmtId="0" fontId="27" fillId="0" borderId="1" xfId="0" applyFont="1" applyBorder="1" applyAlignment="1">
      <alignment horizontal="center" vertical="center"/>
    </xf>
    <xf numFmtId="0" fontId="5" fillId="0" borderId="1" xfId="0" applyFont="1" applyBorder="1" applyAlignment="1">
      <alignment horizontal="left" vertical="center"/>
    </xf>
    <xf numFmtId="0" fontId="26" fillId="0" borderId="1" xfId="0" applyFont="1" applyBorder="1" applyAlignment="1">
      <alignment horizontal="left" vertical="center"/>
    </xf>
    <xf numFmtId="0" fontId="5" fillId="0" borderId="8" xfId="0" applyFont="1" applyBorder="1" applyAlignment="1">
      <alignment horizontal="center" vertical="center"/>
    </xf>
    <xf numFmtId="0" fontId="5" fillId="0" borderId="7"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6" xfId="0" applyFont="1" applyBorder="1" applyAlignment="1">
      <alignment horizontal="center" vertical="center"/>
    </xf>
    <xf numFmtId="0" fontId="20" fillId="0" borderId="8" xfId="0" applyFont="1" applyBorder="1" applyAlignment="1">
      <alignment horizontal="center" vertical="center"/>
    </xf>
    <xf numFmtId="0" fontId="5" fillId="0" borderId="14" xfId="0" applyFont="1" applyBorder="1" applyAlignment="1">
      <alignment horizontal="right" vertical="center"/>
    </xf>
    <xf numFmtId="0" fontId="5" fillId="0" borderId="15" xfId="0" applyFont="1" applyBorder="1" applyAlignment="1">
      <alignment horizontal="right" vertical="center"/>
    </xf>
    <xf numFmtId="0" fontId="5" fillId="0" borderId="13" xfId="0" applyFont="1" applyBorder="1" applyAlignment="1">
      <alignment horizontal="right"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6" fillId="0" borderId="1" xfId="0" applyFont="1" applyBorder="1" applyAlignment="1">
      <alignment horizontal="center" vertical="center" wrapText="1"/>
    </xf>
    <xf numFmtId="0" fontId="15" fillId="0" borderId="14" xfId="0" applyFont="1" applyBorder="1" applyAlignment="1">
      <alignment horizontal="right" vertical="center"/>
    </xf>
    <xf numFmtId="41" fontId="5" fillId="0" borderId="1" xfId="1" applyFont="1" applyBorder="1" applyAlignment="1">
      <alignment horizontal="center" vertical="center"/>
    </xf>
    <xf numFmtId="9" fontId="5" fillId="0" borderId="14" xfId="0" applyNumberFormat="1" applyFont="1" applyBorder="1" applyAlignment="1">
      <alignment horizontal="right" vertical="center"/>
    </xf>
    <xf numFmtId="0" fontId="18" fillId="0" borderId="1" xfId="0" applyFont="1" applyBorder="1" applyAlignment="1">
      <alignment horizontal="center" vertical="center" wrapText="1"/>
    </xf>
    <xf numFmtId="0" fontId="5" fillId="0" borderId="1" xfId="0" applyFont="1" applyBorder="1" applyAlignment="1">
      <alignment horizontal="right" vertical="center"/>
    </xf>
    <xf numFmtId="0" fontId="5" fillId="0" borderId="5" xfId="0" applyFont="1" applyBorder="1" applyAlignment="1">
      <alignment horizontal="right" vertical="center"/>
    </xf>
    <xf numFmtId="0" fontId="5" fillId="0" borderId="6" xfId="0" applyFont="1" applyBorder="1" applyAlignment="1">
      <alignment horizontal="center" vertical="center" wrapText="1"/>
    </xf>
    <xf numFmtId="0" fontId="15" fillId="3" borderId="14" xfId="0" applyFont="1" applyFill="1" applyBorder="1" applyAlignment="1">
      <alignment horizontal="right" vertical="center"/>
    </xf>
    <xf numFmtId="0" fontId="5" fillId="3" borderId="15" xfId="0" applyFont="1" applyFill="1" applyBorder="1" applyAlignment="1">
      <alignment horizontal="right" vertical="center"/>
    </xf>
    <xf numFmtId="0" fontId="5" fillId="3" borderId="13" xfId="0" applyFont="1" applyFill="1" applyBorder="1" applyAlignment="1">
      <alignment horizontal="right" vertical="center"/>
    </xf>
    <xf numFmtId="41" fontId="5" fillId="3" borderId="1" xfId="1" applyFont="1" applyFill="1" applyBorder="1" applyAlignment="1">
      <alignment horizontal="center" vertical="center"/>
    </xf>
    <xf numFmtId="9" fontId="5" fillId="3" borderId="14" xfId="0" applyNumberFormat="1" applyFont="1" applyFill="1" applyBorder="1" applyAlignment="1">
      <alignment horizontal="right" vertical="center"/>
    </xf>
    <xf numFmtId="0" fontId="17" fillId="0" borderId="1" xfId="0" applyFont="1" applyBorder="1" applyAlignment="1">
      <alignment horizontal="center" vertical="center" wrapText="1"/>
    </xf>
    <xf numFmtId="0" fontId="19" fillId="0" borderId="1"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12" xfId="0" applyFont="1" applyBorder="1" applyAlignment="1">
      <alignment horizontal="right" vertical="center"/>
    </xf>
    <xf numFmtId="0" fontId="5" fillId="0" borderId="11" xfId="0" applyFont="1" applyBorder="1" applyAlignment="1">
      <alignment horizontal="right" vertical="center"/>
    </xf>
    <xf numFmtId="0" fontId="5" fillId="0" borderId="10" xfId="0" applyFont="1" applyBorder="1" applyAlignment="1">
      <alignment horizontal="right" vertical="center"/>
    </xf>
    <xf numFmtId="41" fontId="16" fillId="0" borderId="3" xfId="1" applyFont="1" applyBorder="1" applyAlignment="1">
      <alignment horizontal="center" vertical="center"/>
    </xf>
    <xf numFmtId="9" fontId="5" fillId="0" borderId="3" xfId="0" applyNumberFormat="1" applyFont="1" applyBorder="1" applyAlignment="1">
      <alignment horizontal="right" vertical="center"/>
    </xf>
    <xf numFmtId="0" fontId="5" fillId="0" borderId="3" xfId="0" applyFont="1" applyBorder="1" applyAlignment="1">
      <alignment horizontal="right" vertical="center"/>
    </xf>
    <xf numFmtId="0" fontId="5" fillId="0" borderId="2" xfId="0" applyFont="1" applyBorder="1" applyAlignment="1">
      <alignment horizontal="right" vertical="center"/>
    </xf>
    <xf numFmtId="0" fontId="6" fillId="0" borderId="6" xfId="0" applyFont="1" applyBorder="1" applyAlignment="1">
      <alignment horizontal="center" vertical="center"/>
    </xf>
    <xf numFmtId="0" fontId="5" fillId="0" borderId="2" xfId="0" applyFont="1" applyBorder="1" applyAlignment="1">
      <alignment horizontal="center" vertical="center"/>
    </xf>
  </cellXfs>
  <cellStyles count="4">
    <cellStyle name="쉼표 [0]" xfId="3" builtinId="6"/>
    <cellStyle name="쉼표 [0] 2" xfId="1" xr:uid="{D75C9A5D-A87B-442E-B90B-E8E9D7FFF3E7}"/>
    <cellStyle name="표준" xfId="0" builtinId="0"/>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editAs="oneCell">
    <xdr:from>
      <xdr:col>11</xdr:col>
      <xdr:colOff>209550</xdr:colOff>
      <xdr:row>2</xdr:row>
      <xdr:rowOff>235842</xdr:rowOff>
    </xdr:from>
    <xdr:to>
      <xdr:col>11</xdr:col>
      <xdr:colOff>3047999</xdr:colOff>
      <xdr:row>2</xdr:row>
      <xdr:rowOff>4655994</xdr:rowOff>
    </xdr:to>
    <xdr:pic>
      <xdr:nvPicPr>
        <xdr:cNvPr id="16" name="그림 15">
          <a:extLst>
            <a:ext uri="{FF2B5EF4-FFF2-40B4-BE49-F238E27FC236}">
              <a16:creationId xmlns:a16="http://schemas.microsoft.com/office/drawing/2014/main" id="{43F7F391-093F-4806-B23C-8A139BD8B5D8}"/>
            </a:ext>
          </a:extLst>
        </xdr:cNvPr>
        <xdr:cNvPicPr>
          <a:picLocks noChangeAspect="1"/>
        </xdr:cNvPicPr>
      </xdr:nvPicPr>
      <xdr:blipFill>
        <a:blip xmlns:r="http://schemas.openxmlformats.org/officeDocument/2006/relationships" r:embed="rId1"/>
        <a:stretch>
          <a:fillRect/>
        </a:stretch>
      </xdr:blipFill>
      <xdr:spPr>
        <a:xfrm>
          <a:off x="11925300" y="5678081"/>
          <a:ext cx="2838449" cy="4420152"/>
        </a:xfrm>
        <a:prstGeom prst="rect">
          <a:avLst/>
        </a:prstGeom>
      </xdr:spPr>
    </xdr:pic>
    <xdr:clientData/>
  </xdr:twoCellAnchor>
  <xdr:twoCellAnchor editAs="oneCell">
    <xdr:from>
      <xdr:col>11</xdr:col>
      <xdr:colOff>312455</xdr:colOff>
      <xdr:row>3</xdr:row>
      <xdr:rowOff>24494</xdr:rowOff>
    </xdr:from>
    <xdr:to>
      <xdr:col>11</xdr:col>
      <xdr:colOff>4000500</xdr:colOff>
      <xdr:row>3</xdr:row>
      <xdr:rowOff>4371976</xdr:rowOff>
    </xdr:to>
    <xdr:pic>
      <xdr:nvPicPr>
        <xdr:cNvPr id="17" name="그림 16">
          <a:extLst>
            <a:ext uri="{FF2B5EF4-FFF2-40B4-BE49-F238E27FC236}">
              <a16:creationId xmlns:a16="http://schemas.microsoft.com/office/drawing/2014/main" id="{ECB143FC-F2E4-44AA-AAAB-F28C3BEB0E03}"/>
            </a:ext>
          </a:extLst>
        </xdr:cNvPr>
        <xdr:cNvPicPr>
          <a:picLocks noChangeAspect="1"/>
        </xdr:cNvPicPr>
      </xdr:nvPicPr>
      <xdr:blipFill>
        <a:blip xmlns:r="http://schemas.openxmlformats.org/officeDocument/2006/relationships" r:embed="rId2"/>
        <a:stretch>
          <a:fillRect/>
        </a:stretch>
      </xdr:blipFill>
      <xdr:spPr>
        <a:xfrm>
          <a:off x="6966348" y="5113565"/>
          <a:ext cx="3688045" cy="4347482"/>
        </a:xfrm>
        <a:prstGeom prst="rect">
          <a:avLst/>
        </a:prstGeom>
      </xdr:spPr>
    </xdr:pic>
    <xdr:clientData/>
  </xdr:twoCellAnchor>
  <xdr:twoCellAnchor editAs="oneCell">
    <xdr:from>
      <xdr:col>11</xdr:col>
      <xdr:colOff>50346</xdr:colOff>
      <xdr:row>7</xdr:row>
      <xdr:rowOff>91167</xdr:rowOff>
    </xdr:from>
    <xdr:to>
      <xdr:col>11</xdr:col>
      <xdr:colOff>6224032</xdr:colOff>
      <xdr:row>7</xdr:row>
      <xdr:rowOff>2136912</xdr:rowOff>
    </xdr:to>
    <xdr:pic>
      <xdr:nvPicPr>
        <xdr:cNvPr id="18" name="그림 17">
          <a:extLst>
            <a:ext uri="{FF2B5EF4-FFF2-40B4-BE49-F238E27FC236}">
              <a16:creationId xmlns:a16="http://schemas.microsoft.com/office/drawing/2014/main" id="{17FEA129-2232-454D-80FA-AA0AC82F950C}"/>
            </a:ext>
          </a:extLst>
        </xdr:cNvPr>
        <xdr:cNvPicPr>
          <a:picLocks noChangeAspect="1"/>
        </xdr:cNvPicPr>
      </xdr:nvPicPr>
      <xdr:blipFill>
        <a:blip xmlns:r="http://schemas.openxmlformats.org/officeDocument/2006/relationships" r:embed="rId3"/>
        <a:stretch>
          <a:fillRect/>
        </a:stretch>
      </xdr:blipFill>
      <xdr:spPr>
        <a:xfrm>
          <a:off x="6701281" y="14395232"/>
          <a:ext cx="6173686" cy="2045745"/>
        </a:xfrm>
        <a:prstGeom prst="rect">
          <a:avLst/>
        </a:prstGeom>
      </xdr:spPr>
    </xdr:pic>
    <xdr:clientData/>
  </xdr:twoCellAnchor>
  <xdr:twoCellAnchor editAs="oneCell">
    <xdr:from>
      <xdr:col>9</xdr:col>
      <xdr:colOff>423519</xdr:colOff>
      <xdr:row>10</xdr:row>
      <xdr:rowOff>195232</xdr:rowOff>
    </xdr:from>
    <xdr:to>
      <xdr:col>9</xdr:col>
      <xdr:colOff>7760805</xdr:colOff>
      <xdr:row>10</xdr:row>
      <xdr:rowOff>4497455</xdr:rowOff>
    </xdr:to>
    <xdr:pic>
      <xdr:nvPicPr>
        <xdr:cNvPr id="28" name="그림 27">
          <a:extLst>
            <a:ext uri="{FF2B5EF4-FFF2-40B4-BE49-F238E27FC236}">
              <a16:creationId xmlns:a16="http://schemas.microsoft.com/office/drawing/2014/main" id="{8FF8A442-8AA5-44A8-A1EA-24D4EB8E312D}"/>
            </a:ext>
          </a:extLst>
        </xdr:cNvPr>
        <xdr:cNvPicPr>
          <a:picLocks noChangeAspect="1"/>
        </xdr:cNvPicPr>
      </xdr:nvPicPr>
      <xdr:blipFill>
        <a:blip xmlns:r="http://schemas.openxmlformats.org/officeDocument/2006/relationships" r:embed="rId4"/>
        <a:stretch>
          <a:fillRect/>
        </a:stretch>
      </xdr:blipFill>
      <xdr:spPr>
        <a:xfrm>
          <a:off x="1624497" y="21986775"/>
          <a:ext cx="7337286" cy="4302223"/>
        </a:xfrm>
        <a:prstGeom prst="rect">
          <a:avLst/>
        </a:prstGeom>
      </xdr:spPr>
    </xdr:pic>
    <xdr:clientData/>
  </xdr:twoCellAnchor>
  <xdr:twoCellAnchor editAs="oneCell">
    <xdr:from>
      <xdr:col>11</xdr:col>
      <xdr:colOff>195232</xdr:colOff>
      <xdr:row>10</xdr:row>
      <xdr:rowOff>84010</xdr:rowOff>
    </xdr:from>
    <xdr:to>
      <xdr:col>11</xdr:col>
      <xdr:colOff>4306957</xdr:colOff>
      <xdr:row>10</xdr:row>
      <xdr:rowOff>2653524</xdr:rowOff>
    </xdr:to>
    <xdr:pic>
      <xdr:nvPicPr>
        <xdr:cNvPr id="29" name="그림 28">
          <a:extLst>
            <a:ext uri="{FF2B5EF4-FFF2-40B4-BE49-F238E27FC236}">
              <a16:creationId xmlns:a16="http://schemas.microsoft.com/office/drawing/2014/main" id="{491A5616-87CE-4F4F-A9DB-3F3881C4AD52}"/>
            </a:ext>
          </a:extLst>
        </xdr:cNvPr>
        <xdr:cNvPicPr>
          <a:picLocks noChangeAspect="1"/>
        </xdr:cNvPicPr>
      </xdr:nvPicPr>
      <xdr:blipFill>
        <a:blip xmlns:r="http://schemas.openxmlformats.org/officeDocument/2006/relationships" r:embed="rId5"/>
        <a:stretch>
          <a:fillRect/>
        </a:stretch>
      </xdr:blipFill>
      <xdr:spPr>
        <a:xfrm>
          <a:off x="11915123" y="21875553"/>
          <a:ext cx="4111725" cy="2569514"/>
        </a:xfrm>
        <a:prstGeom prst="rect">
          <a:avLst/>
        </a:prstGeom>
      </xdr:spPr>
    </xdr:pic>
    <xdr:clientData/>
  </xdr:twoCellAnchor>
  <xdr:twoCellAnchor editAs="oneCell">
    <xdr:from>
      <xdr:col>11</xdr:col>
      <xdr:colOff>4364947</xdr:colOff>
      <xdr:row>10</xdr:row>
      <xdr:rowOff>26623</xdr:rowOff>
    </xdr:from>
    <xdr:to>
      <xdr:col>11</xdr:col>
      <xdr:colOff>8415774</xdr:colOff>
      <xdr:row>10</xdr:row>
      <xdr:rowOff>1805609</xdr:rowOff>
    </xdr:to>
    <xdr:pic>
      <xdr:nvPicPr>
        <xdr:cNvPr id="30" name="그림 29">
          <a:extLst>
            <a:ext uri="{FF2B5EF4-FFF2-40B4-BE49-F238E27FC236}">
              <a16:creationId xmlns:a16="http://schemas.microsoft.com/office/drawing/2014/main" id="{484C310A-C2BA-44F6-B0A5-2682F34A36DA}"/>
            </a:ext>
          </a:extLst>
        </xdr:cNvPr>
        <xdr:cNvPicPr>
          <a:picLocks noChangeAspect="1"/>
        </xdr:cNvPicPr>
      </xdr:nvPicPr>
      <xdr:blipFill>
        <a:blip xmlns:r="http://schemas.openxmlformats.org/officeDocument/2006/relationships" r:embed="rId6"/>
        <a:stretch>
          <a:fillRect/>
        </a:stretch>
      </xdr:blipFill>
      <xdr:spPr>
        <a:xfrm>
          <a:off x="16084838" y="21818166"/>
          <a:ext cx="4050827" cy="1778986"/>
        </a:xfrm>
        <a:prstGeom prst="rect">
          <a:avLst/>
        </a:prstGeom>
      </xdr:spPr>
    </xdr:pic>
    <xdr:clientData/>
  </xdr:twoCellAnchor>
  <xdr:twoCellAnchor editAs="oneCell">
    <xdr:from>
      <xdr:col>11</xdr:col>
      <xdr:colOff>3126761</xdr:colOff>
      <xdr:row>10</xdr:row>
      <xdr:rowOff>2203466</xdr:rowOff>
    </xdr:from>
    <xdr:to>
      <xdr:col>12</xdr:col>
      <xdr:colOff>111891</xdr:colOff>
      <xdr:row>10</xdr:row>
      <xdr:rowOff>4611601</xdr:rowOff>
    </xdr:to>
    <xdr:pic>
      <xdr:nvPicPr>
        <xdr:cNvPr id="31" name="그림 30">
          <a:extLst>
            <a:ext uri="{FF2B5EF4-FFF2-40B4-BE49-F238E27FC236}">
              <a16:creationId xmlns:a16="http://schemas.microsoft.com/office/drawing/2014/main" id="{EE32389C-B7CA-40BE-9B53-FAB44F8993FB}"/>
            </a:ext>
          </a:extLst>
        </xdr:cNvPr>
        <xdr:cNvPicPr>
          <a:picLocks noChangeAspect="1"/>
        </xdr:cNvPicPr>
      </xdr:nvPicPr>
      <xdr:blipFill>
        <a:blip xmlns:r="http://schemas.openxmlformats.org/officeDocument/2006/relationships" r:embed="rId7"/>
        <a:stretch>
          <a:fillRect/>
        </a:stretch>
      </xdr:blipFill>
      <xdr:spPr>
        <a:xfrm>
          <a:off x="14840779" y="24405375"/>
          <a:ext cx="5436403" cy="2408135"/>
        </a:xfrm>
        <a:prstGeom prst="rect">
          <a:avLst/>
        </a:prstGeom>
      </xdr:spPr>
    </xdr:pic>
    <xdr:clientData/>
  </xdr:twoCellAnchor>
  <xdr:twoCellAnchor editAs="oneCell">
    <xdr:from>
      <xdr:col>11</xdr:col>
      <xdr:colOff>42702</xdr:colOff>
      <xdr:row>12</xdr:row>
      <xdr:rowOff>127054</xdr:rowOff>
    </xdr:from>
    <xdr:to>
      <xdr:col>11</xdr:col>
      <xdr:colOff>2940326</xdr:colOff>
      <xdr:row>12</xdr:row>
      <xdr:rowOff>2426341</xdr:rowOff>
    </xdr:to>
    <xdr:pic>
      <xdr:nvPicPr>
        <xdr:cNvPr id="32" name="그림 31">
          <a:extLst>
            <a:ext uri="{FF2B5EF4-FFF2-40B4-BE49-F238E27FC236}">
              <a16:creationId xmlns:a16="http://schemas.microsoft.com/office/drawing/2014/main" id="{2E9E8E3D-DF09-4F63-9873-3E3E91A0E772}"/>
            </a:ext>
          </a:extLst>
        </xdr:cNvPr>
        <xdr:cNvPicPr>
          <a:picLocks noChangeAspect="1"/>
        </xdr:cNvPicPr>
      </xdr:nvPicPr>
      <xdr:blipFill>
        <a:blip xmlns:r="http://schemas.openxmlformats.org/officeDocument/2006/relationships" r:embed="rId8"/>
        <a:stretch>
          <a:fillRect/>
        </a:stretch>
      </xdr:blipFill>
      <xdr:spPr>
        <a:xfrm>
          <a:off x="6693637" y="24196315"/>
          <a:ext cx="2897624" cy="2299287"/>
        </a:xfrm>
        <a:prstGeom prst="rect">
          <a:avLst/>
        </a:prstGeom>
      </xdr:spPr>
    </xdr:pic>
    <xdr:clientData/>
  </xdr:twoCellAnchor>
  <xdr:twoCellAnchor editAs="oneCell">
    <xdr:from>
      <xdr:col>11</xdr:col>
      <xdr:colOff>3025532</xdr:colOff>
      <xdr:row>12</xdr:row>
      <xdr:rowOff>248478</xdr:rowOff>
    </xdr:from>
    <xdr:to>
      <xdr:col>11</xdr:col>
      <xdr:colOff>7437781</xdr:colOff>
      <xdr:row>12</xdr:row>
      <xdr:rowOff>2560370</xdr:rowOff>
    </xdr:to>
    <xdr:pic>
      <xdr:nvPicPr>
        <xdr:cNvPr id="33" name="그림 32">
          <a:extLst>
            <a:ext uri="{FF2B5EF4-FFF2-40B4-BE49-F238E27FC236}">
              <a16:creationId xmlns:a16="http://schemas.microsoft.com/office/drawing/2014/main" id="{49991285-B867-4207-B967-0692F1B92294}"/>
            </a:ext>
          </a:extLst>
        </xdr:cNvPr>
        <xdr:cNvPicPr>
          <a:picLocks noChangeAspect="1"/>
        </xdr:cNvPicPr>
      </xdr:nvPicPr>
      <xdr:blipFill>
        <a:blip xmlns:r="http://schemas.openxmlformats.org/officeDocument/2006/relationships" r:embed="rId9"/>
        <a:stretch>
          <a:fillRect/>
        </a:stretch>
      </xdr:blipFill>
      <xdr:spPr>
        <a:xfrm>
          <a:off x="9676467" y="24317739"/>
          <a:ext cx="4412249" cy="2311892"/>
        </a:xfrm>
        <a:prstGeom prst="rect">
          <a:avLst/>
        </a:prstGeom>
      </xdr:spPr>
    </xdr:pic>
    <xdr:clientData/>
  </xdr:twoCellAnchor>
  <xdr:twoCellAnchor editAs="oneCell">
    <xdr:from>
      <xdr:col>11</xdr:col>
      <xdr:colOff>126503</xdr:colOff>
      <xdr:row>14</xdr:row>
      <xdr:rowOff>140577</xdr:rowOff>
    </xdr:from>
    <xdr:to>
      <xdr:col>11</xdr:col>
      <xdr:colOff>3553239</xdr:colOff>
      <xdr:row>14</xdr:row>
      <xdr:rowOff>2080147</xdr:rowOff>
    </xdr:to>
    <xdr:pic>
      <xdr:nvPicPr>
        <xdr:cNvPr id="34" name="그림 33">
          <a:extLst>
            <a:ext uri="{FF2B5EF4-FFF2-40B4-BE49-F238E27FC236}">
              <a16:creationId xmlns:a16="http://schemas.microsoft.com/office/drawing/2014/main" id="{2D372CBC-B030-4674-8439-29F12E15191D}"/>
            </a:ext>
          </a:extLst>
        </xdr:cNvPr>
        <xdr:cNvPicPr>
          <a:picLocks noChangeAspect="1"/>
        </xdr:cNvPicPr>
      </xdr:nvPicPr>
      <xdr:blipFill>
        <a:blip xmlns:r="http://schemas.openxmlformats.org/officeDocument/2006/relationships" r:embed="rId10"/>
        <a:stretch>
          <a:fillRect/>
        </a:stretch>
      </xdr:blipFill>
      <xdr:spPr>
        <a:xfrm>
          <a:off x="6777438" y="27688534"/>
          <a:ext cx="3426736" cy="1939570"/>
        </a:xfrm>
        <a:prstGeom prst="rect">
          <a:avLst/>
        </a:prstGeom>
      </xdr:spPr>
    </xdr:pic>
    <xdr:clientData/>
  </xdr:twoCellAnchor>
  <xdr:twoCellAnchor editAs="oneCell">
    <xdr:from>
      <xdr:col>11</xdr:col>
      <xdr:colOff>3711031</xdr:colOff>
      <xdr:row>14</xdr:row>
      <xdr:rowOff>50164</xdr:rowOff>
    </xdr:from>
    <xdr:to>
      <xdr:col>11</xdr:col>
      <xdr:colOff>7255565</xdr:colOff>
      <xdr:row>14</xdr:row>
      <xdr:rowOff>4273826</xdr:rowOff>
    </xdr:to>
    <xdr:pic>
      <xdr:nvPicPr>
        <xdr:cNvPr id="36" name="그림 35">
          <a:extLst>
            <a:ext uri="{FF2B5EF4-FFF2-40B4-BE49-F238E27FC236}">
              <a16:creationId xmlns:a16="http://schemas.microsoft.com/office/drawing/2014/main" id="{731F840F-BB1C-48CD-AEA6-8270684C4898}"/>
            </a:ext>
          </a:extLst>
        </xdr:cNvPr>
        <xdr:cNvPicPr>
          <a:picLocks noChangeAspect="1"/>
        </xdr:cNvPicPr>
      </xdr:nvPicPr>
      <xdr:blipFill>
        <a:blip xmlns:r="http://schemas.openxmlformats.org/officeDocument/2006/relationships" r:embed="rId11"/>
        <a:stretch>
          <a:fillRect/>
        </a:stretch>
      </xdr:blipFill>
      <xdr:spPr>
        <a:xfrm>
          <a:off x="10361966" y="27598121"/>
          <a:ext cx="3544534" cy="4223662"/>
        </a:xfrm>
        <a:prstGeom prst="rect">
          <a:avLst/>
        </a:prstGeom>
      </xdr:spPr>
    </xdr:pic>
    <xdr:clientData/>
  </xdr:twoCellAnchor>
  <xdr:twoCellAnchor editAs="oneCell">
    <xdr:from>
      <xdr:col>11</xdr:col>
      <xdr:colOff>171747</xdr:colOff>
      <xdr:row>14</xdr:row>
      <xdr:rowOff>2349296</xdr:rowOff>
    </xdr:from>
    <xdr:to>
      <xdr:col>11</xdr:col>
      <xdr:colOff>5539451</xdr:colOff>
      <xdr:row>14</xdr:row>
      <xdr:rowOff>4248977</xdr:rowOff>
    </xdr:to>
    <xdr:pic>
      <xdr:nvPicPr>
        <xdr:cNvPr id="35" name="그림 34">
          <a:extLst>
            <a:ext uri="{FF2B5EF4-FFF2-40B4-BE49-F238E27FC236}">
              <a16:creationId xmlns:a16="http://schemas.microsoft.com/office/drawing/2014/main" id="{55F92781-19F1-4AC1-81CC-98814B3217A7}"/>
            </a:ext>
          </a:extLst>
        </xdr:cNvPr>
        <xdr:cNvPicPr>
          <a:picLocks noChangeAspect="1"/>
        </xdr:cNvPicPr>
      </xdr:nvPicPr>
      <xdr:blipFill>
        <a:blip xmlns:r="http://schemas.openxmlformats.org/officeDocument/2006/relationships" r:embed="rId12"/>
        <a:stretch>
          <a:fillRect/>
        </a:stretch>
      </xdr:blipFill>
      <xdr:spPr>
        <a:xfrm>
          <a:off x="6822682" y="29897253"/>
          <a:ext cx="5367704" cy="1899681"/>
        </a:xfrm>
        <a:prstGeom prst="rect">
          <a:avLst/>
        </a:prstGeom>
      </xdr:spPr>
    </xdr:pic>
    <xdr:clientData/>
  </xdr:twoCellAnchor>
  <xdr:oneCellAnchor>
    <xdr:from>
      <xdr:col>2</xdr:col>
      <xdr:colOff>0</xdr:colOff>
      <xdr:row>22</xdr:row>
      <xdr:rowOff>8283</xdr:rowOff>
    </xdr:from>
    <xdr:ext cx="10461839" cy="9299628"/>
    <xdr:pic>
      <xdr:nvPicPr>
        <xdr:cNvPr id="10" name="그림 9">
          <a:extLst>
            <a:ext uri="{FF2B5EF4-FFF2-40B4-BE49-F238E27FC236}">
              <a16:creationId xmlns:a16="http://schemas.microsoft.com/office/drawing/2014/main" id="{23A9D317-B664-45C3-9210-CFD66E856624}"/>
            </a:ext>
          </a:extLst>
        </xdr:cNvPr>
        <xdr:cNvPicPr>
          <a:picLocks noChangeAspect="1"/>
        </xdr:cNvPicPr>
      </xdr:nvPicPr>
      <xdr:blipFill>
        <a:blip xmlns:r="http://schemas.openxmlformats.org/officeDocument/2006/relationships" r:embed="rId13"/>
        <a:stretch>
          <a:fillRect/>
        </a:stretch>
      </xdr:blipFill>
      <xdr:spPr>
        <a:xfrm>
          <a:off x="10267951" y="5391150"/>
          <a:ext cx="10460182" cy="4743365"/>
        </a:xfrm>
        <a:prstGeom prst="rect">
          <a:avLst/>
        </a:prstGeom>
      </xdr:spPr>
    </xdr:pic>
    <xdr:clientData/>
  </xdr:oneCellAnchor>
  <xdr:twoCellAnchor>
    <xdr:from>
      <xdr:col>2</xdr:col>
      <xdr:colOff>0</xdr:colOff>
      <xdr:row>0</xdr:row>
      <xdr:rowOff>0</xdr:rowOff>
    </xdr:from>
    <xdr:to>
      <xdr:col>2</xdr:col>
      <xdr:colOff>0</xdr:colOff>
      <xdr:row>2</xdr:row>
      <xdr:rowOff>3642</xdr:rowOff>
    </xdr:to>
    <xdr:grpSp>
      <xdr:nvGrpSpPr>
        <xdr:cNvPr id="11" name="그룹 10">
          <a:extLst>
            <a:ext uri="{FF2B5EF4-FFF2-40B4-BE49-F238E27FC236}">
              <a16:creationId xmlns:a16="http://schemas.microsoft.com/office/drawing/2014/main" id="{54AD4D9F-F2DD-46AE-9497-C57B319D6F0E}"/>
            </a:ext>
          </a:extLst>
        </xdr:cNvPr>
        <xdr:cNvGrpSpPr/>
      </xdr:nvGrpSpPr>
      <xdr:grpSpPr>
        <a:xfrm>
          <a:off x="1203614" y="0"/>
          <a:ext cx="0" cy="5424233"/>
          <a:chOff x="623313" y="478818"/>
          <a:chExt cx="8166121" cy="4743365"/>
        </a:xfrm>
      </xdr:grpSpPr>
      <xdr:pic>
        <xdr:nvPicPr>
          <xdr:cNvPr id="12" name="그림 11">
            <a:extLst>
              <a:ext uri="{FF2B5EF4-FFF2-40B4-BE49-F238E27FC236}">
                <a16:creationId xmlns:a16="http://schemas.microsoft.com/office/drawing/2014/main" id="{84F746CD-2D7B-EFBB-6B44-4CF0BFB485CA}"/>
              </a:ext>
            </a:extLst>
          </xdr:cNvPr>
          <xdr:cNvPicPr>
            <a:picLocks noChangeAspect="1"/>
          </xdr:cNvPicPr>
        </xdr:nvPicPr>
        <xdr:blipFill rotWithShape="1">
          <a:blip xmlns:r="http://schemas.openxmlformats.org/officeDocument/2006/relationships" r:embed="rId13"/>
          <a:srcRect r="21931"/>
          <a:stretch/>
        </xdr:blipFill>
        <xdr:spPr>
          <a:xfrm>
            <a:off x="623313" y="478818"/>
            <a:ext cx="8166121" cy="4743365"/>
          </a:xfrm>
          <a:prstGeom prst="rect">
            <a:avLst/>
          </a:prstGeom>
        </xdr:spPr>
      </xdr:pic>
      <xdr:pic>
        <xdr:nvPicPr>
          <xdr:cNvPr id="13" name="그림 12">
            <a:extLst>
              <a:ext uri="{FF2B5EF4-FFF2-40B4-BE49-F238E27FC236}">
                <a16:creationId xmlns:a16="http://schemas.microsoft.com/office/drawing/2014/main" id="{19BE279F-B044-4EF8-948F-776F13B09938}"/>
              </a:ext>
            </a:extLst>
          </xdr:cNvPr>
          <xdr:cNvPicPr>
            <a:picLocks noChangeAspect="1"/>
          </xdr:cNvPicPr>
        </xdr:nvPicPr>
        <xdr:blipFill rotWithShape="1">
          <a:blip xmlns:r="http://schemas.openxmlformats.org/officeDocument/2006/relationships" r:embed="rId14"/>
          <a:srcRect t="1" b="32424"/>
          <a:stretch/>
        </xdr:blipFill>
        <xdr:spPr>
          <a:xfrm>
            <a:off x="686186" y="1939669"/>
            <a:ext cx="8103248" cy="1130102"/>
          </a:xfrm>
          <a:prstGeom prst="rect">
            <a:avLst/>
          </a:prstGeom>
          <a:ln w="57150">
            <a:solidFill>
              <a:srgbClr val="FF0000"/>
            </a:solidFill>
          </a:ln>
        </xdr:spPr>
      </xdr:pic>
    </xdr:grpSp>
    <xdr:clientData/>
  </xdr:twoCellAnchor>
  <xdr:twoCellAnchor editAs="oneCell">
    <xdr:from>
      <xdr:col>2</xdr:col>
      <xdr:colOff>0</xdr:colOff>
      <xdr:row>1</xdr:row>
      <xdr:rowOff>0</xdr:rowOff>
    </xdr:from>
    <xdr:to>
      <xdr:col>9</xdr:col>
      <xdr:colOff>10460182</xdr:colOff>
      <xdr:row>1</xdr:row>
      <xdr:rowOff>4743365</xdr:rowOff>
    </xdr:to>
    <xdr:pic>
      <xdr:nvPicPr>
        <xdr:cNvPr id="15" name="그림 14">
          <a:extLst>
            <a:ext uri="{FF2B5EF4-FFF2-40B4-BE49-F238E27FC236}">
              <a16:creationId xmlns:a16="http://schemas.microsoft.com/office/drawing/2014/main" id="{CE68771B-3DC5-43F4-B1F0-2A9AC3BC11B7}"/>
            </a:ext>
          </a:extLst>
        </xdr:cNvPr>
        <xdr:cNvPicPr>
          <a:picLocks noChangeAspect="1"/>
        </xdr:cNvPicPr>
      </xdr:nvPicPr>
      <xdr:blipFill>
        <a:blip xmlns:r="http://schemas.openxmlformats.org/officeDocument/2006/relationships" r:embed="rId13"/>
        <a:stretch>
          <a:fillRect/>
        </a:stretch>
      </xdr:blipFill>
      <xdr:spPr>
        <a:xfrm>
          <a:off x="1200978" y="215348"/>
          <a:ext cx="10460182" cy="4743365"/>
        </a:xfrm>
        <a:prstGeom prst="rect">
          <a:avLst/>
        </a:prstGeom>
      </xdr:spPr>
    </xdr:pic>
    <xdr:clientData/>
  </xdr:twoCellAnchor>
  <xdr:twoCellAnchor>
    <xdr:from>
      <xdr:col>11</xdr:col>
      <xdr:colOff>57978</xdr:colOff>
      <xdr:row>1</xdr:row>
      <xdr:rowOff>165653</xdr:rowOff>
    </xdr:from>
    <xdr:to>
      <xdr:col>13</xdr:col>
      <xdr:colOff>40881</xdr:colOff>
      <xdr:row>1</xdr:row>
      <xdr:rowOff>4909018</xdr:rowOff>
    </xdr:to>
    <xdr:grpSp>
      <xdr:nvGrpSpPr>
        <xdr:cNvPr id="19" name="그룹 18">
          <a:extLst>
            <a:ext uri="{FF2B5EF4-FFF2-40B4-BE49-F238E27FC236}">
              <a16:creationId xmlns:a16="http://schemas.microsoft.com/office/drawing/2014/main" id="{9071AF0F-9BE6-4CD8-A8D4-369D9C2B9A61}"/>
            </a:ext>
          </a:extLst>
        </xdr:cNvPr>
        <xdr:cNvGrpSpPr/>
      </xdr:nvGrpSpPr>
      <xdr:grpSpPr>
        <a:xfrm>
          <a:off x="11773728" y="382130"/>
          <a:ext cx="9118244" cy="4743365"/>
          <a:chOff x="623313" y="478818"/>
          <a:chExt cx="8166121" cy="4743365"/>
        </a:xfrm>
      </xdr:grpSpPr>
      <xdr:pic>
        <xdr:nvPicPr>
          <xdr:cNvPr id="20" name="그림 19">
            <a:extLst>
              <a:ext uri="{FF2B5EF4-FFF2-40B4-BE49-F238E27FC236}">
                <a16:creationId xmlns:a16="http://schemas.microsoft.com/office/drawing/2014/main" id="{6BBDFD53-659A-C416-97E9-0D298C7E9DCA}"/>
              </a:ext>
            </a:extLst>
          </xdr:cNvPr>
          <xdr:cNvPicPr>
            <a:picLocks noChangeAspect="1"/>
          </xdr:cNvPicPr>
        </xdr:nvPicPr>
        <xdr:blipFill rotWithShape="1">
          <a:blip xmlns:r="http://schemas.openxmlformats.org/officeDocument/2006/relationships" r:embed="rId13"/>
          <a:srcRect r="21931"/>
          <a:stretch/>
        </xdr:blipFill>
        <xdr:spPr>
          <a:xfrm>
            <a:off x="623313" y="478818"/>
            <a:ext cx="8166121" cy="4743365"/>
          </a:xfrm>
          <a:prstGeom prst="rect">
            <a:avLst/>
          </a:prstGeom>
        </xdr:spPr>
      </xdr:pic>
      <xdr:pic>
        <xdr:nvPicPr>
          <xdr:cNvPr id="21" name="그림 20">
            <a:extLst>
              <a:ext uri="{FF2B5EF4-FFF2-40B4-BE49-F238E27FC236}">
                <a16:creationId xmlns:a16="http://schemas.microsoft.com/office/drawing/2014/main" id="{216B8ADD-D89E-A4B7-BE4C-F2442FDD3B0D}"/>
              </a:ext>
            </a:extLst>
          </xdr:cNvPr>
          <xdr:cNvPicPr>
            <a:picLocks noChangeAspect="1"/>
          </xdr:cNvPicPr>
        </xdr:nvPicPr>
        <xdr:blipFill rotWithShape="1">
          <a:blip xmlns:r="http://schemas.openxmlformats.org/officeDocument/2006/relationships" r:embed="rId14"/>
          <a:srcRect t="1" b="32424"/>
          <a:stretch/>
        </xdr:blipFill>
        <xdr:spPr>
          <a:xfrm>
            <a:off x="686186" y="1939669"/>
            <a:ext cx="8103248" cy="1130102"/>
          </a:xfrm>
          <a:prstGeom prst="rect">
            <a:avLst/>
          </a:prstGeom>
          <a:ln w="57150">
            <a:solidFill>
              <a:srgbClr val="FF0000"/>
            </a:solidFill>
          </a:ln>
        </xdr:spPr>
      </xdr:pic>
    </xdr:grpSp>
    <xdr:clientData/>
  </xdr:twoCellAnchor>
</xdr:wsDr>
</file>

<file path=xl/drawings/drawing2.xml><?xml version="1.0" encoding="utf-8"?>
<xdr:wsDr xmlns:xdr="http://schemas.openxmlformats.org/drawingml/2006/spreadsheetDrawing" xmlns:a="http://schemas.openxmlformats.org/drawingml/2006/main">
  <xdr:oneCellAnchor>
    <xdr:from>
      <xdr:col>26</xdr:col>
      <xdr:colOff>85725</xdr:colOff>
      <xdr:row>21</xdr:row>
      <xdr:rowOff>0</xdr:rowOff>
    </xdr:from>
    <xdr:ext cx="85725" cy="209550"/>
    <xdr:sp macro="" textlink="">
      <xdr:nvSpPr>
        <xdr:cNvPr id="2" name="Text Box 1">
          <a:extLst>
            <a:ext uri="{FF2B5EF4-FFF2-40B4-BE49-F238E27FC236}">
              <a16:creationId xmlns:a16="http://schemas.microsoft.com/office/drawing/2014/main" id="{09D9DEC0-1870-4673-A802-134CF7245FB6}"/>
            </a:ext>
          </a:extLst>
        </xdr:cNvPr>
        <xdr:cNvSpPr txBox="1">
          <a:spLocks noChangeArrowheads="1"/>
        </xdr:cNvSpPr>
      </xdr:nvSpPr>
      <xdr:spPr bwMode="auto">
        <a:xfrm>
          <a:off x="17916525" y="4400550"/>
          <a:ext cx="85725" cy="209550"/>
        </a:xfrm>
        <a:prstGeom prst="rect">
          <a:avLst/>
        </a:prstGeom>
        <a:noFill/>
        <a:ln w="9525">
          <a:noFill/>
          <a:miter lim="800000"/>
          <a:headEnd/>
          <a:tailEnd/>
        </a:ln>
      </xdr:spPr>
    </xdr:sp>
    <xdr:clientData/>
  </xdr:oneCellAnchor>
  <xdr:oneCellAnchor>
    <xdr:from>
      <xdr:col>12</xdr:col>
      <xdr:colOff>22410</xdr:colOff>
      <xdr:row>0</xdr:row>
      <xdr:rowOff>44823</xdr:rowOff>
    </xdr:from>
    <xdr:ext cx="2512098" cy="509114"/>
    <xdr:sp macro="" textlink="">
      <xdr:nvSpPr>
        <xdr:cNvPr id="3" name="TextBox 2">
          <a:extLst>
            <a:ext uri="{FF2B5EF4-FFF2-40B4-BE49-F238E27FC236}">
              <a16:creationId xmlns:a16="http://schemas.microsoft.com/office/drawing/2014/main" id="{84A9239C-6C4C-416A-80CA-25015B30E5EC}"/>
            </a:ext>
          </a:extLst>
        </xdr:cNvPr>
        <xdr:cNvSpPr txBox="1"/>
      </xdr:nvSpPr>
      <xdr:spPr>
        <a:xfrm>
          <a:off x="8252010" y="44823"/>
          <a:ext cx="2512098" cy="50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ko-KR" sz="2500" b="1">
              <a:latin typeface="바탕" pitchFamily="18" charset="-127"/>
              <a:ea typeface="바탕" pitchFamily="18" charset="-127"/>
            </a:rPr>
            <a:t>Supplier</a:t>
          </a:r>
          <a:r>
            <a:rPr lang="en-US" altLang="ko-KR" sz="2500" b="1" baseline="0">
              <a:latin typeface="바탕" pitchFamily="18" charset="-127"/>
              <a:ea typeface="바탕" pitchFamily="18" charset="-127"/>
            </a:rPr>
            <a:t> profile</a:t>
          </a:r>
          <a:endParaRPr lang="ko-KR" altLang="en-US" sz="2500" b="1">
            <a:latin typeface="바탕" pitchFamily="18" charset="-127"/>
            <a:ea typeface="바탕" pitchFamily="18" charset="-127"/>
          </a:endParaRPr>
        </a:p>
      </xdr:txBody>
    </xdr:sp>
    <xdr:clientData/>
  </xdr:oneCellAnchor>
  <xdr:oneCellAnchor>
    <xdr:from>
      <xdr:col>1</xdr:col>
      <xdr:colOff>17931</xdr:colOff>
      <xdr:row>4</xdr:row>
      <xdr:rowOff>275669</xdr:rowOff>
    </xdr:from>
    <xdr:ext cx="2669129" cy="342401"/>
    <xdr:sp macro="" textlink="">
      <xdr:nvSpPr>
        <xdr:cNvPr id="4" name="TextBox 3">
          <a:extLst>
            <a:ext uri="{FF2B5EF4-FFF2-40B4-BE49-F238E27FC236}">
              <a16:creationId xmlns:a16="http://schemas.microsoft.com/office/drawing/2014/main" id="{BB94D680-7A3B-4BF7-8576-C06E0B31E394}"/>
            </a:ext>
          </a:extLst>
        </xdr:cNvPr>
        <xdr:cNvSpPr txBox="1"/>
      </xdr:nvSpPr>
      <xdr:spPr>
        <a:xfrm>
          <a:off x="703731" y="1047194"/>
          <a:ext cx="2669129" cy="342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altLang="ko-KR" sz="1500" b="1">
              <a:latin typeface="바탕" pitchFamily="18" charset="-127"/>
              <a:ea typeface="바탕" pitchFamily="18" charset="-127"/>
            </a:rPr>
            <a:t>&lt;</a:t>
          </a:r>
          <a:r>
            <a:rPr lang="ko-KR" altLang="en-US" sz="1500" b="1">
              <a:latin typeface="바탕" pitchFamily="18" charset="-127"/>
              <a:ea typeface="바탕" pitchFamily="18" charset="-127"/>
            </a:rPr>
            <a:t>작성일 </a:t>
          </a:r>
          <a:r>
            <a:rPr lang="en-US" altLang="ko-KR" sz="1500" b="1">
              <a:latin typeface="바탕" pitchFamily="18" charset="-127"/>
              <a:ea typeface="바탕" pitchFamily="18" charset="-127"/>
            </a:rPr>
            <a:t>: </a:t>
          </a:r>
          <a:r>
            <a:rPr lang="en-US" altLang="ko-KR" sz="1500" b="1">
              <a:solidFill>
                <a:sysClr val="windowText" lastClr="000000"/>
              </a:solidFill>
              <a:latin typeface="바탕" pitchFamily="18" charset="-127"/>
              <a:ea typeface="바탕" pitchFamily="18" charset="-127"/>
            </a:rPr>
            <a:t>2021</a:t>
          </a:r>
          <a:r>
            <a:rPr lang="ko-KR" altLang="en-US" sz="1500" b="1">
              <a:solidFill>
                <a:sysClr val="windowText" lastClr="000000"/>
              </a:solidFill>
              <a:latin typeface="바탕" pitchFamily="18" charset="-127"/>
              <a:ea typeface="바탕" pitchFamily="18" charset="-127"/>
            </a:rPr>
            <a:t>년  </a:t>
          </a:r>
          <a:r>
            <a:rPr lang="en-US" altLang="ko-KR" sz="1500" b="1">
              <a:solidFill>
                <a:sysClr val="windowText" lastClr="000000"/>
              </a:solidFill>
              <a:latin typeface="바탕" pitchFamily="18" charset="-127"/>
              <a:ea typeface="바탕" pitchFamily="18" charset="-127"/>
            </a:rPr>
            <a:t>5</a:t>
          </a:r>
          <a:r>
            <a:rPr lang="ko-KR" altLang="en-US" sz="1500" b="1">
              <a:solidFill>
                <a:sysClr val="windowText" lastClr="000000"/>
              </a:solidFill>
              <a:latin typeface="바탕" pitchFamily="18" charset="-127"/>
              <a:ea typeface="바탕" pitchFamily="18" charset="-127"/>
            </a:rPr>
            <a:t>월  </a:t>
          </a:r>
          <a:r>
            <a:rPr lang="en-US" altLang="ko-KR" sz="1500" b="1">
              <a:solidFill>
                <a:sysClr val="windowText" lastClr="000000"/>
              </a:solidFill>
              <a:latin typeface="바탕" pitchFamily="18" charset="-127"/>
              <a:ea typeface="바탕" pitchFamily="18" charset="-127"/>
            </a:rPr>
            <a:t>7</a:t>
          </a:r>
          <a:r>
            <a:rPr lang="ko-KR" altLang="en-US" sz="1500" b="1">
              <a:solidFill>
                <a:sysClr val="windowText" lastClr="000000"/>
              </a:solidFill>
              <a:latin typeface="바탕" pitchFamily="18" charset="-127"/>
              <a:ea typeface="바탕" pitchFamily="18" charset="-127"/>
            </a:rPr>
            <a:t>일</a:t>
          </a:r>
          <a:r>
            <a:rPr lang="en-US" altLang="ko-KR" sz="1500" b="1">
              <a:latin typeface="바탕" pitchFamily="18" charset="-127"/>
              <a:ea typeface="바탕" pitchFamily="18" charset="-127"/>
            </a:rPr>
            <a:t>&gt;</a:t>
          </a:r>
          <a:endParaRPr lang="ko-KR" altLang="en-US" sz="1500" b="1">
            <a:latin typeface="바탕" pitchFamily="18" charset="-127"/>
            <a:ea typeface="바탕" pitchFamily="18" charset="-127"/>
          </a:endParaRPr>
        </a:p>
      </xdr:txBody>
    </xdr:sp>
    <xdr:clientData/>
  </xdr:oneCellAnchor>
  <xdr:oneCellAnchor>
    <xdr:from>
      <xdr:col>25</xdr:col>
      <xdr:colOff>235324</xdr:colOff>
      <xdr:row>1</xdr:row>
      <xdr:rowOff>78442</xdr:rowOff>
    </xdr:from>
    <xdr:ext cx="1652602" cy="1214717"/>
    <xdr:pic>
      <xdr:nvPicPr>
        <xdr:cNvPr id="5" name="그림 4">
          <a:extLst>
            <a:ext uri="{FF2B5EF4-FFF2-40B4-BE49-F238E27FC236}">
              <a16:creationId xmlns:a16="http://schemas.microsoft.com/office/drawing/2014/main" id="{6E4F6A82-4A40-4D8A-B82B-3F6726063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80324" y="287992"/>
          <a:ext cx="1652602" cy="1214717"/>
        </a:xfrm>
        <a:prstGeom prst="rect">
          <a:avLst/>
        </a:prstGeom>
      </xdr:spPr>
    </xdr:pic>
    <xdr:clientData/>
  </xdr:oneCellAnchor>
  <xdr:oneCellAnchor>
    <xdr:from>
      <xdr:col>1</xdr:col>
      <xdr:colOff>19049</xdr:colOff>
      <xdr:row>29</xdr:row>
      <xdr:rowOff>57151</xdr:rowOff>
    </xdr:from>
    <xdr:ext cx="11014710" cy="3676649"/>
    <xdr:pic>
      <xdr:nvPicPr>
        <xdr:cNvPr id="6" name="그림 5">
          <a:extLst>
            <a:ext uri="{FF2B5EF4-FFF2-40B4-BE49-F238E27FC236}">
              <a16:creationId xmlns:a16="http://schemas.microsoft.com/office/drawing/2014/main" id="{AC8A050B-BAAC-4227-8E8F-9AA0530ABF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49" y="6134101"/>
          <a:ext cx="11014710" cy="3676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ngjoo Kim" refreshedDate="45387.805433449073" createdVersion="8" refreshedVersion="8" minRefreshableVersion="3" recordCount="67" xr:uid="{3282DEAC-E8E7-449B-AA3B-D6621B4BAC1C}">
  <cacheSource type="worksheet">
    <worksheetSource ref="A1:S1048576" sheet="관련요구사항"/>
  </cacheSource>
  <cacheFields count="19">
    <cacheField name="No." numFmtId="0">
      <sharedItems containsString="0" containsBlank="1" containsNumber="1" containsInteger="1" minValue="1" maxValue="58"/>
    </cacheField>
    <cacheField name="Detail_no" numFmtId="0">
      <sharedItems containsBlank="1"/>
    </cacheField>
    <cacheField name="개발/유지보수" numFmtId="0">
      <sharedItems containsBlank="1" count="5">
        <s v="보류"/>
        <s v="개발"/>
        <s v="유지보수"/>
        <s v="내부검토"/>
        <m/>
      </sharedItems>
    </cacheField>
    <cacheField name="구분" numFmtId="0">
      <sharedItems containsBlank="1"/>
    </cacheField>
    <cacheField name="대상분류" numFmtId="0">
      <sharedItems containsBlank="1"/>
    </cacheField>
    <cacheField name="부서" numFmtId="0">
      <sharedItems containsBlank="1" count="11">
        <s v="FT2"/>
        <s v="GTS"/>
        <s v="IE 사업지원팀"/>
        <s v="회계팀"/>
        <s v="구매관리팀"/>
        <s v="제조기술1팀"/>
        <s v="생산기술팀"/>
        <s v="생산관리팀"/>
        <s v="제조검수팀"/>
        <s v="자재물류팀"/>
        <m/>
      </sharedItems>
    </cacheField>
    <cacheField name="요청자" numFmtId="0">
      <sharedItems containsBlank="1"/>
    </cacheField>
    <cacheField name="개선항목" numFmtId="0">
      <sharedItems containsBlank="1"/>
    </cacheField>
    <cacheField name="메뉴명" numFmtId="0">
      <sharedItems containsBlank="1"/>
    </cacheField>
    <cacheField name="As-is" numFmtId="0">
      <sharedItems containsBlank="1" longText="1"/>
    </cacheField>
    <cacheField name="To-be" numFmtId="0">
      <sharedItems containsBlank="1"/>
    </cacheField>
    <cacheField name="이미지 참조" numFmtId="0">
      <sharedItems containsBlank="1"/>
    </cacheField>
    <cacheField name="IT 의견" numFmtId="0">
      <sharedItems containsBlank="1" longText="1"/>
    </cacheField>
    <cacheField name="영림원 의견" numFmtId="0">
      <sharedItems containsBlank="1"/>
    </cacheField>
    <cacheField name="경영분석모델" numFmtId="0">
      <sharedItems containsBlank="1"/>
    </cacheField>
    <cacheField name="확인필요" numFmtId="0">
      <sharedItems containsBlank="1"/>
    </cacheField>
    <cacheField name="구분2" numFmtId="0">
      <sharedItems containsBlank="1" containsMixedTypes="1" containsNumber="1" containsInteger="1" minValue="700000" maxValue="950000"/>
    </cacheField>
    <cacheField name="예상공수(M/D)" numFmtId="0">
      <sharedItems containsString="0" containsBlank="1" containsNumber="1" containsInteger="1" minValue="2" maxValue="66050000"/>
    </cacheField>
    <cacheField name="경영분석_예상공수(M/D)" numFmtId="0">
      <sharedItems containsString="0" containsBlank="1" containsNumber="1" containsInteger="1" minValue="0" maxValue="515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n v="1"/>
    <m/>
    <x v="0"/>
    <s v="Invocie출력물등록"/>
    <s v="일부BI"/>
    <x v="0"/>
    <s v="이종선"/>
    <s v="Lot No. 기입 및 검색_x000a_모든 품목 Lot 등록"/>
    <s v="생산/외주&gt;작업실적"/>
    <s v="Lot No.가 없는 물품을 수작업으로 일일이 확인하여 _x000a_2중 작업 진행_x000a__x000a_1) Lot no.가 있는 품목은 한번에 불러올 수 있는 기능 추가요청_x000a_2) Lot no. &amp; S/N에 관한 확인은 FT2팀 업무이나 ERP에 등록하는 업무까지 하는게 맞는지? (Excel로 기입하고 또 ERP에 기입하는게 부당)_x000a_3)EFEM에 관한 Lot no.를 FT2팀에서 기입하는게 맞는지?_x000a_4)Lot no.가 없는 품목에 관해서 일일이 찾아 FT2팀에서 기입하는게 맞는지? _x000a_5)송장정보 : 해당 Lot정보를 FT2에서 처리하는게 부당하다고 느낌_x000a_6)등록되지 않은 자재는 검색하여 일일이 매칭시킨 후 등록하는데 파악하기 쉽도록 개선필요"/>
    <s v="Lot. No. 없는 물품을 자재 수령되지 않도록 개발 _x000a_Lot. No. &amp; S/N 입력 시 Excel체로 입력되도록 개선요청_x000a_Lot no.정보검색 시 불편(FT2팀에서 사용하는 Excel파일 형식으로 정리필요)"/>
    <m/>
    <s v="1. 화면상 기능 설명할수있도록 업체와 확인 후 FT2와 협의_x000a_2~5. 영업과 업무 협의 필요 조직개편이후로 업무협의 필요 (강도희/정인영/이종선)_x000a_6. 하위구성품을 모두 표기하라는 의미가 작업실적 기준으로 lotno이 부여되는데 이 실적안에 포함되는 품번인지 확인 필요  1. 번의 화면 기능 설명과 함께 파악 후 협의"/>
    <s v="원자재의 LOT 별 투입에 따른 추적시스템의 개념이라면 LOT 입고 및 출하분석의 별도의 분석 모듈 개발이 적합할 것으로 판단함 - APP 명 :LOT 원자재 입고및 투입분석 "/>
    <m/>
    <m/>
    <m/>
    <m/>
    <m/>
  </r>
  <r>
    <n v="2"/>
    <m/>
    <x v="0"/>
    <s v="자재검색"/>
    <s v="ERP"/>
    <x v="0"/>
    <s v="이종선"/>
    <s v="자재검색개선"/>
    <s v="물류&gt;재고현황"/>
    <s v="1) 자재 검색 시 불필요한 품목들이 검색되는 방식 개선필요 _x000a_(비고란에 출고된 장비명이 기입되도록 요청)_x000a_2) 검색 시 검색명과 조금이라도 다르면 검색이 되지 않음_x000a_3) 동일 파트에 대해서도 이름의 차이 발생_x000a_4) 최종검사성적 -&gt; 장비 투입처리 시 Part에 관한 투입처리가 따로 있어 불편"/>
    <s v="검색 조건 강화 요청 (%? *?)_x000a_Part 명의 통일화 요청 (동일파트명이 다른경우가 있음) "/>
    <m/>
    <s v="모든화면에서는 개발이 어렵고 요청한 화면에 대하여 조건 협의"/>
    <s v="조회화면 리스트 요청"/>
    <m/>
    <m/>
    <m/>
    <m/>
    <m/>
  </r>
  <r>
    <n v="3"/>
    <m/>
    <x v="0"/>
    <s v="출퇴근 기록"/>
    <s v="ERP"/>
    <x v="0"/>
    <s v="이종선"/>
    <s v="출퇴근시간 자동계산_x000a_연장근무"/>
    <s v="ESS&gt;근태"/>
    <s v="Overtime 기록되지 않음"/>
    <s v="24시가 넘어갔을 시 ERP상 퇴근처리가 되지 않는 불편사항 개선필요"/>
    <m/>
    <s v="현행 진행 중 - 인사팀 협의 완료"/>
    <s v="출퇴근(개인)화면  컬럼 추가 및 로직 변경"/>
    <m/>
    <m/>
    <m/>
    <m/>
    <m/>
  </r>
  <r>
    <n v="4"/>
    <m/>
    <x v="0"/>
    <s v="성적서 입력"/>
    <s v="LIVE"/>
    <x v="0"/>
    <s v="이종선"/>
    <s v="ERP에 성적서 등재"/>
    <s v="생산/외주&gt;작업실적"/>
    <s v="현 엑셀파일로 Upload하는 기능을, 양식등록(변경/수정가능)하여 각종성적서를 등록토록 변경"/>
    <s v="ERP로 성적서 기입 희망 (포멧 수정, 등록 가능) "/>
    <m/>
    <s v="주어진 엑셀시트를 받은 후 업체에 전달하여 검토"/>
    <s v="페키지 품질프로세스 사용여부검토"/>
    <m/>
    <m/>
    <m/>
    <m/>
    <m/>
  </r>
  <r>
    <n v="5"/>
    <m/>
    <x v="0"/>
    <s v="성적서 입력"/>
    <s v="DELETE"/>
    <x v="0"/>
    <s v="이종선"/>
    <s v="ERP에 성적서 등재"/>
    <s v="생산/외주&gt;작업실적"/>
    <s v="_x0009_로그인 : 비밀번호 생성시 대문자 포함하여 생성 불편_x000a_공수기입 시 연차등록 고려 및 자동계산 반영필요"/>
    <s v="지금보다 수월하게 개선 요청"/>
    <m/>
    <m/>
    <m/>
    <m/>
    <m/>
    <m/>
    <m/>
    <m/>
  </r>
  <r>
    <n v="6"/>
    <m/>
    <x v="0"/>
    <s v="검색"/>
    <s v="DELETE"/>
    <x v="1"/>
    <s v="이여진"/>
    <s v="검색 방법"/>
    <s v="모든 메뉴 공통"/>
    <s v="검색 시 구분 값이 정해져 있어서 품명으로 검색하려면 구분값을 품명으로 바꿔줘야함. 매번 구분값을 변경해야 하는 번거로움이 있음"/>
    <s v="검색 시 품명과 품번 / 거래처명과 사업자등록번호  통합으로 검색 가능하도록 기능 개선 요청"/>
    <s v="이미지 활용 자료 _x000a_1 참조"/>
    <m/>
    <m/>
    <m/>
    <m/>
    <m/>
    <m/>
    <m/>
  </r>
  <r>
    <n v="7"/>
    <m/>
    <x v="0"/>
    <s v="화면"/>
    <s v="DELETE"/>
    <x v="1"/>
    <s v="이여진"/>
    <s v="가로휠"/>
    <s v="모든 메뉴 공통"/>
    <s v="가로로 화면 구성이 길어서 한눈에 보기가 어려움. "/>
    <s v="가로휠 가능하도록 개선 요청"/>
    <m/>
    <m/>
    <m/>
    <m/>
    <m/>
    <m/>
    <m/>
    <m/>
  </r>
  <r>
    <n v="8"/>
    <s v="영업_1"/>
    <x v="1"/>
    <s v="거래명세서"/>
    <s v="ERP"/>
    <x v="2"/>
    <s v="이여진"/>
    <s v="거래명세서 수정"/>
    <s v="거래명세서 입력"/>
    <s v="거래명세서 출력용이 따로 없음 (품목 수정 불가)"/>
    <s v="세금계산서발행(매출)의 발행내역과 같이, 거래명세서도 출력용 화면 수정가능하도록 개선 요청_x000a_품명 변경 입력"/>
    <s v="이미지 활용 자료 _x000a_3 참조"/>
    <s v="거래명세서에 필드 하나 추가하여 거래명세서 출력시 품명이 반영되도록"/>
    <s v="출력물 수정개발 필요_x000a_ - dummy column 을 사용해 거래명세서에 표시할 품명 입력 필요"/>
    <m/>
    <m/>
    <s v="신규"/>
    <n v="4"/>
    <m/>
  </r>
  <r>
    <n v="9"/>
    <m/>
    <x v="0"/>
    <s v="구매프로세스"/>
    <s v="DELETE"/>
    <x v="1"/>
    <s v="이여진"/>
    <s v="구매프로세스"/>
    <s v="사내물류"/>
    <s v="사내 캔틸레버 구매 요청 프로세스가 복잡함_x000a_(생산지원팀에 단가 문의 -&gt; 품의서 작성-&gt; 구매요청 -&gt; 생산요청 -&gt; 기타출고 요청서 결재 및 출력-&gt; 캔틸레버 창고 방문하여 수령)"/>
    <s v="간소화 방안 검토 요청 _x000a_1. 생산요청 단계 생략 가능한지? (GTS에서 구매팅에 구매요청 -&gt; 구매관리팀은 재고 있다면 생산 or 중단처리 / 재고 없다면 구매 후 생산요청)  _x000a_2. 단가 문의 없이 원가 자료 접속 권한 받을 수 있는지? (현재는 권한은 자재팀만 가지고 있다고 함)"/>
    <m/>
    <s v="현업과 협의 필요"/>
    <m/>
    <m/>
    <m/>
    <m/>
    <m/>
    <m/>
  </r>
  <r>
    <n v="10"/>
    <m/>
    <x v="0"/>
    <s v="화면"/>
    <s v="DELETE"/>
    <x v="1"/>
    <s v="이여진"/>
    <s v="Drag and Drop"/>
    <s v="전표입력"/>
    <s v="전표파일첨부에서 Drag and Drop 불가능"/>
    <s v="Drag and Drop 가능하도록 개선 요청"/>
    <s v="이미지 활용 자료 _x000a_4 참조"/>
    <s v="FCM 고도화 반영"/>
    <m/>
    <m/>
    <m/>
    <m/>
    <m/>
    <m/>
  </r>
  <r>
    <n v="11"/>
    <s v="회계_1"/>
    <x v="0"/>
    <s v="생산/외주"/>
    <s v="ERP"/>
    <x v="3"/>
    <s v="배성호_x000a_이권도"/>
    <s v="작업실적 결재 기능"/>
    <s v="작업실적입력_park"/>
    <s v="작업실적 입력 시 부문별 공수 기입 후 저장"/>
    <s v="결재를 통한 공수 오기입 방지"/>
    <m/>
    <m/>
    <s v="입력범위초과시 오류메세지 ( 세부기능협의필요)"/>
    <m/>
    <m/>
    <m/>
    <m/>
    <m/>
  </r>
  <r>
    <n v="12"/>
    <s v="구매_1"/>
    <x v="2"/>
    <s v="구매/수입"/>
    <s v="ERP"/>
    <x v="4"/>
    <s v="정선경"/>
    <s v="국내 발주서 양식 수정"/>
    <s v="구매발주입력_park"/>
    <s v="발주서 상에 필수 정보 누락"/>
    <s v="사내 발주서 양식 적용_x000a_1. 결제조건(지불조건)_x000a_2. Park 로고_x000a_3. 발주조건 : 지체상금.. 등등"/>
    <s v="이미지 참조 sheet 참조"/>
    <m/>
    <s v="출력물 수정개발 필요"/>
    <m/>
    <m/>
    <s v="수정"/>
    <n v="2"/>
    <m/>
  </r>
  <r>
    <n v="13"/>
    <s v="구매_2"/>
    <x v="2"/>
    <s v="구매/수입"/>
    <s v="ERP"/>
    <x v="4"/>
    <s v="정선경"/>
    <s v="해외 발주서 양식 수정"/>
    <s v="수입관리&gt;수입order입력"/>
    <s v="발주서 상에 필수 정보 누락"/>
    <s v="사내 발주서 양식 적용"/>
    <s v="이미지 참조 sheet 참조"/>
    <m/>
    <s v="출력물 신규개발 필요_x000a_서명 여러 개가 필요할 경우 별도 공수 발생"/>
    <m/>
    <m/>
    <s v="신규"/>
    <n v="4"/>
    <m/>
  </r>
  <r>
    <n v="14"/>
    <s v="구매_3"/>
    <x v="1"/>
    <s v="구매/수입"/>
    <s v="ERP"/>
    <x v="4"/>
    <s v="정선경"/>
    <s v="거래처 정보 관리 화면 필요"/>
    <s v="없음"/>
    <s v="해당 모듈 없음"/>
    <s v="경영지원부에서 관리하는 모듈과는 별개로 구매관리팀에서 관리 할 수 있는 정보를 기재해서 한 화면에서 업체정보 조회 가능하도록 개발 요청_x000a__x000a_'- 기업 정보 요약: _x000a_1. ERP 누적데이터로 자동 반영 : 납기/불량율, 매입/매출액, 주요 거래품목_x000a_2. 수동으로 구매 담당자가 입력 : 회사일반현황 및 기본정보(주소, 전화번호, 거래시작년도, 종업원수, 대표자, 영업담당자, 조직도) 장단점, 업체평가서 첨부 or 업체평가 결과 입력"/>
    <s v="[업체정보 양식 예시] sheet 참조 "/>
    <s v="영림원에 Form이 있으면 '업체정보 양식 예시'의 내용만 들어가면 된다._x000a__x000a_영림원에게 IO 화면 받아서 컨펌"/>
    <s v="추가확인 필요_x000a_ - 주요취급품목 표시 방법_x000a_ - 업체평가 결과 입력 방법_x000a_ - 화면을 거래처에서 입력 할 수 있게 할지_x000a_ - 변경 이력 관리 필요한지_x000a_포함 사항_x000a_ - 입력화면 (마스터부: 거래처 기본정보 및 이력관리, 탭1: 기타 정보성 항목 입력, 납기준수율 계산 기능, 탭2: 매출현황 입력 시트, 탭3: 파일 업로드 및 썸네일 표시(조직도) )_x000a_ - 조회화면(상세 조회 시 5개 항목을 탭으로 구분 표시)_x000a_ - 출력물"/>
    <m/>
    <s v="O"/>
    <s v="신규"/>
    <n v="16"/>
    <m/>
  </r>
  <r>
    <n v="15"/>
    <s v="구매_4"/>
    <x v="1"/>
    <s v="구매/수입"/>
    <s v="ERP"/>
    <x v="4"/>
    <s v="정선경"/>
    <s v="E-mail 발주"/>
    <s v="수입관리&gt;수입order입력"/>
    <s v="ERP에서 E-mail 발주불가"/>
    <s v="ERP 발주서 E-mail 송부 연동 및 메일 기본양식 정립"/>
    <m/>
    <m/>
    <s v="email전송 개발필요"/>
    <m/>
    <m/>
    <s v="신규"/>
    <n v="5"/>
    <m/>
  </r>
  <r>
    <n v="16"/>
    <s v="구매_5"/>
    <x v="1"/>
    <s v="구매/수입"/>
    <s v="ERP"/>
    <x v="4"/>
    <s v="정선경"/>
    <s v="평균조달일수 반영"/>
    <s v="구매&gt;구매요청입력"/>
    <s v="자재의 Leadtime이 반영되지 않은 상태에서 구매요청 진행"/>
    <s v="구매요청시 '자재조회'에 입력된 '평균조달일수' 반영해서 구매요청이 가능하도록 개선"/>
    <m/>
    <s v="자재조회&gt; 구매정보&gt;평균조달일수가 구매요청입력에 시트에 반영 가능한지 확인"/>
    <s v="조달가능일 컬럼 추가(요청일+평균조달일수) 체크로직 추가"/>
    <m/>
    <m/>
    <s v="신규"/>
    <n v="3"/>
    <m/>
  </r>
  <r>
    <n v="17"/>
    <m/>
    <x v="0"/>
    <s v="구매/수입"/>
    <m/>
    <x v="4"/>
    <s v="정선경"/>
    <s v="발주서 품목 분할"/>
    <s v="구매&gt;구매발주입력_park"/>
    <s v="발주서 품목을 일정과 수량에 따라 분할 할 수 없음"/>
    <s v="발주서 품목을 일정과 수량에 따라 분할 가능하도록 개선 필요"/>
    <m/>
    <m/>
    <m/>
    <m/>
    <m/>
    <m/>
    <m/>
    <m/>
  </r>
  <r>
    <n v="18"/>
    <s v="구매_6"/>
    <x v="0"/>
    <s v="구매/수입"/>
    <s v="ERP"/>
    <x v="4"/>
    <s v="정선경"/>
    <s v="구매중단사유"/>
    <s v="구매요청품목조회"/>
    <s v="중단 시 중단사유 및 중단처리자 확인 불가"/>
    <s v="중단처리 사유, 중단처리자, 중단처리 팝업을 통해서 중단처리 오류 발생을 사전에 제한하고 중단된 이유에 대해서 파악_x000a_중단사유 추가"/>
    <m/>
    <s v="구매요청조회 시 중단을 누르면 누른 사람이 기록되고 시트에 해당 사람 조회되게 일자/중단사유 포함_x000a_서비스에 요청하기"/>
    <s v="패키지 기능 활용"/>
    <m/>
    <s v="완료"/>
    <m/>
    <m/>
    <m/>
  </r>
  <r>
    <n v="19"/>
    <s v="구매_7"/>
    <x v="1"/>
    <s v="재료원가"/>
    <s v="BI"/>
    <x v="4"/>
    <s v="정선경"/>
    <s v="간접비 배부 _x000a_전/후 구분"/>
    <s v="재고금액상세조회(통합)"/>
    <s v="간접비 배부된 금액만 확인 가능"/>
    <s v="간접비 배부 전/후 금액 조회 필요"/>
    <m/>
    <s v="업체 검토 필요"/>
    <s v="수입원자재 간접비 배부후 금액이면 경영분석에서 COVER"/>
    <s v="O"/>
    <s v="O"/>
    <m/>
    <m/>
    <n v="10"/>
  </r>
  <r>
    <n v="20"/>
    <s v="구매_8"/>
    <x v="1"/>
    <s v="경영통계"/>
    <s v="BI"/>
    <x v="4"/>
    <s v="정선경"/>
    <s v="납기준수율"/>
    <s v="납기준수율"/>
    <m/>
    <s v="%,  누적/월별, 거래처별 준수율_x000a_- 납품 건수에 대한 현재 준수율 계산 변경_x000a_   납품요청일(생관입력) - 납품예정일(구매입력) : 납기 준수 판단 기준_x000a__x000a_- 월별 납기 준수율, 전년도 대비 납기 준수율, 설정된 공급 업체 별 납기 _x000a_   준수율(국내/외)를 그래프화 -&gt; 옆에 화면 참조_x000a__x000a_- 납품 지연 사유 입력 가능하도록 변경(카테고리 설정 후 선택)_x000a__x000a_- 선택된 업체의 월 별 납기 분석 현황 화면(화면 참조)"/>
    <s v="이미지 참조 sheet 참조"/>
    <m/>
    <s v="경영분석 표준모델에서 COVER 함"/>
    <s v="O"/>
    <m/>
    <s v="신규"/>
    <m/>
    <n v="20"/>
  </r>
  <r>
    <n v="21"/>
    <s v="구매_9"/>
    <x v="0"/>
    <s v="구매/수입"/>
    <s v="ERP"/>
    <x v="4"/>
    <s v="정선경"/>
    <s v="납품 예정일 조회"/>
    <s v="없음"/>
    <s v="해당 모듈 없음"/>
    <s v="구매요청한 담당자가 본인의 요청 건에 대해서만 '입고예정일' 검색 가능 할 수 있는 기능 (전체리스트 조회X, 금액 조회X)"/>
    <m/>
    <s v="ERP 서비스_x000a_1. 구매발주품목조회 시트 납품예정일-&gt; 납품요청일 변경 / Dummy3 -&gt; 납품예정일 필드명 변경, Data 형식 -&gt; Date  형식으로 변경 = 완료_x000a_2. 구매발주입력_park 시트 납품예정일 -&gt; 납품요청일 변경 / 희망납기일 -&gt; 납품예정일, TEXT 형식 -&gt; Date  형식으로 변경 = 완료_x000a_3. 구매납품지연사유입력 -&gt; 구매납품일정확인으로 이름 변경 (20240320_정선경)_x000a_4. 구매납품지연사유입력 -&gt; 구매발주품목조회 요청번호 시트에 보이게, 요청번호 조회 가능하게"/>
    <s v="패키지 기능 활용"/>
    <m/>
    <s v="제외"/>
    <m/>
    <m/>
    <m/>
  </r>
  <r>
    <n v="22"/>
    <s v="구매_10"/>
    <x v="2"/>
    <s v="경영통계"/>
    <s v="BI"/>
    <x v="4"/>
    <s v="정선경"/>
    <s v="업체 거래현황 분석툴"/>
    <s v="구매실적"/>
    <s v="구매실적 "/>
    <s v="- 기간별/업체별/품목별/시스템별 매입기록 '상세조회' 기능_x000a_- 분석툴: 매입순위표, 년도별매입비교분석표, 변동추이 그래프_x000a_- 평균 수불수량도 가능한지 검토_x000a_ TOP 10 협력사 발주 금액 현황, 납품 수량, 월별 금액/ 수량 현황 그래프화"/>
    <s v="이미지 참조 sheet 참조"/>
    <m/>
    <s v="경영분석 표준모델에서 COVER 함"/>
    <s v="O"/>
    <s v="O"/>
    <s v="신규"/>
    <m/>
    <n v="20"/>
  </r>
  <r>
    <n v="23"/>
    <s v="구매_11"/>
    <x v="2"/>
    <s v="구매/수입"/>
    <s v="BI"/>
    <x v="4"/>
    <s v="정선경"/>
    <s v="업체 거래현황 분석툴"/>
    <s v="구매실적"/>
    <s v="해당 모듈 없음"/>
    <s v="- 납품 예정일을 기준으로 월별 예상 납품 금액 계산 화면_x000a_- 납품 예상 금액과 실제 집행 금액 차이를 그래프화"/>
    <m/>
    <s v="ERP 서비스_x000a_- 구매납기준수율 에 반영된 납품예정일-&gt;납품요청일 로 변경 하여 조회 가능 여부_x000a_납품요청일 대비 늦어지는 일자 -&gt; 납품예정일 대비 늦어지는 일자"/>
    <s v="경영분석 표준모델에서 COVER 함"/>
    <s v="O"/>
    <s v="O"/>
    <s v="신규"/>
    <m/>
    <n v="10"/>
  </r>
  <r>
    <n v="24"/>
    <s v="구매_12"/>
    <x v="1"/>
    <s v="구매/수입"/>
    <s v="BI"/>
    <x v="4"/>
    <s v="정선경"/>
    <s v="협력사 평가 "/>
    <s v="협력사 평가 양식 "/>
    <s v="해당 모듈 없음"/>
    <s v="- 협력사 평가 양식 추가_x000a_- 연별 점수 그래프"/>
    <s v="이미지 참조 sheet 참조"/>
    <m/>
    <s v="출력물 그래프 구현 불가._x000a_기본 항목만 입력 가능하도록 개발하고 상세내용은 평가정보를 엑셀로 추가하거나 , _x000a_ERP 에서 평가정보 입력시 경영분석 표준모델의 CUSTOMIZING 범위내 "/>
    <s v="O"/>
    <s v="O"/>
    <m/>
    <m/>
    <m/>
  </r>
  <r>
    <n v="25"/>
    <s v="생기_1"/>
    <x v="1"/>
    <s v="생산/외주"/>
    <s v="ERP"/>
    <x v="5"/>
    <s v="정국환"/>
    <s v="작업실적 에 따른 자재 투입처리"/>
    <s v="작업실적입력-출고자재가져오기"/>
    <s v="작업지시에 따른 자재투입이 건별로 투입되어 시간소요가 많이 되며 마우스클릭에 따른 손목통증 발생._x000a_(동일행위 반복예시 :  OMCL-A160TS 10M 50Box -&gt; 150회이상의 마우스클릭 발생)"/>
    <s v="품목별 자재투입을 일자별로 전체선택해서, 출고자재가져오기 및 투입처리가 가능하도록 요청."/>
    <m/>
    <s v="제품,반제품, 캔틸레버 다 가능한지 팀별 문의"/>
    <s v="일괄처리 기능 추가개발 필요_x000a_ - 일자별작업실적조회후 출고자재기준 일괄 투입처리"/>
    <m/>
    <m/>
    <s v="신규"/>
    <n v="5"/>
    <m/>
  </r>
  <r>
    <n v="26"/>
    <s v="생기_2"/>
    <x v="0"/>
    <s v="생산/외주"/>
    <s v="ERP"/>
    <x v="5"/>
    <s v="정국환"/>
    <s v="라벨출력 간편화"/>
    <s v="생산입고대기조회-조회조건"/>
    <s v="현재는 해당 작업일의 라벨출력 대상의 작업지시번호를 선택에서 클릭하여, 라벨출력을 실행함"/>
    <s v="라벨프린터 실행 시, 조회조건에서 조회 할 작업지시번호를 구간(예시: 1~7)으로 설정하여 조회 가능하게하여, _x000a_조회된 항목전체를 프린터 하게하는 기능추가요청 _x000a_또는 조회된 항목에서 프린터 대상 선택을 첫번째와 프린터대상 마지막을 클릭하면, 프린터 대상 항목이 한번에 선택될 수있게하는 기능 추가요청"/>
    <m/>
    <m/>
    <m/>
    <m/>
    <m/>
    <m/>
    <m/>
    <m/>
  </r>
  <r>
    <n v="27"/>
    <m/>
    <x v="0"/>
    <s v="근태"/>
    <m/>
    <x v="6"/>
    <s v="박영진"/>
    <m/>
    <s v="휴가신청-결제라인"/>
    <s v="휴가계 결제상신시 결제라인에 본인 포함되어 생성 됨. "/>
    <s v="결재상신 담당자가 본인이름을 항상 삭제해야함 (결제선 저장의 대체방법은 있으나, 결제자 변동시 새로 결제선을 만들거나, 동일하게 삭제후 결제진행해야함)"/>
    <m/>
    <s v="서비스 접수 하였음 에도 나아진 현상 없음"/>
    <s v="개발불가_x000a_*영림원 내부확인"/>
    <m/>
    <m/>
    <m/>
    <m/>
    <m/>
  </r>
  <r>
    <n v="28"/>
    <m/>
    <x v="0"/>
    <s v="로그인"/>
    <m/>
    <x v="6"/>
    <s v="박영진"/>
    <m/>
    <s v="비밀번호 변경"/>
    <s v="비번 3개월마다 변경 해야 하는 점과 대문자 포함해서 설정 해야 하는 불편함."/>
    <m/>
    <m/>
    <m/>
    <m/>
    <m/>
    <m/>
    <m/>
    <m/>
    <m/>
  </r>
  <r>
    <n v="28"/>
    <m/>
    <x v="0"/>
    <m/>
    <m/>
    <x v="7"/>
    <s v="김호관"/>
    <s v="중단 항목 추가"/>
    <s v="작업지시조회_park"/>
    <s v="자재출고요청이 중단되었을 때 작업지시조회에는 진행으로 보임"/>
    <s v="자재출고요청이 중단되었을 때 작업지시조회에는 중단으로 보이게 할 수 있는지"/>
    <m/>
    <m/>
    <m/>
    <m/>
    <m/>
    <m/>
    <m/>
    <m/>
  </r>
  <r>
    <n v="29"/>
    <s v="제검_1"/>
    <x v="0"/>
    <s v="구매외주검사입력"/>
    <s v="ERP"/>
    <x v="5"/>
    <s v="정국환"/>
    <s v="불합격처리"/>
    <s v="품질&gt;구매외주검사"/>
    <s v="불합격처리할 경우 반품, 재입고 처리가 복잡하여 사용을 못하고 있음"/>
    <s v="반품 처리하더라도 재입고 프로세스를 단순화 요청 or 검사를 1,2차 구분_1차 실제 내용, 2차 모두 합격"/>
    <m/>
    <s v="구매관리팀과 협의 필요"/>
    <s v="업무프로세스정의 필요"/>
    <m/>
    <m/>
    <m/>
    <m/>
    <m/>
  </r>
  <r>
    <n v="30"/>
    <s v="제검_2"/>
    <x v="1"/>
    <s v="생산"/>
    <s v="ERP"/>
    <x v="5"/>
    <s v="정국환"/>
    <s v="실적입고"/>
    <s v="작업실적"/>
    <s v="월말에 실적일(전달), 반제품 실적 입고일(이번달)이 다를 경우 회계상 문제가 발생"/>
    <s v="반제품 실적입고 시 실적일, 검사일, 입고일이 다를 경우 알람 기능 또는 입고일이 실적일과 같게 입력 되도록 ..."/>
    <s v="검사일=실적일=입고일"/>
    <s v="pda 입고일도 확인 필요_x000a_제품도 확인 필요_x000a_자재물류팀 확인 필요"/>
    <s v="체크로직 추가 필요_x000a_ - 납품 또는 입고 월이 다른경우 오류메시지 표시"/>
    <m/>
    <m/>
    <s v="신규"/>
    <n v="2"/>
    <m/>
  </r>
  <r>
    <n v="31"/>
    <m/>
    <x v="0"/>
    <s v="원자재검사"/>
    <m/>
    <x v="8"/>
    <s v="정국환"/>
    <s v="자재이동"/>
    <s v="이동요청서?"/>
    <s v="원자재 검사 건을 담당 엔지니어가 이동요청서 작성해서 받아야함."/>
    <s v="원자재 검사에 대한 작업지시? or 검사대기창고, 방법에 대한 논의가 필요할 것으로 생각됨."/>
    <m/>
    <s v="원자재 작지 내릴수있는지?"/>
    <m/>
    <m/>
    <m/>
    <m/>
    <m/>
    <m/>
  </r>
  <r>
    <n v="32"/>
    <m/>
    <x v="0"/>
    <s v="품질"/>
    <m/>
    <x v="8"/>
    <s v="정국환"/>
    <s v="제품검사"/>
    <s v="제품검사"/>
    <s v="ERP에서 제품 생산완료에 대한 승인이 없음"/>
    <s v="작업실적(품질검사)를 결재상신할 수 있도록 개발"/>
    <m/>
    <m/>
    <m/>
    <m/>
    <m/>
    <m/>
    <m/>
    <m/>
  </r>
  <r>
    <n v="33"/>
    <s v="제검_3"/>
    <x v="0"/>
    <s v="물류"/>
    <s v="ERP"/>
    <x v="5"/>
    <s v="정국환"/>
    <s v="투입자재조회"/>
    <s v="[생산]자재출고"/>
    <s v="작업지시에 실제로 투입되어 있는 재고의 자재를 조회하기가 어려움(이동, 기타출고 등이 반영된 list를 조회할 수 없음)"/>
    <s v="자재출고입력에서 자재 출고 시 현재고 파악 할수 있도록"/>
    <m/>
    <m/>
    <s v="해결완료"/>
    <m/>
    <m/>
    <m/>
    <m/>
    <m/>
  </r>
  <r>
    <n v="34"/>
    <m/>
    <x v="0"/>
    <s v="결재상신"/>
    <m/>
    <x v="8"/>
    <s v="정국환"/>
    <s v="수신, 열람 추가"/>
    <s v="ALL"/>
    <s v="수신 열람에 팀 전체를 넣고 싶은데 되지 않음."/>
    <s v="수신 열람에 팀 전체를 선택할 수 있도록 변경 요청"/>
    <m/>
    <m/>
    <m/>
    <m/>
    <m/>
    <m/>
    <m/>
    <m/>
  </r>
  <r>
    <n v="35"/>
    <m/>
    <x v="0"/>
    <s v="결재상신"/>
    <m/>
    <x v="8"/>
    <s v="정국환"/>
    <s v="수신열람"/>
    <s v="이동요청서"/>
    <s v="이동요청서 작성 시 부적합품 창고 입고 (특정 조건) 일경우 열람 자동 추가가 되지 않음"/>
    <s v="특정 조건 시 열람 자동 추가 될 수 있도록 개발 요청"/>
    <m/>
    <m/>
    <m/>
    <m/>
    <m/>
    <m/>
    <m/>
    <m/>
  </r>
  <r>
    <n v="36"/>
    <m/>
    <x v="0"/>
    <s v="결재상신"/>
    <m/>
    <x v="8"/>
    <s v="정국환"/>
    <s v="결재"/>
    <s v="ALL"/>
    <s v="문서 별로 팀장 결재인 경우 담당 팀장을 직접 입력"/>
    <s v="담당 팀장이 자동으로 입력 될 수 있도록 요청"/>
    <m/>
    <m/>
    <m/>
    <m/>
    <m/>
    <m/>
    <m/>
    <m/>
  </r>
  <r>
    <n v="37"/>
    <s v="제검_4"/>
    <x v="1"/>
    <s v="생산"/>
    <s v="ERP"/>
    <x v="5"/>
    <s v="정국환"/>
    <s v="조회화면"/>
    <m/>
    <s v="현장창고 재고를 작업지시으로 분류 할 수  없음(현장 창고 재고 실사 시 필요)"/>
    <s v="창고별 기준으로 작업지시번호 기준으로 자재의 현재고 리스트 화면"/>
    <m/>
    <m/>
    <s v="조회화면 추가개발 필요_x000a_개발 후 데이터 검증 필요"/>
    <m/>
    <m/>
    <s v="신규"/>
    <n v="5"/>
    <m/>
  </r>
  <r>
    <n v="38"/>
    <m/>
    <x v="0"/>
    <s v="ESS"/>
    <m/>
    <x v="3"/>
    <s v="정국환"/>
    <s v="ESS 신청 화면"/>
    <s v="유류비신청 화면, 개인경비신청 화면"/>
    <s v="유류비신청 개인경비신청 화면에서 파일업로드는 전표에 안끌고옴"/>
    <s v="유류비신청 개인경비신청 화면에서 파일업로드는 전표 첨부파일에 끌고오게 할 수 있도록"/>
    <m/>
    <m/>
    <m/>
    <m/>
    <m/>
    <m/>
    <m/>
    <m/>
  </r>
  <r>
    <n v="39"/>
    <s v="자재_1"/>
    <x v="2"/>
    <s v="바코드"/>
    <s v="ERP"/>
    <x v="9"/>
    <s v="김덕연"/>
    <s v="바코드 분할"/>
    <s v="자재출고요청처리_park"/>
    <s v="미 scm 업체인 일반 구매품에 대해서 lot 관리 안하는 품목이 100개 들어 오고 1개 출고 시 바코드는 100개로 출력됨"/>
    <s v="미 scm 업체인 일반 구매품에 대해서 lot 관리 안하는 품목에 대하여 바코드 분할 가능 하도록"/>
    <m/>
    <s v="자재물류팀과 협의 후 개발 요청 또는 업체로 부터 방안 모색 필요_x000a_* 수불용 바코드 개발"/>
    <s v="수정개발 필요_x000a_ - 부분 납품 및 이동이 가능하도록 품목 바코드 처리 프로세스 추가_x000a_ - 바코드 출력물 수정 (개별 품목 바코드 함께 출력)_x000a_ - 모바일 입력용 화면 수정 (개별 품목을 입력해 출고 할 수 있도록 탭 추가)"/>
    <m/>
    <m/>
    <s v="수정"/>
    <n v="7"/>
    <m/>
  </r>
  <r>
    <n v="40"/>
    <s v="생관_1"/>
    <x v="1"/>
    <s v="생산/외주"/>
    <s v="ERP"/>
    <x v="7"/>
    <s v="이권도"/>
    <s v="자재소요량분석 tool 수정"/>
    <s v="자재소요계획"/>
    <s v="계획된 장비에 대한 작업지시를 내려야만 자재소요량 분석 가능"/>
    <s v="작업지시 없이 생산계획된 List 만 나열하여 별도의 자재 소요량 분석 될 수 있도록 개발"/>
    <m/>
    <s v="MRP 예상 소요량 사전 조사 화면  - 확정된 작업지시를 내리기 전에 먼저 소요량 먼저 파악하고자 하며 투입자재에 대한 재고 오류 최소화 하여 유연성 확보"/>
    <s v="수정개발 필요_x000a_ - 생산계획 또는 작업지시와 무관하게 소요량 산출 대산 입력 화면 개발_x000a_ - 대상 품목의 원부자재 소요량, 현재고 수량, 가용재고 수량, 입출고예정수량 조회 화면 개발_x000a_ * 구매품의로 진행은 할 수 있으나 수주-생산계획-구매요청 프로세스와 연결 불가"/>
    <m/>
    <m/>
    <s v="신규"/>
    <n v="10"/>
    <m/>
  </r>
  <r>
    <n v="41"/>
    <s v="구매_13"/>
    <x v="0"/>
    <s v="구매"/>
    <s v="BI"/>
    <x v="4"/>
    <s v="지효진"/>
    <m/>
    <m/>
    <s v="구매 품의별 품목단가 화면없음"/>
    <s v="구매 품의별 품목단가 화면있음"/>
    <m/>
    <m/>
    <s v="경영분석 표준모델에서 COVER 함_x000a_구매품의품목조회에서 단가 확인가능"/>
    <s v="O"/>
    <s v="O"/>
    <m/>
    <m/>
    <n v="30"/>
  </r>
  <r>
    <n v="42"/>
    <m/>
    <x v="0"/>
    <s v="영업/수출"/>
    <m/>
    <x v="1"/>
    <s v="이여진"/>
    <s v="파일첨부"/>
    <s v="수출invoice입력_park"/>
    <s v="inovice 출고 이후에도 첨부 파일 수정이 안됨"/>
    <s v="inovice 출고 이후에도 첨부 파일 수정이 되도록"/>
    <m/>
    <m/>
    <m/>
    <m/>
    <m/>
    <m/>
    <m/>
    <m/>
  </r>
  <r>
    <n v="43"/>
    <m/>
    <x v="0"/>
    <s v="생산/외주"/>
    <s v="ERP"/>
    <x v="3"/>
    <s v="정여진"/>
    <s v="결재기능"/>
    <s v="작업공수조회"/>
    <s v="작업공수 내역의 결재 기능필요"/>
    <s v="작업공수내역을 월별로 확정 후 결재기능 요청"/>
    <m/>
    <m/>
    <s v="제외하기로 협의함,필요시 재검토"/>
    <m/>
    <m/>
    <m/>
    <m/>
    <m/>
  </r>
  <r>
    <n v="54"/>
    <s v="자재_11"/>
    <x v="2"/>
    <s v="자재관리"/>
    <s v="ERP"/>
    <x v="9"/>
    <s v="김덕연"/>
    <s v="미출고 자재 관리"/>
    <s v="자재출고요청품목조회"/>
    <s v="출고요청수량, 출고수량, 미출고수량 만 조회됨"/>
    <s v="실시간 미출고 사유 및 조치를 위해 조회내용 추가 필요 (BOM수량, 미발주 수량, 미입고수량, 구매요청일, 구매납기요청일, 발주일, 납품예정일 등)"/>
    <s v="자재물류팀_미출고및수불관리개선_김덕연.xlsx"/>
    <s v="BOM수량 어떤 의미인지"/>
    <s v="추가논의필요_x000a_각 업무별 연결고리 확인필요(Ex. 발주와 작지연결고리)"/>
    <m/>
    <s v="O"/>
    <m/>
    <m/>
    <m/>
  </r>
  <r>
    <n v="55"/>
    <s v="자재_12"/>
    <x v="1"/>
    <s v="자재관리"/>
    <s v="ERP"/>
    <x v="9"/>
    <s v="김덕연"/>
    <s v="미출고 자재 관리"/>
    <s v="자재미출고현황 - 추가"/>
    <s v="작업지시별 자재미출고 종합 현황 화면 없음 - 작업지시별 미출고자재 현황 파악하기 어려움"/>
    <s v="작업지시별 미출고 종합현황 화면 신규 개발하여 조회하고 해당 작업지시번호 선택시 &quot;자재출고요청품목조회&quot;화면으로 자동전환하여 세부확인 되도록 개발"/>
    <s v="자재물류팀_미출고및수불관리개선_김덕연.xlsx"/>
    <m/>
    <m/>
    <m/>
    <m/>
    <s v="신규"/>
    <n v="4"/>
    <m/>
  </r>
  <r>
    <n v="56"/>
    <s v="자재_13"/>
    <x v="0"/>
    <s v="자재수불"/>
    <s v="ERP"/>
    <x v="9"/>
    <s v="김덕연"/>
    <s v="사급자재 수불관리"/>
    <s v="자재등록"/>
    <s v="자재등록시 사급유무 구분이 없어 사급품 수불관리 어려움"/>
    <s v="자재등록시 사급유무 구분하고 BOM조회 및 자재관련 모든 조회시 사급품목여부 조회 되도록 개선_x000a_작업지시별 사급 반입/반출 화면 개발 필요 (구매팀에서 상위레벨 자재 발주시 자동 사급출고 요청서 생성되어 사급자재 반입/반출 관리되도록 개선)"/>
    <s v="자재물류팀_미출고및수불관리개선_김덕연.xlsx"/>
    <m/>
    <s v="추가논의필요_x000a_화면 리스트 필요"/>
    <m/>
    <s v="O"/>
    <m/>
    <m/>
    <m/>
  </r>
  <r>
    <n v="57"/>
    <s v="자재_14"/>
    <x v="3"/>
    <s v="자재수불"/>
    <s v="ERP"/>
    <x v="9"/>
    <s v="김덕연"/>
    <s v="자재수불금액 집계관리"/>
    <s v="창고별수불집계조회"/>
    <s v="창고별수불집계조회시 수불금액 확인 안됨 (단가 별도로 DOWN받아 금액 산정 하고 있음) -&gt; 수량,금액을 한번에 보고자함."/>
    <s v="창고별수불집계조회시 품목별 단가 수불금액 항목 추가하여 자동 나오도록 개선 (권한설정 필요 : 자재물류팀, 구매팀)"/>
    <s v="자재물류팀_미출고및수불관리개선_김덕연.xlsx"/>
    <s v="엑셀자료만들어서 IT팀에 메일 보내기"/>
    <s v="최근 월마감단가 기준조회"/>
    <m/>
    <m/>
    <s v="신규"/>
    <n v="5"/>
    <m/>
  </r>
  <r>
    <n v="46"/>
    <s v="자재_4"/>
    <x v="0"/>
    <s v="물류"/>
    <s v="ERP"/>
    <x v="9"/>
    <s v="변영섭"/>
    <s v="ERP 작업 중단 시 중단사유 기재 및 사유 확인 기능"/>
    <s v="자재출고요청현황, 자재출고요청품목조회 화면 등 다수"/>
    <s v="자재출고요청현황, 자재출고요청품목조회 등 ERP 작업 중 작업 중단 시, 중단 사유에 대한 정보 확인 방법이 없음"/>
    <s v="ERP 작업 중단 시, 중단 사유를 기재 할 수 있는 기능 (작성 필수)_x000a_ERP 작업 중단 시, 중단 사유를 확인 할 수 있는 기능(작성 필수)"/>
    <s v="자재물류팀_작업중단사유확인_변영섭.pptx"/>
    <s v="중단사유 화면 리스트 정리 필수값 지정 -  영림원에 메일 보내기_x000a_(자재출고요청품목조회,기타출고요청품목조회,이동요청품목조회,출하의뢰품목조회,수출출하의뢰품목조회)"/>
    <s v="완료"/>
    <m/>
    <s v="완료"/>
    <m/>
    <m/>
    <m/>
  </r>
  <r>
    <n v="58"/>
    <s v="자재_15"/>
    <x v="1"/>
    <s v="자재수불"/>
    <s v="ERP"/>
    <x v="9"/>
    <s v="설용진"/>
    <s v="창고별 재고조회 복수 창고 선택 기능 추가"/>
    <s v="창고별 재고조회"/>
    <s v="창고별 재고조회 시, 1개의 창고로만 조회가 가능한데, 창고를 2개 이상 선택하여 같이 조회를 해야 하는 경우가 많은데 기능이 없어 개별 조회후 합산을 진행하여, 업무시간이 많이 소모 되고 있음"/>
    <s v="창고별 재고 조회 시, 창고를 2개 이상 선택하여, 조회가 가능 해지도록 개선 요청"/>
    <s v="자재물류팀_ERP 개선 요청0202_설용진.pptx"/>
    <m/>
    <m/>
    <m/>
    <m/>
    <s v="신규"/>
    <n v="2"/>
    <m/>
  </r>
  <r>
    <n v="44"/>
    <s v="자재_2"/>
    <x v="0"/>
    <s v="생산/외주"/>
    <s v="ERP"/>
    <x v="9"/>
    <s v="이윤근"/>
    <s v="수불 마감된 데이터 수정 기능"/>
    <m/>
    <s v="1). 실적 완료된 작업지시 건에 대해 자재 추가 또는 투입 삭제 불가 -&gt; 품의 작성 및 기타입출고 후 재작업지시 필요._x000a_2). 작업 진행 중이나 수불 마감된 과거에 투입 자재를 교체하기 위해 강제 이동 처리 -&gt; 자재 투입 시 오류 발생 가능성 多"/>
    <s v="수불 마감되었거나 생산 실적 완료된 작업지시 건에 대해 자재 추가, 삭제, 변경 가능 "/>
    <s v="자재물류팀_영림원 ERP 고도화 제안_이윤근.pptx"/>
    <s v="논의 필요 한창훈부장님 확인하여 다시 리턴"/>
    <s v="추가논의필요"/>
    <m/>
    <m/>
    <m/>
    <m/>
    <m/>
  </r>
  <r>
    <n v="45"/>
    <s v="자재_3"/>
    <x v="3"/>
    <s v="물류"/>
    <s v="ERP"/>
    <x v="9"/>
    <s v="이윤근"/>
    <s v="Lot 관리 대상 품목 지정 고도화"/>
    <s v="1). 품목 등록 / 자재 등록_x000a_2). Lot No Master 등록"/>
    <s v="1). Lot 관리 비대상에서 대상으로 수정 시 기존 재고에 대해 Lot 부여 방법이 없음_x000a_2). 상기 1).에 의해 기존 재고에 대한 수불 불가"/>
    <s v="Lot 관리비대상에서 대상으로 수정 시 기존 재고에 대한 Lot 부여 가능"/>
    <s v="자재물류팀_영림원 ERP 고도화 제안_이윤근.pptx"/>
    <s v="Lot 생성 파악"/>
    <s v="추가논의필요 (신규 품목으로 대체하는 것을 권장함)"/>
    <m/>
    <s v="O"/>
    <m/>
    <m/>
    <m/>
  </r>
  <r>
    <n v="47"/>
    <s v="자재_5"/>
    <x v="0"/>
    <s v="구매외주검사"/>
    <s v="ERP"/>
    <x v="9"/>
    <s v="한창훈"/>
    <s v="검수시 창고 이동"/>
    <s v="품질&gt;구매외주검사"/>
    <s v="MI 검수를 위해 원자재 창고에서 MI로 실자재가 이동되는대 자재창고 상태에서 검수 처리 전까지 창고 이동 불가_x000a_Lot No 비대상 자재가 Lot No 대상으로 변경 될 경우 기존 재고 Lot No를 부여 할 수 없어 전산상 자재수불이 안되는 상황 _x000a__x000a_* 현재상황: 외주 실물 입고시 ‘구매/외주검사’ 항목으로 지정된 경우 ERP상 ‘검수대기 창고’에서 검수 완료 처리전까지 _x000a_             창고 이동이 불가하여 ‘ME1 조립 및 검수’ 자재의 경우 ERP상 창고에 있지만 실물은 창고 밖 ME1에 있는 상태 발생."/>
    <s v="구매외주검사시 검수전 자재에 대해서도 검수 담당자의 창고로 자재 이동이 가능하도록 변경 필요_x000a_* 기존 재고 Lot No 부여 가능 하도록 개선 요청_x000a_* 개선방향: 자재입고 후 검사 대기상태에서도 ‘ME1 검사 창고’ 창고 이동이 가능하도록 개선 요청. 추가로 현재 시스템상 막아놓은 이유와 불가능하다면 사유 요청."/>
    <m/>
    <s v="창고수불속성설정 확인 / mi는 등록된 품번만 외주검사 _x000a_구매외주검사의로조회_park 조회 사용현황 문의 및 조회기능추가_x000a__x000a_*Process _x000a_구매/외주 자재 입고(자재물류)  ERP ‘검사대기 창고’ 자동 이동(ERP 자동)  이동요청서 작성하여 출고 요청(ME1) _x000a_ERP ‘ME1 검사 창고’ 창고 이동 처리(자재물류)  ME1 실물 수령(ME1)  검수 후 합불 판정(ME1)   합불 판정에 따라 원자재 _x000a_이동요청서 또는 부적합창고 이동 요청서 작성(ME1)  실물과 함께 자재창고 담당자에게 전달(ME1)"/>
    <s v="추가 확인 필요_x000a_ - 입고처리 시 검사 대상 및 구분에 따라 검사요청 및 이동요청에 대해 자동 생성여부, 요청서 출력 여부 결정 필요_x000a_ - 검사 완료 품목을 이동하는 프로세스 검토 (이동요청 or 이동입력 결정 필요)_x000a_ - 창고를 추가로 구분할지 결정 필요"/>
    <m/>
    <s v="O"/>
    <m/>
    <m/>
    <m/>
  </r>
  <r>
    <n v="48"/>
    <s v="자재_6"/>
    <x v="1"/>
    <s v="자재관리"/>
    <s v="ERP"/>
    <x v="9"/>
    <s v="한창훈"/>
    <s v="PDA 통한 _x000a_자재 관리 "/>
    <s v="개발 후 '물류' 메뉴"/>
    <s v="품번 or 정보 없이 Barcord만 붙어 있는 다량의 자재 경우(예 Cantilever) 바코드만으로 품번 또는 자재 정보를 찾아야 하는데 지급된 바코드 PDA로 바코드를 찍어서 품번이나 자재 정보를 확인할수 있는 기능이 없는 상태"/>
    <s v="지급된 바코드 PDA를 통해 Barcord를 찍는 행위 만으로 자재 정보를 확인 할수 있는 메뉴 개발 필요"/>
    <m/>
    <s v="자재정보 나열필요"/>
    <s v="추가논의필요_x000a_ - 스캔하는 바코드 정보가 무엇인지 확인 필요_x000a_ - 조회하고자 하는 정보가 무엇인지 확인 필요"/>
    <m/>
    <s v="O"/>
    <m/>
    <m/>
    <m/>
  </r>
  <r>
    <n v="49"/>
    <s v="자재_7"/>
    <x v="1"/>
    <s v="자재입고 처리"/>
    <s v="ERP"/>
    <x v="9"/>
    <s v="한창훈"/>
    <s v="입고처리 오류 방지"/>
    <s v="PDA '구매입고_Park'_x000a_PDA '생산입고_Park'"/>
    <s v="다량 입고시 통신 상태나 바코드 PDA 입력 처리 지연으로 인해 바코드 입고 처리가 일부 않되는 문제가 빈번히 발생하여 매번 PDA 작은 화면을 스크롤하며 물품 목록에서 오류 확인하는 상태"/>
    <s v="PDA 입고 메뉴에서 SCM 자재 입고 처리시 '입고처리' 버튼 클릭으로 입력 완료 처리시 '처리완료' 팝업내에 '요청 품목' 내 리스트에서 입력처리된 자재와 미처리 자재 숫자가 함께 표시되어 입고자 입고처리 문제 인지가 쉽도록 개발"/>
    <m/>
    <s v="팝업창"/>
    <s v="AS 접수 요망 (모바일팀의 확인 및 개선 필요)"/>
    <m/>
    <s v="제외"/>
    <m/>
    <m/>
    <m/>
  </r>
  <r>
    <n v="50"/>
    <s v="자재_8"/>
    <x v="2"/>
    <s v="자재입고 처리"/>
    <s v="ERP"/>
    <x v="9"/>
    <s v="한창훈"/>
    <s v="입고처리 _x000a_편의성 개선"/>
    <s v="PDA '구매입고_Park'"/>
    <s v="PDA '구매입고' 메뉴에서 '입고처리' 버튼 클릭하여 입고 완료 후  다음 입력을 받기 위한 '요청내역' 탭이 아닌 마지막 '요청품목' 탭으로 이동되어 다음 바코드 입력시 에러 발생"/>
    <s v="PDA '구매입고' 메뉴에서 '입고처리' 버튼 클릭시 '처리완료' 팝업 이후 원활하게 다음 입고 입력을 받기 위해 '요청 내역' 탭으로 이동 변경 필요"/>
    <m/>
    <s v="팝업창 후 탭 링크"/>
    <s v="기술검토 후 가능시 지원"/>
    <m/>
    <s v="O"/>
    <m/>
    <m/>
    <m/>
  </r>
  <r>
    <n v="51"/>
    <s v="자재_9"/>
    <x v="2"/>
    <s v="자재입고 처리"/>
    <s v="ERP"/>
    <x v="9"/>
    <s v="한창훈"/>
    <s v="입고처리 _x000a_편의성 개선"/>
    <s v="PDA '생산입고_Park'"/>
    <s v="다량 입고시 통신 상태나 바코드 PDA 입력 처리 지연으로 인해 바코드 입고 처리가 일부 않되는 문제가 빈번히 발생하여 경우에 따라 PDA 작은 화면에서 수백개의 자재 내역을 스크롤하며 물품 목록에서 오류 확인하는 상태"/>
    <s v="1.통신 상태나 바코드 입력 지연으로 인해 입력 불가시 정상 입력과 다른 비프음 발생하도록 개선_x000a_2.PDA를 통한 입고 처리시 '입고처리' 버튼을 누른 후 처리 불가 자재 항목 발생시 정상 처리 자재의 글자 컬러와 다른 컬러(빨간색)로 문제 확인 용이 하도록 개선 필요"/>
    <m/>
    <s v="비프음 변경 가능한지 확인"/>
    <s v="AS 접수 요망 (모바일팀의 확인 및 개선 필요)"/>
    <m/>
    <s v="제외"/>
    <m/>
    <m/>
    <m/>
  </r>
  <r>
    <n v="53"/>
    <s v="자재_10"/>
    <x v="0"/>
    <s v="자재관리"/>
    <s v="ERP"/>
    <x v="9"/>
    <s v="한창훈"/>
    <s v="부적합품 세부 관리"/>
    <s v="개발 후 추가_x000a_'품질' or '물류' "/>
    <s v="현 ERP상 부적합 창고의 세부 내역 및 그에 따른 데이터 정리가 불가능하여 별도의 엑셀 시트 사용 (아래 현재 별도 관리시트)"/>
    <s v="ERP 상에서 부적합 자재 창고 세부 내역 관리 및 데이터 분석 가능하도록 개발 필요"/>
    <s v="https://parkafm-my.sharepoint.com/:x:/g/personal/louis_han_parksystems_com/Ef8skjy7dMdAgTANd_9K1dcByOeIFAbwvoN6ruCaMUP-4g?e=h37uTk"/>
    <s v="자재물류팀 다시 전달"/>
    <s v="부적합 프로세스 추가논의필요_x000a_ - 부적합 결과 입력, 현황조회, 출력 등의 원하는 세부 기능 분석 필요"/>
    <m/>
    <s v="O"/>
    <m/>
    <m/>
    <m/>
  </r>
  <r>
    <n v="54"/>
    <s v="구매_13"/>
    <x v="0"/>
    <s v="구매/수입"/>
    <s v="ERP"/>
    <x v="4"/>
    <s v="박우섭"/>
    <m/>
    <m/>
    <s v="구매품의품목조회 구매발주품목조회에서 SID 안끌고옴"/>
    <s v="구매품의품목조회 구매발주품목조회에서 SID 끌고오도록"/>
    <m/>
    <m/>
    <s v="AS 접수 요망 (기능 확인 필요)"/>
    <m/>
    <s v="제외"/>
    <m/>
    <m/>
    <m/>
  </r>
  <r>
    <m/>
    <m/>
    <x v="4"/>
    <m/>
    <m/>
    <x v="10"/>
    <m/>
    <m/>
    <m/>
    <m/>
    <m/>
    <m/>
    <m/>
    <m/>
    <m/>
    <m/>
    <s v="개발"/>
    <n v="74"/>
    <n v="60"/>
  </r>
  <r>
    <m/>
    <m/>
    <x v="4"/>
    <m/>
    <m/>
    <x v="10"/>
    <m/>
    <m/>
    <m/>
    <m/>
    <m/>
    <m/>
    <m/>
    <m/>
    <m/>
    <m/>
    <n v="700000"/>
    <n v="51800000"/>
    <n v="42000000"/>
  </r>
  <r>
    <m/>
    <m/>
    <x v="4"/>
    <m/>
    <m/>
    <x v="10"/>
    <m/>
    <m/>
    <m/>
    <m/>
    <m/>
    <m/>
    <m/>
    <m/>
    <m/>
    <m/>
    <s v="컨설팅"/>
    <n v="15"/>
    <n v="10"/>
  </r>
  <r>
    <m/>
    <m/>
    <x v="4"/>
    <m/>
    <m/>
    <x v="10"/>
    <m/>
    <m/>
    <m/>
    <m/>
    <m/>
    <m/>
    <m/>
    <m/>
    <m/>
    <m/>
    <n v="950000"/>
    <n v="14250000"/>
    <n v="9500000"/>
  </r>
  <r>
    <m/>
    <m/>
    <x v="4"/>
    <m/>
    <m/>
    <x v="10"/>
    <m/>
    <m/>
    <m/>
    <m/>
    <m/>
    <m/>
    <m/>
    <m/>
    <m/>
    <s v="ERP 개발"/>
    <s v="합계"/>
    <n v="66050000"/>
    <n v="0"/>
  </r>
  <r>
    <m/>
    <m/>
    <x v="4"/>
    <m/>
    <m/>
    <x v="10"/>
    <m/>
    <m/>
    <m/>
    <m/>
    <m/>
    <m/>
    <m/>
    <m/>
    <m/>
    <s v="ERP 개발+ 구매 조회화면"/>
    <s v="합계"/>
    <n v="66050000"/>
    <n v="51500000"/>
  </r>
  <r>
    <m/>
    <m/>
    <x v="4"/>
    <m/>
    <m/>
    <x v="10"/>
    <m/>
    <m/>
    <m/>
    <m/>
    <m/>
    <m/>
    <m/>
    <m/>
    <m/>
    <s v="경영분석모델 라이선스 추가"/>
    <s v="합계"/>
    <n v="66050000"/>
    <n v="35000000"/>
  </r>
  <r>
    <m/>
    <m/>
    <x v="4"/>
    <m/>
    <m/>
    <x v="10"/>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DC534-54E9-4C48-B753-19A5BF052825}" name="피벗 테이블5" cacheId="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9" firstHeaderRow="0" firstDataRow="1" firstDataCol="1" rowPageCount="1" colPageCount="1"/>
  <pivotFields count="19">
    <pivotField dataField="1" showAll="0"/>
    <pivotField showAll="0"/>
    <pivotField axis="axisPage" multipleItemSelectionAllowed="1" showAll="0">
      <items count="6">
        <item x="1"/>
        <item x="3"/>
        <item h="1" x="0"/>
        <item x="2"/>
        <item h="1" x="4"/>
        <item t="default"/>
      </items>
    </pivotField>
    <pivotField showAll="0"/>
    <pivotField showAll="0"/>
    <pivotField axis="axisRow" showAll="0">
      <items count="12">
        <item x="0"/>
        <item x="1"/>
        <item x="2"/>
        <item x="4"/>
        <item x="7"/>
        <item x="6"/>
        <item x="9"/>
        <item x="8"/>
        <item x="5"/>
        <item x="3"/>
        <item x="1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6">
    <i>
      <x v="2"/>
    </i>
    <i>
      <x v="3"/>
    </i>
    <i>
      <x v="4"/>
    </i>
    <i>
      <x v="6"/>
    </i>
    <i>
      <x v="8"/>
    </i>
    <i t="grand">
      <x/>
    </i>
  </rowItems>
  <colFields count="1">
    <field x="-2"/>
  </colFields>
  <colItems count="2">
    <i>
      <x/>
    </i>
    <i i="1">
      <x v="1"/>
    </i>
  </colItems>
  <pageFields count="1">
    <pageField fld="2" hier="-1"/>
  </pageFields>
  <dataFields count="2">
    <dataField name="개수 : No." fld="0" subtotal="count" baseField="5" baseItem="0"/>
    <dataField name="합계 : 예상공수(M/D)"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kafm-my.sharepoint.com/:x:/g/personal/louis_han_parksystems_com/Ef8skjy7dMdAgTANd_9K1dcByOeIFAbwvoN6ruCaMUP-4g?e=h37uT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ED43-99B6-4E5A-B863-A4CE770FF699}">
  <dimension ref="A1:C9"/>
  <sheetViews>
    <sheetView workbookViewId="0">
      <selection activeCell="C14" sqref="C14"/>
    </sheetView>
  </sheetViews>
  <sheetFormatPr defaultRowHeight="16.5"/>
  <cols>
    <col min="1" max="1" width="13.875" bestFit="1" customWidth="1"/>
    <col min="2" max="2" width="13" bestFit="1" customWidth="1"/>
    <col min="3" max="3" width="21" bestFit="1" customWidth="1"/>
  </cols>
  <sheetData>
    <row r="1" spans="1:3">
      <c r="A1" s="105" t="s">
        <v>556</v>
      </c>
      <c r="B1" t="s">
        <v>557</v>
      </c>
    </row>
    <row r="3" spans="1:3">
      <c r="A3" s="105" t="s">
        <v>549</v>
      </c>
      <c r="B3" t="s">
        <v>553</v>
      </c>
      <c r="C3" t="s">
        <v>564</v>
      </c>
    </row>
    <row r="4" spans="1:3">
      <c r="A4" s="106" t="s">
        <v>563</v>
      </c>
      <c r="B4">
        <v>1</v>
      </c>
      <c r="C4">
        <v>4</v>
      </c>
    </row>
    <row r="5" spans="1:3">
      <c r="A5" s="106" t="s">
        <v>221</v>
      </c>
      <c r="B5">
        <v>10</v>
      </c>
      <c r="C5">
        <v>30</v>
      </c>
    </row>
    <row r="6" spans="1:3">
      <c r="A6" s="106" t="s">
        <v>550</v>
      </c>
      <c r="B6">
        <v>1</v>
      </c>
      <c r="C6">
        <v>10</v>
      </c>
    </row>
    <row r="7" spans="1:3">
      <c r="A7" s="106" t="s">
        <v>436</v>
      </c>
      <c r="B7">
        <v>10</v>
      </c>
      <c r="C7">
        <v>18</v>
      </c>
    </row>
    <row r="8" spans="1:3">
      <c r="A8" s="106" t="s">
        <v>551</v>
      </c>
      <c r="B8">
        <v>3</v>
      </c>
      <c r="C8">
        <v>12</v>
      </c>
    </row>
    <row r="9" spans="1:3">
      <c r="A9" s="106" t="s">
        <v>552</v>
      </c>
      <c r="B9">
        <v>25</v>
      </c>
      <c r="C9">
        <v>74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B6CCB-526A-4BCC-A225-6B5C1413DEA2}">
  <sheetPr filterMode="1"/>
  <dimension ref="A1:U67"/>
  <sheetViews>
    <sheetView tabSelected="1" topLeftCell="N1" zoomScale="85" zoomScaleNormal="85" workbookViewId="0">
      <pane ySplit="1" topLeftCell="A13" activePane="bottomLeft" state="frozen"/>
      <selection pane="bottomLeft" activeCell="R21" sqref="R21"/>
    </sheetView>
  </sheetViews>
  <sheetFormatPr defaultRowHeight="16.5"/>
  <cols>
    <col min="1" max="1" width="8.875" style="1" bestFit="1" customWidth="1"/>
    <col min="2" max="2" width="8.875" style="1" customWidth="1"/>
    <col min="3" max="3" width="21" style="1" bestFit="1" customWidth="1"/>
    <col min="4" max="4" width="10.125" style="1" hidden="1" customWidth="1"/>
    <col min="5" max="5" width="17.625" style="1" hidden="1" customWidth="1"/>
    <col min="6" max="6" width="11.25" style="1" customWidth="1"/>
    <col min="7" max="7" width="0" style="1" hidden="1" customWidth="1"/>
    <col min="8" max="8" width="40.5" style="1" hidden="1" customWidth="1"/>
    <col min="9" max="9" width="37.5" style="1" bestFit="1" customWidth="1"/>
    <col min="10" max="10" width="88.625" hidden="1" customWidth="1"/>
    <col min="11" max="11" width="99.75" customWidth="1"/>
    <col min="12" max="12" width="27.375" customWidth="1"/>
    <col min="13" max="13" width="104.75" style="55" bestFit="1" customWidth="1"/>
    <col min="14" max="14" width="54.625" style="55" bestFit="1" customWidth="1"/>
    <col min="15" max="15" width="12.125" style="68" hidden="1" customWidth="1"/>
    <col min="16" max="16" width="26.25" customWidth="1"/>
    <col min="17" max="17" width="10.5" customWidth="1"/>
    <col min="18" max="18" width="19.375" customWidth="1"/>
    <col min="19" max="19" width="32.125" bestFit="1" customWidth="1"/>
    <col min="20" max="20" width="68.75" bestFit="1" customWidth="1"/>
    <col min="21" max="21" width="106.25" customWidth="1"/>
  </cols>
  <sheetData>
    <row r="1" spans="1:21" ht="17.25">
      <c r="A1" s="22" t="s">
        <v>0</v>
      </c>
      <c r="B1" s="22" t="s">
        <v>391</v>
      </c>
      <c r="C1" s="22" t="s">
        <v>13</v>
      </c>
      <c r="D1" s="22" t="s">
        <v>4</v>
      </c>
      <c r="E1" s="76" t="s">
        <v>359</v>
      </c>
      <c r="F1" s="22" t="s">
        <v>15</v>
      </c>
      <c r="G1" s="22" t="s">
        <v>291</v>
      </c>
      <c r="H1" s="22" t="s">
        <v>5</v>
      </c>
      <c r="I1" s="22" t="s">
        <v>1</v>
      </c>
      <c r="J1" s="22" t="s">
        <v>2</v>
      </c>
      <c r="K1" s="22" t="s">
        <v>3</v>
      </c>
      <c r="L1" s="107" t="s">
        <v>421</v>
      </c>
      <c r="M1" s="22" t="s">
        <v>333</v>
      </c>
      <c r="N1" s="85" t="s">
        <v>334</v>
      </c>
      <c r="O1" s="85" t="s">
        <v>388</v>
      </c>
      <c r="P1" s="85" t="s">
        <v>10</v>
      </c>
      <c r="Q1" s="85" t="s">
        <v>4</v>
      </c>
      <c r="R1" s="85" t="s">
        <v>542</v>
      </c>
      <c r="S1" s="85" t="s">
        <v>544</v>
      </c>
      <c r="T1" s="112" t="s">
        <v>595</v>
      </c>
      <c r="U1" s="112" t="s">
        <v>596</v>
      </c>
    </row>
    <row r="2" spans="1:21" ht="172.5" hidden="1">
      <c r="A2" s="23">
        <v>1</v>
      </c>
      <c r="B2" s="23"/>
      <c r="C2" s="23" t="s">
        <v>14</v>
      </c>
      <c r="D2" s="23" t="s">
        <v>17</v>
      </c>
      <c r="E2" s="23" t="s">
        <v>360</v>
      </c>
      <c r="F2" s="23" t="s">
        <v>18</v>
      </c>
      <c r="G2" s="27" t="s">
        <v>307</v>
      </c>
      <c r="H2" s="24" t="s">
        <v>35</v>
      </c>
      <c r="I2" s="23" t="s">
        <v>19</v>
      </c>
      <c r="J2" s="25" t="s">
        <v>20</v>
      </c>
      <c r="K2" s="26" t="s">
        <v>21</v>
      </c>
      <c r="L2" s="27"/>
      <c r="M2" s="57" t="s">
        <v>329</v>
      </c>
      <c r="N2" s="60" t="s">
        <v>364</v>
      </c>
      <c r="O2" s="66"/>
      <c r="P2" s="27"/>
    </row>
    <row r="3" spans="1:21" ht="86.25" hidden="1">
      <c r="A3" s="23">
        <v>2</v>
      </c>
      <c r="B3" s="23"/>
      <c r="C3" s="23" t="s">
        <v>14</v>
      </c>
      <c r="D3" s="23" t="s">
        <v>22</v>
      </c>
      <c r="E3" s="23" t="s">
        <v>361</v>
      </c>
      <c r="F3" s="23" t="s">
        <v>18</v>
      </c>
      <c r="G3" s="27" t="s">
        <v>307</v>
      </c>
      <c r="H3" s="23" t="s">
        <v>23</v>
      </c>
      <c r="I3" s="23" t="s">
        <v>24</v>
      </c>
      <c r="J3" s="25" t="s">
        <v>305</v>
      </c>
      <c r="K3" s="28" t="s">
        <v>25</v>
      </c>
      <c r="L3" s="27"/>
      <c r="M3" s="58" t="s">
        <v>330</v>
      </c>
      <c r="N3" s="60" t="s">
        <v>340</v>
      </c>
      <c r="O3" s="66"/>
      <c r="P3" s="27"/>
    </row>
    <row r="4" spans="1:21" ht="34.5" hidden="1">
      <c r="A4" s="23">
        <v>3</v>
      </c>
      <c r="B4" s="23"/>
      <c r="C4" s="23" t="s">
        <v>14</v>
      </c>
      <c r="D4" s="23" t="s">
        <v>26</v>
      </c>
      <c r="E4" s="23" t="s">
        <v>361</v>
      </c>
      <c r="F4" s="23" t="s">
        <v>18</v>
      </c>
      <c r="G4" s="27" t="s">
        <v>307</v>
      </c>
      <c r="H4" s="24" t="s">
        <v>36</v>
      </c>
      <c r="I4" s="23" t="s">
        <v>27</v>
      </c>
      <c r="J4" s="27" t="s">
        <v>28</v>
      </c>
      <c r="K4" s="29" t="s">
        <v>29</v>
      </c>
      <c r="L4" s="27"/>
      <c r="M4" s="58" t="s">
        <v>331</v>
      </c>
      <c r="N4" s="60" t="s">
        <v>341</v>
      </c>
      <c r="O4" s="66"/>
      <c r="P4" s="27"/>
    </row>
    <row r="5" spans="1:21" ht="17.25" hidden="1">
      <c r="A5" s="23">
        <v>4</v>
      </c>
      <c r="B5" s="23"/>
      <c r="C5" s="23" t="s">
        <v>14</v>
      </c>
      <c r="D5" s="23" t="s">
        <v>30</v>
      </c>
      <c r="E5" s="23" t="s">
        <v>357</v>
      </c>
      <c r="F5" s="23" t="s">
        <v>18</v>
      </c>
      <c r="G5" s="27" t="s">
        <v>307</v>
      </c>
      <c r="H5" s="23" t="s">
        <v>31</v>
      </c>
      <c r="I5" s="23" t="s">
        <v>19</v>
      </c>
      <c r="J5" s="30" t="s">
        <v>32</v>
      </c>
      <c r="K5" s="30" t="s">
        <v>33</v>
      </c>
      <c r="L5" s="27"/>
      <c r="M5" s="58" t="s">
        <v>332</v>
      </c>
      <c r="N5" s="60" t="s">
        <v>342</v>
      </c>
      <c r="O5" s="60"/>
      <c r="P5" s="27"/>
    </row>
    <row r="6" spans="1:21" ht="34.5" hidden="1">
      <c r="A6" s="43">
        <v>5</v>
      </c>
      <c r="B6" s="43"/>
      <c r="C6" s="43" t="s">
        <v>14</v>
      </c>
      <c r="D6" s="43" t="s">
        <v>30</v>
      </c>
      <c r="E6" s="43" t="s">
        <v>358</v>
      </c>
      <c r="F6" s="43" t="s">
        <v>18</v>
      </c>
      <c r="G6" s="32" t="s">
        <v>307</v>
      </c>
      <c r="H6" s="43" t="s">
        <v>31</v>
      </c>
      <c r="I6" s="43" t="s">
        <v>19</v>
      </c>
      <c r="J6" s="33" t="s">
        <v>37</v>
      </c>
      <c r="K6" s="56" t="s">
        <v>34</v>
      </c>
      <c r="L6" s="32"/>
      <c r="M6" s="51"/>
      <c r="N6" s="61"/>
      <c r="O6" s="61"/>
      <c r="P6" s="32"/>
    </row>
    <row r="7" spans="1:21" s="21" customFormat="1" ht="34.5" hidden="1">
      <c r="A7" s="31">
        <v>6</v>
      </c>
      <c r="B7" s="31"/>
      <c r="C7" s="31" t="s">
        <v>337</v>
      </c>
      <c r="D7" s="31" t="s">
        <v>38</v>
      </c>
      <c r="E7" s="43" t="s">
        <v>358</v>
      </c>
      <c r="F7" s="31" t="s">
        <v>39</v>
      </c>
      <c r="G7" s="32" t="s">
        <v>308</v>
      </c>
      <c r="H7" s="31" t="s">
        <v>40</v>
      </c>
      <c r="I7" s="31" t="s">
        <v>44</v>
      </c>
      <c r="J7" s="33" t="s">
        <v>45</v>
      </c>
      <c r="K7" s="33" t="s">
        <v>46</v>
      </c>
      <c r="L7" s="33" t="s">
        <v>60</v>
      </c>
      <c r="M7" s="51"/>
      <c r="N7" s="61"/>
      <c r="O7" s="61"/>
      <c r="P7" s="32"/>
    </row>
    <row r="8" spans="1:21" s="21" customFormat="1" ht="17.25" hidden="1">
      <c r="A8" s="121">
        <v>7</v>
      </c>
      <c r="B8" s="121"/>
      <c r="C8" s="121" t="s">
        <v>337</v>
      </c>
      <c r="D8" s="121" t="s">
        <v>47</v>
      </c>
      <c r="E8" s="43" t="s">
        <v>358</v>
      </c>
      <c r="F8" s="121" t="s">
        <v>39</v>
      </c>
      <c r="G8" s="32" t="s">
        <v>308</v>
      </c>
      <c r="H8" s="31" t="s">
        <v>48</v>
      </c>
      <c r="I8" s="121" t="s">
        <v>44</v>
      </c>
      <c r="J8" s="81" t="s">
        <v>49</v>
      </c>
      <c r="K8" s="81" t="s">
        <v>50</v>
      </c>
      <c r="L8" s="81"/>
      <c r="M8" s="122"/>
      <c r="N8" s="123"/>
      <c r="O8" s="61"/>
      <c r="P8" s="81"/>
    </row>
    <row r="9" spans="1:21" ht="51.75" hidden="1">
      <c r="A9" s="23">
        <v>8</v>
      </c>
      <c r="B9" s="23" t="s">
        <v>405</v>
      </c>
      <c r="C9" s="23" t="s">
        <v>14</v>
      </c>
      <c r="D9" s="23" t="s">
        <v>41</v>
      </c>
      <c r="E9" s="115" t="s">
        <v>361</v>
      </c>
      <c r="F9" s="113" t="s">
        <v>563</v>
      </c>
      <c r="G9" s="115" t="s">
        <v>308</v>
      </c>
      <c r="H9" s="23" t="s">
        <v>42</v>
      </c>
      <c r="I9" s="23" t="s">
        <v>43</v>
      </c>
      <c r="J9" s="27" t="s">
        <v>51</v>
      </c>
      <c r="K9" s="25" t="s">
        <v>318</v>
      </c>
      <c r="L9" s="25" t="s">
        <v>61</v>
      </c>
      <c r="M9" s="49" t="s">
        <v>572</v>
      </c>
      <c r="N9" s="49" t="s">
        <v>517</v>
      </c>
      <c r="O9" s="116"/>
      <c r="P9" s="23"/>
      <c r="Q9" s="23" t="s">
        <v>523</v>
      </c>
      <c r="R9" s="23">
        <v>0</v>
      </c>
      <c r="S9" s="3"/>
      <c r="T9" s="2" t="s">
        <v>573</v>
      </c>
      <c r="U9" s="2" t="s">
        <v>593</v>
      </c>
    </row>
    <row r="10" spans="1:21" s="21" customFormat="1" ht="69" hidden="1">
      <c r="A10" s="132">
        <v>9</v>
      </c>
      <c r="B10" s="132"/>
      <c r="C10" s="132" t="s">
        <v>337</v>
      </c>
      <c r="D10" s="132" t="s">
        <v>52</v>
      </c>
      <c r="E10" s="31" t="s">
        <v>358</v>
      </c>
      <c r="F10" s="132" t="s">
        <v>39</v>
      </c>
      <c r="G10" s="32" t="s">
        <v>308</v>
      </c>
      <c r="H10" s="31" t="s">
        <v>52</v>
      </c>
      <c r="I10" s="132" t="s">
        <v>53</v>
      </c>
      <c r="J10" s="133" t="s">
        <v>54</v>
      </c>
      <c r="K10" s="133" t="s">
        <v>220</v>
      </c>
      <c r="L10" s="134"/>
      <c r="M10" s="135" t="s">
        <v>55</v>
      </c>
      <c r="N10" s="136"/>
      <c r="O10" s="61"/>
      <c r="P10" s="134"/>
    </row>
    <row r="11" spans="1:21" s="21" customFormat="1" ht="34.5" hidden="1">
      <c r="A11" s="31">
        <v>10</v>
      </c>
      <c r="B11" s="31"/>
      <c r="C11" s="31" t="s">
        <v>14</v>
      </c>
      <c r="D11" s="31" t="s">
        <v>47</v>
      </c>
      <c r="E11" s="31" t="s">
        <v>358</v>
      </c>
      <c r="F11" s="31" t="s">
        <v>39</v>
      </c>
      <c r="G11" s="27" t="s">
        <v>308</v>
      </c>
      <c r="H11" s="31" t="s">
        <v>56</v>
      </c>
      <c r="I11" s="31" t="s">
        <v>9</v>
      </c>
      <c r="J11" s="32" t="s">
        <v>57</v>
      </c>
      <c r="K11" s="32" t="s">
        <v>58</v>
      </c>
      <c r="L11" s="33" t="s">
        <v>62</v>
      </c>
      <c r="M11" s="51" t="s">
        <v>59</v>
      </c>
      <c r="N11" s="61"/>
      <c r="O11" s="61"/>
      <c r="P11" s="32"/>
    </row>
    <row r="12" spans="1:21" ht="34.5" hidden="1">
      <c r="A12" s="124">
        <v>11</v>
      </c>
      <c r="B12" s="124" t="s">
        <v>420</v>
      </c>
      <c r="C12" s="124" t="s">
        <v>14</v>
      </c>
      <c r="D12" s="124" t="s">
        <v>63</v>
      </c>
      <c r="E12" s="23" t="s">
        <v>361</v>
      </c>
      <c r="F12" s="124" t="s">
        <v>16</v>
      </c>
      <c r="G12" s="25" t="s">
        <v>309</v>
      </c>
      <c r="H12" s="23" t="s">
        <v>64</v>
      </c>
      <c r="I12" s="124" t="s">
        <v>65</v>
      </c>
      <c r="J12" s="124" t="s">
        <v>66</v>
      </c>
      <c r="K12" s="124" t="s">
        <v>67</v>
      </c>
      <c r="L12" s="42"/>
      <c r="M12" s="52"/>
      <c r="N12" s="125" t="s">
        <v>343</v>
      </c>
      <c r="O12" s="66"/>
      <c r="P12" s="42"/>
    </row>
    <row r="13" spans="1:21" ht="69">
      <c r="A13" s="23">
        <v>12</v>
      </c>
      <c r="B13" s="23" t="s">
        <v>392</v>
      </c>
      <c r="C13" s="23" t="s">
        <v>11</v>
      </c>
      <c r="D13" s="24" t="s">
        <v>68</v>
      </c>
      <c r="E13" s="115" t="s">
        <v>361</v>
      </c>
      <c r="F13" s="23" t="s">
        <v>221</v>
      </c>
      <c r="G13" s="115" t="s">
        <v>310</v>
      </c>
      <c r="H13" s="24" t="s">
        <v>69</v>
      </c>
      <c r="I13" s="24" t="s">
        <v>70</v>
      </c>
      <c r="J13" s="27" t="s">
        <v>71</v>
      </c>
      <c r="K13" s="181" t="s">
        <v>603</v>
      </c>
      <c r="L13" s="27" t="s">
        <v>423</v>
      </c>
      <c r="M13" s="50"/>
      <c r="N13" s="49" t="s">
        <v>519</v>
      </c>
      <c r="O13" s="116"/>
      <c r="P13" s="23"/>
      <c r="Q13" s="23" t="s">
        <v>518</v>
      </c>
      <c r="R13" s="23">
        <v>2</v>
      </c>
      <c r="S13" s="3"/>
      <c r="T13" s="95" t="s">
        <v>582</v>
      </c>
      <c r="U13" s="95" t="s">
        <v>594</v>
      </c>
    </row>
    <row r="14" spans="1:21" ht="86.25">
      <c r="A14" s="23">
        <v>13</v>
      </c>
      <c r="B14" s="23" t="s">
        <v>393</v>
      </c>
      <c r="C14" s="23" t="s">
        <v>11</v>
      </c>
      <c r="D14" s="24" t="s">
        <v>68</v>
      </c>
      <c r="E14" s="115" t="s">
        <v>361</v>
      </c>
      <c r="F14" s="23" t="s">
        <v>221</v>
      </c>
      <c r="G14" s="115" t="s">
        <v>310</v>
      </c>
      <c r="H14" s="24" t="s">
        <v>73</v>
      </c>
      <c r="I14" s="24" t="s">
        <v>74</v>
      </c>
      <c r="J14" s="27" t="s">
        <v>71</v>
      </c>
      <c r="K14" s="181" t="s">
        <v>604</v>
      </c>
      <c r="L14" s="27" t="s">
        <v>423</v>
      </c>
      <c r="M14" s="50"/>
      <c r="N14" s="49" t="s">
        <v>531</v>
      </c>
      <c r="O14" s="116"/>
      <c r="P14" s="23"/>
      <c r="Q14" s="23" t="s">
        <v>523</v>
      </c>
      <c r="R14" s="23">
        <v>3</v>
      </c>
      <c r="S14" s="3"/>
      <c r="T14" s="2" t="s">
        <v>574</v>
      </c>
      <c r="U14" s="95" t="s">
        <v>594</v>
      </c>
    </row>
    <row r="15" spans="1:21" ht="189.75" hidden="1">
      <c r="A15" s="23">
        <v>14</v>
      </c>
      <c r="B15" s="23" t="s">
        <v>394</v>
      </c>
      <c r="C15" s="23" t="s">
        <v>14</v>
      </c>
      <c r="D15" s="24" t="s">
        <v>68</v>
      </c>
      <c r="E15" s="115" t="s">
        <v>361</v>
      </c>
      <c r="F15" s="23" t="s">
        <v>221</v>
      </c>
      <c r="G15" s="115" t="s">
        <v>310</v>
      </c>
      <c r="H15" s="24" t="s">
        <v>77</v>
      </c>
      <c r="I15" s="23" t="s">
        <v>78</v>
      </c>
      <c r="J15" s="25" t="s">
        <v>79</v>
      </c>
      <c r="K15" s="34" t="s">
        <v>222</v>
      </c>
      <c r="L15" s="34" t="s">
        <v>80</v>
      </c>
      <c r="M15" s="49" t="s">
        <v>558</v>
      </c>
      <c r="N15" s="49" t="s">
        <v>543</v>
      </c>
      <c r="O15" s="116"/>
      <c r="P15" s="23" t="s">
        <v>389</v>
      </c>
      <c r="Q15" s="23" t="s">
        <v>523</v>
      </c>
      <c r="R15" s="23">
        <v>0</v>
      </c>
      <c r="S15" s="3"/>
      <c r="T15" s="95" t="s">
        <v>575</v>
      </c>
      <c r="U15" s="30" t="s">
        <v>583</v>
      </c>
    </row>
    <row r="16" spans="1:21" ht="17.25">
      <c r="A16" s="23">
        <v>15</v>
      </c>
      <c r="B16" s="23" t="s">
        <v>395</v>
      </c>
      <c r="C16" s="23" t="s">
        <v>11</v>
      </c>
      <c r="D16" s="24" t="s">
        <v>68</v>
      </c>
      <c r="E16" s="115" t="s">
        <v>361</v>
      </c>
      <c r="F16" s="23" t="s">
        <v>221</v>
      </c>
      <c r="G16" s="115" t="s">
        <v>310</v>
      </c>
      <c r="H16" s="23" t="s">
        <v>81</v>
      </c>
      <c r="I16" s="24" t="s">
        <v>74</v>
      </c>
      <c r="J16" s="27" t="s">
        <v>82</v>
      </c>
      <c r="K16" s="182" t="s">
        <v>83</v>
      </c>
      <c r="L16" s="27"/>
      <c r="M16" s="50"/>
      <c r="N16" s="49" t="s">
        <v>532</v>
      </c>
      <c r="O16" s="116"/>
      <c r="P16" s="23"/>
      <c r="Q16" s="23" t="s">
        <v>523</v>
      </c>
      <c r="R16" s="23">
        <v>3</v>
      </c>
      <c r="S16" s="3"/>
      <c r="T16" s="2" t="s">
        <v>580</v>
      </c>
      <c r="U16" s="2" t="s">
        <v>584</v>
      </c>
    </row>
    <row r="17" spans="1:21" ht="82.5" hidden="1">
      <c r="A17" s="23">
        <v>16</v>
      </c>
      <c r="B17" s="23" t="s">
        <v>396</v>
      </c>
      <c r="C17" s="23" t="s">
        <v>14</v>
      </c>
      <c r="D17" s="24" t="s">
        <v>68</v>
      </c>
      <c r="E17" s="115" t="s">
        <v>361</v>
      </c>
      <c r="F17" s="23" t="s">
        <v>221</v>
      </c>
      <c r="G17" s="115" t="s">
        <v>310</v>
      </c>
      <c r="H17" s="23" t="s">
        <v>84</v>
      </c>
      <c r="I17" s="23" t="s">
        <v>85</v>
      </c>
      <c r="J17" s="25" t="s">
        <v>86</v>
      </c>
      <c r="K17" s="25" t="s">
        <v>87</v>
      </c>
      <c r="L17" s="27"/>
      <c r="M17" s="50" t="s">
        <v>425</v>
      </c>
      <c r="N17" s="49" t="s">
        <v>520</v>
      </c>
      <c r="O17" s="116"/>
      <c r="P17" s="23"/>
      <c r="Q17" s="23" t="s">
        <v>523</v>
      </c>
      <c r="R17" s="23">
        <v>0</v>
      </c>
      <c r="S17" s="3"/>
      <c r="T17" s="95" t="s">
        <v>576</v>
      </c>
      <c r="U17" s="2" t="s">
        <v>584</v>
      </c>
    </row>
    <row r="18" spans="1:21" s="21" customFormat="1" ht="17.25" hidden="1">
      <c r="A18" s="132">
        <v>17</v>
      </c>
      <c r="B18" s="137"/>
      <c r="C18" s="132" t="s">
        <v>337</v>
      </c>
      <c r="D18" s="138" t="s">
        <v>68</v>
      </c>
      <c r="E18" s="77"/>
      <c r="F18" s="132" t="s">
        <v>221</v>
      </c>
      <c r="G18" s="32" t="s">
        <v>310</v>
      </c>
      <c r="H18" s="45" t="s">
        <v>88</v>
      </c>
      <c r="I18" s="138" t="s">
        <v>89</v>
      </c>
      <c r="J18" s="133" t="s">
        <v>90</v>
      </c>
      <c r="K18" s="134" t="s">
        <v>91</v>
      </c>
      <c r="L18" s="134"/>
      <c r="M18" s="135"/>
      <c r="N18" s="136"/>
      <c r="O18" s="61"/>
      <c r="P18" s="134"/>
    </row>
    <row r="19" spans="1:21" ht="51.75" hidden="1">
      <c r="A19" s="124">
        <v>18</v>
      </c>
      <c r="B19" s="124" t="s">
        <v>397</v>
      </c>
      <c r="C19" s="124" t="s">
        <v>14</v>
      </c>
      <c r="D19" s="124" t="s">
        <v>68</v>
      </c>
      <c r="E19" s="23" t="s">
        <v>361</v>
      </c>
      <c r="F19" s="124" t="s">
        <v>221</v>
      </c>
      <c r="G19" s="23" t="s">
        <v>310</v>
      </c>
      <c r="H19" s="23" t="s">
        <v>92</v>
      </c>
      <c r="I19" s="124" t="s">
        <v>93</v>
      </c>
      <c r="J19" s="42" t="s">
        <v>94</v>
      </c>
      <c r="K19" s="126" t="s">
        <v>313</v>
      </c>
      <c r="L19" s="42"/>
      <c r="M19" s="127" t="s">
        <v>559</v>
      </c>
      <c r="N19" s="127" t="s">
        <v>521</v>
      </c>
      <c r="O19" s="78"/>
      <c r="P19" s="124" t="s">
        <v>537</v>
      </c>
      <c r="Q19" s="124"/>
      <c r="R19" s="124"/>
      <c r="S19" s="101"/>
    </row>
    <row r="20" spans="1:21" ht="120.75">
      <c r="A20" s="23">
        <v>19</v>
      </c>
      <c r="B20" s="23" t="s">
        <v>398</v>
      </c>
      <c r="C20" s="23" t="s">
        <v>11</v>
      </c>
      <c r="D20" s="23" t="s">
        <v>95</v>
      </c>
      <c r="E20" s="115" t="s">
        <v>362</v>
      </c>
      <c r="F20" s="23" t="s">
        <v>221</v>
      </c>
      <c r="G20" s="115" t="s">
        <v>310</v>
      </c>
      <c r="H20" s="24" t="s">
        <v>96</v>
      </c>
      <c r="I20" s="24" t="s">
        <v>97</v>
      </c>
      <c r="J20" s="27" t="s">
        <v>98</v>
      </c>
      <c r="K20" s="182" t="s">
        <v>99</v>
      </c>
      <c r="L20" s="27"/>
      <c r="M20" s="49" t="s">
        <v>568</v>
      </c>
      <c r="N20" s="49" t="s">
        <v>426</v>
      </c>
      <c r="O20" s="116" t="s">
        <v>389</v>
      </c>
      <c r="P20" s="23" t="s">
        <v>389</v>
      </c>
      <c r="Q20" s="23"/>
      <c r="R20" s="23"/>
      <c r="S20" s="3">
        <v>10</v>
      </c>
      <c r="T20" s="2" t="s">
        <v>581</v>
      </c>
      <c r="U20" s="95" t="s">
        <v>592</v>
      </c>
    </row>
    <row r="21" spans="1:21" ht="277.5" customHeight="1">
      <c r="A21" s="23">
        <v>20</v>
      </c>
      <c r="B21" s="23" t="s">
        <v>399</v>
      </c>
      <c r="C21" s="23" t="s">
        <v>11</v>
      </c>
      <c r="D21" s="23" t="s">
        <v>100</v>
      </c>
      <c r="E21" s="115" t="s">
        <v>362</v>
      </c>
      <c r="F21" s="23" t="s">
        <v>221</v>
      </c>
      <c r="G21" s="115" t="s">
        <v>310</v>
      </c>
      <c r="H21" s="23" t="s">
        <v>101</v>
      </c>
      <c r="I21" s="191" t="s">
        <v>102</v>
      </c>
      <c r="J21" s="27" t="s">
        <v>571</v>
      </c>
      <c r="K21" s="187" t="s">
        <v>589</v>
      </c>
      <c r="L21" s="27" t="s">
        <v>423</v>
      </c>
      <c r="M21" s="49" t="s">
        <v>605</v>
      </c>
      <c r="N21" s="49" t="s">
        <v>609</v>
      </c>
      <c r="O21" s="116" t="s">
        <v>389</v>
      </c>
      <c r="P21" s="23"/>
      <c r="Q21" s="23" t="s">
        <v>523</v>
      </c>
      <c r="R21" s="23">
        <v>7</v>
      </c>
      <c r="S21" s="3"/>
      <c r="T21" s="2"/>
      <c r="U21" s="95" t="s">
        <v>591</v>
      </c>
    </row>
    <row r="22" spans="1:21" ht="120.75" hidden="1">
      <c r="A22" s="137">
        <v>21</v>
      </c>
      <c r="B22" s="137" t="s">
        <v>400</v>
      </c>
      <c r="C22" s="137" t="s">
        <v>14</v>
      </c>
      <c r="D22" s="137" t="s">
        <v>68</v>
      </c>
      <c r="E22" s="23" t="s">
        <v>361</v>
      </c>
      <c r="F22" s="137" t="s">
        <v>221</v>
      </c>
      <c r="G22" s="23" t="s">
        <v>310</v>
      </c>
      <c r="H22" s="23" t="s">
        <v>104</v>
      </c>
      <c r="I22" s="137" t="s">
        <v>78</v>
      </c>
      <c r="J22" s="139" t="s">
        <v>79</v>
      </c>
      <c r="K22" s="140" t="s">
        <v>306</v>
      </c>
      <c r="L22" s="141"/>
      <c r="M22" s="142" t="s">
        <v>508</v>
      </c>
      <c r="N22" s="142" t="s">
        <v>521</v>
      </c>
      <c r="O22" s="78"/>
      <c r="P22" s="137" t="s">
        <v>522</v>
      </c>
      <c r="Q22" s="137"/>
      <c r="R22" s="137"/>
      <c r="S22" s="143"/>
    </row>
    <row r="23" spans="1:21" ht="69" hidden="1">
      <c r="A23" s="124">
        <v>22</v>
      </c>
      <c r="B23" s="124" t="s">
        <v>401</v>
      </c>
      <c r="C23" s="124" t="s">
        <v>14</v>
      </c>
      <c r="D23" s="124" t="s">
        <v>100</v>
      </c>
      <c r="E23" s="23" t="s">
        <v>362</v>
      </c>
      <c r="F23" s="124" t="s">
        <v>221</v>
      </c>
      <c r="G23" s="23" t="s">
        <v>310</v>
      </c>
      <c r="H23" s="23" t="s">
        <v>105</v>
      </c>
      <c r="I23" s="128" t="s">
        <v>106</v>
      </c>
      <c r="J23" s="129" t="s">
        <v>107</v>
      </c>
      <c r="K23" s="41" t="s">
        <v>108</v>
      </c>
      <c r="L23" s="42" t="s">
        <v>423</v>
      </c>
      <c r="M23" s="52"/>
      <c r="N23" s="127" t="s">
        <v>427</v>
      </c>
      <c r="O23" s="78" t="s">
        <v>389</v>
      </c>
      <c r="P23" s="124" t="s">
        <v>389</v>
      </c>
      <c r="Q23" s="124" t="s">
        <v>523</v>
      </c>
      <c r="R23" s="124"/>
      <c r="S23" s="101">
        <v>20</v>
      </c>
      <c r="T23" s="130"/>
      <c r="U23" s="130"/>
    </row>
    <row r="24" spans="1:21" ht="69">
      <c r="A24" s="23">
        <v>23</v>
      </c>
      <c r="B24" s="23" t="s">
        <v>402</v>
      </c>
      <c r="C24" s="23" t="s">
        <v>11</v>
      </c>
      <c r="D24" s="40" t="s">
        <v>68</v>
      </c>
      <c r="E24" s="117" t="s">
        <v>362</v>
      </c>
      <c r="F24" s="23" t="s">
        <v>221</v>
      </c>
      <c r="G24" s="115" t="s">
        <v>310</v>
      </c>
      <c r="H24" s="23" t="s">
        <v>105</v>
      </c>
      <c r="I24" s="192" t="s">
        <v>585</v>
      </c>
      <c r="J24" s="37" t="s">
        <v>585</v>
      </c>
      <c r="K24" s="2" t="s">
        <v>590</v>
      </c>
      <c r="L24" s="108"/>
      <c r="M24" s="49" t="s">
        <v>569</v>
      </c>
      <c r="N24" s="49" t="s">
        <v>427</v>
      </c>
      <c r="O24" s="116" t="s">
        <v>389</v>
      </c>
      <c r="P24" s="23" t="s">
        <v>389</v>
      </c>
      <c r="Q24" s="23" t="s">
        <v>523</v>
      </c>
      <c r="R24" s="23">
        <v>5</v>
      </c>
      <c r="S24" s="3"/>
      <c r="T24" s="2"/>
      <c r="U24" s="2"/>
    </row>
    <row r="25" spans="1:21" ht="86.25" hidden="1">
      <c r="A25" s="144">
        <v>24</v>
      </c>
      <c r="B25" s="144" t="s">
        <v>403</v>
      </c>
      <c r="C25" s="144" t="s">
        <v>14</v>
      </c>
      <c r="D25" s="145" t="s">
        <v>68</v>
      </c>
      <c r="E25" s="40" t="s">
        <v>362</v>
      </c>
      <c r="F25" s="144" t="s">
        <v>221</v>
      </c>
      <c r="G25" s="23" t="s">
        <v>310</v>
      </c>
      <c r="H25" s="40" t="s">
        <v>111</v>
      </c>
      <c r="I25" s="145" t="s">
        <v>112</v>
      </c>
      <c r="J25" s="146" t="s">
        <v>79</v>
      </c>
      <c r="K25" s="147" t="s">
        <v>113</v>
      </c>
      <c r="L25" s="148" t="s">
        <v>423</v>
      </c>
      <c r="M25" s="149" t="s">
        <v>565</v>
      </c>
      <c r="N25" s="150" t="s">
        <v>534</v>
      </c>
      <c r="O25" s="78" t="s">
        <v>389</v>
      </c>
      <c r="P25" s="144" t="s">
        <v>389</v>
      </c>
      <c r="Q25" s="144"/>
      <c r="R25" s="144"/>
      <c r="S25" s="151">
        <v>30</v>
      </c>
      <c r="T25" t="s">
        <v>560</v>
      </c>
    </row>
    <row r="26" spans="1:21" ht="51.75">
      <c r="A26" s="23">
        <v>25</v>
      </c>
      <c r="B26" s="23" t="s">
        <v>406</v>
      </c>
      <c r="C26" s="23" t="s">
        <v>11</v>
      </c>
      <c r="D26" s="23" t="s">
        <v>63</v>
      </c>
      <c r="E26" s="115" t="s">
        <v>361</v>
      </c>
      <c r="F26" s="23" t="s">
        <v>429</v>
      </c>
      <c r="G26" s="115" t="s">
        <v>311</v>
      </c>
      <c r="H26" s="23" t="s">
        <v>228</v>
      </c>
      <c r="I26" s="23" t="s">
        <v>224</v>
      </c>
      <c r="J26" s="178" t="s">
        <v>225</v>
      </c>
      <c r="K26" s="182" t="s">
        <v>226</v>
      </c>
      <c r="L26" s="27"/>
      <c r="M26" s="50" t="s">
        <v>510</v>
      </c>
      <c r="N26" s="49" t="s">
        <v>524</v>
      </c>
      <c r="O26" s="116"/>
      <c r="P26" s="23"/>
      <c r="Q26" s="3" t="s">
        <v>523</v>
      </c>
      <c r="R26" s="23">
        <v>5</v>
      </c>
      <c r="S26" s="3"/>
      <c r="T26" s="2"/>
      <c r="U26" s="2"/>
    </row>
    <row r="27" spans="1:21" ht="69" hidden="1">
      <c r="A27" s="137">
        <v>26</v>
      </c>
      <c r="B27" s="137" t="s">
        <v>407</v>
      </c>
      <c r="C27" s="137" t="s">
        <v>14</v>
      </c>
      <c r="D27" s="137" t="s">
        <v>63</v>
      </c>
      <c r="E27" s="23" t="s">
        <v>361</v>
      </c>
      <c r="F27" s="137" t="s">
        <v>429</v>
      </c>
      <c r="G27" s="27" t="s">
        <v>311</v>
      </c>
      <c r="H27" s="23" t="s">
        <v>229</v>
      </c>
      <c r="I27" s="152" t="s">
        <v>236</v>
      </c>
      <c r="J27" s="153" t="s">
        <v>227</v>
      </c>
      <c r="K27" s="139" t="s">
        <v>430</v>
      </c>
      <c r="L27" s="141"/>
      <c r="M27" s="154"/>
      <c r="N27" s="142"/>
      <c r="O27" s="78"/>
      <c r="P27" s="141"/>
    </row>
    <row r="28" spans="1:21" ht="34.5" hidden="1">
      <c r="A28" s="23">
        <v>27</v>
      </c>
      <c r="B28" s="43"/>
      <c r="C28" s="43" t="s">
        <v>14</v>
      </c>
      <c r="D28" s="43" t="s">
        <v>6</v>
      </c>
      <c r="E28" s="43"/>
      <c r="F28" s="43" t="s">
        <v>223</v>
      </c>
      <c r="G28" s="32" t="s">
        <v>312</v>
      </c>
      <c r="H28" s="43"/>
      <c r="I28" s="69" t="s">
        <v>230</v>
      </c>
      <c r="J28" s="70" t="s">
        <v>231</v>
      </c>
      <c r="K28" s="32" t="s">
        <v>232</v>
      </c>
      <c r="L28" s="32"/>
      <c r="M28" s="51" t="s">
        <v>336</v>
      </c>
      <c r="N28" s="71" t="s">
        <v>349</v>
      </c>
      <c r="O28" s="60"/>
      <c r="P28" s="27"/>
    </row>
    <row r="29" spans="1:21" s="21" customFormat="1" ht="17.25" hidden="1">
      <c r="A29" s="43">
        <v>28</v>
      </c>
      <c r="B29" s="43"/>
      <c r="C29" s="43" t="s">
        <v>14</v>
      </c>
      <c r="D29" s="43" t="s">
        <v>233</v>
      </c>
      <c r="E29" s="43"/>
      <c r="F29" s="43" t="s">
        <v>223</v>
      </c>
      <c r="G29" s="27" t="s">
        <v>312</v>
      </c>
      <c r="H29" s="43"/>
      <c r="I29" s="43" t="s">
        <v>235</v>
      </c>
      <c r="J29" s="44" t="s">
        <v>234</v>
      </c>
      <c r="K29" s="32"/>
      <c r="L29" s="32"/>
      <c r="M29" s="51"/>
      <c r="N29" s="61"/>
      <c r="O29" s="61"/>
      <c r="P29" s="32"/>
    </row>
    <row r="30" spans="1:21" ht="17.25" hidden="1">
      <c r="A30" s="43">
        <v>28</v>
      </c>
      <c r="B30" s="43"/>
      <c r="C30" s="43" t="s">
        <v>337</v>
      </c>
      <c r="D30" s="43"/>
      <c r="E30" s="43"/>
      <c r="F30" s="43" t="s">
        <v>237</v>
      </c>
      <c r="G30" s="32" t="s">
        <v>319</v>
      </c>
      <c r="H30" s="43" t="s">
        <v>238</v>
      </c>
      <c r="I30" s="43" t="s">
        <v>239</v>
      </c>
      <c r="J30" s="44" t="s">
        <v>240</v>
      </c>
      <c r="K30" s="59" t="s">
        <v>241</v>
      </c>
      <c r="L30" s="32"/>
      <c r="M30" s="51"/>
      <c r="N30" s="61"/>
      <c r="O30" s="61"/>
      <c r="P30" s="32"/>
    </row>
    <row r="31" spans="1:21" ht="17.25" hidden="1">
      <c r="A31" s="124">
        <v>29</v>
      </c>
      <c r="B31" s="124" t="s">
        <v>416</v>
      </c>
      <c r="C31" s="124" t="s">
        <v>14</v>
      </c>
      <c r="D31" s="124" t="s">
        <v>242</v>
      </c>
      <c r="E31" s="23" t="s">
        <v>361</v>
      </c>
      <c r="F31" s="124" t="s">
        <v>429</v>
      </c>
      <c r="G31" s="27" t="s">
        <v>311</v>
      </c>
      <c r="H31" s="23" t="s">
        <v>243</v>
      </c>
      <c r="I31" s="124" t="s">
        <v>244</v>
      </c>
      <c r="J31" s="131" t="s">
        <v>245</v>
      </c>
      <c r="K31" s="131" t="s">
        <v>246</v>
      </c>
      <c r="L31" s="42"/>
      <c r="M31" s="52" t="s">
        <v>276</v>
      </c>
      <c r="N31" s="125" t="s">
        <v>350</v>
      </c>
      <c r="O31" s="66"/>
      <c r="P31" s="42"/>
    </row>
    <row r="32" spans="1:21" ht="51.75">
      <c r="A32" s="23">
        <v>30</v>
      </c>
      <c r="B32" s="23" t="s">
        <v>417</v>
      </c>
      <c r="C32" s="23" t="s">
        <v>247</v>
      </c>
      <c r="D32" s="23" t="s">
        <v>248</v>
      </c>
      <c r="E32" s="115" t="s">
        <v>361</v>
      </c>
      <c r="F32" s="23" t="s">
        <v>429</v>
      </c>
      <c r="G32" s="115" t="s">
        <v>311</v>
      </c>
      <c r="H32" s="23" t="s">
        <v>249</v>
      </c>
      <c r="I32" s="23" t="s">
        <v>250</v>
      </c>
      <c r="J32" s="27" t="s">
        <v>277</v>
      </c>
      <c r="K32" s="182" t="s">
        <v>278</v>
      </c>
      <c r="L32" s="27" t="s">
        <v>279</v>
      </c>
      <c r="M32" s="49" t="s">
        <v>428</v>
      </c>
      <c r="N32" s="49" t="s">
        <v>525</v>
      </c>
      <c r="O32" s="116"/>
      <c r="P32" s="23"/>
      <c r="Q32" s="3" t="s">
        <v>523</v>
      </c>
      <c r="R32" s="23">
        <v>2</v>
      </c>
      <c r="S32" s="3"/>
      <c r="T32" s="2"/>
      <c r="U32" s="2"/>
    </row>
    <row r="33" spans="1:21" ht="17.25" hidden="1">
      <c r="A33" s="137">
        <v>31</v>
      </c>
      <c r="B33" s="137"/>
      <c r="C33" s="132" t="s">
        <v>14</v>
      </c>
      <c r="D33" s="155" t="s">
        <v>251</v>
      </c>
      <c r="E33" s="43"/>
      <c r="F33" s="155" t="s">
        <v>299</v>
      </c>
      <c r="G33" s="27" t="s">
        <v>311</v>
      </c>
      <c r="H33" s="43" t="s">
        <v>252</v>
      </c>
      <c r="I33" s="155" t="s">
        <v>253</v>
      </c>
      <c r="J33" s="134" t="s">
        <v>254</v>
      </c>
      <c r="K33" s="134" t="s">
        <v>255</v>
      </c>
      <c r="L33" s="134"/>
      <c r="M33" s="135" t="s">
        <v>280</v>
      </c>
      <c r="N33" s="136"/>
      <c r="O33" s="61"/>
      <c r="P33" s="134"/>
    </row>
    <row r="34" spans="1:21" ht="17.25" hidden="1">
      <c r="A34" s="23">
        <v>32</v>
      </c>
      <c r="B34" s="23"/>
      <c r="C34" s="31" t="s">
        <v>14</v>
      </c>
      <c r="D34" s="43" t="s">
        <v>256</v>
      </c>
      <c r="E34" s="43"/>
      <c r="F34" s="43" t="s">
        <v>299</v>
      </c>
      <c r="G34" s="27" t="s">
        <v>311</v>
      </c>
      <c r="H34" s="43" t="s">
        <v>257</v>
      </c>
      <c r="I34" s="43" t="s">
        <v>257</v>
      </c>
      <c r="J34" s="32" t="s">
        <v>258</v>
      </c>
      <c r="K34" s="32" t="s">
        <v>259</v>
      </c>
      <c r="L34" s="32"/>
      <c r="M34" s="51"/>
      <c r="N34" s="61"/>
      <c r="O34" s="61"/>
      <c r="P34" s="32"/>
    </row>
    <row r="35" spans="1:21" ht="17.25" hidden="1">
      <c r="A35" s="23">
        <v>33</v>
      </c>
      <c r="B35" s="23" t="s">
        <v>418</v>
      </c>
      <c r="C35" s="23" t="s">
        <v>14</v>
      </c>
      <c r="D35" s="23" t="s">
        <v>260</v>
      </c>
      <c r="E35" s="23" t="s">
        <v>361</v>
      </c>
      <c r="F35" s="23" t="s">
        <v>429</v>
      </c>
      <c r="G35" s="27" t="s">
        <v>311</v>
      </c>
      <c r="H35" s="23" t="s">
        <v>261</v>
      </c>
      <c r="I35" s="23" t="s">
        <v>262</v>
      </c>
      <c r="J35" s="27" t="s">
        <v>281</v>
      </c>
      <c r="K35" s="27" t="s">
        <v>282</v>
      </c>
      <c r="L35" s="27"/>
      <c r="M35" s="50"/>
      <c r="N35" s="60" t="s">
        <v>351</v>
      </c>
      <c r="O35" s="66"/>
      <c r="P35" s="27"/>
    </row>
    <row r="36" spans="1:21" ht="17.25" hidden="1">
      <c r="A36" s="43">
        <v>34</v>
      </c>
      <c r="B36" s="43"/>
      <c r="C36" s="43" t="s">
        <v>14</v>
      </c>
      <c r="D36" s="43" t="s">
        <v>263</v>
      </c>
      <c r="E36" s="43"/>
      <c r="F36" s="43" t="s">
        <v>299</v>
      </c>
      <c r="G36" s="32" t="s">
        <v>311</v>
      </c>
      <c r="H36" s="43" t="s">
        <v>264</v>
      </c>
      <c r="I36" s="43" t="s">
        <v>265</v>
      </c>
      <c r="J36" s="32" t="s">
        <v>266</v>
      </c>
      <c r="K36" s="32" t="s">
        <v>267</v>
      </c>
      <c r="L36" s="32"/>
      <c r="M36" s="51"/>
      <c r="N36" s="49"/>
      <c r="O36" s="49"/>
      <c r="P36" s="27"/>
    </row>
    <row r="37" spans="1:21" ht="17.25" hidden="1">
      <c r="A37" s="23">
        <v>35</v>
      </c>
      <c r="B37" s="23"/>
      <c r="C37" s="43" t="s">
        <v>14</v>
      </c>
      <c r="D37" s="43" t="s">
        <v>263</v>
      </c>
      <c r="E37" s="43"/>
      <c r="F37" s="43" t="s">
        <v>299</v>
      </c>
      <c r="G37" s="27" t="s">
        <v>311</v>
      </c>
      <c r="H37" s="43" t="s">
        <v>268</v>
      </c>
      <c r="I37" s="43" t="s">
        <v>269</v>
      </c>
      <c r="J37" s="32" t="s">
        <v>270</v>
      </c>
      <c r="K37" s="32" t="s">
        <v>271</v>
      </c>
      <c r="L37" s="27"/>
      <c r="M37" s="50"/>
      <c r="N37" s="49"/>
      <c r="O37" s="49"/>
      <c r="P37" s="27"/>
    </row>
    <row r="38" spans="1:21" s="21" customFormat="1" ht="17.25" hidden="1">
      <c r="A38" s="80">
        <v>36</v>
      </c>
      <c r="B38" s="80"/>
      <c r="C38" s="80" t="s">
        <v>14</v>
      </c>
      <c r="D38" s="80" t="s">
        <v>263</v>
      </c>
      <c r="E38" s="43"/>
      <c r="F38" s="80" t="s">
        <v>299</v>
      </c>
      <c r="G38" s="32" t="s">
        <v>311</v>
      </c>
      <c r="H38" s="43" t="s">
        <v>272</v>
      </c>
      <c r="I38" s="80" t="s">
        <v>273</v>
      </c>
      <c r="J38" s="81" t="s">
        <v>274</v>
      </c>
      <c r="K38" s="81" t="s">
        <v>275</v>
      </c>
      <c r="L38" s="81"/>
      <c r="M38" s="122"/>
      <c r="N38" s="123"/>
      <c r="O38" s="61"/>
      <c r="P38" s="81"/>
    </row>
    <row r="39" spans="1:21" ht="34.5">
      <c r="A39" s="23">
        <v>37</v>
      </c>
      <c r="B39" s="23" t="s">
        <v>419</v>
      </c>
      <c r="C39" s="23" t="s">
        <v>247</v>
      </c>
      <c r="D39" s="23" t="s">
        <v>283</v>
      </c>
      <c r="E39" s="115" t="s">
        <v>361</v>
      </c>
      <c r="F39" s="23" t="s">
        <v>429</v>
      </c>
      <c r="G39" s="115" t="s">
        <v>311</v>
      </c>
      <c r="H39" s="23" t="s">
        <v>284</v>
      </c>
      <c r="I39" s="23"/>
      <c r="J39" s="27" t="s">
        <v>285</v>
      </c>
      <c r="K39" s="183" t="s">
        <v>286</v>
      </c>
      <c r="L39" s="27"/>
      <c r="M39" s="50"/>
      <c r="N39" s="49" t="s">
        <v>533</v>
      </c>
      <c r="O39" s="116"/>
      <c r="P39" s="23"/>
      <c r="Q39" s="23" t="s">
        <v>523</v>
      </c>
      <c r="R39" s="23">
        <v>5</v>
      </c>
      <c r="S39" s="3"/>
      <c r="T39" s="2"/>
      <c r="U39" s="2"/>
    </row>
    <row r="40" spans="1:21" s="21" customFormat="1" ht="17.25" hidden="1">
      <c r="A40" s="156">
        <v>38</v>
      </c>
      <c r="B40" s="156"/>
      <c r="C40" s="156" t="s">
        <v>14</v>
      </c>
      <c r="D40" s="156" t="s">
        <v>7</v>
      </c>
      <c r="E40" s="43"/>
      <c r="F40" s="156" t="s">
        <v>16</v>
      </c>
      <c r="G40" s="32" t="s">
        <v>311</v>
      </c>
      <c r="H40" s="43" t="s">
        <v>289</v>
      </c>
      <c r="I40" s="156" t="s">
        <v>290</v>
      </c>
      <c r="J40" s="157" t="s">
        <v>287</v>
      </c>
      <c r="K40" s="157" t="s">
        <v>288</v>
      </c>
      <c r="L40" s="157"/>
      <c r="M40" s="158"/>
      <c r="N40" s="159"/>
      <c r="O40" s="61"/>
      <c r="P40" s="157"/>
    </row>
    <row r="41" spans="1:21" ht="103.5">
      <c r="A41" s="23">
        <v>39</v>
      </c>
      <c r="B41" s="3" t="s">
        <v>409</v>
      </c>
      <c r="C41" s="23" t="s">
        <v>11</v>
      </c>
      <c r="D41" s="23" t="s">
        <v>292</v>
      </c>
      <c r="E41" s="115" t="s">
        <v>361</v>
      </c>
      <c r="F41" s="23" t="s">
        <v>293</v>
      </c>
      <c r="G41" s="115" t="s">
        <v>298</v>
      </c>
      <c r="H41" s="23" t="s">
        <v>294</v>
      </c>
      <c r="I41" s="23" t="s">
        <v>295</v>
      </c>
      <c r="J41" s="93" t="s">
        <v>296</v>
      </c>
      <c r="K41" s="184" t="s">
        <v>297</v>
      </c>
      <c r="L41" s="27" t="s">
        <v>588</v>
      </c>
      <c r="M41" s="49" t="s">
        <v>586</v>
      </c>
      <c r="N41" s="49" t="s">
        <v>526</v>
      </c>
      <c r="O41" s="116"/>
      <c r="P41" s="23"/>
      <c r="Q41" s="23" t="s">
        <v>518</v>
      </c>
      <c r="R41" s="23">
        <v>7</v>
      </c>
      <c r="S41" s="3"/>
      <c r="T41" s="2"/>
      <c r="U41" s="2"/>
    </row>
    <row r="42" spans="1:21" ht="120.75">
      <c r="A42" s="23">
        <v>40</v>
      </c>
      <c r="B42" s="23" t="s">
        <v>408</v>
      </c>
      <c r="C42" s="23" t="s">
        <v>11</v>
      </c>
      <c r="D42" s="23" t="s">
        <v>63</v>
      </c>
      <c r="E42" s="115" t="s">
        <v>361</v>
      </c>
      <c r="F42" s="23" t="s">
        <v>237</v>
      </c>
      <c r="G42" s="115" t="s">
        <v>303</v>
      </c>
      <c r="H42" s="23" t="s">
        <v>300</v>
      </c>
      <c r="I42" s="23" t="s">
        <v>301</v>
      </c>
      <c r="J42" s="93" t="s">
        <v>302</v>
      </c>
      <c r="K42" s="184" t="s">
        <v>304</v>
      </c>
      <c r="L42" s="27" t="s">
        <v>588</v>
      </c>
      <c r="M42" s="49" t="s">
        <v>562</v>
      </c>
      <c r="N42" s="49" t="s">
        <v>561</v>
      </c>
      <c r="O42" s="116"/>
      <c r="P42" s="23"/>
      <c r="Q42" s="23" t="s">
        <v>523</v>
      </c>
      <c r="R42" s="23">
        <v>10</v>
      </c>
      <c r="S42" s="3"/>
      <c r="T42" s="95" t="s">
        <v>579</v>
      </c>
      <c r="U42" s="2" t="s">
        <v>597</v>
      </c>
    </row>
    <row r="43" spans="1:21" ht="34.5" hidden="1">
      <c r="A43" s="143">
        <v>41</v>
      </c>
      <c r="B43" s="137" t="s">
        <v>424</v>
      </c>
      <c r="C43" s="143" t="s">
        <v>555</v>
      </c>
      <c r="D43" s="143" t="s">
        <v>109</v>
      </c>
      <c r="E43" s="23" t="s">
        <v>362</v>
      </c>
      <c r="F43" s="143" t="s">
        <v>314</v>
      </c>
      <c r="G43" s="23" t="s">
        <v>315</v>
      </c>
      <c r="H43" s="3"/>
      <c r="I43" s="143"/>
      <c r="J43" s="160" t="s">
        <v>316</v>
      </c>
      <c r="K43" s="160" t="s">
        <v>317</v>
      </c>
      <c r="L43" s="160"/>
      <c r="M43" s="161"/>
      <c r="N43" s="142" t="s">
        <v>554</v>
      </c>
      <c r="O43" s="78" t="s">
        <v>389</v>
      </c>
      <c r="P43" s="137" t="s">
        <v>389</v>
      </c>
      <c r="Q43" s="137"/>
      <c r="R43" s="143"/>
      <c r="S43" s="143">
        <v>30</v>
      </c>
    </row>
    <row r="44" spans="1:21" ht="17.25" hidden="1">
      <c r="A44" s="46">
        <v>42</v>
      </c>
      <c r="B44" s="46"/>
      <c r="C44" s="46" t="s">
        <v>14</v>
      </c>
      <c r="D44" s="47" t="s">
        <v>8</v>
      </c>
      <c r="E44" s="47"/>
      <c r="F44" s="47" t="s">
        <v>570</v>
      </c>
      <c r="G44" s="32" t="s">
        <v>308</v>
      </c>
      <c r="H44" s="47" t="s">
        <v>325</v>
      </c>
      <c r="I44" s="47" t="s">
        <v>326</v>
      </c>
      <c r="J44" s="48" t="s">
        <v>327</v>
      </c>
      <c r="K44" s="48" t="s">
        <v>328</v>
      </c>
      <c r="L44" s="48"/>
      <c r="M44" s="54"/>
      <c r="N44" s="63"/>
      <c r="O44" s="63"/>
      <c r="P44" s="48"/>
    </row>
    <row r="45" spans="1:21" s="21" customFormat="1" ht="17.25" hidden="1">
      <c r="A45" s="79">
        <v>43</v>
      </c>
      <c r="B45" s="79"/>
      <c r="C45" s="79" t="s">
        <v>14</v>
      </c>
      <c r="D45" s="79" t="s">
        <v>63</v>
      </c>
      <c r="E45" s="80" t="s">
        <v>361</v>
      </c>
      <c r="F45" s="79" t="s">
        <v>16</v>
      </c>
      <c r="G45" s="81" t="s">
        <v>320</v>
      </c>
      <c r="H45" s="79" t="s">
        <v>321</v>
      </c>
      <c r="I45" s="79" t="s">
        <v>322</v>
      </c>
      <c r="J45" s="82" t="s">
        <v>323</v>
      </c>
      <c r="K45" s="82" t="s">
        <v>324</v>
      </c>
      <c r="L45" s="83"/>
      <c r="N45" s="84" t="s">
        <v>352</v>
      </c>
      <c r="O45" s="72"/>
      <c r="P45" s="83"/>
    </row>
    <row r="46" spans="1:21" ht="148.5">
      <c r="A46" s="3">
        <v>54</v>
      </c>
      <c r="B46" s="94" t="s">
        <v>488</v>
      </c>
      <c r="C46" s="3" t="s">
        <v>11</v>
      </c>
      <c r="D46" s="3" t="s">
        <v>338</v>
      </c>
      <c r="E46" s="115" t="s">
        <v>361</v>
      </c>
      <c r="F46" s="3" t="s">
        <v>293</v>
      </c>
      <c r="G46" s="118" t="s">
        <v>298</v>
      </c>
      <c r="H46" s="3" t="s">
        <v>468</v>
      </c>
      <c r="I46" s="3" t="s">
        <v>469</v>
      </c>
      <c r="J46" s="62" t="s">
        <v>470</v>
      </c>
      <c r="K46" s="179" t="s">
        <v>471</v>
      </c>
      <c r="L46" s="2" t="s">
        <v>506</v>
      </c>
      <c r="M46" s="62" t="s">
        <v>587</v>
      </c>
      <c r="N46" s="62" t="s">
        <v>608</v>
      </c>
      <c r="O46" s="119"/>
      <c r="P46" s="23"/>
      <c r="Q46" s="3"/>
      <c r="R46" s="3">
        <v>5</v>
      </c>
      <c r="S46" s="3"/>
      <c r="T46" s="179" t="s">
        <v>599</v>
      </c>
      <c r="U46" s="95" t="s">
        <v>601</v>
      </c>
    </row>
    <row r="47" spans="1:21" ht="49.5">
      <c r="A47" s="3">
        <v>55</v>
      </c>
      <c r="B47" s="94" t="s">
        <v>489</v>
      </c>
      <c r="C47" s="3" t="s">
        <v>11</v>
      </c>
      <c r="D47" s="3" t="s">
        <v>338</v>
      </c>
      <c r="E47" s="115" t="s">
        <v>361</v>
      </c>
      <c r="F47" s="3" t="s">
        <v>293</v>
      </c>
      <c r="G47" s="118" t="s">
        <v>298</v>
      </c>
      <c r="H47" s="3" t="s">
        <v>468</v>
      </c>
      <c r="I47" s="3" t="s">
        <v>472</v>
      </c>
      <c r="J47" s="62" t="s">
        <v>473</v>
      </c>
      <c r="K47" s="179" t="s">
        <v>497</v>
      </c>
      <c r="L47" s="2" t="s">
        <v>506</v>
      </c>
      <c r="M47" s="53" t="s">
        <v>588</v>
      </c>
      <c r="N47" s="62"/>
      <c r="O47" s="119"/>
      <c r="P47" s="23"/>
      <c r="Q47" s="23" t="s">
        <v>523</v>
      </c>
      <c r="R47" s="3">
        <v>4</v>
      </c>
      <c r="S47" s="3"/>
      <c r="T47" s="95" t="s">
        <v>598</v>
      </c>
      <c r="U47" s="180" t="s">
        <v>602</v>
      </c>
    </row>
    <row r="48" spans="1:21" ht="49.5" hidden="1">
      <c r="A48" s="151">
        <v>56</v>
      </c>
      <c r="B48" s="162" t="s">
        <v>490</v>
      </c>
      <c r="C48" s="151" t="s">
        <v>14</v>
      </c>
      <c r="D48" s="151" t="s">
        <v>435</v>
      </c>
      <c r="E48" s="23" t="s">
        <v>361</v>
      </c>
      <c r="F48" s="151" t="s">
        <v>293</v>
      </c>
      <c r="G48" s="3" t="s">
        <v>298</v>
      </c>
      <c r="H48" s="3" t="s">
        <v>474</v>
      </c>
      <c r="I48" s="151" t="s">
        <v>475</v>
      </c>
      <c r="J48" s="163" t="s">
        <v>498</v>
      </c>
      <c r="K48" s="164" t="s">
        <v>476</v>
      </c>
      <c r="L48" s="64" t="s">
        <v>506</v>
      </c>
      <c r="M48" s="165"/>
      <c r="N48" s="163" t="s">
        <v>535</v>
      </c>
      <c r="O48" s="96"/>
      <c r="P48" s="144" t="s">
        <v>389</v>
      </c>
      <c r="Q48" s="151"/>
      <c r="R48" s="151"/>
      <c r="S48" s="151"/>
    </row>
    <row r="49" spans="1:21" ht="33">
      <c r="A49" s="3">
        <v>57</v>
      </c>
      <c r="B49" s="94" t="s">
        <v>491</v>
      </c>
      <c r="C49" s="3" t="s">
        <v>11</v>
      </c>
      <c r="D49" s="3" t="s">
        <v>435</v>
      </c>
      <c r="E49" s="115" t="s">
        <v>361</v>
      </c>
      <c r="F49" s="3" t="s">
        <v>293</v>
      </c>
      <c r="G49" s="118" t="s">
        <v>298</v>
      </c>
      <c r="H49" s="3" t="s">
        <v>477</v>
      </c>
      <c r="I49" s="3" t="s">
        <v>478</v>
      </c>
      <c r="J49" s="62" t="s">
        <v>500</v>
      </c>
      <c r="K49" s="95" t="s">
        <v>479</v>
      </c>
      <c r="L49" s="2" t="s">
        <v>506</v>
      </c>
      <c r="M49" s="53" t="s">
        <v>502</v>
      </c>
      <c r="N49" s="62" t="s">
        <v>536</v>
      </c>
      <c r="O49" s="119"/>
      <c r="P49" s="23"/>
      <c r="Q49" s="3" t="s">
        <v>523</v>
      </c>
      <c r="R49" s="190">
        <v>4</v>
      </c>
      <c r="S49" s="3"/>
      <c r="T49" s="95" t="s">
        <v>584</v>
      </c>
      <c r="U49" s="95" t="s">
        <v>577</v>
      </c>
    </row>
    <row r="50" spans="1:21" ht="33" hidden="1">
      <c r="A50" s="162">
        <v>46</v>
      </c>
      <c r="B50" s="162" t="s">
        <v>412</v>
      </c>
      <c r="C50" s="166" t="s">
        <v>14</v>
      </c>
      <c r="D50" s="166" t="s">
        <v>431</v>
      </c>
      <c r="E50" s="23" t="s">
        <v>361</v>
      </c>
      <c r="F50" s="166" t="s">
        <v>293</v>
      </c>
      <c r="G50" s="3" t="s">
        <v>494</v>
      </c>
      <c r="H50" s="97" t="s">
        <v>444</v>
      </c>
      <c r="I50" s="166" t="s">
        <v>445</v>
      </c>
      <c r="J50" s="163" t="s">
        <v>446</v>
      </c>
      <c r="K50" s="164" t="s">
        <v>447</v>
      </c>
      <c r="L50" s="167" t="s">
        <v>507</v>
      </c>
      <c r="M50" s="163" t="s">
        <v>503</v>
      </c>
      <c r="N50" s="163" t="s">
        <v>537</v>
      </c>
      <c r="O50" s="96"/>
      <c r="P50" s="144" t="s">
        <v>537</v>
      </c>
      <c r="Q50" s="151"/>
      <c r="R50" s="151"/>
      <c r="S50" s="151"/>
    </row>
    <row r="51" spans="1:21" ht="33">
      <c r="A51" s="3">
        <v>58</v>
      </c>
      <c r="B51" s="94" t="s">
        <v>492</v>
      </c>
      <c r="C51" s="3" t="s">
        <v>11</v>
      </c>
      <c r="D51" s="3" t="s">
        <v>435</v>
      </c>
      <c r="E51" s="115" t="s">
        <v>361</v>
      </c>
      <c r="F51" s="3" t="s">
        <v>293</v>
      </c>
      <c r="G51" s="118" t="s">
        <v>495</v>
      </c>
      <c r="H51" s="3" t="s">
        <v>480</v>
      </c>
      <c r="I51" s="3" t="s">
        <v>481</v>
      </c>
      <c r="J51" s="62" t="s">
        <v>482</v>
      </c>
      <c r="K51" s="179" t="s">
        <v>483</v>
      </c>
      <c r="L51" s="2" t="s">
        <v>504</v>
      </c>
      <c r="M51" s="53" t="s">
        <v>588</v>
      </c>
      <c r="N51" s="62"/>
      <c r="O51" s="119"/>
      <c r="P51" s="2"/>
      <c r="Q51" s="3" t="s">
        <v>523</v>
      </c>
      <c r="R51" s="3">
        <v>2</v>
      </c>
      <c r="S51" s="3"/>
      <c r="T51" s="2"/>
      <c r="U51" s="2"/>
    </row>
    <row r="52" spans="1:21" ht="66" hidden="1">
      <c r="A52" s="162">
        <v>44</v>
      </c>
      <c r="B52" s="162" t="s">
        <v>410</v>
      </c>
      <c r="C52" s="151" t="s">
        <v>14</v>
      </c>
      <c r="D52" s="151" t="s">
        <v>63</v>
      </c>
      <c r="E52" s="23" t="s">
        <v>361</v>
      </c>
      <c r="F52" s="151" t="s">
        <v>293</v>
      </c>
      <c r="G52" s="2" t="s">
        <v>493</v>
      </c>
      <c r="H52" s="3" t="s">
        <v>437</v>
      </c>
      <c r="I52" s="168"/>
      <c r="J52" s="169" t="s">
        <v>438</v>
      </c>
      <c r="K52" s="168" t="s">
        <v>439</v>
      </c>
      <c r="L52" s="167" t="s">
        <v>505</v>
      </c>
      <c r="M52" s="165" t="s">
        <v>501</v>
      </c>
      <c r="N52" s="163" t="s">
        <v>390</v>
      </c>
      <c r="O52" s="63"/>
      <c r="P52" s="170"/>
      <c r="Q52" s="64"/>
      <c r="R52" s="64"/>
      <c r="S52" s="64"/>
    </row>
    <row r="53" spans="1:21" ht="33">
      <c r="A53" s="94">
        <v>45</v>
      </c>
      <c r="B53" s="94" t="s">
        <v>411</v>
      </c>
      <c r="C53" s="3" t="s">
        <v>499</v>
      </c>
      <c r="D53" s="3" t="s">
        <v>431</v>
      </c>
      <c r="E53" s="115" t="s">
        <v>361</v>
      </c>
      <c r="F53" s="3" t="s">
        <v>293</v>
      </c>
      <c r="G53" s="118" t="s">
        <v>493</v>
      </c>
      <c r="H53" s="97" t="s">
        <v>440</v>
      </c>
      <c r="I53" s="99" t="s">
        <v>441</v>
      </c>
      <c r="J53" s="100" t="s">
        <v>442</v>
      </c>
      <c r="K53" s="185" t="s">
        <v>443</v>
      </c>
      <c r="L53" s="98" t="s">
        <v>505</v>
      </c>
      <c r="M53" s="53" t="s">
        <v>496</v>
      </c>
      <c r="N53" s="62" t="s">
        <v>527</v>
      </c>
      <c r="O53" s="120"/>
      <c r="P53" s="189" t="s">
        <v>607</v>
      </c>
      <c r="Q53" s="47"/>
      <c r="R53" s="188"/>
      <c r="S53" s="3"/>
      <c r="T53" s="2"/>
      <c r="U53" s="2"/>
    </row>
    <row r="54" spans="1:21" ht="148.5" hidden="1">
      <c r="A54" s="162">
        <v>47</v>
      </c>
      <c r="B54" s="162" t="s">
        <v>413</v>
      </c>
      <c r="C54" s="151" t="s">
        <v>14</v>
      </c>
      <c r="D54" s="151" t="s">
        <v>432</v>
      </c>
      <c r="E54" s="23" t="s">
        <v>361</v>
      </c>
      <c r="F54" s="151" t="s">
        <v>436</v>
      </c>
      <c r="G54" s="101" t="s">
        <v>356</v>
      </c>
      <c r="H54" s="3" t="s">
        <v>448</v>
      </c>
      <c r="I54" s="151" t="s">
        <v>449</v>
      </c>
      <c r="J54" s="164" t="s">
        <v>514</v>
      </c>
      <c r="K54" s="169" t="s">
        <v>515</v>
      </c>
      <c r="L54" s="167"/>
      <c r="M54" s="163" t="s">
        <v>516</v>
      </c>
      <c r="N54" s="163" t="s">
        <v>528</v>
      </c>
      <c r="O54" s="63"/>
      <c r="P54" s="144" t="s">
        <v>389</v>
      </c>
      <c r="Q54" s="171"/>
      <c r="R54" s="171"/>
      <c r="S54" s="151"/>
    </row>
    <row r="55" spans="1:21" ht="49.5">
      <c r="A55" s="94">
        <v>48</v>
      </c>
      <c r="B55" s="94" t="s">
        <v>414</v>
      </c>
      <c r="C55" s="3" t="s">
        <v>247</v>
      </c>
      <c r="D55" s="3" t="s">
        <v>433</v>
      </c>
      <c r="E55" s="115" t="s">
        <v>361</v>
      </c>
      <c r="F55" s="3" t="s">
        <v>436</v>
      </c>
      <c r="G55" s="118" t="s">
        <v>356</v>
      </c>
      <c r="H55" s="97" t="s">
        <v>450</v>
      </c>
      <c r="I55" s="3" t="s">
        <v>451</v>
      </c>
      <c r="J55" s="95" t="s">
        <v>452</v>
      </c>
      <c r="K55" s="179" t="s">
        <v>453</v>
      </c>
      <c r="L55" s="98" t="s">
        <v>588</v>
      </c>
      <c r="M55" s="62" t="s">
        <v>578</v>
      </c>
      <c r="N55" s="62" t="s">
        <v>606</v>
      </c>
      <c r="O55" s="120"/>
      <c r="P55" s="23"/>
      <c r="Q55" s="3" t="s">
        <v>523</v>
      </c>
      <c r="R55" s="47">
        <v>4</v>
      </c>
      <c r="S55" s="3"/>
      <c r="T55" s="2" t="s">
        <v>600</v>
      </c>
      <c r="U55" s="2"/>
    </row>
    <row r="56" spans="1:21" ht="33">
      <c r="A56" s="94">
        <v>49</v>
      </c>
      <c r="B56" s="94" t="s">
        <v>415</v>
      </c>
      <c r="C56" s="3" t="s">
        <v>247</v>
      </c>
      <c r="D56" s="3" t="s">
        <v>434</v>
      </c>
      <c r="E56" s="115" t="s">
        <v>361</v>
      </c>
      <c r="F56" s="3" t="s">
        <v>436</v>
      </c>
      <c r="G56" s="118" t="s">
        <v>356</v>
      </c>
      <c r="H56" s="3" t="s">
        <v>454</v>
      </c>
      <c r="I56" s="97" t="s">
        <v>455</v>
      </c>
      <c r="J56" s="95" t="s">
        <v>456</v>
      </c>
      <c r="K56" s="186" t="s">
        <v>457</v>
      </c>
      <c r="L56" s="102" t="s">
        <v>588</v>
      </c>
      <c r="M56" s="53" t="s">
        <v>353</v>
      </c>
      <c r="N56" s="62" t="s">
        <v>529</v>
      </c>
      <c r="O56" s="120"/>
      <c r="P56" s="94" t="s">
        <v>522</v>
      </c>
      <c r="Q56" s="47"/>
      <c r="R56" s="94"/>
      <c r="S56" s="3"/>
      <c r="T56" s="2"/>
      <c r="U56" s="2"/>
    </row>
    <row r="57" spans="1:21" ht="33">
      <c r="A57" s="3">
        <v>50</v>
      </c>
      <c r="B57" s="94" t="s">
        <v>485</v>
      </c>
      <c r="C57" s="3" t="s">
        <v>12</v>
      </c>
      <c r="D57" s="3" t="s">
        <v>434</v>
      </c>
      <c r="E57" s="115" t="s">
        <v>361</v>
      </c>
      <c r="F57" s="3" t="s">
        <v>436</v>
      </c>
      <c r="G57" s="118" t="s">
        <v>356</v>
      </c>
      <c r="H57" s="97" t="s">
        <v>458</v>
      </c>
      <c r="I57" s="3" t="s">
        <v>459</v>
      </c>
      <c r="J57" s="95" t="s">
        <v>339</v>
      </c>
      <c r="K57" s="179" t="s">
        <v>460</v>
      </c>
      <c r="L57" s="2" t="s">
        <v>588</v>
      </c>
      <c r="M57" s="53" t="s">
        <v>354</v>
      </c>
      <c r="N57" s="62" t="s">
        <v>538</v>
      </c>
      <c r="O57" s="119"/>
      <c r="P57" s="23"/>
      <c r="Q57" s="3"/>
      <c r="R57" s="3"/>
      <c r="S57" s="3"/>
      <c r="T57" s="2"/>
      <c r="U57" s="2"/>
    </row>
    <row r="58" spans="1:21" ht="49.5">
      <c r="A58" s="3">
        <v>51</v>
      </c>
      <c r="B58" s="94" t="s">
        <v>486</v>
      </c>
      <c r="C58" s="3" t="s">
        <v>12</v>
      </c>
      <c r="D58" s="3" t="s">
        <v>434</v>
      </c>
      <c r="E58" s="115" t="s">
        <v>361</v>
      </c>
      <c r="F58" s="3" t="s">
        <v>436</v>
      </c>
      <c r="G58" s="118" t="s">
        <v>356</v>
      </c>
      <c r="H58" s="97" t="s">
        <v>458</v>
      </c>
      <c r="I58" s="3" t="s">
        <v>461</v>
      </c>
      <c r="J58" s="95" t="s">
        <v>462</v>
      </c>
      <c r="K58" s="179" t="s">
        <v>463</v>
      </c>
      <c r="L58" s="2" t="s">
        <v>588</v>
      </c>
      <c r="M58" s="53" t="s">
        <v>355</v>
      </c>
      <c r="N58" s="62" t="s">
        <v>529</v>
      </c>
      <c r="O58" s="119"/>
      <c r="P58" s="94" t="s">
        <v>522</v>
      </c>
      <c r="Q58" s="3"/>
      <c r="R58" s="3"/>
      <c r="S58" s="3"/>
      <c r="T58" s="2"/>
      <c r="U58" s="2"/>
    </row>
    <row r="59" spans="1:21" ht="99" hidden="1">
      <c r="A59" s="143">
        <v>53</v>
      </c>
      <c r="B59" s="172" t="s">
        <v>487</v>
      </c>
      <c r="C59" s="143" t="s">
        <v>14</v>
      </c>
      <c r="D59" s="143" t="s">
        <v>433</v>
      </c>
      <c r="E59" s="23" t="s">
        <v>361</v>
      </c>
      <c r="F59" s="143" t="s">
        <v>436</v>
      </c>
      <c r="G59" s="3" t="s">
        <v>356</v>
      </c>
      <c r="H59" s="3" t="s">
        <v>464</v>
      </c>
      <c r="I59" s="173" t="s">
        <v>465</v>
      </c>
      <c r="J59" s="174" t="s">
        <v>466</v>
      </c>
      <c r="K59" s="175" t="s">
        <v>467</v>
      </c>
      <c r="L59" s="176" t="s">
        <v>484</v>
      </c>
      <c r="M59" s="161" t="s">
        <v>509</v>
      </c>
      <c r="N59" s="177" t="s">
        <v>539</v>
      </c>
      <c r="O59" s="96"/>
      <c r="P59" s="137" t="s">
        <v>389</v>
      </c>
      <c r="Q59" s="143"/>
      <c r="R59" s="143"/>
      <c r="S59" s="143"/>
    </row>
    <row r="60" spans="1:21" ht="17.25" hidden="1">
      <c r="A60" s="3">
        <v>54</v>
      </c>
      <c r="B60" s="3" t="s">
        <v>424</v>
      </c>
      <c r="C60" s="3" t="s">
        <v>14</v>
      </c>
      <c r="D60" s="40" t="s">
        <v>68</v>
      </c>
      <c r="E60" s="23" t="s">
        <v>361</v>
      </c>
      <c r="F60" s="3" t="s">
        <v>314</v>
      </c>
      <c r="G60" s="23" t="s">
        <v>511</v>
      </c>
      <c r="H60" s="3"/>
      <c r="I60" s="3"/>
      <c r="J60" s="37" t="s">
        <v>512</v>
      </c>
      <c r="K60" s="37" t="s">
        <v>513</v>
      </c>
      <c r="L60" s="2"/>
      <c r="M60" s="53"/>
      <c r="N60" s="53" t="s">
        <v>530</v>
      </c>
      <c r="O60" s="96"/>
      <c r="P60" s="94" t="s">
        <v>522</v>
      </c>
      <c r="Q60" s="3"/>
      <c r="R60" s="3"/>
      <c r="S60" s="3"/>
    </row>
    <row r="61" spans="1:21">
      <c r="Q61" s="88" t="s">
        <v>11</v>
      </c>
      <c r="R61" s="87">
        <f>SUBTOTAL(9,R9:R60)</f>
        <v>68</v>
      </c>
      <c r="S61" s="2">
        <f>SUBTOTAL(9,S9:S60)</f>
        <v>10</v>
      </c>
      <c r="U61" s="86"/>
    </row>
    <row r="62" spans="1:21">
      <c r="Q62" s="87">
        <v>700000</v>
      </c>
      <c r="R62" s="87">
        <f>R61*Q62</f>
        <v>47600000</v>
      </c>
      <c r="S62" s="89">
        <f>S61*Q62</f>
        <v>7000000</v>
      </c>
      <c r="U62" s="86"/>
    </row>
    <row r="63" spans="1:21">
      <c r="Q63" s="88" t="s">
        <v>540</v>
      </c>
      <c r="R63" s="87">
        <v>10</v>
      </c>
      <c r="S63" s="2">
        <v>10</v>
      </c>
      <c r="U63" s="86"/>
    </row>
    <row r="64" spans="1:21">
      <c r="Q64" s="87">
        <v>950000</v>
      </c>
      <c r="R64" s="87">
        <f>R63*Q64</f>
        <v>9500000</v>
      </c>
      <c r="S64" s="89">
        <f>S63*Q64</f>
        <v>9500000</v>
      </c>
      <c r="T64" s="86"/>
    </row>
    <row r="65" spans="16:21">
      <c r="P65" t="s">
        <v>547</v>
      </c>
      <c r="Q65" s="103" t="s">
        <v>541</v>
      </c>
      <c r="R65" s="90">
        <f>R62+R64</f>
        <v>57100000</v>
      </c>
      <c r="S65" s="104">
        <v>0</v>
      </c>
      <c r="T65" s="114">
        <f>R65+S65</f>
        <v>57100000</v>
      </c>
      <c r="U65" t="s">
        <v>546</v>
      </c>
    </row>
    <row r="66" spans="16:21">
      <c r="P66" s="91" t="s">
        <v>548</v>
      </c>
      <c r="Q66" s="103" t="s">
        <v>541</v>
      </c>
      <c r="R66" s="90">
        <f>R62+R64</f>
        <v>57100000</v>
      </c>
      <c r="S66" s="90">
        <f>S62+S64</f>
        <v>16500000</v>
      </c>
      <c r="T66" s="114">
        <f>R66+S66</f>
        <v>73600000</v>
      </c>
      <c r="U66" s="92"/>
    </row>
    <row r="67" spans="16:21">
      <c r="P67" s="91" t="s">
        <v>545</v>
      </c>
      <c r="Q67" s="103" t="s">
        <v>541</v>
      </c>
      <c r="R67" s="90">
        <f>R66</f>
        <v>57100000</v>
      </c>
      <c r="S67" s="90">
        <f>35000000</f>
        <v>35000000</v>
      </c>
      <c r="T67" s="114">
        <f>R67+S67</f>
        <v>92100000</v>
      </c>
    </row>
  </sheetData>
  <autoFilter ref="A1:U67" xr:uid="{F20B6CCB-526A-4BCC-A225-6B5C1413DEA2}">
    <filterColumn colId="2">
      <filters blank="1">
        <filter val="개발"/>
        <filter val="내부검토"/>
        <filter val="유지보수"/>
      </filters>
    </filterColumn>
  </autoFilter>
  <phoneticPr fontId="2" type="noConversion"/>
  <hyperlinks>
    <hyperlink ref="L59" r:id="rId1" xr:uid="{8CEABADE-0E59-4C6F-B95B-90E9C38772F5}"/>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AA01F-8DB6-4065-BC28-FDD8E306C457}">
  <dimension ref="A1:P16"/>
  <sheetViews>
    <sheetView topLeftCell="L1" zoomScale="110" zoomScaleNormal="110" workbookViewId="0">
      <pane ySplit="1" topLeftCell="A10" activePane="bottomLeft" state="frozen"/>
      <selection activeCell="I1" sqref="I1"/>
      <selection pane="bottomLeft" activeCell="M11" sqref="M11"/>
    </sheetView>
  </sheetViews>
  <sheetFormatPr defaultRowHeight="16.5"/>
  <cols>
    <col min="1" max="1" width="5.125" bestFit="1" customWidth="1"/>
    <col min="2" max="2" width="10.625" bestFit="1" customWidth="1"/>
    <col min="3" max="3" width="40.5" hidden="1" customWidth="1"/>
    <col min="4" max="8" width="0" hidden="1" customWidth="1"/>
    <col min="9" max="9" width="20.125" hidden="1" customWidth="1"/>
    <col min="10" max="10" width="138" customWidth="1"/>
    <col min="11" max="11" width="69.875" hidden="1" customWidth="1"/>
    <col min="12" max="12" width="110.875" customWidth="1"/>
    <col min="14" max="14" width="36.875" customWidth="1"/>
    <col min="15" max="15" width="14.25" bestFit="1" customWidth="1"/>
  </cols>
  <sheetData>
    <row r="1" spans="1:16" ht="17.25">
      <c r="A1" s="22" t="s">
        <v>0</v>
      </c>
      <c r="B1" s="22" t="s">
        <v>391</v>
      </c>
      <c r="C1" s="22" t="s">
        <v>13</v>
      </c>
      <c r="D1" s="22" t="s">
        <v>4</v>
      </c>
      <c r="E1" s="22" t="s">
        <v>359</v>
      </c>
      <c r="F1" s="22" t="s">
        <v>15</v>
      </c>
      <c r="G1" s="22" t="s">
        <v>291</v>
      </c>
      <c r="H1" s="22" t="s">
        <v>5</v>
      </c>
      <c r="I1" s="22" t="s">
        <v>1</v>
      </c>
      <c r="J1" s="22" t="s">
        <v>2</v>
      </c>
      <c r="K1" s="22" t="s">
        <v>3</v>
      </c>
      <c r="L1" s="22" t="s">
        <v>3</v>
      </c>
      <c r="M1" s="22" t="s">
        <v>333</v>
      </c>
      <c r="N1" s="22" t="s">
        <v>334</v>
      </c>
      <c r="O1" s="22" t="s">
        <v>388</v>
      </c>
      <c r="P1" s="22" t="s">
        <v>10</v>
      </c>
    </row>
    <row r="2" spans="1:16" ht="409.5" customHeight="1">
      <c r="A2" s="1">
        <v>3</v>
      </c>
      <c r="B2" s="1" t="s">
        <v>11</v>
      </c>
      <c r="C2" s="1" t="s">
        <v>41</v>
      </c>
      <c r="D2" s="1" t="s">
        <v>39</v>
      </c>
      <c r="E2" s="1" t="s">
        <v>42</v>
      </c>
      <c r="F2" s="1" t="s">
        <v>43</v>
      </c>
    </row>
    <row r="3" spans="1:16" ht="384" customHeight="1">
      <c r="A3" s="23">
        <v>12</v>
      </c>
      <c r="B3" s="23" t="s">
        <v>392</v>
      </c>
      <c r="C3" s="23" t="s">
        <v>12</v>
      </c>
      <c r="D3" s="24" t="s">
        <v>68</v>
      </c>
      <c r="E3" s="23" t="s">
        <v>361</v>
      </c>
      <c r="F3" s="23" t="s">
        <v>221</v>
      </c>
      <c r="G3" s="27" t="s">
        <v>310</v>
      </c>
      <c r="H3" s="24" t="s">
        <v>69</v>
      </c>
      <c r="I3" s="24" t="s">
        <v>70</v>
      </c>
      <c r="J3" s="27" t="s">
        <v>71</v>
      </c>
      <c r="K3" s="25" t="s">
        <v>72</v>
      </c>
      <c r="L3" s="27"/>
      <c r="M3" s="50"/>
      <c r="N3" s="60" t="s">
        <v>344</v>
      </c>
      <c r="O3" s="66"/>
      <c r="P3" s="27"/>
    </row>
    <row r="4" spans="1:16" ht="363" customHeight="1">
      <c r="A4" s="23">
        <v>13</v>
      </c>
      <c r="B4" s="23" t="s">
        <v>393</v>
      </c>
      <c r="C4" s="23" t="s">
        <v>12</v>
      </c>
      <c r="D4" s="24" t="s">
        <v>68</v>
      </c>
      <c r="E4" s="23" t="s">
        <v>361</v>
      </c>
      <c r="F4" s="23" t="s">
        <v>221</v>
      </c>
      <c r="G4" s="27" t="s">
        <v>310</v>
      </c>
      <c r="H4" s="24" t="s">
        <v>73</v>
      </c>
      <c r="I4" s="24" t="s">
        <v>74</v>
      </c>
      <c r="J4" s="27" t="s">
        <v>71</v>
      </c>
      <c r="K4" s="75" t="s">
        <v>75</v>
      </c>
      <c r="L4" s="74"/>
      <c r="M4" s="50"/>
      <c r="N4" s="60" t="s">
        <v>344</v>
      </c>
      <c r="O4" s="66"/>
      <c r="P4" s="27"/>
    </row>
    <row r="5" spans="1:16" ht="138">
      <c r="A5" s="23">
        <v>14</v>
      </c>
      <c r="B5" s="23" t="s">
        <v>394</v>
      </c>
      <c r="C5" s="23" t="s">
        <v>11</v>
      </c>
      <c r="D5" s="23" t="s">
        <v>76</v>
      </c>
      <c r="E5" s="23" t="s">
        <v>361</v>
      </c>
      <c r="F5" s="23" t="s">
        <v>221</v>
      </c>
      <c r="G5" s="27" t="s">
        <v>310</v>
      </c>
      <c r="H5" s="24" t="s">
        <v>77</v>
      </c>
      <c r="I5" s="23" t="s">
        <v>78</v>
      </c>
      <c r="J5" s="25" t="s">
        <v>79</v>
      </c>
      <c r="K5" s="34" t="s">
        <v>222</v>
      </c>
      <c r="L5" s="35" t="s">
        <v>80</v>
      </c>
      <c r="M5" s="50"/>
      <c r="N5" s="60" t="s">
        <v>345</v>
      </c>
      <c r="O5" s="66"/>
      <c r="P5" s="27"/>
    </row>
    <row r="6" spans="1:16" ht="34.5">
      <c r="A6" s="23">
        <v>15</v>
      </c>
      <c r="B6" s="23" t="s">
        <v>395</v>
      </c>
      <c r="C6" s="23" t="s">
        <v>11</v>
      </c>
      <c r="D6" s="24" t="s">
        <v>68</v>
      </c>
      <c r="E6" s="23" t="s">
        <v>361</v>
      </c>
      <c r="F6" s="23" t="s">
        <v>221</v>
      </c>
      <c r="G6" s="27" t="s">
        <v>310</v>
      </c>
      <c r="H6" s="23" t="s">
        <v>81</v>
      </c>
      <c r="I6" s="24" t="s">
        <v>74</v>
      </c>
      <c r="J6" s="27" t="s">
        <v>82</v>
      </c>
      <c r="K6" s="27" t="s">
        <v>83</v>
      </c>
      <c r="L6" s="27"/>
      <c r="M6" s="50"/>
      <c r="N6" s="60" t="s">
        <v>346</v>
      </c>
      <c r="O6" s="66"/>
      <c r="P6" s="27"/>
    </row>
    <row r="7" spans="1:16" ht="34.5">
      <c r="A7" s="23">
        <v>16</v>
      </c>
      <c r="B7" s="23" t="s">
        <v>396</v>
      </c>
      <c r="C7" s="23" t="s">
        <v>11</v>
      </c>
      <c r="D7" s="24" t="s">
        <v>68</v>
      </c>
      <c r="E7" s="23" t="s">
        <v>361</v>
      </c>
      <c r="F7" s="23" t="s">
        <v>221</v>
      </c>
      <c r="G7" s="27" t="s">
        <v>310</v>
      </c>
      <c r="H7" s="23" t="s">
        <v>84</v>
      </c>
      <c r="I7" s="23" t="s">
        <v>85</v>
      </c>
      <c r="J7" s="25" t="s">
        <v>86</v>
      </c>
      <c r="K7" s="25" t="s">
        <v>87</v>
      </c>
      <c r="L7" s="27"/>
      <c r="M7" s="50"/>
      <c r="N7" s="49" t="s">
        <v>347</v>
      </c>
      <c r="O7" s="78"/>
      <c r="P7" s="27"/>
    </row>
    <row r="8" spans="1:16" s="21" customFormat="1" ht="231.75" customHeight="1">
      <c r="A8" s="31">
        <v>17</v>
      </c>
      <c r="B8" s="23"/>
      <c r="C8" s="31" t="s">
        <v>337</v>
      </c>
      <c r="D8" s="45" t="s">
        <v>68</v>
      </c>
      <c r="E8" s="45"/>
      <c r="F8" s="31" t="s">
        <v>221</v>
      </c>
      <c r="G8" s="32" t="s">
        <v>310</v>
      </c>
      <c r="H8" s="45" t="s">
        <v>88</v>
      </c>
      <c r="I8" s="45" t="s">
        <v>89</v>
      </c>
      <c r="J8" s="33" t="s">
        <v>90</v>
      </c>
      <c r="K8" s="33" t="s">
        <v>422</v>
      </c>
      <c r="L8" s="32"/>
      <c r="M8" s="51"/>
      <c r="N8" s="61"/>
      <c r="O8" s="61"/>
      <c r="P8" s="32"/>
    </row>
    <row r="9" spans="1:16" ht="33.75" customHeight="1">
      <c r="A9" s="23">
        <v>18</v>
      </c>
      <c r="B9" s="23" t="s">
        <v>397</v>
      </c>
      <c r="C9" s="23" t="s">
        <v>12</v>
      </c>
      <c r="D9" s="23" t="s">
        <v>68</v>
      </c>
      <c r="E9" s="23" t="s">
        <v>361</v>
      </c>
      <c r="F9" s="23" t="s">
        <v>221</v>
      </c>
      <c r="G9" s="27" t="s">
        <v>310</v>
      </c>
      <c r="H9" s="23" t="s">
        <v>92</v>
      </c>
      <c r="I9" s="23" t="s">
        <v>93</v>
      </c>
      <c r="J9" s="27" t="s">
        <v>94</v>
      </c>
      <c r="K9" s="25" t="s">
        <v>313</v>
      </c>
      <c r="L9" s="27"/>
      <c r="M9" s="50"/>
      <c r="N9" s="60" t="s">
        <v>348</v>
      </c>
      <c r="O9" s="66"/>
      <c r="P9" s="27"/>
    </row>
    <row r="10" spans="1:16" ht="69">
      <c r="A10" s="23">
        <v>19</v>
      </c>
      <c r="B10" s="23" t="s">
        <v>398</v>
      </c>
      <c r="C10" s="23" t="s">
        <v>11</v>
      </c>
      <c r="D10" s="23" t="s">
        <v>95</v>
      </c>
      <c r="E10" s="23" t="s">
        <v>362</v>
      </c>
      <c r="F10" s="23" t="s">
        <v>221</v>
      </c>
      <c r="G10" s="27" t="s">
        <v>310</v>
      </c>
      <c r="H10" s="24" t="s">
        <v>96</v>
      </c>
      <c r="I10" s="24" t="s">
        <v>97</v>
      </c>
      <c r="J10" s="27" t="s">
        <v>98</v>
      </c>
      <c r="K10" s="27" t="s">
        <v>99</v>
      </c>
      <c r="L10" s="27"/>
      <c r="M10" s="50" t="s">
        <v>335</v>
      </c>
      <c r="N10" s="60" t="s">
        <v>363</v>
      </c>
      <c r="O10" s="66" t="s">
        <v>389</v>
      </c>
      <c r="P10" s="27"/>
    </row>
    <row r="11" spans="1:16" ht="365.25" customHeight="1">
      <c r="A11" s="23">
        <v>20</v>
      </c>
      <c r="B11" s="23" t="s">
        <v>399</v>
      </c>
      <c r="C11" s="23" t="s">
        <v>11</v>
      </c>
      <c r="D11" s="23" t="s">
        <v>100</v>
      </c>
      <c r="E11" s="23" t="s">
        <v>362</v>
      </c>
      <c r="F11" s="23" t="s">
        <v>221</v>
      </c>
      <c r="G11" s="27" t="s">
        <v>310</v>
      </c>
      <c r="H11" s="23" t="s">
        <v>101</v>
      </c>
      <c r="I11" s="23" t="s">
        <v>102</v>
      </c>
      <c r="J11" s="27"/>
      <c r="K11" s="36" t="s">
        <v>103</v>
      </c>
      <c r="L11" s="27"/>
      <c r="M11" s="50"/>
      <c r="N11" s="60" t="s">
        <v>365</v>
      </c>
      <c r="O11" s="66" t="s">
        <v>389</v>
      </c>
      <c r="P11" s="27"/>
    </row>
    <row r="12" spans="1:16" ht="34.5">
      <c r="A12" s="23">
        <v>21</v>
      </c>
      <c r="B12" s="23" t="s">
        <v>400</v>
      </c>
      <c r="C12" s="23" t="s">
        <v>11</v>
      </c>
      <c r="D12" s="23" t="s">
        <v>68</v>
      </c>
      <c r="E12" s="23" t="s">
        <v>362</v>
      </c>
      <c r="F12" s="23" t="s">
        <v>221</v>
      </c>
      <c r="G12" s="27" t="s">
        <v>310</v>
      </c>
      <c r="H12" s="23" t="s">
        <v>104</v>
      </c>
      <c r="I12" s="23" t="s">
        <v>78</v>
      </c>
      <c r="J12" s="25" t="s">
        <v>79</v>
      </c>
      <c r="K12" s="28" t="s">
        <v>306</v>
      </c>
      <c r="L12" s="27"/>
      <c r="M12" s="50"/>
      <c r="N12" s="60" t="s">
        <v>365</v>
      </c>
      <c r="O12" s="66" t="s">
        <v>389</v>
      </c>
      <c r="P12" s="27"/>
    </row>
    <row r="13" spans="1:16" ht="205.35" customHeight="1">
      <c r="A13" s="23">
        <v>22</v>
      </c>
      <c r="B13" s="23" t="s">
        <v>401</v>
      </c>
      <c r="C13" s="23" t="s">
        <v>12</v>
      </c>
      <c r="D13" s="23" t="s">
        <v>100</v>
      </c>
      <c r="E13" s="23" t="s">
        <v>362</v>
      </c>
      <c r="F13" s="23" t="s">
        <v>221</v>
      </c>
      <c r="G13" s="27" t="s">
        <v>310</v>
      </c>
      <c r="H13" s="23" t="s">
        <v>105</v>
      </c>
      <c r="I13" s="24" t="s">
        <v>106</v>
      </c>
      <c r="J13" s="37" t="s">
        <v>107</v>
      </c>
      <c r="K13" s="38" t="s">
        <v>108</v>
      </c>
      <c r="L13" s="73"/>
      <c r="M13" s="50"/>
      <c r="N13" s="60" t="s">
        <v>365</v>
      </c>
      <c r="O13" s="66" t="s">
        <v>389</v>
      </c>
      <c r="P13" s="27"/>
    </row>
    <row r="14" spans="1:16" ht="34.5">
      <c r="A14" s="23">
        <v>23</v>
      </c>
      <c r="B14" s="23" t="s">
        <v>402</v>
      </c>
      <c r="C14" s="23" t="s">
        <v>12</v>
      </c>
      <c r="D14" s="40" t="s">
        <v>109</v>
      </c>
      <c r="E14" s="40" t="s">
        <v>362</v>
      </c>
      <c r="F14" s="23" t="s">
        <v>221</v>
      </c>
      <c r="G14" s="27" t="s">
        <v>310</v>
      </c>
      <c r="H14" s="23" t="s">
        <v>105</v>
      </c>
      <c r="I14" s="24" t="s">
        <v>106</v>
      </c>
      <c r="J14" s="37" t="s">
        <v>79</v>
      </c>
      <c r="K14" s="38" t="s">
        <v>110</v>
      </c>
      <c r="L14" s="39"/>
      <c r="M14" s="50"/>
      <c r="N14" s="60" t="s">
        <v>365</v>
      </c>
      <c r="O14" s="66" t="s">
        <v>389</v>
      </c>
      <c r="P14" s="27"/>
    </row>
    <row r="15" spans="1:16" ht="349.5" customHeight="1">
      <c r="A15" s="23">
        <v>24</v>
      </c>
      <c r="B15" s="23" t="s">
        <v>403</v>
      </c>
      <c r="C15" s="23" t="s">
        <v>11</v>
      </c>
      <c r="D15" s="40" t="s">
        <v>109</v>
      </c>
      <c r="E15" s="40" t="s">
        <v>362</v>
      </c>
      <c r="F15" s="23" t="s">
        <v>221</v>
      </c>
      <c r="G15" s="27" t="s">
        <v>310</v>
      </c>
      <c r="H15" s="40" t="s">
        <v>111</v>
      </c>
      <c r="I15" s="40" t="s">
        <v>112</v>
      </c>
      <c r="J15" s="37" t="s">
        <v>79</v>
      </c>
      <c r="K15" s="41" t="s">
        <v>113</v>
      </c>
      <c r="L15" s="73"/>
      <c r="M15" s="52"/>
      <c r="N15" s="60" t="s">
        <v>366</v>
      </c>
      <c r="O15" s="66" t="s">
        <v>389</v>
      </c>
      <c r="P15" s="42"/>
    </row>
    <row r="16" spans="1:16" ht="17.25">
      <c r="A16" s="3">
        <v>41</v>
      </c>
      <c r="B16" s="23" t="s">
        <v>404</v>
      </c>
      <c r="C16" s="3" t="s">
        <v>11</v>
      </c>
      <c r="D16" s="3" t="s">
        <v>109</v>
      </c>
      <c r="E16" s="23" t="s">
        <v>361</v>
      </c>
      <c r="F16" s="3" t="s">
        <v>314</v>
      </c>
      <c r="G16" s="27" t="s">
        <v>315</v>
      </c>
      <c r="H16" s="3"/>
      <c r="I16" s="3"/>
      <c r="J16" s="2" t="s">
        <v>316</v>
      </c>
      <c r="K16" s="2" t="s">
        <v>317</v>
      </c>
      <c r="L16" s="2"/>
      <c r="M16" s="53"/>
      <c r="N16" s="62"/>
      <c r="O16" s="67"/>
      <c r="P16" s="2"/>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D5A2-A8E5-4090-9EE2-FB1A73C3B0F8}">
  <dimension ref="B1:AQ397"/>
  <sheetViews>
    <sheetView showGridLines="0" view="pageBreakPreview" topLeftCell="A31" zoomScale="85" zoomScaleSheetLayoutView="85" workbookViewId="0">
      <selection activeCell="I9" sqref="I9:T9"/>
    </sheetView>
  </sheetViews>
  <sheetFormatPr defaultRowHeight="12.75"/>
  <cols>
    <col min="1" max="1" width="0.625" style="4" customWidth="1"/>
    <col min="2" max="67" width="5" style="4" customWidth="1"/>
    <col min="68" max="256" width="9" style="4"/>
    <col min="257" max="257" width="0.625" style="4" customWidth="1"/>
    <col min="258" max="323" width="5" style="4" customWidth="1"/>
    <col min="324" max="512" width="9" style="4"/>
    <col min="513" max="513" width="0.625" style="4" customWidth="1"/>
    <col min="514" max="579" width="5" style="4" customWidth="1"/>
    <col min="580" max="768" width="9" style="4"/>
    <col min="769" max="769" width="0.625" style="4" customWidth="1"/>
    <col min="770" max="835" width="5" style="4" customWidth="1"/>
    <col min="836" max="1024" width="9" style="4"/>
    <col min="1025" max="1025" width="0.625" style="4" customWidth="1"/>
    <col min="1026" max="1091" width="5" style="4" customWidth="1"/>
    <col min="1092" max="1280" width="9" style="4"/>
    <col min="1281" max="1281" width="0.625" style="4" customWidth="1"/>
    <col min="1282" max="1347" width="5" style="4" customWidth="1"/>
    <col min="1348" max="1536" width="9" style="4"/>
    <col min="1537" max="1537" width="0.625" style="4" customWidth="1"/>
    <col min="1538" max="1603" width="5" style="4" customWidth="1"/>
    <col min="1604" max="1792" width="9" style="4"/>
    <col min="1793" max="1793" width="0.625" style="4" customWidth="1"/>
    <col min="1794" max="1859" width="5" style="4" customWidth="1"/>
    <col min="1860" max="2048" width="9" style="4"/>
    <col min="2049" max="2049" width="0.625" style="4" customWidth="1"/>
    <col min="2050" max="2115" width="5" style="4" customWidth="1"/>
    <col min="2116" max="2304" width="9" style="4"/>
    <col min="2305" max="2305" width="0.625" style="4" customWidth="1"/>
    <col min="2306" max="2371" width="5" style="4" customWidth="1"/>
    <col min="2372" max="2560" width="9" style="4"/>
    <col min="2561" max="2561" width="0.625" style="4" customWidth="1"/>
    <col min="2562" max="2627" width="5" style="4" customWidth="1"/>
    <col min="2628" max="2816" width="9" style="4"/>
    <col min="2817" max="2817" width="0.625" style="4" customWidth="1"/>
    <col min="2818" max="2883" width="5" style="4" customWidth="1"/>
    <col min="2884" max="3072" width="9" style="4"/>
    <col min="3073" max="3073" width="0.625" style="4" customWidth="1"/>
    <col min="3074" max="3139" width="5" style="4" customWidth="1"/>
    <col min="3140" max="3328" width="9" style="4"/>
    <col min="3329" max="3329" width="0.625" style="4" customWidth="1"/>
    <col min="3330" max="3395" width="5" style="4" customWidth="1"/>
    <col min="3396" max="3584" width="9" style="4"/>
    <col min="3585" max="3585" width="0.625" style="4" customWidth="1"/>
    <col min="3586" max="3651" width="5" style="4" customWidth="1"/>
    <col min="3652" max="3840" width="9" style="4"/>
    <col min="3841" max="3841" width="0.625" style="4" customWidth="1"/>
    <col min="3842" max="3907" width="5" style="4" customWidth="1"/>
    <col min="3908" max="4096" width="9" style="4"/>
    <col min="4097" max="4097" width="0.625" style="4" customWidth="1"/>
    <col min="4098" max="4163" width="5" style="4" customWidth="1"/>
    <col min="4164" max="4352" width="9" style="4"/>
    <col min="4353" max="4353" width="0.625" style="4" customWidth="1"/>
    <col min="4354" max="4419" width="5" style="4" customWidth="1"/>
    <col min="4420" max="4608" width="9" style="4"/>
    <col min="4609" max="4609" width="0.625" style="4" customWidth="1"/>
    <col min="4610" max="4675" width="5" style="4" customWidth="1"/>
    <col min="4676" max="4864" width="9" style="4"/>
    <col min="4865" max="4865" width="0.625" style="4" customWidth="1"/>
    <col min="4866" max="4931" width="5" style="4" customWidth="1"/>
    <col min="4932" max="5120" width="9" style="4"/>
    <col min="5121" max="5121" width="0.625" style="4" customWidth="1"/>
    <col min="5122" max="5187" width="5" style="4" customWidth="1"/>
    <col min="5188" max="5376" width="9" style="4"/>
    <col min="5377" max="5377" width="0.625" style="4" customWidth="1"/>
    <col min="5378" max="5443" width="5" style="4" customWidth="1"/>
    <col min="5444" max="5632" width="9" style="4"/>
    <col min="5633" max="5633" width="0.625" style="4" customWidth="1"/>
    <col min="5634" max="5699" width="5" style="4" customWidth="1"/>
    <col min="5700" max="5888" width="9" style="4"/>
    <col min="5889" max="5889" width="0.625" style="4" customWidth="1"/>
    <col min="5890" max="5955" width="5" style="4" customWidth="1"/>
    <col min="5956" max="6144" width="9" style="4"/>
    <col min="6145" max="6145" width="0.625" style="4" customWidth="1"/>
    <col min="6146" max="6211" width="5" style="4" customWidth="1"/>
    <col min="6212" max="6400" width="9" style="4"/>
    <col min="6401" max="6401" width="0.625" style="4" customWidth="1"/>
    <col min="6402" max="6467" width="5" style="4" customWidth="1"/>
    <col min="6468" max="6656" width="9" style="4"/>
    <col min="6657" max="6657" width="0.625" style="4" customWidth="1"/>
    <col min="6658" max="6723" width="5" style="4" customWidth="1"/>
    <col min="6724" max="6912" width="9" style="4"/>
    <col min="6913" max="6913" width="0.625" style="4" customWidth="1"/>
    <col min="6914" max="6979" width="5" style="4" customWidth="1"/>
    <col min="6980" max="7168" width="9" style="4"/>
    <col min="7169" max="7169" width="0.625" style="4" customWidth="1"/>
    <col min="7170" max="7235" width="5" style="4" customWidth="1"/>
    <col min="7236" max="7424" width="9" style="4"/>
    <col min="7425" max="7425" width="0.625" style="4" customWidth="1"/>
    <col min="7426" max="7491" width="5" style="4" customWidth="1"/>
    <col min="7492" max="7680" width="9" style="4"/>
    <col min="7681" max="7681" width="0.625" style="4" customWidth="1"/>
    <col min="7682" max="7747" width="5" style="4" customWidth="1"/>
    <col min="7748" max="7936" width="9" style="4"/>
    <col min="7937" max="7937" width="0.625" style="4" customWidth="1"/>
    <col min="7938" max="8003" width="5" style="4" customWidth="1"/>
    <col min="8004" max="8192" width="9" style="4"/>
    <col min="8193" max="8193" width="0.625" style="4" customWidth="1"/>
    <col min="8194" max="8259" width="5" style="4" customWidth="1"/>
    <col min="8260" max="8448" width="9" style="4"/>
    <col min="8449" max="8449" width="0.625" style="4" customWidth="1"/>
    <col min="8450" max="8515" width="5" style="4" customWidth="1"/>
    <col min="8516" max="8704" width="9" style="4"/>
    <col min="8705" max="8705" width="0.625" style="4" customWidth="1"/>
    <col min="8706" max="8771" width="5" style="4" customWidth="1"/>
    <col min="8772" max="8960" width="9" style="4"/>
    <col min="8961" max="8961" width="0.625" style="4" customWidth="1"/>
    <col min="8962" max="9027" width="5" style="4" customWidth="1"/>
    <col min="9028" max="9216" width="9" style="4"/>
    <col min="9217" max="9217" width="0.625" style="4" customWidth="1"/>
    <col min="9218" max="9283" width="5" style="4" customWidth="1"/>
    <col min="9284" max="9472" width="9" style="4"/>
    <col min="9473" max="9473" width="0.625" style="4" customWidth="1"/>
    <col min="9474" max="9539" width="5" style="4" customWidth="1"/>
    <col min="9540" max="9728" width="9" style="4"/>
    <col min="9729" max="9729" width="0.625" style="4" customWidth="1"/>
    <col min="9730" max="9795" width="5" style="4" customWidth="1"/>
    <col min="9796" max="9984" width="9" style="4"/>
    <col min="9985" max="9985" width="0.625" style="4" customWidth="1"/>
    <col min="9986" max="10051" width="5" style="4" customWidth="1"/>
    <col min="10052" max="10240" width="9" style="4"/>
    <col min="10241" max="10241" width="0.625" style="4" customWidth="1"/>
    <col min="10242" max="10307" width="5" style="4" customWidth="1"/>
    <col min="10308" max="10496" width="9" style="4"/>
    <col min="10497" max="10497" width="0.625" style="4" customWidth="1"/>
    <col min="10498" max="10563" width="5" style="4" customWidth="1"/>
    <col min="10564" max="10752" width="9" style="4"/>
    <col min="10753" max="10753" width="0.625" style="4" customWidth="1"/>
    <col min="10754" max="10819" width="5" style="4" customWidth="1"/>
    <col min="10820" max="11008" width="9" style="4"/>
    <col min="11009" max="11009" width="0.625" style="4" customWidth="1"/>
    <col min="11010" max="11075" width="5" style="4" customWidth="1"/>
    <col min="11076" max="11264" width="9" style="4"/>
    <col min="11265" max="11265" width="0.625" style="4" customWidth="1"/>
    <col min="11266" max="11331" width="5" style="4" customWidth="1"/>
    <col min="11332" max="11520" width="9" style="4"/>
    <col min="11521" max="11521" width="0.625" style="4" customWidth="1"/>
    <col min="11522" max="11587" width="5" style="4" customWidth="1"/>
    <col min="11588" max="11776" width="9" style="4"/>
    <col min="11777" max="11777" width="0.625" style="4" customWidth="1"/>
    <col min="11778" max="11843" width="5" style="4" customWidth="1"/>
    <col min="11844" max="12032" width="9" style="4"/>
    <col min="12033" max="12033" width="0.625" style="4" customWidth="1"/>
    <col min="12034" max="12099" width="5" style="4" customWidth="1"/>
    <col min="12100" max="12288" width="9" style="4"/>
    <col min="12289" max="12289" width="0.625" style="4" customWidth="1"/>
    <col min="12290" max="12355" width="5" style="4" customWidth="1"/>
    <col min="12356" max="12544" width="9" style="4"/>
    <col min="12545" max="12545" width="0.625" style="4" customWidth="1"/>
    <col min="12546" max="12611" width="5" style="4" customWidth="1"/>
    <col min="12612" max="12800" width="9" style="4"/>
    <col min="12801" max="12801" width="0.625" style="4" customWidth="1"/>
    <col min="12802" max="12867" width="5" style="4" customWidth="1"/>
    <col min="12868" max="13056" width="9" style="4"/>
    <col min="13057" max="13057" width="0.625" style="4" customWidth="1"/>
    <col min="13058" max="13123" width="5" style="4" customWidth="1"/>
    <col min="13124" max="13312" width="9" style="4"/>
    <col min="13313" max="13313" width="0.625" style="4" customWidth="1"/>
    <col min="13314" max="13379" width="5" style="4" customWidth="1"/>
    <col min="13380" max="13568" width="9" style="4"/>
    <col min="13569" max="13569" width="0.625" style="4" customWidth="1"/>
    <col min="13570" max="13635" width="5" style="4" customWidth="1"/>
    <col min="13636" max="13824" width="9" style="4"/>
    <col min="13825" max="13825" width="0.625" style="4" customWidth="1"/>
    <col min="13826" max="13891" width="5" style="4" customWidth="1"/>
    <col min="13892" max="14080" width="9" style="4"/>
    <col min="14081" max="14081" width="0.625" style="4" customWidth="1"/>
    <col min="14082" max="14147" width="5" style="4" customWidth="1"/>
    <col min="14148" max="14336" width="9" style="4"/>
    <col min="14337" max="14337" width="0.625" style="4" customWidth="1"/>
    <col min="14338" max="14403" width="5" style="4" customWidth="1"/>
    <col min="14404" max="14592" width="9" style="4"/>
    <col min="14593" max="14593" width="0.625" style="4" customWidth="1"/>
    <col min="14594" max="14659" width="5" style="4" customWidth="1"/>
    <col min="14660" max="14848" width="9" style="4"/>
    <col min="14849" max="14849" width="0.625" style="4" customWidth="1"/>
    <col min="14850" max="14915" width="5" style="4" customWidth="1"/>
    <col min="14916" max="15104" width="9" style="4"/>
    <col min="15105" max="15105" width="0.625" style="4" customWidth="1"/>
    <col min="15106" max="15171" width="5" style="4" customWidth="1"/>
    <col min="15172" max="15360" width="9" style="4"/>
    <col min="15361" max="15361" width="0.625" style="4" customWidth="1"/>
    <col min="15362" max="15427" width="5" style="4" customWidth="1"/>
    <col min="15428" max="15616" width="9" style="4"/>
    <col min="15617" max="15617" width="0.625" style="4" customWidth="1"/>
    <col min="15618" max="15683" width="5" style="4" customWidth="1"/>
    <col min="15684" max="15872" width="9" style="4"/>
    <col min="15873" max="15873" width="0.625" style="4" customWidth="1"/>
    <col min="15874" max="15939" width="5" style="4" customWidth="1"/>
    <col min="15940" max="16128" width="9" style="4"/>
    <col min="16129" max="16129" width="0.625" style="4" customWidth="1"/>
    <col min="16130" max="16195" width="5" style="4" customWidth="1"/>
    <col min="16196" max="16384" width="9" style="4"/>
  </cols>
  <sheetData>
    <row r="1" spans="2:30" ht="5.0999999999999996" customHeight="1"/>
    <row r="2" spans="2:30" ht="24.95" customHeight="1"/>
    <row r="3" spans="2:30" ht="5.0999999999999996" customHeight="1"/>
    <row r="4" spans="2:30" ht="24.95" customHeight="1"/>
    <row r="5" spans="2:30" ht="24.95" customHeight="1">
      <c r="B5" s="6" t="s">
        <v>219</v>
      </c>
    </row>
    <row r="6" spans="2:30" ht="24.95" customHeight="1"/>
    <row r="7" spans="2:30" ht="21.95" customHeight="1">
      <c r="B7" s="210" t="s">
        <v>218</v>
      </c>
      <c r="C7" s="194" t="s">
        <v>217</v>
      </c>
      <c r="D7" s="194"/>
      <c r="E7" s="194"/>
      <c r="F7" s="204" t="s">
        <v>216</v>
      </c>
      <c r="G7" s="196"/>
      <c r="H7" s="196"/>
      <c r="I7" s="196"/>
      <c r="J7" s="196"/>
      <c r="K7" s="196"/>
      <c r="L7" s="196"/>
      <c r="M7" s="196"/>
      <c r="N7" s="196"/>
      <c r="O7" s="196"/>
      <c r="P7" s="202" t="s">
        <v>215</v>
      </c>
      <c r="Q7" s="202"/>
      <c r="R7" s="202"/>
      <c r="S7" s="205" t="s">
        <v>214</v>
      </c>
      <c r="T7" s="206"/>
      <c r="U7" s="206"/>
      <c r="V7" s="206"/>
      <c r="W7" s="206"/>
      <c r="X7" s="206"/>
      <c r="Y7" s="206"/>
      <c r="Z7" s="206"/>
      <c r="AA7" s="206"/>
      <c r="AB7" s="206"/>
      <c r="AC7" s="206"/>
      <c r="AD7" s="195"/>
    </row>
    <row r="8" spans="2:30" ht="21.95" customHeight="1">
      <c r="B8" s="194"/>
      <c r="C8" s="203" t="s">
        <v>174</v>
      </c>
      <c r="D8" s="202"/>
      <c r="E8" s="202"/>
      <c r="F8" s="207" t="s">
        <v>213</v>
      </c>
      <c r="G8" s="202"/>
      <c r="H8" s="202"/>
      <c r="I8" s="203" t="s">
        <v>212</v>
      </c>
      <c r="J8" s="203"/>
      <c r="K8" s="203"/>
      <c r="L8" s="203"/>
      <c r="M8" s="203"/>
      <c r="N8" s="203"/>
      <c r="O8" s="203"/>
      <c r="P8" s="203"/>
      <c r="Q8" s="203"/>
      <c r="R8" s="203"/>
      <c r="S8" s="203"/>
      <c r="T8" s="203"/>
      <c r="U8" s="193" t="s">
        <v>211</v>
      </c>
      <c r="V8" s="194"/>
      <c r="W8" s="194"/>
      <c r="X8" s="194" t="s">
        <v>210</v>
      </c>
      <c r="Y8" s="194"/>
      <c r="Z8" s="194"/>
      <c r="AA8" s="194"/>
      <c r="AB8" s="193" t="s">
        <v>209</v>
      </c>
      <c r="AC8" s="194"/>
      <c r="AD8" s="194"/>
    </row>
    <row r="9" spans="2:30" ht="21.95" customHeight="1">
      <c r="B9" s="194"/>
      <c r="C9" s="193" t="s">
        <v>208</v>
      </c>
      <c r="D9" s="194"/>
      <c r="E9" s="194"/>
      <c r="F9" s="195"/>
      <c r="G9" s="196"/>
      <c r="H9" s="196"/>
      <c r="I9" s="197" t="s">
        <v>207</v>
      </c>
      <c r="J9" s="197"/>
      <c r="K9" s="197"/>
      <c r="L9" s="197"/>
      <c r="M9" s="197"/>
      <c r="N9" s="197"/>
      <c r="O9" s="197"/>
      <c r="P9" s="197"/>
      <c r="Q9" s="197"/>
      <c r="R9" s="197"/>
      <c r="S9" s="197"/>
      <c r="T9" s="197"/>
      <c r="U9" s="198" t="s">
        <v>206</v>
      </c>
      <c r="V9" s="199"/>
      <c r="W9" s="199"/>
      <c r="X9" s="199" t="s">
        <v>205</v>
      </c>
      <c r="Y9" s="199"/>
      <c r="Z9" s="199"/>
      <c r="AA9" s="199"/>
      <c r="AB9" s="198" t="s">
        <v>204</v>
      </c>
      <c r="AC9" s="199"/>
      <c r="AD9" s="199"/>
    </row>
    <row r="10" spans="2:30" ht="21.95" customHeight="1">
      <c r="B10" s="194"/>
      <c r="C10" s="194"/>
      <c r="D10" s="194"/>
      <c r="E10" s="194"/>
      <c r="F10" s="195"/>
      <c r="G10" s="196"/>
      <c r="H10" s="196"/>
      <c r="I10" s="197"/>
      <c r="J10" s="197"/>
      <c r="K10" s="197"/>
      <c r="L10" s="197"/>
      <c r="M10" s="197"/>
      <c r="N10" s="197"/>
      <c r="O10" s="197"/>
      <c r="P10" s="197"/>
      <c r="Q10" s="197"/>
      <c r="R10" s="197"/>
      <c r="S10" s="197"/>
      <c r="T10" s="197"/>
      <c r="U10" s="197"/>
      <c r="V10" s="197"/>
      <c r="W10" s="197"/>
      <c r="X10" s="197"/>
      <c r="Y10" s="197"/>
      <c r="Z10" s="197"/>
      <c r="AA10" s="197"/>
      <c r="AB10" s="197"/>
      <c r="AC10" s="197"/>
      <c r="AD10" s="197"/>
    </row>
    <row r="11" spans="2:30" ht="21.95" customHeight="1">
      <c r="B11" s="194"/>
      <c r="C11" s="193" t="s">
        <v>203</v>
      </c>
      <c r="D11" s="194"/>
      <c r="E11" s="194"/>
      <c r="F11" s="201"/>
      <c r="G11" s="202"/>
      <c r="H11" s="202"/>
      <c r="I11" s="200" t="s">
        <v>202</v>
      </c>
      <c r="J11" s="200"/>
      <c r="K11" s="200"/>
      <c r="L11" s="200"/>
      <c r="M11" s="200"/>
      <c r="N11" s="200"/>
      <c r="O11" s="200"/>
      <c r="P11" s="200"/>
      <c r="Q11" s="200"/>
      <c r="R11" s="200"/>
      <c r="S11" s="200"/>
      <c r="T11" s="200"/>
      <c r="U11" s="203"/>
      <c r="V11" s="202"/>
      <c r="W11" s="202"/>
      <c r="X11" s="202"/>
      <c r="Y11" s="202"/>
      <c r="Z11" s="202"/>
      <c r="AA11" s="202"/>
      <c r="AB11" s="203"/>
      <c r="AC11" s="202"/>
      <c r="AD11" s="202"/>
    </row>
    <row r="12" spans="2:30" ht="21.95" customHeight="1">
      <c r="B12" s="194"/>
      <c r="C12" s="194"/>
      <c r="D12" s="194"/>
      <c r="E12" s="194"/>
      <c r="F12" s="201"/>
      <c r="G12" s="202"/>
      <c r="H12" s="202"/>
      <c r="I12" s="200" t="s">
        <v>201</v>
      </c>
      <c r="J12" s="200"/>
      <c r="K12" s="200"/>
      <c r="L12" s="200"/>
      <c r="M12" s="200"/>
      <c r="N12" s="200"/>
      <c r="O12" s="200"/>
      <c r="P12" s="200"/>
      <c r="Q12" s="200"/>
      <c r="R12" s="200"/>
      <c r="S12" s="200"/>
      <c r="T12" s="200"/>
      <c r="U12" s="200"/>
      <c r="V12" s="200"/>
      <c r="W12" s="200"/>
      <c r="X12" s="200"/>
      <c r="Y12" s="200"/>
      <c r="Z12" s="200"/>
      <c r="AA12" s="200"/>
      <c r="AB12" s="200"/>
      <c r="AC12" s="200"/>
      <c r="AD12" s="200"/>
    </row>
    <row r="13" spans="2:30" ht="21.95" customHeight="1">
      <c r="B13" s="194"/>
      <c r="C13" s="203" t="s">
        <v>200</v>
      </c>
      <c r="D13" s="202"/>
      <c r="E13" s="202"/>
      <c r="F13" s="201"/>
      <c r="G13" s="202"/>
      <c r="H13" s="202"/>
      <c r="I13" s="200" t="s">
        <v>199</v>
      </c>
      <c r="J13" s="200"/>
      <c r="K13" s="200"/>
      <c r="L13" s="200"/>
      <c r="M13" s="200"/>
      <c r="N13" s="200"/>
      <c r="O13" s="200"/>
      <c r="P13" s="200"/>
      <c r="Q13" s="200"/>
      <c r="R13" s="200"/>
      <c r="S13" s="200"/>
      <c r="T13" s="200"/>
      <c r="U13" s="203"/>
      <c r="V13" s="202"/>
      <c r="W13" s="202"/>
      <c r="X13" s="202"/>
      <c r="Y13" s="202"/>
      <c r="Z13" s="202"/>
      <c r="AA13" s="202"/>
      <c r="AB13" s="203"/>
      <c r="AC13" s="202"/>
      <c r="AD13" s="202"/>
    </row>
    <row r="14" spans="2:30" ht="21.95" customHeight="1">
      <c r="B14" s="194"/>
      <c r="C14" s="202"/>
      <c r="D14" s="202"/>
      <c r="E14" s="202"/>
      <c r="F14" s="201"/>
      <c r="G14" s="202"/>
      <c r="H14" s="202"/>
      <c r="I14" s="200" t="s">
        <v>198</v>
      </c>
      <c r="J14" s="200"/>
      <c r="K14" s="200"/>
      <c r="L14" s="200"/>
      <c r="M14" s="200"/>
      <c r="N14" s="200"/>
      <c r="O14" s="200"/>
      <c r="P14" s="200"/>
      <c r="Q14" s="200"/>
      <c r="R14" s="200"/>
      <c r="S14" s="200"/>
      <c r="T14" s="200"/>
      <c r="U14" s="200"/>
      <c r="V14" s="200"/>
      <c r="W14" s="200"/>
      <c r="X14" s="200"/>
      <c r="Y14" s="200"/>
      <c r="Z14" s="200"/>
      <c r="AA14" s="200"/>
      <c r="AB14" s="200"/>
      <c r="AC14" s="200"/>
      <c r="AD14" s="200"/>
    </row>
    <row r="15" spans="2:30" ht="21.95" customHeight="1">
      <c r="B15" s="194"/>
      <c r="C15" s="203" t="s">
        <v>197</v>
      </c>
      <c r="D15" s="202"/>
      <c r="E15" s="202"/>
      <c r="F15" s="201"/>
      <c r="G15" s="202"/>
      <c r="H15" s="202"/>
      <c r="I15" s="202"/>
      <c r="J15" s="202"/>
      <c r="K15" s="202"/>
      <c r="L15" s="202"/>
      <c r="M15" s="202"/>
      <c r="N15" s="202"/>
      <c r="O15" s="202"/>
      <c r="P15" s="202"/>
      <c r="Q15" s="202"/>
      <c r="R15" s="202"/>
      <c r="S15" s="202"/>
      <c r="T15" s="202"/>
      <c r="U15" s="203"/>
      <c r="V15" s="202"/>
      <c r="W15" s="202"/>
      <c r="X15" s="202"/>
      <c r="Y15" s="202"/>
      <c r="Z15" s="202"/>
      <c r="AA15" s="202"/>
      <c r="AB15" s="203"/>
      <c r="AC15" s="202"/>
      <c r="AD15" s="202"/>
    </row>
    <row r="16" spans="2:30" ht="21.95" customHeight="1">
      <c r="B16" s="194"/>
      <c r="C16" s="193" t="s">
        <v>196</v>
      </c>
      <c r="D16" s="194"/>
      <c r="E16" s="194"/>
      <c r="F16" s="208" t="s">
        <v>195</v>
      </c>
      <c r="G16" s="194"/>
      <c r="H16" s="194"/>
      <c r="I16" s="193" t="s">
        <v>194</v>
      </c>
      <c r="J16" s="194"/>
      <c r="K16" s="194"/>
      <c r="L16" s="202" t="s">
        <v>193</v>
      </c>
      <c r="M16" s="202"/>
      <c r="N16" s="202"/>
      <c r="O16" s="203" t="s">
        <v>192</v>
      </c>
      <c r="P16" s="203"/>
      <c r="Q16" s="203"/>
      <c r="R16" s="203"/>
      <c r="S16" s="203"/>
      <c r="T16" s="203"/>
      <c r="U16" s="202"/>
      <c r="V16" s="202"/>
      <c r="W16" s="202"/>
      <c r="X16" s="202"/>
      <c r="Y16" s="202"/>
      <c r="Z16" s="202"/>
      <c r="AA16" s="202"/>
      <c r="AB16" s="203" t="s">
        <v>191</v>
      </c>
      <c r="AC16" s="202"/>
      <c r="AD16" s="202"/>
    </row>
    <row r="17" spans="2:43" ht="21.95" customHeight="1">
      <c r="B17" s="194"/>
      <c r="C17" s="217" t="s">
        <v>190</v>
      </c>
      <c r="D17" s="218"/>
      <c r="E17" s="218"/>
      <c r="F17" s="219" t="s">
        <v>189</v>
      </c>
      <c r="G17" s="199"/>
      <c r="H17" s="199"/>
      <c r="I17" s="198" t="s">
        <v>189</v>
      </c>
      <c r="J17" s="199"/>
      <c r="K17" s="199"/>
      <c r="L17" s="202"/>
      <c r="M17" s="202"/>
      <c r="N17" s="202"/>
      <c r="O17" s="203" t="s">
        <v>188</v>
      </c>
      <c r="P17" s="203"/>
      <c r="Q17" s="203"/>
      <c r="R17" s="203"/>
      <c r="S17" s="203"/>
      <c r="T17" s="203"/>
      <c r="U17" s="202"/>
      <c r="V17" s="202"/>
      <c r="W17" s="202"/>
      <c r="X17" s="202"/>
      <c r="Y17" s="202"/>
      <c r="Z17" s="202"/>
      <c r="AA17" s="202"/>
      <c r="AB17" s="202"/>
      <c r="AC17" s="202"/>
      <c r="AD17" s="202"/>
    </row>
    <row r="18" spans="2:43" ht="21.95" customHeight="1">
      <c r="B18" s="210" t="s">
        <v>187</v>
      </c>
      <c r="C18" s="211" t="s">
        <v>185</v>
      </c>
      <c r="D18" s="212"/>
      <c r="E18" s="212"/>
      <c r="F18" s="212"/>
      <c r="G18" s="212"/>
      <c r="H18" s="212"/>
      <c r="I18" s="212"/>
      <c r="J18" s="212"/>
      <c r="K18" s="212"/>
      <c r="L18" s="212"/>
      <c r="M18" s="212"/>
      <c r="N18" s="212"/>
      <c r="O18" s="208"/>
      <c r="P18" s="210" t="s">
        <v>186</v>
      </c>
      <c r="Q18" s="211" t="s">
        <v>185</v>
      </c>
      <c r="R18" s="212"/>
      <c r="S18" s="212"/>
      <c r="T18" s="212"/>
      <c r="U18" s="212"/>
      <c r="V18" s="212"/>
      <c r="W18" s="212"/>
      <c r="X18" s="212"/>
      <c r="Y18" s="212"/>
      <c r="Z18" s="212"/>
      <c r="AA18" s="212"/>
      <c r="AB18" s="212"/>
      <c r="AC18" s="212"/>
      <c r="AD18" s="208"/>
    </row>
    <row r="19" spans="2:43" ht="21.95" customHeight="1">
      <c r="B19" s="194"/>
      <c r="C19" s="193" t="s">
        <v>183</v>
      </c>
      <c r="D19" s="194"/>
      <c r="E19" s="194"/>
      <c r="F19" s="213" t="s">
        <v>184</v>
      </c>
      <c r="G19" s="214"/>
      <c r="H19" s="214"/>
      <c r="I19" s="214"/>
      <c r="J19" s="214"/>
      <c r="K19" s="214"/>
      <c r="L19" s="214"/>
      <c r="M19" s="214"/>
      <c r="N19" s="214"/>
      <c r="O19" s="215"/>
      <c r="P19" s="194"/>
      <c r="Q19" s="193" t="s">
        <v>183</v>
      </c>
      <c r="R19" s="194"/>
      <c r="S19" s="194"/>
      <c r="T19" s="216" t="s">
        <v>182</v>
      </c>
      <c r="U19" s="214"/>
      <c r="V19" s="214"/>
      <c r="W19" s="214"/>
      <c r="X19" s="214"/>
      <c r="Y19" s="214"/>
      <c r="Z19" s="214"/>
      <c r="AA19" s="214"/>
      <c r="AB19" s="214"/>
      <c r="AC19" s="214"/>
      <c r="AD19" s="215"/>
    </row>
    <row r="20" spans="2:43" ht="21.95" customHeight="1">
      <c r="B20" s="194"/>
      <c r="C20" s="203" t="s">
        <v>180</v>
      </c>
      <c r="D20" s="202"/>
      <c r="E20" s="202"/>
      <c r="F20" s="205" t="s">
        <v>181</v>
      </c>
      <c r="G20" s="206"/>
      <c r="H20" s="206"/>
      <c r="I20" s="206"/>
      <c r="J20" s="206"/>
      <c r="K20" s="206"/>
      <c r="L20" s="206"/>
      <c r="M20" s="206"/>
      <c r="N20" s="206"/>
      <c r="O20" s="195"/>
      <c r="P20" s="194"/>
      <c r="Q20" s="203" t="s">
        <v>180</v>
      </c>
      <c r="R20" s="202"/>
      <c r="S20" s="202"/>
      <c r="T20" s="205" t="s">
        <v>179</v>
      </c>
      <c r="U20" s="206"/>
      <c r="V20" s="206"/>
      <c r="W20" s="206"/>
      <c r="X20" s="206"/>
      <c r="Y20" s="206"/>
      <c r="Z20" s="206"/>
      <c r="AA20" s="206"/>
      <c r="AB20" s="206"/>
      <c r="AC20" s="206"/>
      <c r="AD20" s="195"/>
    </row>
    <row r="21" spans="2:43" ht="21.95" customHeight="1">
      <c r="B21" s="194"/>
      <c r="C21" s="203" t="s">
        <v>177</v>
      </c>
      <c r="D21" s="202"/>
      <c r="E21" s="202"/>
      <c r="F21" s="220" t="s">
        <v>178</v>
      </c>
      <c r="G21" s="206"/>
      <c r="H21" s="206"/>
      <c r="I21" s="206"/>
      <c r="J21" s="206"/>
      <c r="K21" s="206"/>
      <c r="L21" s="206"/>
      <c r="M21" s="206"/>
      <c r="N21" s="206"/>
      <c r="O21" s="195"/>
      <c r="P21" s="194"/>
      <c r="Q21" s="203" t="s">
        <v>177</v>
      </c>
      <c r="R21" s="202"/>
      <c r="S21" s="202"/>
      <c r="T21" s="209" t="s">
        <v>176</v>
      </c>
      <c r="U21" s="206"/>
      <c r="V21" s="206"/>
      <c r="W21" s="206"/>
      <c r="X21" s="206"/>
      <c r="Y21" s="206"/>
      <c r="Z21" s="206"/>
      <c r="AA21" s="206"/>
      <c r="AB21" s="206"/>
      <c r="AC21" s="206"/>
      <c r="AD21" s="195"/>
      <c r="AQ21" s="20"/>
    </row>
    <row r="22" spans="2:43" ht="21.95" customHeight="1">
      <c r="B22" s="210" t="s">
        <v>175</v>
      </c>
      <c r="C22" s="193" t="s">
        <v>174</v>
      </c>
      <c r="D22" s="194"/>
      <c r="E22" s="194"/>
      <c r="F22" s="193" t="s">
        <v>173</v>
      </c>
      <c r="G22" s="194"/>
      <c r="H22" s="194"/>
      <c r="I22" s="193" t="s">
        <v>172</v>
      </c>
      <c r="J22" s="194"/>
      <c r="K22" s="194"/>
      <c r="L22" s="193" t="s">
        <v>171</v>
      </c>
      <c r="M22" s="194"/>
      <c r="N22" s="194"/>
      <c r="O22" s="19" t="s">
        <v>170</v>
      </c>
      <c r="P22" s="203" t="s">
        <v>169</v>
      </c>
      <c r="Q22" s="202"/>
      <c r="R22" s="203" t="s">
        <v>168</v>
      </c>
      <c r="S22" s="202"/>
      <c r="T22" s="202"/>
      <c r="U22" s="202"/>
      <c r="V22" s="202"/>
      <c r="W22" s="202"/>
      <c r="X22" s="203" t="s">
        <v>167</v>
      </c>
      <c r="Y22" s="202"/>
      <c r="Z22" s="202"/>
      <c r="AA22" s="202"/>
      <c r="AB22" s="202" t="s">
        <v>166</v>
      </c>
      <c r="AC22" s="202"/>
      <c r="AD22" s="202"/>
      <c r="AQ22" s="20"/>
    </row>
    <row r="23" spans="2:43" ht="21.95" customHeight="1">
      <c r="B23" s="194"/>
      <c r="C23" s="193" t="s">
        <v>165</v>
      </c>
      <c r="D23" s="194"/>
      <c r="E23" s="194"/>
      <c r="F23" s="198">
        <v>3</v>
      </c>
      <c r="G23" s="199"/>
      <c r="H23" s="199"/>
      <c r="I23" s="198">
        <v>2</v>
      </c>
      <c r="J23" s="199"/>
      <c r="K23" s="199"/>
      <c r="L23" s="198">
        <v>3</v>
      </c>
      <c r="M23" s="199"/>
      <c r="N23" s="199"/>
      <c r="O23" s="18">
        <v>8</v>
      </c>
      <c r="P23" s="202"/>
      <c r="Q23" s="202"/>
      <c r="R23" s="196"/>
      <c r="S23" s="196"/>
      <c r="T23" s="196"/>
      <c r="U23" s="196"/>
      <c r="V23" s="196"/>
      <c r="W23" s="196"/>
      <c r="X23" s="221"/>
      <c r="Y23" s="196"/>
      <c r="Z23" s="196"/>
      <c r="AA23" s="196"/>
      <c r="AB23" s="196"/>
      <c r="AC23" s="196"/>
      <c r="AD23" s="196"/>
    </row>
    <row r="24" spans="2:43" ht="21.95" customHeight="1">
      <c r="B24" s="194"/>
      <c r="C24" s="193" t="s">
        <v>164</v>
      </c>
      <c r="D24" s="194"/>
      <c r="E24" s="194"/>
      <c r="F24" s="198">
        <v>4</v>
      </c>
      <c r="G24" s="199"/>
      <c r="H24" s="199"/>
      <c r="I24" s="198">
        <v>7</v>
      </c>
      <c r="J24" s="199"/>
      <c r="K24" s="199"/>
      <c r="L24" s="198">
        <v>4</v>
      </c>
      <c r="M24" s="199"/>
      <c r="N24" s="199"/>
      <c r="O24" s="18"/>
      <c r="P24" s="202"/>
      <c r="Q24" s="202"/>
      <c r="R24" s="196"/>
      <c r="S24" s="196"/>
      <c r="T24" s="196"/>
      <c r="U24" s="196"/>
      <c r="V24" s="196"/>
      <c r="W24" s="196"/>
      <c r="X24" s="221"/>
      <c r="Y24" s="196"/>
      <c r="Z24" s="196"/>
      <c r="AA24" s="196"/>
      <c r="AB24" s="196"/>
      <c r="AC24" s="196"/>
      <c r="AD24" s="196"/>
    </row>
    <row r="25" spans="2:43" ht="21.95" customHeight="1">
      <c r="B25" s="235" t="s">
        <v>163</v>
      </c>
      <c r="C25" s="202"/>
      <c r="D25" s="222" t="s">
        <v>162</v>
      </c>
      <c r="E25" s="222"/>
      <c r="F25" s="222"/>
      <c r="G25" s="222"/>
      <c r="H25" s="200" t="s">
        <v>161</v>
      </c>
      <c r="I25" s="222"/>
      <c r="J25" s="222"/>
      <c r="K25" s="222"/>
      <c r="L25" s="200" t="s">
        <v>160</v>
      </c>
      <c r="M25" s="222"/>
      <c r="N25" s="222"/>
      <c r="O25" s="222"/>
      <c r="P25" s="203" t="s">
        <v>159</v>
      </c>
      <c r="Q25" s="202"/>
      <c r="R25" s="200" t="s">
        <v>158</v>
      </c>
      <c r="S25" s="222"/>
      <c r="T25" s="222"/>
      <c r="U25" s="222"/>
      <c r="V25" s="222"/>
      <c r="W25" s="222"/>
      <c r="X25" s="223" t="s">
        <v>157</v>
      </c>
      <c r="Y25" s="222"/>
      <c r="Z25" s="222"/>
      <c r="AA25" s="222"/>
      <c r="AB25" s="222"/>
      <c r="AC25" s="222"/>
      <c r="AD25" s="222"/>
    </row>
    <row r="26" spans="2:43" ht="21.95" customHeight="1">
      <c r="B26" s="202"/>
      <c r="C26" s="202"/>
      <c r="D26" s="222" t="s">
        <v>156</v>
      </c>
      <c r="E26" s="222"/>
      <c r="F26" s="222"/>
      <c r="G26" s="222"/>
      <c r="H26" s="200" t="s">
        <v>155</v>
      </c>
      <c r="I26" s="222"/>
      <c r="J26" s="222"/>
      <c r="K26" s="222"/>
      <c r="L26" s="200" t="s">
        <v>154</v>
      </c>
      <c r="M26" s="222"/>
      <c r="N26" s="222"/>
      <c r="O26" s="222"/>
      <c r="P26" s="202"/>
      <c r="Q26" s="202"/>
      <c r="R26" s="222" t="s">
        <v>153</v>
      </c>
      <c r="S26" s="222"/>
      <c r="T26" s="222"/>
      <c r="U26" s="222"/>
      <c r="V26" s="222"/>
      <c r="W26" s="222"/>
      <c r="X26" s="222" t="s">
        <v>152</v>
      </c>
      <c r="Y26" s="222"/>
      <c r="Z26" s="222"/>
      <c r="AA26" s="222"/>
      <c r="AB26" s="222"/>
      <c r="AC26" s="222"/>
      <c r="AD26" s="222"/>
    </row>
    <row r="27" spans="2:43" ht="20.100000000000001" customHeight="1"/>
    <row r="28" spans="2:43" ht="5.0999999999999996" customHeight="1"/>
    <row r="29" spans="2:43" ht="20.100000000000001" customHeight="1" thickBot="1">
      <c r="B29" s="7" t="s">
        <v>151</v>
      </c>
    </row>
    <row r="30" spans="2:43" ht="20.100000000000001" customHeight="1">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5"/>
    </row>
    <row r="31" spans="2:43" ht="20.100000000000001" customHeight="1">
      <c r="B31" s="12"/>
      <c r="AD31" s="11"/>
    </row>
    <row r="32" spans="2:43" ht="20.100000000000001" customHeight="1">
      <c r="B32" s="12"/>
      <c r="AD32" s="11"/>
    </row>
    <row r="33" spans="2:30" ht="20.100000000000001" customHeight="1">
      <c r="B33" s="12"/>
      <c r="AD33" s="11"/>
    </row>
    <row r="34" spans="2:30" ht="20.100000000000001" customHeight="1">
      <c r="B34" s="12"/>
      <c r="AD34" s="11"/>
    </row>
    <row r="35" spans="2:30" ht="20.100000000000001" customHeight="1">
      <c r="B35" s="12"/>
      <c r="AD35" s="11"/>
    </row>
    <row r="36" spans="2:30" ht="20.100000000000001" customHeight="1">
      <c r="B36" s="12"/>
      <c r="AD36" s="11"/>
    </row>
    <row r="37" spans="2:30" ht="20.100000000000001" customHeight="1">
      <c r="B37" s="12"/>
      <c r="AD37" s="11"/>
    </row>
    <row r="38" spans="2:30" ht="20.100000000000001" customHeight="1">
      <c r="B38" s="12"/>
      <c r="AD38" s="11"/>
    </row>
    <row r="39" spans="2:30" ht="20.100000000000001" customHeight="1">
      <c r="B39" s="12"/>
      <c r="AD39" s="11"/>
    </row>
    <row r="40" spans="2:30" ht="20.100000000000001" customHeight="1">
      <c r="B40" s="12"/>
      <c r="AD40" s="11"/>
    </row>
    <row r="41" spans="2:30" ht="20.100000000000001" customHeight="1">
      <c r="B41" s="12"/>
      <c r="AD41" s="11"/>
    </row>
    <row r="42" spans="2:30" ht="20.100000000000001" customHeight="1">
      <c r="B42" s="12"/>
      <c r="AD42" s="11"/>
    </row>
    <row r="43" spans="2:30" ht="20.100000000000001" customHeight="1">
      <c r="B43" s="12"/>
      <c r="AD43" s="11"/>
    </row>
    <row r="44" spans="2:30" ht="20.100000000000001" customHeight="1" thickBot="1">
      <c r="B44" s="10"/>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8"/>
    </row>
    <row r="45" spans="2:30" ht="20.100000000000001" customHeight="1"/>
    <row r="46" spans="2:30" ht="19.899999999999999" customHeight="1" thickBot="1">
      <c r="B46" s="6" t="s">
        <v>150</v>
      </c>
    </row>
    <row r="47" spans="2:30" ht="20.100000000000001" customHeight="1">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5"/>
    </row>
    <row r="48" spans="2:30" ht="20.100000000000001" customHeight="1">
      <c r="B48" s="14" t="s">
        <v>566</v>
      </c>
      <c r="C48" s="13"/>
      <c r="AD48" s="11"/>
    </row>
    <row r="49" spans="2:30" ht="20.100000000000001" customHeight="1">
      <c r="B49" s="14" t="s">
        <v>567</v>
      </c>
      <c r="C49" s="13"/>
      <c r="AD49" s="11"/>
    </row>
    <row r="50" spans="2:30" ht="20.100000000000001" customHeight="1">
      <c r="B50" s="14" t="s">
        <v>149</v>
      </c>
      <c r="C50" s="13"/>
      <c r="AD50" s="11"/>
    </row>
    <row r="51" spans="2:30" ht="20.100000000000001" customHeight="1">
      <c r="B51" s="14" t="s">
        <v>148</v>
      </c>
      <c r="C51" s="13"/>
      <c r="AD51" s="11"/>
    </row>
    <row r="52" spans="2:30" ht="20.100000000000001" customHeight="1">
      <c r="B52" s="12"/>
      <c r="AD52" s="11"/>
    </row>
    <row r="53" spans="2:30" ht="20.100000000000001" customHeight="1">
      <c r="B53" s="12"/>
      <c r="AD53" s="11"/>
    </row>
    <row r="54" spans="2:30" ht="20.100000000000001" customHeight="1">
      <c r="B54" s="12"/>
      <c r="AD54" s="11"/>
    </row>
    <row r="55" spans="2:30" ht="20.100000000000001" customHeight="1">
      <c r="B55" s="12"/>
      <c r="AD55" s="11"/>
    </row>
    <row r="56" spans="2:30" ht="20.100000000000001" customHeight="1">
      <c r="B56" s="12"/>
      <c r="AD56" s="11"/>
    </row>
    <row r="57" spans="2:30" ht="20.100000000000001" customHeight="1">
      <c r="B57" s="12"/>
      <c r="AD57" s="11"/>
    </row>
    <row r="58" spans="2:30" ht="20.100000000000001" customHeight="1">
      <c r="B58" s="12"/>
      <c r="AD58" s="11"/>
    </row>
    <row r="59" spans="2:30" ht="20.100000000000001" customHeight="1">
      <c r="B59" s="12"/>
      <c r="AD59" s="11"/>
    </row>
    <row r="60" spans="2:30" ht="20.100000000000001" customHeight="1">
      <c r="B60" s="12"/>
      <c r="AD60" s="11"/>
    </row>
    <row r="61" spans="2:30" ht="20.100000000000001" customHeight="1" thickBot="1">
      <c r="B61" s="10"/>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8"/>
    </row>
    <row r="62" spans="2:30" ht="20.100000000000001" customHeight="1"/>
    <row r="63" spans="2:30" ht="20.100000000000001" customHeight="1">
      <c r="B63" s="7" t="s">
        <v>147</v>
      </c>
    </row>
    <row r="64" spans="2:30" ht="20.100000000000001" customHeight="1" thickBot="1"/>
    <row r="65" spans="2:24" ht="20.100000000000001" customHeight="1">
      <c r="B65" s="227" t="s">
        <v>146</v>
      </c>
      <c r="C65" s="224"/>
      <c r="D65" s="224"/>
      <c r="E65" s="224"/>
      <c r="F65" s="224" t="s">
        <v>145</v>
      </c>
      <c r="G65" s="224"/>
      <c r="H65" s="224"/>
      <c r="I65" s="224"/>
      <c r="J65" s="229" t="s">
        <v>144</v>
      </c>
      <c r="K65" s="224"/>
      <c r="L65" s="224"/>
      <c r="M65" s="224"/>
      <c r="N65" s="224"/>
      <c r="O65" s="229" t="s">
        <v>131</v>
      </c>
      <c r="P65" s="224"/>
      <c r="Q65" s="224"/>
      <c r="R65" s="224"/>
      <c r="S65" s="224"/>
      <c r="T65" s="224" t="s">
        <v>131</v>
      </c>
      <c r="U65" s="224"/>
      <c r="V65" s="224"/>
      <c r="W65" s="224"/>
      <c r="X65" s="225"/>
    </row>
    <row r="66" spans="2:24" ht="20.100000000000001" customHeight="1">
      <c r="B66" s="228"/>
      <c r="C66" s="202"/>
      <c r="D66" s="202"/>
      <c r="E66" s="202"/>
      <c r="F66" s="202"/>
      <c r="G66" s="202"/>
      <c r="H66" s="202"/>
      <c r="I66" s="202"/>
      <c r="J66" s="202"/>
      <c r="K66" s="202"/>
      <c r="L66" s="202"/>
      <c r="M66" s="202" t="s">
        <v>143</v>
      </c>
      <c r="N66" s="202"/>
      <c r="O66" s="202"/>
      <c r="P66" s="202"/>
      <c r="Q66" s="202"/>
      <c r="R66" s="202" t="s">
        <v>143</v>
      </c>
      <c r="S66" s="202"/>
      <c r="T66" s="202"/>
      <c r="U66" s="202"/>
      <c r="V66" s="202"/>
      <c r="W66" s="202" t="s">
        <v>143</v>
      </c>
      <c r="X66" s="226"/>
    </row>
    <row r="67" spans="2:24" ht="20.100000000000001" customHeight="1">
      <c r="B67" s="242" t="s">
        <v>142</v>
      </c>
      <c r="C67" s="199" t="s">
        <v>141</v>
      </c>
      <c r="D67" s="199"/>
      <c r="E67" s="199"/>
      <c r="F67" s="243" t="s">
        <v>140</v>
      </c>
      <c r="G67" s="244"/>
      <c r="H67" s="244"/>
      <c r="I67" s="245"/>
      <c r="J67" s="246">
        <v>2000000000</v>
      </c>
      <c r="K67" s="246"/>
      <c r="L67" s="246"/>
      <c r="M67" s="247">
        <v>0.92</v>
      </c>
      <c r="N67" s="245"/>
      <c r="O67" s="202"/>
      <c r="P67" s="202"/>
      <c r="Q67" s="202"/>
      <c r="R67" s="240" t="s">
        <v>130</v>
      </c>
      <c r="S67" s="240"/>
      <c r="T67" s="202"/>
      <c r="U67" s="202"/>
      <c r="V67" s="202"/>
      <c r="W67" s="240" t="s">
        <v>130</v>
      </c>
      <c r="X67" s="241"/>
    </row>
    <row r="68" spans="2:24" ht="20.100000000000001" customHeight="1">
      <c r="B68" s="228"/>
      <c r="C68" s="249" t="s">
        <v>139</v>
      </c>
      <c r="D68" s="196"/>
      <c r="E68" s="196"/>
      <c r="F68" s="236" t="s">
        <v>137</v>
      </c>
      <c r="G68" s="231"/>
      <c r="H68" s="231"/>
      <c r="I68" s="232"/>
      <c r="J68" s="237">
        <v>50000000</v>
      </c>
      <c r="K68" s="237"/>
      <c r="L68" s="237"/>
      <c r="M68" s="238">
        <v>0.03</v>
      </c>
      <c r="N68" s="232"/>
      <c r="O68" s="202"/>
      <c r="P68" s="202"/>
      <c r="Q68" s="202"/>
      <c r="R68" s="240" t="s">
        <v>130</v>
      </c>
      <c r="S68" s="240"/>
      <c r="T68" s="202"/>
      <c r="U68" s="202"/>
      <c r="V68" s="202"/>
      <c r="W68" s="240" t="s">
        <v>130</v>
      </c>
      <c r="X68" s="241"/>
    </row>
    <row r="69" spans="2:24" ht="20.100000000000001" customHeight="1">
      <c r="B69" s="228"/>
      <c r="C69" s="239" t="s">
        <v>138</v>
      </c>
      <c r="D69" s="196"/>
      <c r="E69" s="196"/>
      <c r="F69" s="236" t="s">
        <v>137</v>
      </c>
      <c r="G69" s="231"/>
      <c r="H69" s="231"/>
      <c r="I69" s="232"/>
      <c r="J69" s="237">
        <v>50000000</v>
      </c>
      <c r="K69" s="237"/>
      <c r="L69" s="237"/>
      <c r="M69" s="238">
        <v>0.03</v>
      </c>
      <c r="N69" s="232"/>
      <c r="O69" s="202"/>
      <c r="P69" s="202"/>
      <c r="Q69" s="202"/>
      <c r="R69" s="240" t="s">
        <v>130</v>
      </c>
      <c r="S69" s="240"/>
      <c r="T69" s="202"/>
      <c r="U69" s="202"/>
      <c r="V69" s="202"/>
      <c r="W69" s="240" t="s">
        <v>130</v>
      </c>
      <c r="X69" s="241"/>
    </row>
    <row r="70" spans="2:24" ht="20.100000000000001" customHeight="1">
      <c r="B70" s="228"/>
      <c r="C70" s="248" t="s">
        <v>136</v>
      </c>
      <c r="D70" s="196"/>
      <c r="E70" s="196"/>
      <c r="F70" s="236" t="s">
        <v>135</v>
      </c>
      <c r="G70" s="231"/>
      <c r="H70" s="231"/>
      <c r="I70" s="232"/>
      <c r="J70" s="237">
        <v>30000000</v>
      </c>
      <c r="K70" s="237"/>
      <c r="L70" s="237"/>
      <c r="M70" s="238">
        <v>0.02</v>
      </c>
      <c r="N70" s="232"/>
      <c r="O70" s="202"/>
      <c r="P70" s="202"/>
      <c r="Q70" s="202"/>
      <c r="R70" s="240" t="s">
        <v>130</v>
      </c>
      <c r="S70" s="240"/>
      <c r="T70" s="202"/>
      <c r="U70" s="202"/>
      <c r="V70" s="202"/>
      <c r="W70" s="240" t="s">
        <v>130</v>
      </c>
      <c r="X70" s="241"/>
    </row>
    <row r="71" spans="2:24" ht="20.100000000000001" customHeight="1">
      <c r="B71" s="228"/>
      <c r="C71" s="196"/>
      <c r="D71" s="196"/>
      <c r="E71" s="196"/>
      <c r="F71" s="230" t="s">
        <v>132</v>
      </c>
      <c r="G71" s="231"/>
      <c r="H71" s="231"/>
      <c r="I71" s="232"/>
      <c r="J71" s="233"/>
      <c r="K71" s="234"/>
      <c r="L71" s="201"/>
      <c r="M71" s="230" t="s">
        <v>130</v>
      </c>
      <c r="N71" s="232"/>
      <c r="O71" s="202"/>
      <c r="P71" s="202"/>
      <c r="Q71" s="202"/>
      <c r="R71" s="240" t="s">
        <v>130</v>
      </c>
      <c r="S71" s="240"/>
      <c r="T71" s="202"/>
      <c r="U71" s="202"/>
      <c r="V71" s="202"/>
      <c r="W71" s="240" t="s">
        <v>130</v>
      </c>
      <c r="X71" s="241"/>
    </row>
    <row r="72" spans="2:24" ht="20.100000000000001" customHeight="1">
      <c r="B72" s="228"/>
      <c r="C72" s="196"/>
      <c r="D72" s="196"/>
      <c r="E72" s="196"/>
      <c r="F72" s="230" t="s">
        <v>132</v>
      </c>
      <c r="G72" s="231"/>
      <c r="H72" s="231"/>
      <c r="I72" s="232"/>
      <c r="J72" s="233"/>
      <c r="K72" s="234"/>
      <c r="L72" s="201"/>
      <c r="M72" s="230" t="s">
        <v>130</v>
      </c>
      <c r="N72" s="232"/>
      <c r="O72" s="202"/>
      <c r="P72" s="202"/>
      <c r="Q72" s="202"/>
      <c r="R72" s="240" t="s">
        <v>130</v>
      </c>
      <c r="S72" s="240"/>
      <c r="T72" s="202"/>
      <c r="U72" s="202"/>
      <c r="V72" s="202"/>
      <c r="W72" s="240" t="s">
        <v>130</v>
      </c>
      <c r="X72" s="241"/>
    </row>
    <row r="73" spans="2:24" ht="20.100000000000001" customHeight="1">
      <c r="B73" s="228"/>
      <c r="C73" s="196"/>
      <c r="D73" s="196"/>
      <c r="E73" s="196"/>
      <c r="F73" s="230" t="s">
        <v>132</v>
      </c>
      <c r="G73" s="231"/>
      <c r="H73" s="231"/>
      <c r="I73" s="232"/>
      <c r="J73" s="233"/>
      <c r="K73" s="234"/>
      <c r="L73" s="201"/>
      <c r="M73" s="230" t="s">
        <v>130</v>
      </c>
      <c r="N73" s="232"/>
      <c r="O73" s="202"/>
      <c r="P73" s="202"/>
      <c r="Q73" s="202"/>
      <c r="R73" s="240" t="s">
        <v>130</v>
      </c>
      <c r="S73" s="240"/>
      <c r="T73" s="202"/>
      <c r="U73" s="202"/>
      <c r="V73" s="202"/>
      <c r="W73" s="240" t="s">
        <v>130</v>
      </c>
      <c r="X73" s="241"/>
    </row>
    <row r="74" spans="2:24" ht="20.100000000000001" customHeight="1">
      <c r="B74" s="228"/>
      <c r="C74" s="196"/>
      <c r="D74" s="196"/>
      <c r="E74" s="196"/>
      <c r="F74" s="230" t="s">
        <v>132</v>
      </c>
      <c r="G74" s="231"/>
      <c r="H74" s="231"/>
      <c r="I74" s="232"/>
      <c r="J74" s="233"/>
      <c r="K74" s="234"/>
      <c r="L74" s="201"/>
      <c r="M74" s="230" t="s">
        <v>130</v>
      </c>
      <c r="N74" s="232"/>
      <c r="O74" s="202"/>
      <c r="P74" s="202"/>
      <c r="Q74" s="202"/>
      <c r="R74" s="240" t="s">
        <v>130</v>
      </c>
      <c r="S74" s="240"/>
      <c r="T74" s="202"/>
      <c r="U74" s="202"/>
      <c r="V74" s="202"/>
      <c r="W74" s="240" t="s">
        <v>130</v>
      </c>
      <c r="X74" s="241"/>
    </row>
    <row r="75" spans="2:24" ht="20.100000000000001" customHeight="1">
      <c r="B75" s="228"/>
      <c r="C75" s="196"/>
      <c r="D75" s="196"/>
      <c r="E75" s="196"/>
      <c r="F75" s="230" t="s">
        <v>132</v>
      </c>
      <c r="G75" s="231"/>
      <c r="H75" s="231"/>
      <c r="I75" s="232"/>
      <c r="J75" s="233"/>
      <c r="K75" s="234"/>
      <c r="L75" s="201"/>
      <c r="M75" s="230" t="s">
        <v>130</v>
      </c>
      <c r="N75" s="232"/>
      <c r="O75" s="202"/>
      <c r="P75" s="202"/>
      <c r="Q75" s="202"/>
      <c r="R75" s="240" t="s">
        <v>130</v>
      </c>
      <c r="S75" s="240"/>
      <c r="T75" s="202"/>
      <c r="U75" s="202"/>
      <c r="V75" s="202"/>
      <c r="W75" s="240" t="s">
        <v>130</v>
      </c>
      <c r="X75" s="241"/>
    </row>
    <row r="76" spans="2:24" ht="20.100000000000001" customHeight="1">
      <c r="B76" s="228"/>
      <c r="C76" s="196"/>
      <c r="D76" s="196"/>
      <c r="E76" s="196"/>
      <c r="F76" s="230" t="s">
        <v>132</v>
      </c>
      <c r="G76" s="231"/>
      <c r="H76" s="231"/>
      <c r="I76" s="232"/>
      <c r="J76" s="233"/>
      <c r="K76" s="234"/>
      <c r="L76" s="201"/>
      <c r="M76" s="230" t="s">
        <v>130</v>
      </c>
      <c r="N76" s="232"/>
      <c r="O76" s="202"/>
      <c r="P76" s="202"/>
      <c r="Q76" s="202"/>
      <c r="R76" s="240" t="s">
        <v>130</v>
      </c>
      <c r="S76" s="240"/>
      <c r="T76" s="202"/>
      <c r="U76" s="202"/>
      <c r="V76" s="202"/>
      <c r="W76" s="240" t="s">
        <v>130</v>
      </c>
      <c r="X76" s="241"/>
    </row>
    <row r="77" spans="2:24" ht="20.100000000000001" customHeight="1">
      <c r="B77" s="242" t="s">
        <v>134</v>
      </c>
      <c r="C77" s="196"/>
      <c r="D77" s="196"/>
      <c r="E77" s="196"/>
      <c r="F77" s="230" t="s">
        <v>132</v>
      </c>
      <c r="G77" s="231"/>
      <c r="H77" s="231"/>
      <c r="I77" s="232"/>
      <c r="J77" s="233"/>
      <c r="K77" s="234"/>
      <c r="L77" s="201"/>
      <c r="M77" s="230" t="e">
        <f>J77/$J$22/100</f>
        <v>#DIV/0!</v>
      </c>
      <c r="N77" s="232"/>
      <c r="O77" s="202"/>
      <c r="P77" s="202"/>
      <c r="Q77" s="202"/>
      <c r="R77" s="240" t="s">
        <v>130</v>
      </c>
      <c r="S77" s="240"/>
      <c r="T77" s="202"/>
      <c r="U77" s="202"/>
      <c r="V77" s="202"/>
      <c r="W77" s="240" t="s">
        <v>130</v>
      </c>
      <c r="X77" s="241"/>
    </row>
    <row r="78" spans="2:24" ht="20.100000000000001" customHeight="1">
      <c r="B78" s="228"/>
      <c r="C78" s="196"/>
      <c r="D78" s="196"/>
      <c r="E78" s="196"/>
      <c r="F78" s="230" t="s">
        <v>132</v>
      </c>
      <c r="G78" s="231"/>
      <c r="H78" s="231"/>
      <c r="I78" s="232"/>
      <c r="J78" s="233"/>
      <c r="K78" s="234"/>
      <c r="L78" s="201"/>
      <c r="M78" s="230" t="e">
        <f>J78/$J$22/100</f>
        <v>#DIV/0!</v>
      </c>
      <c r="N78" s="232"/>
      <c r="O78" s="202"/>
      <c r="P78" s="202"/>
      <c r="Q78" s="202"/>
      <c r="R78" s="240" t="s">
        <v>130</v>
      </c>
      <c r="S78" s="240"/>
      <c r="T78" s="202"/>
      <c r="U78" s="202"/>
      <c r="V78" s="202"/>
      <c r="W78" s="240" t="s">
        <v>130</v>
      </c>
      <c r="X78" s="241"/>
    </row>
    <row r="79" spans="2:24" ht="20.100000000000001" customHeight="1">
      <c r="B79" s="228"/>
      <c r="C79" s="196"/>
      <c r="D79" s="196"/>
      <c r="E79" s="196"/>
      <c r="F79" s="230" t="s">
        <v>132</v>
      </c>
      <c r="G79" s="231"/>
      <c r="H79" s="231"/>
      <c r="I79" s="232"/>
      <c r="J79" s="233"/>
      <c r="K79" s="234"/>
      <c r="L79" s="201"/>
      <c r="M79" s="230" t="s">
        <v>130</v>
      </c>
      <c r="N79" s="232"/>
      <c r="O79" s="202"/>
      <c r="P79" s="202"/>
      <c r="Q79" s="202"/>
      <c r="R79" s="240" t="s">
        <v>130</v>
      </c>
      <c r="S79" s="240"/>
      <c r="T79" s="202"/>
      <c r="U79" s="202"/>
      <c r="V79" s="202"/>
      <c r="W79" s="240" t="s">
        <v>130</v>
      </c>
      <c r="X79" s="241"/>
    </row>
    <row r="80" spans="2:24" ht="20.100000000000001" customHeight="1">
      <c r="B80" s="228"/>
      <c r="C80" s="196"/>
      <c r="D80" s="196"/>
      <c r="E80" s="196"/>
      <c r="F80" s="230" t="s">
        <v>132</v>
      </c>
      <c r="G80" s="231"/>
      <c r="H80" s="231"/>
      <c r="I80" s="232"/>
      <c r="J80" s="202"/>
      <c r="K80" s="202"/>
      <c r="L80" s="202"/>
      <c r="M80" s="230" t="s">
        <v>130</v>
      </c>
      <c r="N80" s="232"/>
      <c r="O80" s="202"/>
      <c r="P80" s="202"/>
      <c r="Q80" s="202"/>
      <c r="R80" s="240" t="s">
        <v>130</v>
      </c>
      <c r="S80" s="240"/>
      <c r="T80" s="202"/>
      <c r="U80" s="202"/>
      <c r="V80" s="202"/>
      <c r="W80" s="240" t="s">
        <v>130</v>
      </c>
      <c r="X80" s="241"/>
    </row>
    <row r="81" spans="2:24" ht="20.100000000000001" customHeight="1">
      <c r="B81" s="228"/>
      <c r="C81" s="202"/>
      <c r="D81" s="202"/>
      <c r="E81" s="202"/>
      <c r="F81" s="230" t="s">
        <v>132</v>
      </c>
      <c r="G81" s="231"/>
      <c r="H81" s="231"/>
      <c r="I81" s="232"/>
      <c r="J81" s="202"/>
      <c r="K81" s="202"/>
      <c r="L81" s="202"/>
      <c r="M81" s="230" t="s">
        <v>130</v>
      </c>
      <c r="N81" s="232"/>
      <c r="O81" s="202"/>
      <c r="P81" s="202"/>
      <c r="Q81" s="202"/>
      <c r="R81" s="240" t="s">
        <v>130</v>
      </c>
      <c r="S81" s="240"/>
      <c r="T81" s="202"/>
      <c r="U81" s="202"/>
      <c r="V81" s="202"/>
      <c r="W81" s="240" t="s">
        <v>130</v>
      </c>
      <c r="X81" s="241"/>
    </row>
    <row r="82" spans="2:24" ht="20.100000000000001" customHeight="1">
      <c r="B82" s="228"/>
      <c r="C82" s="202"/>
      <c r="D82" s="202"/>
      <c r="E82" s="202"/>
      <c r="F82" s="202"/>
      <c r="G82" s="202"/>
      <c r="H82" s="202"/>
      <c r="I82" s="202"/>
      <c r="J82" s="202"/>
      <c r="K82" s="202"/>
      <c r="L82" s="202"/>
      <c r="M82" s="202"/>
      <c r="N82" s="202"/>
      <c r="O82" s="202"/>
      <c r="P82" s="202"/>
      <c r="Q82" s="202"/>
      <c r="R82" s="202"/>
      <c r="S82" s="202"/>
      <c r="T82" s="202"/>
      <c r="U82" s="202"/>
      <c r="V82" s="202"/>
      <c r="W82" s="202"/>
      <c r="X82" s="226"/>
    </row>
    <row r="83" spans="2:24" ht="20.100000000000001" customHeight="1" thickBot="1">
      <c r="B83" s="250" t="s">
        <v>133</v>
      </c>
      <c r="C83" s="251"/>
      <c r="D83" s="251"/>
      <c r="E83" s="251"/>
      <c r="F83" s="252" t="s">
        <v>132</v>
      </c>
      <c r="G83" s="253"/>
      <c r="H83" s="253"/>
      <c r="I83" s="254"/>
      <c r="J83" s="255">
        <f>SUM(J67:L70)</f>
        <v>2130000000</v>
      </c>
      <c r="K83" s="255"/>
      <c r="L83" s="255"/>
      <c r="M83" s="256">
        <v>1</v>
      </c>
      <c r="N83" s="256"/>
      <c r="O83" s="251" t="s">
        <v>131</v>
      </c>
      <c r="P83" s="251"/>
      <c r="Q83" s="251"/>
      <c r="R83" s="257" t="s">
        <v>130</v>
      </c>
      <c r="S83" s="257"/>
      <c r="T83" s="251"/>
      <c r="U83" s="251"/>
      <c r="V83" s="251"/>
      <c r="W83" s="257" t="s">
        <v>130</v>
      </c>
      <c r="X83" s="258"/>
    </row>
    <row r="84" spans="2:24" ht="20.100000000000001" customHeight="1"/>
    <row r="85" spans="2:24" ht="20.100000000000001" customHeight="1">
      <c r="B85" s="6" t="s">
        <v>129</v>
      </c>
      <c r="W85" s="5" t="s">
        <v>128</v>
      </c>
    </row>
    <row r="86" spans="2:24" ht="20.100000000000001" customHeight="1" thickBot="1"/>
    <row r="87" spans="2:24" ht="20.100000000000001" customHeight="1">
      <c r="B87" s="227" t="s">
        <v>127</v>
      </c>
      <c r="C87" s="224"/>
      <c r="D87" s="224"/>
      <c r="E87" s="224" t="s">
        <v>126</v>
      </c>
      <c r="F87" s="224"/>
      <c r="G87" s="224" t="s">
        <v>125</v>
      </c>
      <c r="H87" s="224"/>
      <c r="I87" s="224"/>
      <c r="J87" s="224" t="s">
        <v>124</v>
      </c>
      <c r="K87" s="224"/>
      <c r="L87" s="224"/>
      <c r="M87" s="224" t="s">
        <v>123</v>
      </c>
      <c r="N87" s="224"/>
      <c r="O87" s="224"/>
      <c r="P87" s="224"/>
      <c r="Q87" s="224"/>
      <c r="R87" s="224"/>
      <c r="S87" s="224"/>
      <c r="T87" s="224"/>
      <c r="U87" s="224"/>
      <c r="V87" s="224" t="s">
        <v>122</v>
      </c>
      <c r="W87" s="224"/>
      <c r="X87" s="225"/>
    </row>
    <row r="88" spans="2:24" ht="20.100000000000001" customHeight="1">
      <c r="B88" s="259" t="s">
        <v>121</v>
      </c>
      <c r="C88" s="202"/>
      <c r="D88" s="202"/>
      <c r="E88" s="203" t="s">
        <v>120</v>
      </c>
      <c r="F88" s="202"/>
      <c r="G88" s="203" t="s">
        <v>115</v>
      </c>
      <c r="H88" s="202"/>
      <c r="I88" s="202"/>
      <c r="J88" s="237">
        <v>50000000</v>
      </c>
      <c r="K88" s="237"/>
      <c r="L88" s="237"/>
      <c r="M88" s="202" t="s">
        <v>114</v>
      </c>
      <c r="N88" s="202"/>
      <c r="O88" s="202"/>
      <c r="P88" s="202"/>
      <c r="Q88" s="202"/>
      <c r="R88" s="202"/>
      <c r="S88" s="202"/>
      <c r="T88" s="202"/>
      <c r="U88" s="202"/>
      <c r="V88" s="202"/>
      <c r="W88" s="202"/>
      <c r="X88" s="226"/>
    </row>
    <row r="89" spans="2:24" ht="20.100000000000001" customHeight="1">
      <c r="B89" s="259" t="s">
        <v>119</v>
      </c>
      <c r="C89" s="202"/>
      <c r="D89" s="202"/>
      <c r="E89" s="203" t="s">
        <v>116</v>
      </c>
      <c r="F89" s="202"/>
      <c r="G89" s="203" t="s">
        <v>115</v>
      </c>
      <c r="H89" s="202"/>
      <c r="I89" s="202"/>
      <c r="J89" s="237">
        <v>20000000</v>
      </c>
      <c r="K89" s="237"/>
      <c r="L89" s="237"/>
      <c r="M89" s="203" t="s">
        <v>118</v>
      </c>
      <c r="N89" s="202"/>
      <c r="O89" s="202"/>
      <c r="P89" s="202"/>
      <c r="Q89" s="202"/>
      <c r="R89" s="202"/>
      <c r="S89" s="202"/>
      <c r="T89" s="202"/>
      <c r="U89" s="202"/>
      <c r="V89" s="202"/>
      <c r="W89" s="202"/>
      <c r="X89" s="226"/>
    </row>
    <row r="90" spans="2:24" ht="20.100000000000001" customHeight="1">
      <c r="B90" s="259" t="s">
        <v>117</v>
      </c>
      <c r="C90" s="202"/>
      <c r="D90" s="202"/>
      <c r="E90" s="203" t="s">
        <v>116</v>
      </c>
      <c r="F90" s="202"/>
      <c r="G90" s="203" t="s">
        <v>115</v>
      </c>
      <c r="H90" s="202"/>
      <c r="I90" s="202"/>
      <c r="J90" s="237">
        <v>80000000</v>
      </c>
      <c r="K90" s="237"/>
      <c r="L90" s="237"/>
      <c r="M90" s="202" t="s">
        <v>114</v>
      </c>
      <c r="N90" s="202"/>
      <c r="O90" s="202"/>
      <c r="P90" s="202"/>
      <c r="Q90" s="202"/>
      <c r="R90" s="202"/>
      <c r="S90" s="202"/>
      <c r="T90" s="202"/>
      <c r="U90" s="202"/>
      <c r="V90" s="202"/>
      <c r="W90" s="202"/>
      <c r="X90" s="226"/>
    </row>
    <row r="91" spans="2:24" ht="20.100000000000001" customHeight="1">
      <c r="B91" s="228"/>
      <c r="C91" s="202"/>
      <c r="D91" s="202"/>
      <c r="E91" s="202"/>
      <c r="F91" s="202"/>
      <c r="G91" s="202"/>
      <c r="H91" s="202"/>
      <c r="I91" s="202"/>
      <c r="J91" s="202"/>
      <c r="K91" s="202"/>
      <c r="L91" s="202"/>
      <c r="M91" s="202"/>
      <c r="N91" s="202"/>
      <c r="O91" s="202"/>
      <c r="P91" s="202"/>
      <c r="Q91" s="202"/>
      <c r="R91" s="202"/>
      <c r="S91" s="202"/>
      <c r="T91" s="202"/>
      <c r="U91" s="202"/>
      <c r="V91" s="202"/>
      <c r="W91" s="202"/>
      <c r="X91" s="226"/>
    </row>
    <row r="92" spans="2:24" ht="20.100000000000001" customHeight="1" thickBot="1">
      <c r="B92" s="250"/>
      <c r="C92" s="251"/>
      <c r="D92" s="251"/>
      <c r="E92" s="251"/>
      <c r="F92" s="251"/>
      <c r="G92" s="251"/>
      <c r="H92" s="251"/>
      <c r="I92" s="251"/>
      <c r="J92" s="251"/>
      <c r="K92" s="251"/>
      <c r="L92" s="251"/>
      <c r="M92" s="251"/>
      <c r="N92" s="251"/>
      <c r="O92" s="251"/>
      <c r="P92" s="251"/>
      <c r="Q92" s="251"/>
      <c r="R92" s="251"/>
      <c r="S92" s="251"/>
      <c r="T92" s="251"/>
      <c r="U92" s="251"/>
      <c r="V92" s="251"/>
      <c r="W92" s="251"/>
      <c r="X92" s="260"/>
    </row>
    <row r="93" spans="2:24" ht="20.100000000000001" customHeight="1"/>
    <row r="94" spans="2:24" ht="20.100000000000001" customHeight="1"/>
    <row r="95" spans="2:24" ht="20.100000000000001" customHeight="1"/>
    <row r="96" spans="2:24"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row r="202" ht="20.100000000000001" customHeight="1"/>
    <row r="203" ht="20.100000000000001" customHeight="1"/>
    <row r="204" ht="20.100000000000001" customHeight="1"/>
    <row r="205" ht="20.100000000000001" customHeight="1"/>
    <row r="206" ht="20.100000000000001" customHeight="1"/>
    <row r="207" ht="20.100000000000001" customHeight="1"/>
    <row r="208" ht="20.100000000000001" customHeight="1"/>
    <row r="209" ht="20.100000000000001" customHeight="1"/>
    <row r="210" ht="20.100000000000001" customHeight="1"/>
    <row r="211" ht="20.100000000000001" customHeight="1"/>
    <row r="212" ht="20.100000000000001" customHeight="1"/>
    <row r="213" ht="20.100000000000001" customHeight="1"/>
    <row r="214" ht="20.100000000000001" customHeight="1"/>
    <row r="215" ht="20.100000000000001" customHeight="1"/>
    <row r="216" ht="20.100000000000001" customHeight="1"/>
    <row r="217" ht="20.100000000000001" customHeight="1"/>
    <row r="218" ht="20.100000000000001" customHeight="1"/>
    <row r="219" ht="20.100000000000001" customHeight="1"/>
    <row r="220" ht="20.100000000000001" customHeight="1"/>
    <row r="221" ht="20.100000000000001" customHeight="1"/>
    <row r="222" ht="20.100000000000001" customHeight="1"/>
    <row r="223" ht="20.100000000000001" customHeight="1"/>
    <row r="224" ht="20.100000000000001" customHeight="1"/>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row r="329" ht="20.100000000000001" customHeight="1"/>
    <row r="330" ht="20.100000000000001" customHeight="1"/>
    <row r="331" ht="20.100000000000001" customHeight="1"/>
    <row r="332" ht="20.100000000000001" customHeight="1"/>
    <row r="333" ht="20.100000000000001" customHeight="1"/>
    <row r="334" ht="20.100000000000001" customHeight="1"/>
    <row r="335" ht="20.100000000000001" customHeight="1"/>
    <row r="336" ht="20.100000000000001" customHeight="1"/>
    <row r="337" ht="20.100000000000001" customHeight="1"/>
    <row r="338" ht="20.100000000000001" customHeight="1"/>
    <row r="339" ht="20.100000000000001" customHeight="1"/>
    <row r="340" ht="20.100000000000001" customHeight="1"/>
    <row r="341" ht="20.100000000000001" customHeight="1"/>
    <row r="342" ht="20.100000000000001" customHeight="1"/>
    <row r="343" ht="20.100000000000001" customHeight="1"/>
    <row r="344" ht="20.100000000000001" customHeight="1"/>
    <row r="345" ht="20.100000000000001" customHeight="1"/>
    <row r="346" ht="20.100000000000001" customHeight="1"/>
    <row r="347" ht="20.100000000000001" customHeight="1"/>
    <row r="348" ht="20.100000000000001" customHeight="1"/>
    <row r="349" ht="20.100000000000001" customHeight="1"/>
    <row r="350" ht="20.100000000000001" customHeight="1"/>
    <row r="351" ht="20.100000000000001" customHeight="1"/>
    <row r="352" ht="20.100000000000001" customHeight="1"/>
    <row r="353" ht="20.100000000000001" customHeight="1"/>
    <row r="354" ht="20.100000000000001" customHeight="1"/>
    <row r="355" ht="20.100000000000001" customHeight="1"/>
    <row r="356" ht="20.100000000000001" customHeight="1"/>
    <row r="357" ht="20.100000000000001" customHeight="1"/>
    <row r="358" ht="20.100000000000001" customHeight="1"/>
    <row r="359" ht="20.100000000000001" customHeight="1"/>
    <row r="360" ht="20.100000000000001" customHeight="1"/>
    <row r="361" ht="20.100000000000001" customHeight="1"/>
    <row r="362" ht="20.100000000000001" customHeight="1"/>
    <row r="363" ht="20.100000000000001" customHeight="1"/>
    <row r="364" ht="20.100000000000001" customHeight="1"/>
    <row r="365" ht="20.100000000000001" customHeight="1"/>
    <row r="366" ht="20.100000000000001" customHeight="1"/>
    <row r="367" ht="20.100000000000001" customHeight="1"/>
    <row r="368" ht="20.100000000000001" customHeight="1"/>
    <row r="369" ht="20.100000000000001" customHeight="1"/>
    <row r="370" ht="20.100000000000001" customHeight="1"/>
    <row r="371" ht="20.100000000000001" customHeight="1"/>
    <row r="372" ht="20.100000000000001" customHeight="1"/>
    <row r="373" ht="20.100000000000001" customHeight="1"/>
    <row r="374" ht="20.100000000000001" customHeight="1"/>
    <row r="375" ht="20.100000000000001" customHeight="1"/>
    <row r="376" ht="20.100000000000001" customHeight="1"/>
    <row r="377" ht="20.100000000000001" customHeight="1"/>
    <row r="378" ht="20.100000000000001" customHeight="1"/>
    <row r="379" ht="20.100000000000001" customHeight="1"/>
    <row r="380" ht="20.100000000000001" customHeight="1"/>
    <row r="381" ht="20.100000000000001" customHeight="1"/>
    <row r="382" ht="20.100000000000001" customHeight="1"/>
    <row r="383" ht="20.100000000000001" customHeight="1"/>
    <row r="384" ht="20.100000000000001" customHeight="1"/>
    <row r="385" ht="20.100000000000001" customHeight="1"/>
    <row r="386" ht="20.100000000000001" customHeight="1"/>
    <row r="387" ht="20.100000000000001" customHeight="1"/>
    <row r="388" ht="20.100000000000001" customHeight="1"/>
    <row r="389" ht="20.100000000000001" customHeight="1"/>
    <row r="390" ht="20.100000000000001" customHeight="1"/>
    <row r="391" ht="20.100000000000001" customHeight="1"/>
    <row r="392" ht="20.100000000000001" customHeight="1"/>
    <row r="393" ht="20.100000000000001" customHeight="1"/>
    <row r="394" ht="20.100000000000001" customHeight="1"/>
    <row r="395" ht="20.100000000000001" customHeight="1"/>
    <row r="396" ht="20.100000000000001" customHeight="1"/>
    <row r="397" ht="20.100000000000001" customHeight="1"/>
  </sheetData>
  <mergeCells count="282">
    <mergeCell ref="B91:D91"/>
    <mergeCell ref="E91:F91"/>
    <mergeCell ref="G91:I91"/>
    <mergeCell ref="J91:L91"/>
    <mergeCell ref="M91:U91"/>
    <mergeCell ref="V91:X91"/>
    <mergeCell ref="B92:D92"/>
    <mergeCell ref="E92:F92"/>
    <mergeCell ref="G92:I92"/>
    <mergeCell ref="J92:L92"/>
    <mergeCell ref="M92:U92"/>
    <mergeCell ref="V92:X92"/>
    <mergeCell ref="B89:D89"/>
    <mergeCell ref="E89:F89"/>
    <mergeCell ref="G89:I89"/>
    <mergeCell ref="J89:L89"/>
    <mergeCell ref="M89:U89"/>
    <mergeCell ref="V89:X89"/>
    <mergeCell ref="B90:D90"/>
    <mergeCell ref="E90:F90"/>
    <mergeCell ref="G90:I90"/>
    <mergeCell ref="J90:L90"/>
    <mergeCell ref="M90:U90"/>
    <mergeCell ref="V90:X90"/>
    <mergeCell ref="B87:D87"/>
    <mergeCell ref="E87:F87"/>
    <mergeCell ref="G87:I87"/>
    <mergeCell ref="J87:L87"/>
    <mergeCell ref="M87:U87"/>
    <mergeCell ref="V87:X87"/>
    <mergeCell ref="B88:D88"/>
    <mergeCell ref="E88:F88"/>
    <mergeCell ref="G88:I88"/>
    <mergeCell ref="J88:L88"/>
    <mergeCell ref="M88:U88"/>
    <mergeCell ref="V88:X88"/>
    <mergeCell ref="B82:X82"/>
    <mergeCell ref="B83:E83"/>
    <mergeCell ref="F83:I83"/>
    <mergeCell ref="J83:L83"/>
    <mergeCell ref="M83:N83"/>
    <mergeCell ref="O83:Q83"/>
    <mergeCell ref="R83:S83"/>
    <mergeCell ref="T83:V83"/>
    <mergeCell ref="W83:X83"/>
    <mergeCell ref="B77:B81"/>
    <mergeCell ref="C81:E81"/>
    <mergeCell ref="F81:I81"/>
    <mergeCell ref="J81:L81"/>
    <mergeCell ref="M81:N81"/>
    <mergeCell ref="O81:Q81"/>
    <mergeCell ref="C77:E77"/>
    <mergeCell ref="F77:I77"/>
    <mergeCell ref="J77:L77"/>
    <mergeCell ref="M77:N77"/>
    <mergeCell ref="R79:S79"/>
    <mergeCell ref="T79:V79"/>
    <mergeCell ref="W79:X79"/>
    <mergeCell ref="O80:Q80"/>
    <mergeCell ref="R80:S80"/>
    <mergeCell ref="T80:V80"/>
    <mergeCell ref="W80:X80"/>
    <mergeCell ref="R81:S81"/>
    <mergeCell ref="C80:E80"/>
    <mergeCell ref="F80:I80"/>
    <mergeCell ref="J80:L80"/>
    <mergeCell ref="M80:N80"/>
    <mergeCell ref="C79:E79"/>
    <mergeCell ref="F79:I79"/>
    <mergeCell ref="J79:L79"/>
    <mergeCell ref="M79:N79"/>
    <mergeCell ref="O79:Q79"/>
    <mergeCell ref="T81:V81"/>
    <mergeCell ref="W81:X81"/>
    <mergeCell ref="W78:X78"/>
    <mergeCell ref="T75:V75"/>
    <mergeCell ref="W75:X75"/>
    <mergeCell ref="C76:E76"/>
    <mergeCell ref="F76:I76"/>
    <mergeCell ref="J76:L76"/>
    <mergeCell ref="M76:N76"/>
    <mergeCell ref="O76:Q76"/>
    <mergeCell ref="R76:S76"/>
    <mergeCell ref="R77:S77"/>
    <mergeCell ref="T77:V77"/>
    <mergeCell ref="W77:X77"/>
    <mergeCell ref="C78:E78"/>
    <mergeCell ref="F78:I78"/>
    <mergeCell ref="J78:L78"/>
    <mergeCell ref="M78:N78"/>
    <mergeCell ref="O78:Q78"/>
    <mergeCell ref="R78:S78"/>
    <mergeCell ref="T78:V78"/>
    <mergeCell ref="T76:V76"/>
    <mergeCell ref="W76:X76"/>
    <mergeCell ref="C75:E75"/>
    <mergeCell ref="F75:I75"/>
    <mergeCell ref="J75:L75"/>
    <mergeCell ref="M75:N75"/>
    <mergeCell ref="O75:Q75"/>
    <mergeCell ref="R75:S75"/>
    <mergeCell ref="O77:Q77"/>
    <mergeCell ref="R72:S72"/>
    <mergeCell ref="T72:V72"/>
    <mergeCell ref="W72:X72"/>
    <mergeCell ref="T73:V73"/>
    <mergeCell ref="W73:X73"/>
    <mergeCell ref="C74:E74"/>
    <mergeCell ref="F74:I74"/>
    <mergeCell ref="J74:L74"/>
    <mergeCell ref="M74:N74"/>
    <mergeCell ref="O74:Q74"/>
    <mergeCell ref="R74:S74"/>
    <mergeCell ref="T74:V74"/>
    <mergeCell ref="W74:X74"/>
    <mergeCell ref="C73:E73"/>
    <mergeCell ref="F73:I73"/>
    <mergeCell ref="J73:L73"/>
    <mergeCell ref="M73:N73"/>
    <mergeCell ref="O73:Q73"/>
    <mergeCell ref="R73:S73"/>
    <mergeCell ref="R71:S71"/>
    <mergeCell ref="R69:S69"/>
    <mergeCell ref="T69:V69"/>
    <mergeCell ref="W69:X69"/>
    <mergeCell ref="O70:Q70"/>
    <mergeCell ref="R70:S70"/>
    <mergeCell ref="T70:V70"/>
    <mergeCell ref="W70:X70"/>
    <mergeCell ref="O69:Q69"/>
    <mergeCell ref="R68:S68"/>
    <mergeCell ref="T68:V68"/>
    <mergeCell ref="W68:X68"/>
    <mergeCell ref="B67:B76"/>
    <mergeCell ref="C67:E67"/>
    <mergeCell ref="F67:I67"/>
    <mergeCell ref="J67:L67"/>
    <mergeCell ref="M67:N67"/>
    <mergeCell ref="O67:Q67"/>
    <mergeCell ref="C70:E70"/>
    <mergeCell ref="T71:V71"/>
    <mergeCell ref="W71:X71"/>
    <mergeCell ref="R67:S67"/>
    <mergeCell ref="T67:V67"/>
    <mergeCell ref="W67:X67"/>
    <mergeCell ref="C68:E68"/>
    <mergeCell ref="F68:I68"/>
    <mergeCell ref="J68:L68"/>
    <mergeCell ref="M68:N68"/>
    <mergeCell ref="O68:Q68"/>
    <mergeCell ref="C71:E71"/>
    <mergeCell ref="F71:I71"/>
    <mergeCell ref="J71:L71"/>
    <mergeCell ref="M71:N71"/>
    <mergeCell ref="C72:E72"/>
    <mergeCell ref="F72:I72"/>
    <mergeCell ref="J72:L72"/>
    <mergeCell ref="M72:N72"/>
    <mergeCell ref="O72:Q72"/>
    <mergeCell ref="B25:C26"/>
    <mergeCell ref="D25:G25"/>
    <mergeCell ref="H25:K25"/>
    <mergeCell ref="L25:O25"/>
    <mergeCell ref="P25:Q26"/>
    <mergeCell ref="F70:I70"/>
    <mergeCell ref="J70:L70"/>
    <mergeCell ref="M70:N70"/>
    <mergeCell ref="C69:E69"/>
    <mergeCell ref="F69:I69"/>
    <mergeCell ref="J69:L69"/>
    <mergeCell ref="M69:N69"/>
    <mergeCell ref="O71:Q71"/>
    <mergeCell ref="R25:W25"/>
    <mergeCell ref="X25:AD25"/>
    <mergeCell ref="B22:B24"/>
    <mergeCell ref="R65:S65"/>
    <mergeCell ref="T65:V66"/>
    <mergeCell ref="W65:X65"/>
    <mergeCell ref="M66:N66"/>
    <mergeCell ref="R66:S66"/>
    <mergeCell ref="W66:X66"/>
    <mergeCell ref="D26:G26"/>
    <mergeCell ref="R24:W24"/>
    <mergeCell ref="X24:AA24"/>
    <mergeCell ref="AB24:AD24"/>
    <mergeCell ref="H26:K26"/>
    <mergeCell ref="L26:O26"/>
    <mergeCell ref="R26:W26"/>
    <mergeCell ref="X26:AD26"/>
    <mergeCell ref="B65:E66"/>
    <mergeCell ref="F65:I66"/>
    <mergeCell ref="J65:L66"/>
    <mergeCell ref="M65:N65"/>
    <mergeCell ref="O65:Q66"/>
    <mergeCell ref="R22:W22"/>
    <mergeCell ref="X22:AA22"/>
    <mergeCell ref="AB22:AD22"/>
    <mergeCell ref="C23:E23"/>
    <mergeCell ref="F23:H23"/>
    <mergeCell ref="I23:K23"/>
    <mergeCell ref="L23:N23"/>
    <mergeCell ref="R23:W23"/>
    <mergeCell ref="X23:AA23"/>
    <mergeCell ref="AB23:AD23"/>
    <mergeCell ref="C22:E22"/>
    <mergeCell ref="F22:H22"/>
    <mergeCell ref="I22:K22"/>
    <mergeCell ref="L22:N22"/>
    <mergeCell ref="P22:Q24"/>
    <mergeCell ref="C24:E24"/>
    <mergeCell ref="F24:H24"/>
    <mergeCell ref="I24:K24"/>
    <mergeCell ref="L24:N24"/>
    <mergeCell ref="T21:AD21"/>
    <mergeCell ref="Z17:AA17"/>
    <mergeCell ref="B18:B21"/>
    <mergeCell ref="C18:O18"/>
    <mergeCell ref="P18:P21"/>
    <mergeCell ref="Q18:AD18"/>
    <mergeCell ref="C19:E19"/>
    <mergeCell ref="F19:O19"/>
    <mergeCell ref="Q19:S19"/>
    <mergeCell ref="T19:AD19"/>
    <mergeCell ref="C20:E20"/>
    <mergeCell ref="U16:W17"/>
    <mergeCell ref="X16:Y16"/>
    <mergeCell ref="Z16:AA16"/>
    <mergeCell ref="AB16:AD17"/>
    <mergeCell ref="C17:E17"/>
    <mergeCell ref="F17:H17"/>
    <mergeCell ref="F20:O20"/>
    <mergeCell ref="Q20:S20"/>
    <mergeCell ref="T20:AD20"/>
    <mergeCell ref="C21:E21"/>
    <mergeCell ref="F21:O21"/>
    <mergeCell ref="Q21:S21"/>
    <mergeCell ref="B7:B17"/>
    <mergeCell ref="L17:N17"/>
    <mergeCell ref="AB15:AD15"/>
    <mergeCell ref="C16:E16"/>
    <mergeCell ref="F16:H16"/>
    <mergeCell ref="I16:K16"/>
    <mergeCell ref="L16:N16"/>
    <mergeCell ref="O16:T16"/>
    <mergeCell ref="O17:T17"/>
    <mergeCell ref="X17:Y17"/>
    <mergeCell ref="C15:E15"/>
    <mergeCell ref="F15:T15"/>
    <mergeCell ref="U15:W15"/>
    <mergeCell ref="X15:AA15"/>
    <mergeCell ref="I17:K17"/>
    <mergeCell ref="C7:E7"/>
    <mergeCell ref="F7:O7"/>
    <mergeCell ref="P7:R7"/>
    <mergeCell ref="S7:AD7"/>
    <mergeCell ref="C8:E8"/>
    <mergeCell ref="F8:H8"/>
    <mergeCell ref="I8:T8"/>
    <mergeCell ref="U8:W8"/>
    <mergeCell ref="X8:AA8"/>
    <mergeCell ref="AB8:AD8"/>
    <mergeCell ref="C9:E10"/>
    <mergeCell ref="F9:H10"/>
    <mergeCell ref="I9:T9"/>
    <mergeCell ref="U9:W9"/>
    <mergeCell ref="X9:AA9"/>
    <mergeCell ref="AB9:AD9"/>
    <mergeCell ref="I10:AD10"/>
    <mergeCell ref="I14:AD14"/>
    <mergeCell ref="C11:E12"/>
    <mergeCell ref="F11:H12"/>
    <mergeCell ref="I11:T11"/>
    <mergeCell ref="U11:W11"/>
    <mergeCell ref="X11:AA11"/>
    <mergeCell ref="AB11:AD11"/>
    <mergeCell ref="I12:AD12"/>
    <mergeCell ref="C13:E14"/>
    <mergeCell ref="F13:H14"/>
    <mergeCell ref="I13:T13"/>
    <mergeCell ref="U13:W13"/>
    <mergeCell ref="X13:AA13"/>
    <mergeCell ref="AB13:AD13"/>
  </mergeCells>
  <phoneticPr fontId="2" type="noConversion"/>
  <pageMargins left="0.7" right="0.7" top="0.75" bottom="0.75" header="0.3" footer="0.3"/>
  <pageSetup paperSize="9" scale="5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D26E-235E-4355-9234-E350B50EB2FC}">
  <dimension ref="A2:G21"/>
  <sheetViews>
    <sheetView workbookViewId="0">
      <selection activeCell="E28" sqref="E28"/>
    </sheetView>
  </sheetViews>
  <sheetFormatPr defaultRowHeight="16.5"/>
  <cols>
    <col min="2" max="2" width="18.875" customWidth="1"/>
    <col min="3" max="3" width="14.125" customWidth="1"/>
    <col min="4" max="4" width="10.625" customWidth="1"/>
    <col min="5" max="5" width="11.375" customWidth="1"/>
    <col min="6" max="6" width="12.125" customWidth="1"/>
  </cols>
  <sheetData>
    <row r="2" spans="1:7">
      <c r="A2" t="s">
        <v>367</v>
      </c>
    </row>
    <row r="4" spans="1:7">
      <c r="B4" s="2" t="s">
        <v>369</v>
      </c>
      <c r="C4" s="2" t="s">
        <v>369</v>
      </c>
      <c r="D4" s="2" t="s">
        <v>377</v>
      </c>
      <c r="E4" s="2" t="s">
        <v>371</v>
      </c>
      <c r="F4" s="2" t="s">
        <v>374</v>
      </c>
      <c r="G4" s="2" t="s">
        <v>376</v>
      </c>
    </row>
    <row r="5" spans="1:7">
      <c r="B5" s="64" t="s">
        <v>370</v>
      </c>
      <c r="C5" s="64" t="s">
        <v>368</v>
      </c>
      <c r="D5" s="65">
        <v>10000</v>
      </c>
      <c r="E5" s="65">
        <v>10000</v>
      </c>
      <c r="F5" s="65"/>
      <c r="G5" s="65">
        <f>SUM(D5:F5)</f>
        <v>20000</v>
      </c>
    </row>
    <row r="6" spans="1:7" s="109" customFormat="1">
      <c r="B6" s="110" t="s">
        <v>372</v>
      </c>
      <c r="C6" s="110" t="s">
        <v>373</v>
      </c>
      <c r="D6" s="111">
        <v>0</v>
      </c>
      <c r="E6" s="111"/>
      <c r="F6" s="111">
        <v>15000</v>
      </c>
      <c r="G6" s="111">
        <f>SUM(D6:F6)</f>
        <v>15000</v>
      </c>
    </row>
    <row r="9" spans="1:7">
      <c r="A9" t="s">
        <v>375</v>
      </c>
    </row>
    <row r="10" spans="1:7">
      <c r="B10" t="s">
        <v>378</v>
      </c>
    </row>
    <row r="11" spans="1:7">
      <c r="B11" t="s">
        <v>379</v>
      </c>
    </row>
    <row r="12" spans="1:7">
      <c r="B12" t="s">
        <v>383</v>
      </c>
    </row>
    <row r="14" spans="1:7">
      <c r="B14" t="s">
        <v>380</v>
      </c>
    </row>
    <row r="15" spans="1:7">
      <c r="B15" t="s">
        <v>381</v>
      </c>
    </row>
    <row r="16" spans="1:7">
      <c r="B16" t="s">
        <v>382</v>
      </c>
    </row>
    <row r="17" spans="1:2">
      <c r="B17" t="s">
        <v>384</v>
      </c>
    </row>
    <row r="19" spans="1:2">
      <c r="A19" t="s">
        <v>385</v>
      </c>
    </row>
    <row r="20" spans="1:2">
      <c r="B20" t="s">
        <v>387</v>
      </c>
    </row>
    <row r="21" spans="1:2">
      <c r="B21" t="s">
        <v>386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2</vt:i4>
      </vt:variant>
    </vt:vector>
  </HeadingPairs>
  <TitlesOfParts>
    <vt:vector size="7" baseType="lpstr">
      <vt:lpstr>Sheet5</vt:lpstr>
      <vt:lpstr>관련요구사항</vt:lpstr>
      <vt:lpstr>이미지참조</vt:lpstr>
      <vt:lpstr>업체정보 양식 예시</vt:lpstr>
      <vt:lpstr>경영분석의견및견적</vt:lpstr>
      <vt:lpstr>관련요구사항!Print_Area</vt:lpstr>
      <vt:lpstr>'업체정보 양식 예시'!Print_Area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hjkim</dc:creator>
  <cp:lastModifiedBy>최 영규</cp:lastModifiedBy>
  <dcterms:created xsi:type="dcterms:W3CDTF">2023-06-27T11:06:22Z</dcterms:created>
  <dcterms:modified xsi:type="dcterms:W3CDTF">2024-05-02T02:43:29Z</dcterms:modified>
</cp:coreProperties>
</file>