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75" windowHeight="9765" activeTab="3"/>
  </bookViews>
  <sheets>
    <sheet name="Bc 20mT mcl" sheetId="1" r:id="rId1"/>
    <sheet name="Bc 20mT inff" sheetId="3" r:id="rId2"/>
    <sheet name="Bx 25mT mcl" sheetId="4" r:id="rId3"/>
    <sheet name="Bx 25mT inff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5" l="1"/>
  <c r="Q11" i="5"/>
  <c r="P11" i="5"/>
  <c r="O11" i="5"/>
  <c r="K11" i="5"/>
  <c r="J11" i="5"/>
  <c r="I11" i="5"/>
  <c r="F11" i="5"/>
  <c r="X10" i="5"/>
  <c r="Q10" i="5"/>
  <c r="P10" i="5"/>
  <c r="O10" i="5"/>
  <c r="K10" i="5"/>
  <c r="J10" i="5"/>
  <c r="I10" i="5"/>
  <c r="F10" i="5"/>
  <c r="X9" i="5"/>
  <c r="Q9" i="5"/>
  <c r="P9" i="5"/>
  <c r="O9" i="5"/>
  <c r="K9" i="5"/>
  <c r="J9" i="5"/>
  <c r="I9" i="5"/>
  <c r="F9" i="5"/>
  <c r="X8" i="5"/>
  <c r="Q8" i="5"/>
  <c r="P8" i="5"/>
  <c r="O8" i="5"/>
  <c r="K8" i="5"/>
  <c r="J8" i="5"/>
  <c r="I8" i="5"/>
  <c r="F8" i="5"/>
  <c r="X7" i="5"/>
  <c r="Q7" i="5"/>
  <c r="P7" i="5"/>
  <c r="O7" i="5"/>
  <c r="K7" i="5"/>
  <c r="J7" i="5"/>
  <c r="I7" i="5"/>
  <c r="F7" i="5"/>
  <c r="L7" i="5" s="1"/>
  <c r="X6" i="5"/>
  <c r="Q6" i="5"/>
  <c r="P6" i="5"/>
  <c r="O6" i="5"/>
  <c r="K6" i="5"/>
  <c r="J6" i="5"/>
  <c r="I6" i="5"/>
  <c r="F6" i="5"/>
  <c r="L6" i="5" s="1"/>
  <c r="X5" i="5"/>
  <c r="Q5" i="5"/>
  <c r="P5" i="5"/>
  <c r="O5" i="5"/>
  <c r="K5" i="5"/>
  <c r="J5" i="5"/>
  <c r="I5" i="5"/>
  <c r="F5" i="5"/>
  <c r="X4" i="5"/>
  <c r="Q4" i="5"/>
  <c r="P4" i="5"/>
  <c r="O4" i="5"/>
  <c r="K4" i="5"/>
  <c r="J4" i="5"/>
  <c r="I4" i="5"/>
  <c r="F4" i="5"/>
  <c r="L4" i="5" s="1"/>
  <c r="X3" i="5"/>
  <c r="Q3" i="5"/>
  <c r="P3" i="5"/>
  <c r="O3" i="5"/>
  <c r="K3" i="5"/>
  <c r="J3" i="5"/>
  <c r="I3" i="5"/>
  <c r="F3" i="5"/>
  <c r="L3" i="5" s="1"/>
  <c r="Q11" i="4"/>
  <c r="P11" i="4"/>
  <c r="O11" i="4"/>
  <c r="K11" i="4"/>
  <c r="J11" i="4"/>
  <c r="I11" i="4"/>
  <c r="L11" i="4"/>
  <c r="L10" i="4"/>
  <c r="Q10" i="4"/>
  <c r="P10" i="4"/>
  <c r="O10" i="4"/>
  <c r="K10" i="4"/>
  <c r="J10" i="4"/>
  <c r="I10" i="4"/>
  <c r="Q9" i="4"/>
  <c r="P9" i="4"/>
  <c r="O9" i="4"/>
  <c r="L9" i="4"/>
  <c r="K9" i="4"/>
  <c r="J9" i="4"/>
  <c r="I9" i="4"/>
  <c r="Q8" i="4"/>
  <c r="P8" i="4"/>
  <c r="O8" i="4"/>
  <c r="K8" i="4"/>
  <c r="J8" i="4"/>
  <c r="I8" i="4"/>
  <c r="L8" i="4"/>
  <c r="Q7" i="4"/>
  <c r="P7" i="4"/>
  <c r="O7" i="4"/>
  <c r="K7" i="4"/>
  <c r="J7" i="4"/>
  <c r="I7" i="4"/>
  <c r="L7" i="4"/>
  <c r="Q6" i="4"/>
  <c r="P6" i="4"/>
  <c r="O6" i="4"/>
  <c r="K6" i="4"/>
  <c r="J6" i="4"/>
  <c r="I6" i="4"/>
  <c r="L6" i="4"/>
  <c r="Q5" i="4"/>
  <c r="P5" i="4"/>
  <c r="O5" i="4"/>
  <c r="L5" i="4"/>
  <c r="K5" i="4"/>
  <c r="J5" i="4"/>
  <c r="I5" i="4"/>
  <c r="Q4" i="4"/>
  <c r="P4" i="4"/>
  <c r="O4" i="4"/>
  <c r="L4" i="4"/>
  <c r="K4" i="4"/>
  <c r="J4" i="4"/>
  <c r="I4" i="4"/>
  <c r="Q3" i="4"/>
  <c r="P3" i="4"/>
  <c r="O3" i="4"/>
  <c r="K3" i="4"/>
  <c r="J3" i="4"/>
  <c r="I3" i="4"/>
  <c r="L3" i="4"/>
  <c r="X11" i="3"/>
  <c r="Q11" i="3"/>
  <c r="P11" i="3"/>
  <c r="O11" i="3"/>
  <c r="K11" i="3"/>
  <c r="J11" i="3"/>
  <c r="I11" i="3"/>
  <c r="F11" i="3"/>
  <c r="X10" i="3"/>
  <c r="Q10" i="3"/>
  <c r="P10" i="3"/>
  <c r="O10" i="3"/>
  <c r="K10" i="3"/>
  <c r="J10" i="3"/>
  <c r="I10" i="3"/>
  <c r="F10" i="3"/>
  <c r="X9" i="3"/>
  <c r="Q9" i="3"/>
  <c r="P9" i="3"/>
  <c r="O9" i="3"/>
  <c r="K9" i="3"/>
  <c r="J9" i="3"/>
  <c r="I9" i="3"/>
  <c r="F9" i="3"/>
  <c r="X8" i="3"/>
  <c r="Q8" i="3"/>
  <c r="P8" i="3"/>
  <c r="O8" i="3"/>
  <c r="K8" i="3"/>
  <c r="J8" i="3"/>
  <c r="I8" i="3"/>
  <c r="F8" i="3"/>
  <c r="X7" i="3"/>
  <c r="Q7" i="3"/>
  <c r="P7" i="3"/>
  <c r="O7" i="3"/>
  <c r="K7" i="3"/>
  <c r="J7" i="3"/>
  <c r="I7" i="3"/>
  <c r="F7" i="3"/>
  <c r="X6" i="3"/>
  <c r="Q6" i="3"/>
  <c r="P6" i="3"/>
  <c r="O6" i="3"/>
  <c r="K6" i="3"/>
  <c r="J6" i="3"/>
  <c r="I6" i="3"/>
  <c r="F6" i="3"/>
  <c r="X5" i="3"/>
  <c r="Q5" i="3"/>
  <c r="P5" i="3"/>
  <c r="O5" i="3"/>
  <c r="K5" i="3"/>
  <c r="J5" i="3"/>
  <c r="I5" i="3"/>
  <c r="F5" i="3"/>
  <c r="X4" i="3"/>
  <c r="Q4" i="3"/>
  <c r="P4" i="3"/>
  <c r="O4" i="3"/>
  <c r="K4" i="3"/>
  <c r="J4" i="3"/>
  <c r="I4" i="3"/>
  <c r="F4" i="3"/>
  <c r="X3" i="3"/>
  <c r="Q3" i="3"/>
  <c r="P3" i="3"/>
  <c r="O3" i="3"/>
  <c r="K3" i="3"/>
  <c r="J3" i="3"/>
  <c r="I3" i="3"/>
  <c r="F3" i="3"/>
  <c r="N4" i="1"/>
  <c r="N5" i="1"/>
  <c r="N6" i="1"/>
  <c r="N7" i="1"/>
  <c r="N8" i="1"/>
  <c r="N9" i="1"/>
  <c r="N3" i="1"/>
  <c r="Q4" i="1"/>
  <c r="R4" i="1"/>
  <c r="T4" i="1" s="1"/>
  <c r="S4" i="1"/>
  <c r="Q5" i="1"/>
  <c r="R5" i="1"/>
  <c r="S5" i="1"/>
  <c r="Q6" i="1"/>
  <c r="R6" i="1"/>
  <c r="S6" i="1"/>
  <c r="Q7" i="1"/>
  <c r="T7" i="1" s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S3" i="1"/>
  <c r="R3" i="1"/>
  <c r="Q3" i="1"/>
  <c r="T5" i="1"/>
  <c r="T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M3" i="1"/>
  <c r="L3" i="1"/>
  <c r="K3" i="1"/>
  <c r="AB11" i="1"/>
  <c r="AB10" i="1"/>
  <c r="AB9" i="1"/>
  <c r="AB8" i="1"/>
  <c r="AB7" i="1"/>
  <c r="AB6" i="1"/>
  <c r="AB5" i="1"/>
  <c r="AB4" i="1"/>
  <c r="AB3" i="1"/>
  <c r="G4" i="1"/>
  <c r="G5" i="1"/>
  <c r="G6" i="1"/>
  <c r="G7" i="1"/>
  <c r="G8" i="1"/>
  <c r="G9" i="1"/>
  <c r="G10" i="1"/>
  <c r="N10" i="1" s="1"/>
  <c r="G11" i="1"/>
  <c r="N11" i="1" s="1"/>
  <c r="G3" i="1"/>
  <c r="R3" i="5" l="1"/>
  <c r="L5" i="5"/>
  <c r="R6" i="5"/>
  <c r="R8" i="5"/>
  <c r="L9" i="5"/>
  <c r="R10" i="5"/>
  <c r="L8" i="5"/>
  <c r="L11" i="5"/>
  <c r="L10" i="5"/>
  <c r="R5" i="5"/>
  <c r="R7" i="5"/>
  <c r="R4" i="5"/>
  <c r="R9" i="5"/>
  <c r="R11" i="5"/>
  <c r="R6" i="4"/>
  <c r="R11" i="4"/>
  <c r="R10" i="4"/>
  <c r="R9" i="4"/>
  <c r="R8" i="4"/>
  <c r="R7" i="4"/>
  <c r="R3" i="4"/>
  <c r="R4" i="4"/>
  <c r="R5" i="4"/>
  <c r="L3" i="3"/>
  <c r="L4" i="3"/>
  <c r="L5" i="3"/>
  <c r="L6" i="3"/>
  <c r="L7" i="3"/>
  <c r="L8" i="3"/>
  <c r="R3" i="3"/>
  <c r="R8" i="3"/>
  <c r="R4" i="3"/>
  <c r="L11" i="3"/>
  <c r="L9" i="3"/>
  <c r="L10" i="3"/>
  <c r="R5" i="3"/>
  <c r="R6" i="3"/>
  <c r="R7" i="3"/>
  <c r="R9" i="3"/>
  <c r="R10" i="3"/>
  <c r="R11" i="3"/>
  <c r="T11" i="1"/>
  <c r="T10" i="1"/>
  <c r="T9" i="1"/>
  <c r="T8" i="1"/>
  <c r="T6" i="1"/>
</calcChain>
</file>

<file path=xl/sharedStrings.xml><?xml version="1.0" encoding="utf-8"?>
<sst xmlns="http://schemas.openxmlformats.org/spreadsheetml/2006/main" count="69" uniqueCount="8">
  <si>
    <t>B</t>
    <phoneticPr fontId="1" type="noConversion"/>
  </si>
  <si>
    <t>Bx</t>
    <phoneticPr fontId="1" type="noConversion"/>
  </si>
  <si>
    <t>By</t>
    <phoneticPr fontId="1" type="noConversion"/>
  </si>
  <si>
    <t>Bz</t>
    <phoneticPr fontId="1" type="noConversion"/>
  </si>
  <si>
    <t>pox_x</t>
    <phoneticPr fontId="1" type="noConversion"/>
  </si>
  <si>
    <t>y = 5mm, z = 10mm 고정 x = 2, 4 ~18mm</t>
    <phoneticPr fontId="1" type="noConversion"/>
  </si>
  <si>
    <t>y = 5mm, z = 10mm 고정 x = 2, 4 ~18mm</t>
    <phoneticPr fontId="1" type="noConversion"/>
  </si>
  <si>
    <t>y = 10mm, z = 10mm 고정 x = 2, 4 ~18mm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</si>
</sst>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3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C13" sqref="C13"/>
    </sheetView>
  </sheetViews>
  <sheetFormatPr defaultRowHeight="16.5" x14ac:dyDescent="0.3"/>
  <cols>
    <col min="1" max="1" width="9" style="2"/>
  </cols>
  <sheetData>
    <row r="1" spans="2:28" ht="17.25" thickBot="1" x14ac:dyDescent="0.35"/>
    <row r="2" spans="2:28" ht="35.25" customHeight="1" thickBot="1" x14ac:dyDescent="0.35">
      <c r="B2" t="s">
        <v>4</v>
      </c>
      <c r="C2" s="4"/>
      <c r="D2" s="7" t="s">
        <v>1</v>
      </c>
      <c r="E2" s="8" t="s">
        <v>2</v>
      </c>
      <c r="F2" s="8" t="s">
        <v>3</v>
      </c>
      <c r="G2" s="9" t="s">
        <v>0</v>
      </c>
      <c r="J2" s="4"/>
      <c r="K2" s="7" t="s">
        <v>1</v>
      </c>
      <c r="L2" s="8" t="s">
        <v>2</v>
      </c>
      <c r="M2" s="8" t="s">
        <v>3</v>
      </c>
      <c r="N2" s="9" t="s">
        <v>0</v>
      </c>
      <c r="P2" s="4"/>
      <c r="Q2" s="7" t="s">
        <v>1</v>
      </c>
      <c r="R2" s="8" t="s">
        <v>2</v>
      </c>
      <c r="S2" s="8" t="s">
        <v>3</v>
      </c>
      <c r="T2" s="9" t="s">
        <v>0</v>
      </c>
      <c r="X2" s="4"/>
      <c r="Y2" s="7" t="s">
        <v>1</v>
      </c>
      <c r="Z2" s="8" t="s">
        <v>2</v>
      </c>
      <c r="AA2" s="8" t="s">
        <v>3</v>
      </c>
      <c r="AB2" s="9" t="s">
        <v>0</v>
      </c>
    </row>
    <row r="3" spans="2:28" ht="35.25" customHeight="1" thickBot="1" x14ac:dyDescent="0.35">
      <c r="B3">
        <v>46</v>
      </c>
      <c r="C3" s="17">
        <v>1</v>
      </c>
      <c r="D3" s="1">
        <v>-14.78</v>
      </c>
      <c r="E3" s="12">
        <v>12.33</v>
      </c>
      <c r="F3" s="12">
        <v>-5.96</v>
      </c>
      <c r="G3" s="13">
        <f>SQRT(D3^2+E3^2+F3^2)</f>
        <v>20.149414383549711</v>
      </c>
      <c r="J3" s="17">
        <v>1</v>
      </c>
      <c r="K3" s="1">
        <f t="shared" ref="K3:K11" si="0">D3/Y3*100</f>
        <v>101.05614635377118</v>
      </c>
      <c r="L3" s="1">
        <f t="shared" ref="L3:L11" si="1">-E3/Z3*100</f>
        <v>101.06176052228579</v>
      </c>
      <c r="M3" s="1">
        <f t="shared" ref="M3:M11" si="2">-F3/AA3*100</f>
        <v>97.662207435015304</v>
      </c>
      <c r="N3" s="13">
        <f>G3/AB3*100</f>
        <v>100.74707191774851</v>
      </c>
      <c r="P3" s="17">
        <v>1</v>
      </c>
      <c r="Q3" s="1">
        <f>D3</f>
        <v>-14.78</v>
      </c>
      <c r="R3" s="1">
        <f>-E3</f>
        <v>-12.33</v>
      </c>
      <c r="S3" s="1">
        <f>-F3</f>
        <v>5.96</v>
      </c>
      <c r="T3" s="13">
        <f>SQRT(Q3^2+R3^2+S3^2)</f>
        <v>20.149414383549711</v>
      </c>
      <c r="X3" s="17">
        <v>1</v>
      </c>
      <c r="Y3" s="2">
        <v>-14.625532966851001</v>
      </c>
      <c r="Z3" s="2">
        <v>-12.200460328692801</v>
      </c>
      <c r="AA3" s="2">
        <v>6.1026677120377402</v>
      </c>
      <c r="AB3" s="13">
        <f t="shared" ref="AB3:AB11" si="3">SQRT(Y3^2+Z3^2+AA3^2)</f>
        <v>20.000000000000007</v>
      </c>
    </row>
    <row r="4" spans="2:28" ht="35.25" customHeight="1" thickBot="1" x14ac:dyDescent="0.35">
      <c r="B4">
        <v>48</v>
      </c>
      <c r="C4" s="18">
        <v>2</v>
      </c>
      <c r="D4" s="14">
        <v>-14.5</v>
      </c>
      <c r="E4" s="3">
        <v>12.51</v>
      </c>
      <c r="F4" s="3">
        <v>-6.24</v>
      </c>
      <c r="G4" s="10">
        <f t="shared" ref="G4:G11" si="4">SQRT(D4^2+E4^2+F4^2)</f>
        <v>20.14169059438656</v>
      </c>
      <c r="J4" s="18">
        <v>2</v>
      </c>
      <c r="K4" s="1">
        <f t="shared" si="0"/>
        <v>101.65775911406716</v>
      </c>
      <c r="L4" s="1">
        <f t="shared" si="1"/>
        <v>100.42716534839158</v>
      </c>
      <c r="M4" s="1">
        <f t="shared" si="2"/>
        <v>97.004285336862907</v>
      </c>
      <c r="N4" s="13">
        <f t="shared" ref="N4:N11" si="5">G4/AB4*100</f>
        <v>100.70845297193274</v>
      </c>
      <c r="P4" s="18">
        <v>2</v>
      </c>
      <c r="Q4" s="1">
        <f t="shared" ref="Q4:Q11" si="6">D4</f>
        <v>-14.5</v>
      </c>
      <c r="R4" s="1">
        <f t="shared" ref="R4:R11" si="7">-E4</f>
        <v>-12.51</v>
      </c>
      <c r="S4" s="1">
        <f t="shared" ref="S4:S11" si="8">-F4</f>
        <v>6.24</v>
      </c>
      <c r="T4" s="10">
        <f t="shared" ref="T4:T11" si="9">SQRT(Q4^2+R4^2+S4^2)</f>
        <v>20.14169059438656</v>
      </c>
      <c r="X4" s="18">
        <v>2</v>
      </c>
      <c r="Y4" s="2">
        <v>-14.2635447863158</v>
      </c>
      <c r="Z4" s="2">
        <v>-12.4567889142361</v>
      </c>
      <c r="AA4" s="2">
        <v>6.4327055019586004</v>
      </c>
      <c r="AB4" s="10">
        <f t="shared" si="3"/>
        <v>20.000000000000011</v>
      </c>
    </row>
    <row r="5" spans="2:28" ht="35.25" customHeight="1" thickBot="1" x14ac:dyDescent="0.35">
      <c r="B5" s="2">
        <v>50</v>
      </c>
      <c r="C5" s="18">
        <v>3</v>
      </c>
      <c r="D5" s="14">
        <v>-14.26</v>
      </c>
      <c r="E5" s="3">
        <v>12.7</v>
      </c>
      <c r="F5" s="3">
        <v>-6.58</v>
      </c>
      <c r="G5" s="10">
        <f t="shared" si="4"/>
        <v>20.197376067202395</v>
      </c>
      <c r="J5" s="18">
        <v>3</v>
      </c>
      <c r="K5" s="1">
        <f t="shared" si="0"/>
        <v>102.18361845487907</v>
      </c>
      <c r="L5" s="1">
        <f t="shared" si="1"/>
        <v>100.34295300255742</v>
      </c>
      <c r="M5" s="1">
        <f t="shared" si="2"/>
        <v>98.022359998997118</v>
      </c>
      <c r="N5" s="13">
        <f t="shared" si="5"/>
        <v>100.98688033601211</v>
      </c>
      <c r="P5" s="18">
        <v>3</v>
      </c>
      <c r="Q5" s="1">
        <f t="shared" si="6"/>
        <v>-14.26</v>
      </c>
      <c r="R5" s="1">
        <f t="shared" si="7"/>
        <v>-12.7</v>
      </c>
      <c r="S5" s="1">
        <f t="shared" si="8"/>
        <v>6.58</v>
      </c>
      <c r="T5" s="10">
        <f t="shared" si="9"/>
        <v>20.197376067202395</v>
      </c>
      <c r="X5" s="18">
        <v>3</v>
      </c>
      <c r="Y5" s="2">
        <v>-13.9552701456709</v>
      </c>
      <c r="Z5" s="2">
        <v>-12.6565938314336</v>
      </c>
      <c r="AA5" s="2">
        <v>6.7127541104573698</v>
      </c>
      <c r="AB5" s="10">
        <f t="shared" si="3"/>
        <v>19.999999999999972</v>
      </c>
    </row>
    <row r="6" spans="2:28" ht="35.25" customHeight="1" thickBot="1" x14ac:dyDescent="0.35">
      <c r="B6" s="2">
        <v>52</v>
      </c>
      <c r="C6" s="18">
        <v>4</v>
      </c>
      <c r="D6" s="14">
        <v>-9.35</v>
      </c>
      <c r="E6" s="3">
        <v>-16.420000000000002</v>
      </c>
      <c r="F6" s="3">
        <v>-7</v>
      </c>
      <c r="G6" s="10">
        <f t="shared" si="4"/>
        <v>20.150406943781558</v>
      </c>
      <c r="J6" s="18">
        <v>4</v>
      </c>
      <c r="K6" s="1">
        <f t="shared" si="0"/>
        <v>102.51454065052144</v>
      </c>
      <c r="L6" s="1">
        <f t="shared" si="1"/>
        <v>100.8856711556913</v>
      </c>
      <c r="M6" s="1">
        <f t="shared" si="2"/>
        <v>97.156337498461738</v>
      </c>
      <c r="N6" s="13">
        <f t="shared" si="5"/>
        <v>100.75203471890779</v>
      </c>
      <c r="P6" s="18">
        <v>4</v>
      </c>
      <c r="Q6" s="1">
        <f t="shared" si="6"/>
        <v>-9.35</v>
      </c>
      <c r="R6" s="1">
        <f t="shared" si="7"/>
        <v>16.420000000000002</v>
      </c>
      <c r="S6" s="1">
        <f t="shared" si="8"/>
        <v>7</v>
      </c>
      <c r="T6" s="10">
        <f t="shared" si="9"/>
        <v>20.150406943781558</v>
      </c>
      <c r="X6" s="18">
        <v>4</v>
      </c>
      <c r="Y6" s="2">
        <v>-9.1206573630122794</v>
      </c>
      <c r="Z6" s="2">
        <v>16.2758494956731</v>
      </c>
      <c r="AA6" s="2">
        <v>7.2048825431597097</v>
      </c>
      <c r="AB6" s="10">
        <f t="shared" si="3"/>
        <v>20</v>
      </c>
    </row>
    <row r="7" spans="2:28" ht="35.25" customHeight="1" thickBot="1" x14ac:dyDescent="0.35">
      <c r="B7" s="2">
        <v>54</v>
      </c>
      <c r="C7" s="18">
        <v>5</v>
      </c>
      <c r="D7" s="14">
        <v>-9.17</v>
      </c>
      <c r="E7" s="3">
        <v>-16.190000000000001</v>
      </c>
      <c r="F7" s="3">
        <v>-6.68</v>
      </c>
      <c r="G7" s="10">
        <f t="shared" si="4"/>
        <v>19.769355072940545</v>
      </c>
      <c r="J7" s="18">
        <v>5</v>
      </c>
      <c r="K7" s="1">
        <f t="shared" si="0"/>
        <v>100.05843886998535</v>
      </c>
      <c r="L7" s="1">
        <f t="shared" si="1"/>
        <v>101.18022919726508</v>
      </c>
      <c r="M7" s="1">
        <f t="shared" si="2"/>
        <v>95.890592768907396</v>
      </c>
      <c r="N7" s="13">
        <f t="shared" si="5"/>
        <v>100.29180320686488</v>
      </c>
      <c r="P7" s="18">
        <v>5</v>
      </c>
      <c r="Q7" s="1">
        <f t="shared" si="6"/>
        <v>-9.17</v>
      </c>
      <c r="R7" s="1">
        <f t="shared" si="7"/>
        <v>16.190000000000001</v>
      </c>
      <c r="S7" s="1">
        <f t="shared" si="8"/>
        <v>6.68</v>
      </c>
      <c r="T7" s="10">
        <f t="shared" si="9"/>
        <v>19.769355072940545</v>
      </c>
      <c r="X7" s="18">
        <v>5</v>
      </c>
      <c r="Y7" s="2">
        <v>-9.1646442854414101</v>
      </c>
      <c r="Z7" s="2">
        <v>16.0011497586503</v>
      </c>
      <c r="AA7" s="2">
        <v>6.9662725061034303</v>
      </c>
      <c r="AB7" s="10">
        <f t="shared" si="3"/>
        <v>19.711835305387499</v>
      </c>
    </row>
    <row r="8" spans="2:28" ht="35.25" customHeight="1" thickBot="1" x14ac:dyDescent="0.35">
      <c r="B8" s="2">
        <v>56</v>
      </c>
      <c r="C8" s="18">
        <v>6</v>
      </c>
      <c r="D8" s="14">
        <v>-9.3800000000000008</v>
      </c>
      <c r="E8" s="3">
        <v>-15.5</v>
      </c>
      <c r="F8" s="3">
        <v>-6.94</v>
      </c>
      <c r="G8" s="10">
        <f t="shared" si="4"/>
        <v>19.400979356723209</v>
      </c>
      <c r="J8" s="18">
        <v>6</v>
      </c>
      <c r="K8" s="1">
        <f t="shared" si="0"/>
        <v>101.59959235021438</v>
      </c>
      <c r="L8" s="1">
        <f t="shared" si="1"/>
        <v>101.16476813348628</v>
      </c>
      <c r="M8" s="1">
        <f t="shared" si="2"/>
        <v>97.081111945600952</v>
      </c>
      <c r="N8" s="13">
        <f t="shared" si="5"/>
        <v>100.71283048948771</v>
      </c>
      <c r="P8" s="18">
        <v>6</v>
      </c>
      <c r="Q8" s="1">
        <f t="shared" si="6"/>
        <v>-9.3800000000000008</v>
      </c>
      <c r="R8" s="1">
        <f t="shared" si="7"/>
        <v>15.5</v>
      </c>
      <c r="S8" s="1">
        <f t="shared" si="8"/>
        <v>6.94</v>
      </c>
      <c r="T8" s="10">
        <f t="shared" si="9"/>
        <v>19.400979356723209</v>
      </c>
      <c r="X8" s="18">
        <v>6</v>
      </c>
      <c r="Y8" s="2">
        <v>-9.2323205074160999</v>
      </c>
      <c r="Z8" s="2">
        <v>15.321539589304299</v>
      </c>
      <c r="AA8" s="2">
        <v>7.1486614243652298</v>
      </c>
      <c r="AB8" s="10">
        <f t="shared" si="3"/>
        <v>19.263662099883351</v>
      </c>
    </row>
    <row r="9" spans="2:28" ht="35.25" customHeight="1" thickBot="1" x14ac:dyDescent="0.35">
      <c r="B9" s="2">
        <v>58</v>
      </c>
      <c r="C9" s="18">
        <v>7</v>
      </c>
      <c r="D9" s="14">
        <v>-9.5500000000000007</v>
      </c>
      <c r="E9" s="3">
        <v>-14.84</v>
      </c>
      <c r="F9" s="3">
        <v>-7.1</v>
      </c>
      <c r="G9" s="10">
        <f t="shared" si="4"/>
        <v>19.022042477084312</v>
      </c>
      <c r="J9" s="18">
        <v>7</v>
      </c>
      <c r="K9" s="1">
        <f t="shared" si="0"/>
        <v>102.37524314412008</v>
      </c>
      <c r="L9" s="1">
        <f t="shared" si="1"/>
        <v>100.94947780395319</v>
      </c>
      <c r="M9" s="1">
        <f t="shared" si="2"/>
        <v>96.792394061531439</v>
      </c>
      <c r="N9" s="13">
        <f t="shared" si="5"/>
        <v>100.68541923575668</v>
      </c>
      <c r="P9" s="18">
        <v>7</v>
      </c>
      <c r="Q9" s="1">
        <f t="shared" si="6"/>
        <v>-9.5500000000000007</v>
      </c>
      <c r="R9" s="1">
        <f t="shared" si="7"/>
        <v>14.84</v>
      </c>
      <c r="S9" s="1">
        <f t="shared" si="8"/>
        <v>7.1</v>
      </c>
      <c r="T9" s="10">
        <f t="shared" si="9"/>
        <v>19.022042477084312</v>
      </c>
      <c r="X9" s="18">
        <v>7</v>
      </c>
      <c r="Y9" s="2">
        <v>-9.3284271731163209</v>
      </c>
      <c r="Z9" s="2">
        <v>14.7004227489118</v>
      </c>
      <c r="AA9" s="2">
        <v>7.3352871047765298</v>
      </c>
      <c r="AB9" s="10">
        <f t="shared" si="3"/>
        <v>18.89254930998883</v>
      </c>
    </row>
    <row r="10" spans="2:28" ht="35.25" customHeight="1" thickBot="1" x14ac:dyDescent="0.35">
      <c r="B10" s="2">
        <v>60</v>
      </c>
      <c r="C10" s="18">
        <v>8</v>
      </c>
      <c r="D10" s="14">
        <v>-9.59</v>
      </c>
      <c r="E10" s="3">
        <v>-14.25</v>
      </c>
      <c r="F10" s="3">
        <v>-7.31</v>
      </c>
      <c r="G10" s="10">
        <f t="shared" si="4"/>
        <v>18.667262788100455</v>
      </c>
      <c r="J10" s="18">
        <v>8</v>
      </c>
      <c r="K10" s="1">
        <f t="shared" si="0"/>
        <v>101.53754681605085</v>
      </c>
      <c r="L10" s="1">
        <f t="shared" si="1"/>
        <v>100.85949977560043</v>
      </c>
      <c r="M10" s="1">
        <f t="shared" si="2"/>
        <v>97.276801446490907</v>
      </c>
      <c r="N10" s="13">
        <f t="shared" si="5"/>
        <v>100.45894422926267</v>
      </c>
      <c r="P10" s="18">
        <v>8</v>
      </c>
      <c r="Q10" s="1">
        <f t="shared" si="6"/>
        <v>-9.59</v>
      </c>
      <c r="R10" s="1">
        <f t="shared" si="7"/>
        <v>14.25</v>
      </c>
      <c r="S10" s="1">
        <f t="shared" si="8"/>
        <v>7.31</v>
      </c>
      <c r="T10" s="10">
        <f t="shared" si="9"/>
        <v>18.667262788100455</v>
      </c>
      <c r="X10" s="18">
        <v>8</v>
      </c>
      <c r="Y10" s="2">
        <v>-9.4447820542420597</v>
      </c>
      <c r="Z10" s="2">
        <v>14.128565015397101</v>
      </c>
      <c r="AA10" s="2">
        <v>7.5146385276874197</v>
      </c>
      <c r="AB10" s="10">
        <f t="shared" si="3"/>
        <v>18.581981854695691</v>
      </c>
    </row>
    <row r="11" spans="2:28" ht="35.25" customHeight="1" thickBot="1" x14ac:dyDescent="0.35">
      <c r="B11" s="2">
        <v>62</v>
      </c>
      <c r="C11" s="19">
        <v>9</v>
      </c>
      <c r="D11" s="15">
        <v>-9.73</v>
      </c>
      <c r="E11" s="5">
        <v>-13.64</v>
      </c>
      <c r="F11" s="5">
        <v>-7.3</v>
      </c>
      <c r="G11" s="16">
        <f t="shared" si="4"/>
        <v>18.276008864081895</v>
      </c>
      <c r="J11" s="19">
        <v>9</v>
      </c>
      <c r="K11" s="1">
        <f t="shared" si="0"/>
        <v>101.60617379782676</v>
      </c>
      <c r="L11" s="1">
        <f t="shared" si="1"/>
        <v>100.30257946290553</v>
      </c>
      <c r="M11" s="1">
        <f t="shared" si="2"/>
        <v>95.062648916464468</v>
      </c>
      <c r="N11" s="13">
        <f t="shared" si="5"/>
        <v>99.762980944944459</v>
      </c>
      <c r="P11" s="19">
        <v>9</v>
      </c>
      <c r="Q11" s="1">
        <f t="shared" si="6"/>
        <v>-9.73</v>
      </c>
      <c r="R11" s="1">
        <f t="shared" si="7"/>
        <v>13.64</v>
      </c>
      <c r="S11" s="1">
        <f t="shared" si="8"/>
        <v>7.3</v>
      </c>
      <c r="T11" s="16">
        <f t="shared" si="9"/>
        <v>18.276008864081895</v>
      </c>
      <c r="X11" s="19">
        <v>9</v>
      </c>
      <c r="Y11" s="2">
        <v>-9.5761897494147306</v>
      </c>
      <c r="Z11" s="2">
        <v>13.598852664646</v>
      </c>
      <c r="AA11" s="2">
        <v>7.6791464189208698</v>
      </c>
      <c r="AB11" s="16">
        <f t="shared" si="3"/>
        <v>18.319429402543371</v>
      </c>
    </row>
    <row r="13" spans="2:28" x14ac:dyDescent="0.3">
      <c r="C1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B13" sqref="B13"/>
    </sheetView>
  </sheetViews>
  <sheetFormatPr defaultRowHeight="16.5" x14ac:dyDescent="0.3"/>
  <cols>
    <col min="1" max="16384" width="9" style="2"/>
  </cols>
  <sheetData>
    <row r="1" spans="1:24" ht="17.25" thickBot="1" x14ac:dyDescent="0.35"/>
    <row r="2" spans="1:24" ht="35.25" customHeight="1" thickBot="1" x14ac:dyDescent="0.35">
      <c r="B2" s="4"/>
      <c r="C2" s="23" t="s">
        <v>1</v>
      </c>
      <c r="D2" s="24" t="s">
        <v>2</v>
      </c>
      <c r="E2" s="24" t="s">
        <v>3</v>
      </c>
      <c r="F2" s="25" t="s">
        <v>0</v>
      </c>
      <c r="H2" s="4"/>
      <c r="I2" s="23" t="s">
        <v>1</v>
      </c>
      <c r="J2" s="24" t="s">
        <v>2</v>
      </c>
      <c r="K2" s="24" t="s">
        <v>3</v>
      </c>
      <c r="L2" s="25" t="s">
        <v>0</v>
      </c>
      <c r="N2" s="4"/>
      <c r="O2" s="23" t="s">
        <v>1</v>
      </c>
      <c r="P2" s="24" t="s">
        <v>2</v>
      </c>
      <c r="Q2" s="24" t="s">
        <v>3</v>
      </c>
      <c r="R2" s="25" t="s">
        <v>0</v>
      </c>
      <c r="T2" s="4"/>
      <c r="U2" s="23" t="s">
        <v>1</v>
      </c>
      <c r="V2" s="24" t="s">
        <v>2</v>
      </c>
      <c r="W2" s="24" t="s">
        <v>3</v>
      </c>
      <c r="X2" s="25" t="s">
        <v>0</v>
      </c>
    </row>
    <row r="3" spans="1:24" ht="35.25" customHeight="1" x14ac:dyDescent="0.3">
      <c r="A3" s="2">
        <v>46</v>
      </c>
      <c r="B3" s="20">
        <v>1</v>
      </c>
      <c r="C3" s="1">
        <v>1.29</v>
      </c>
      <c r="D3" s="12">
        <v>-6.91</v>
      </c>
      <c r="E3" s="12">
        <v>-18.8</v>
      </c>
      <c r="F3" s="13">
        <f>SQRT(C3^2+D3^2+E3^2)</f>
        <v>20.071178341093979</v>
      </c>
      <c r="H3" s="20">
        <v>1</v>
      </c>
      <c r="I3" s="1">
        <f t="shared" ref="I3:I11" si="0">C3/U3*100</f>
        <v>88.536098504364631</v>
      </c>
      <c r="J3" s="12">
        <f t="shared" ref="J3:J11" si="1">-D3/V3*100</f>
        <v>100.22923776095082</v>
      </c>
      <c r="K3" s="12">
        <f t="shared" ref="K3:K11" si="2">-E3/W3*100</f>
        <v>100.44043257036299</v>
      </c>
      <c r="L3" s="13">
        <f t="shared" ref="L3:L11" si="3">F3/X3*100</f>
        <v>100.35589170546983</v>
      </c>
      <c r="N3" s="20">
        <v>1</v>
      </c>
      <c r="O3" s="1">
        <f t="shared" ref="O3:O11" si="4">C3</f>
        <v>1.29</v>
      </c>
      <c r="P3" s="12">
        <f t="shared" ref="P3:P11" si="5">-D3</f>
        <v>6.91</v>
      </c>
      <c r="Q3" s="12">
        <f t="shared" ref="Q3:Q11" si="6">-E3</f>
        <v>18.8</v>
      </c>
      <c r="R3" s="13">
        <f>SQRT(O3^2+P3^2+Q3^2)</f>
        <v>20.071178341093979</v>
      </c>
      <c r="T3" s="20">
        <v>1</v>
      </c>
      <c r="U3" s="1">
        <v>1.45703280559218</v>
      </c>
      <c r="V3" s="12">
        <v>6.894195899684</v>
      </c>
      <c r="W3" s="12">
        <v>18.717561761624001</v>
      </c>
      <c r="X3" s="13">
        <f t="shared" ref="X3:X11" si="7">SQRT(U3^2+V3^2+W3^2)</f>
        <v>20.000000000000014</v>
      </c>
    </row>
    <row r="4" spans="1:24" ht="35.25" customHeight="1" x14ac:dyDescent="0.3">
      <c r="A4" s="2">
        <v>48</v>
      </c>
      <c r="B4" s="21">
        <v>2</v>
      </c>
      <c r="C4" s="14">
        <v>1.88</v>
      </c>
      <c r="D4" s="3">
        <v>-7.02</v>
      </c>
      <c r="E4" s="3">
        <v>-18.739999999999998</v>
      </c>
      <c r="F4" s="11">
        <f t="shared" ref="F4:F11" si="8">SQRT(C4^2+D4^2+E4^2)</f>
        <v>20.099810944384526</v>
      </c>
      <c r="H4" s="21">
        <v>2</v>
      </c>
      <c r="I4" s="14">
        <f t="shared" si="0"/>
        <v>91.108752190323443</v>
      </c>
      <c r="J4" s="3">
        <f t="shared" si="1"/>
        <v>99.739788880732078</v>
      </c>
      <c r="K4" s="3">
        <f t="shared" si="2"/>
        <v>100.71714403804299</v>
      </c>
      <c r="L4" s="11">
        <f t="shared" si="3"/>
        <v>100.49905472192278</v>
      </c>
      <c r="N4" s="21">
        <v>2</v>
      </c>
      <c r="O4" s="14">
        <f t="shared" si="4"/>
        <v>1.88</v>
      </c>
      <c r="P4" s="3">
        <f t="shared" si="5"/>
        <v>7.02</v>
      </c>
      <c r="Q4" s="3">
        <f t="shared" si="6"/>
        <v>18.739999999999998</v>
      </c>
      <c r="R4" s="11">
        <f t="shared" ref="R4:R11" si="9">SQRT(O4^2+P4^2+Q4^2)</f>
        <v>20.099810944384526</v>
      </c>
      <c r="T4" s="21">
        <v>2</v>
      </c>
      <c r="U4" s="14">
        <v>2.0634680585601002</v>
      </c>
      <c r="V4" s="3">
        <v>7.03831447687788</v>
      </c>
      <c r="W4" s="3">
        <v>18.606564134623898</v>
      </c>
      <c r="X4" s="11">
        <f t="shared" si="7"/>
        <v>19.999999999999972</v>
      </c>
    </row>
    <row r="5" spans="1:24" ht="35.25" customHeight="1" x14ac:dyDescent="0.3">
      <c r="A5" s="2">
        <v>50</v>
      </c>
      <c r="B5" s="21">
        <v>3</v>
      </c>
      <c r="C5" s="14">
        <v>9.02</v>
      </c>
      <c r="D5" s="3">
        <v>0.23</v>
      </c>
      <c r="E5" s="3">
        <v>-18.05</v>
      </c>
      <c r="F5" s="11">
        <f t="shared" si="8"/>
        <v>20.179588697493315</v>
      </c>
      <c r="H5" s="21">
        <v>3</v>
      </c>
      <c r="I5" s="14">
        <f t="shared" si="0"/>
        <v>98.891885156414844</v>
      </c>
      <c r="J5" s="3">
        <f t="shared" si="1"/>
        <v>91.837953522488561</v>
      </c>
      <c r="K5" s="3">
        <f t="shared" si="2"/>
        <v>101.41996820741338</v>
      </c>
      <c r="L5" s="11">
        <f t="shared" si="3"/>
        <v>100.89794348746641</v>
      </c>
      <c r="N5" s="21">
        <v>3</v>
      </c>
      <c r="O5" s="14">
        <f t="shared" si="4"/>
        <v>9.02</v>
      </c>
      <c r="P5" s="3">
        <f t="shared" si="5"/>
        <v>-0.23</v>
      </c>
      <c r="Q5" s="3">
        <f t="shared" si="6"/>
        <v>18.05</v>
      </c>
      <c r="R5" s="11">
        <f t="shared" si="9"/>
        <v>20.179588697493315</v>
      </c>
      <c r="T5" s="21">
        <v>3</v>
      </c>
      <c r="U5" s="14">
        <v>9.1210719521963703</v>
      </c>
      <c r="V5" s="3">
        <v>-0.25044112066769803</v>
      </c>
      <c r="W5" s="3">
        <v>17.797284222260899</v>
      </c>
      <c r="X5" s="11">
        <f t="shared" si="7"/>
        <v>20.000000000000032</v>
      </c>
    </row>
    <row r="6" spans="1:24" ht="35.25" customHeight="1" x14ac:dyDescent="0.3">
      <c r="A6" s="2">
        <v>52</v>
      </c>
      <c r="B6" s="21">
        <v>4</v>
      </c>
      <c r="C6" s="14">
        <v>9.89</v>
      </c>
      <c r="D6" s="3">
        <v>0.27</v>
      </c>
      <c r="E6" s="3">
        <v>-17.579999999999998</v>
      </c>
      <c r="F6" s="11">
        <f t="shared" si="8"/>
        <v>20.172788602471396</v>
      </c>
      <c r="H6" s="21">
        <v>4</v>
      </c>
      <c r="I6" s="14">
        <f t="shared" si="0"/>
        <v>98.59301240604492</v>
      </c>
      <c r="J6" s="3">
        <f t="shared" si="1"/>
        <v>84.191768371125448</v>
      </c>
      <c r="K6" s="3">
        <f t="shared" si="2"/>
        <v>101.62130731578449</v>
      </c>
      <c r="L6" s="11">
        <f t="shared" si="3"/>
        <v>100.86394301235708</v>
      </c>
      <c r="N6" s="21">
        <v>4</v>
      </c>
      <c r="O6" s="14">
        <f t="shared" si="4"/>
        <v>9.89</v>
      </c>
      <c r="P6" s="3">
        <f t="shared" si="5"/>
        <v>-0.27</v>
      </c>
      <c r="Q6" s="3">
        <f t="shared" si="6"/>
        <v>17.579999999999998</v>
      </c>
      <c r="R6" s="11">
        <f t="shared" si="9"/>
        <v>20.172788602471396</v>
      </c>
      <c r="T6" s="21">
        <v>4</v>
      </c>
      <c r="U6" s="14">
        <v>10.0311368510266</v>
      </c>
      <c r="V6" s="3">
        <v>-0.32069643532110398</v>
      </c>
      <c r="W6" s="3">
        <v>17.2995215908518</v>
      </c>
      <c r="X6" s="11">
        <f t="shared" si="7"/>
        <v>19.999999999999979</v>
      </c>
    </row>
    <row r="7" spans="1:24" ht="35.25" customHeight="1" x14ac:dyDescent="0.3">
      <c r="A7" s="2">
        <v>54</v>
      </c>
      <c r="B7" s="21">
        <v>5</v>
      </c>
      <c r="C7" s="14">
        <v>10.62</v>
      </c>
      <c r="D7" s="3">
        <v>0.33</v>
      </c>
      <c r="E7" s="3">
        <v>-17.079999999999998</v>
      </c>
      <c r="F7" s="11">
        <f t="shared" si="8"/>
        <v>20.115160948896232</v>
      </c>
      <c r="H7" s="21">
        <v>5</v>
      </c>
      <c r="I7" s="14">
        <f t="shared" si="0"/>
        <v>97.864390817085749</v>
      </c>
      <c r="J7" s="3">
        <f t="shared" si="1"/>
        <v>81.303359885878763</v>
      </c>
      <c r="K7" s="3">
        <f t="shared" si="2"/>
        <v>101.69644131303339</v>
      </c>
      <c r="L7" s="11">
        <f t="shared" si="3"/>
        <v>100.575804744481</v>
      </c>
      <c r="N7" s="21">
        <v>5</v>
      </c>
      <c r="O7" s="14">
        <f t="shared" si="4"/>
        <v>10.62</v>
      </c>
      <c r="P7" s="3">
        <f t="shared" si="5"/>
        <v>-0.33</v>
      </c>
      <c r="Q7" s="3">
        <f t="shared" si="6"/>
        <v>17.079999999999998</v>
      </c>
      <c r="R7" s="11">
        <f t="shared" si="9"/>
        <v>20.115160948896232</v>
      </c>
      <c r="T7" s="21">
        <v>5</v>
      </c>
      <c r="U7" s="14">
        <v>10.8517509906636</v>
      </c>
      <c r="V7" s="3">
        <v>-0.40588728493287801</v>
      </c>
      <c r="W7" s="3">
        <v>16.795081302231399</v>
      </c>
      <c r="X7" s="11">
        <f t="shared" si="7"/>
        <v>20.000000000000032</v>
      </c>
    </row>
    <row r="8" spans="1:24" ht="35.25" customHeight="1" x14ac:dyDescent="0.3">
      <c r="A8" s="2">
        <v>56</v>
      </c>
      <c r="B8" s="21">
        <v>6</v>
      </c>
      <c r="C8" s="14">
        <v>12</v>
      </c>
      <c r="D8" s="3">
        <v>0.28999999999999998</v>
      </c>
      <c r="E8" s="3">
        <v>-16.3</v>
      </c>
      <c r="F8" s="11">
        <f t="shared" si="8"/>
        <v>20.242877759844326</v>
      </c>
      <c r="H8" s="21">
        <v>6</v>
      </c>
      <c r="I8" s="14">
        <f t="shared" si="0"/>
        <v>98.94133773785498</v>
      </c>
      <c r="J8" s="3">
        <f t="shared" si="1"/>
        <v>70.94140110946519</v>
      </c>
      <c r="K8" s="3">
        <f t="shared" si="2"/>
        <v>102.53096649953189</v>
      </c>
      <c r="L8" s="11">
        <f t="shared" si="3"/>
        <v>101.2143887992215</v>
      </c>
      <c r="N8" s="21">
        <v>6</v>
      </c>
      <c r="O8" s="14">
        <f t="shared" si="4"/>
        <v>12</v>
      </c>
      <c r="P8" s="3">
        <f t="shared" si="5"/>
        <v>-0.28999999999999998</v>
      </c>
      <c r="Q8" s="3">
        <f t="shared" si="6"/>
        <v>16.3</v>
      </c>
      <c r="R8" s="11">
        <f t="shared" si="9"/>
        <v>20.242877759844326</v>
      </c>
      <c r="T8" s="21">
        <v>6</v>
      </c>
      <c r="U8" s="14">
        <v>12.1283987808958</v>
      </c>
      <c r="V8" s="3">
        <v>-0.40878809195284899</v>
      </c>
      <c r="W8" s="3">
        <v>15.8976361547069</v>
      </c>
      <c r="X8" s="11">
        <f t="shared" si="7"/>
        <v>20.000000000000028</v>
      </c>
    </row>
    <row r="9" spans="1:24" ht="35.25" customHeight="1" x14ac:dyDescent="0.3">
      <c r="A9" s="2">
        <v>58</v>
      </c>
      <c r="B9" s="21">
        <v>7</v>
      </c>
      <c r="C9" s="14">
        <v>13.28</v>
      </c>
      <c r="D9" s="3">
        <v>0.24</v>
      </c>
      <c r="E9" s="3">
        <v>-15.37</v>
      </c>
      <c r="F9" s="11">
        <f t="shared" si="8"/>
        <v>20.313859800638575</v>
      </c>
      <c r="H9" s="21">
        <v>7</v>
      </c>
      <c r="I9" s="14">
        <f t="shared" si="0"/>
        <v>99.668020130727015</v>
      </c>
      <c r="J9" s="3">
        <f t="shared" si="1"/>
        <v>55.368304205684723</v>
      </c>
      <c r="K9" s="3">
        <f t="shared" si="2"/>
        <v>103.09241090828571</v>
      </c>
      <c r="L9" s="11">
        <f t="shared" si="3"/>
        <v>101.56929900319287</v>
      </c>
      <c r="N9" s="21">
        <v>7</v>
      </c>
      <c r="O9" s="14">
        <f t="shared" si="4"/>
        <v>13.28</v>
      </c>
      <c r="P9" s="3">
        <f t="shared" si="5"/>
        <v>-0.24</v>
      </c>
      <c r="Q9" s="3">
        <f t="shared" si="6"/>
        <v>15.37</v>
      </c>
      <c r="R9" s="11">
        <f t="shared" si="9"/>
        <v>20.313859800638575</v>
      </c>
      <c r="T9" s="21">
        <v>7</v>
      </c>
      <c r="U9" s="14">
        <v>13.324233773864099</v>
      </c>
      <c r="V9" s="3">
        <v>-0.43346099080159101</v>
      </c>
      <c r="W9" s="3">
        <v>14.9089538837865</v>
      </c>
      <c r="X9" s="11">
        <f t="shared" si="7"/>
        <v>20</v>
      </c>
    </row>
    <row r="10" spans="1:24" ht="35.25" customHeight="1" x14ac:dyDescent="0.3">
      <c r="A10" s="2">
        <v>60</v>
      </c>
      <c r="B10" s="21">
        <v>8</v>
      </c>
      <c r="C10" s="14">
        <v>14.35</v>
      </c>
      <c r="D10" s="3">
        <v>0.2</v>
      </c>
      <c r="E10" s="3">
        <v>-14.38</v>
      </c>
      <c r="F10" s="11">
        <f t="shared" si="8"/>
        <v>20.316173360158157</v>
      </c>
      <c r="H10" s="21">
        <v>8</v>
      </c>
      <c r="I10" s="14">
        <f t="shared" si="0"/>
        <v>99.504523197036704</v>
      </c>
      <c r="J10" s="3">
        <f t="shared" si="1"/>
        <v>42.072294531536407</v>
      </c>
      <c r="K10" s="3">
        <f t="shared" si="2"/>
        <v>103.83397988188771</v>
      </c>
      <c r="L10" s="11">
        <f t="shared" si="3"/>
        <v>101.58086680079079</v>
      </c>
      <c r="N10" s="21">
        <v>8</v>
      </c>
      <c r="O10" s="14">
        <f t="shared" si="4"/>
        <v>14.35</v>
      </c>
      <c r="P10" s="3">
        <f t="shared" si="5"/>
        <v>-0.2</v>
      </c>
      <c r="Q10" s="3">
        <f t="shared" si="6"/>
        <v>14.38</v>
      </c>
      <c r="R10" s="11">
        <f t="shared" si="9"/>
        <v>20.316173360158157</v>
      </c>
      <c r="T10" s="21">
        <v>8</v>
      </c>
      <c r="U10" s="14">
        <v>14.4214549639964</v>
      </c>
      <c r="V10" s="3">
        <v>-0.47537221876521302</v>
      </c>
      <c r="W10" s="3">
        <v>13.8490309399268</v>
      </c>
      <c r="X10" s="11">
        <f t="shared" si="7"/>
        <v>20</v>
      </c>
    </row>
    <row r="11" spans="1:24" ht="35.25" customHeight="1" thickBot="1" x14ac:dyDescent="0.35">
      <c r="A11" s="2">
        <v>62</v>
      </c>
      <c r="B11" s="22">
        <v>9</v>
      </c>
      <c r="C11" s="15">
        <v>15.31</v>
      </c>
      <c r="D11" s="5">
        <v>0.2</v>
      </c>
      <c r="E11" s="5">
        <v>-13.44</v>
      </c>
      <c r="F11" s="6">
        <f t="shared" si="8"/>
        <v>20.37325943485725</v>
      </c>
      <c r="H11" s="22">
        <v>9</v>
      </c>
      <c r="I11" s="15">
        <f t="shared" si="0"/>
        <v>99.365329945929233</v>
      </c>
      <c r="J11" s="5">
        <f t="shared" si="1"/>
        <v>37.710108154038593</v>
      </c>
      <c r="K11" s="5">
        <f t="shared" si="2"/>
        <v>105.49087684887598</v>
      </c>
      <c r="L11" s="6">
        <f t="shared" si="3"/>
        <v>101.86629717428599</v>
      </c>
      <c r="N11" s="22">
        <v>9</v>
      </c>
      <c r="O11" s="15">
        <f t="shared" si="4"/>
        <v>15.31</v>
      </c>
      <c r="P11" s="5">
        <f t="shared" si="5"/>
        <v>-0.2</v>
      </c>
      <c r="Q11" s="5">
        <f t="shared" si="6"/>
        <v>13.44</v>
      </c>
      <c r="R11" s="6">
        <f t="shared" si="9"/>
        <v>20.37325943485725</v>
      </c>
      <c r="T11" s="22">
        <v>9</v>
      </c>
      <c r="U11" s="15">
        <v>15.407788620368001</v>
      </c>
      <c r="V11" s="5">
        <v>-0.530361777757407</v>
      </c>
      <c r="W11" s="5">
        <v>12.740438226950999</v>
      </c>
      <c r="X11" s="6">
        <f t="shared" si="7"/>
        <v>20.00000000000005</v>
      </c>
    </row>
    <row r="13" spans="1:24" x14ac:dyDescent="0.3">
      <c r="B13" s="2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B13" sqref="B13"/>
    </sheetView>
  </sheetViews>
  <sheetFormatPr defaultRowHeight="16.5" x14ac:dyDescent="0.3"/>
  <cols>
    <col min="1" max="16384" width="9" style="2"/>
  </cols>
  <sheetData>
    <row r="1" spans="1:24" ht="17.25" thickBot="1" x14ac:dyDescent="0.35"/>
    <row r="2" spans="1:24" ht="35.25" customHeight="1" thickBot="1" x14ac:dyDescent="0.35">
      <c r="B2" s="4"/>
      <c r="C2" s="23" t="s">
        <v>1</v>
      </c>
      <c r="D2" s="24" t="s">
        <v>2</v>
      </c>
      <c r="E2" s="24" t="s">
        <v>3</v>
      </c>
      <c r="F2" s="25" t="s">
        <v>0</v>
      </c>
      <c r="H2" s="4"/>
      <c r="I2" s="23" t="s">
        <v>1</v>
      </c>
      <c r="J2" s="24" t="s">
        <v>2</v>
      </c>
      <c r="K2" s="24" t="s">
        <v>3</v>
      </c>
      <c r="L2" s="25" t="s">
        <v>0</v>
      </c>
      <c r="N2" s="4"/>
      <c r="O2" s="23" t="s">
        <v>1</v>
      </c>
      <c r="P2" s="24" t="s">
        <v>2</v>
      </c>
      <c r="Q2" s="24" t="s">
        <v>3</v>
      </c>
      <c r="R2" s="25" t="s">
        <v>0</v>
      </c>
      <c r="T2" s="4"/>
      <c r="U2" s="23" t="s">
        <v>1</v>
      </c>
      <c r="V2" s="24" t="s">
        <v>2</v>
      </c>
      <c r="W2" s="24" t="s">
        <v>3</v>
      </c>
      <c r="X2" s="25" t="s">
        <v>0</v>
      </c>
    </row>
    <row r="3" spans="1:24" ht="35.25" customHeight="1" x14ac:dyDescent="0.3">
      <c r="A3" s="2">
        <v>46</v>
      </c>
      <c r="B3" s="20">
        <v>1</v>
      </c>
      <c r="C3" s="1">
        <v>25.02</v>
      </c>
      <c r="D3" s="12">
        <v>0.33</v>
      </c>
      <c r="E3" s="12">
        <v>-0.46</v>
      </c>
      <c r="F3" s="13"/>
      <c r="H3" s="20">
        <v>1</v>
      </c>
      <c r="I3" s="1">
        <f t="shared" ref="I3:I11" si="0">C3/U3*100</f>
        <v>100.07999999999998</v>
      </c>
      <c r="J3" s="12" t="e">
        <f t="shared" ref="J3:J11" si="1">-D3/V3*100</f>
        <v>#DIV/0!</v>
      </c>
      <c r="K3" s="12" t="e">
        <f t="shared" ref="K3:K11" si="2">-E3/W3*100</f>
        <v>#DIV/0!</v>
      </c>
      <c r="L3" s="13" t="e">
        <f t="shared" ref="L3:L11" si="3">F3/X3*100</f>
        <v>#DIV/0!</v>
      </c>
      <c r="N3" s="20">
        <v>1</v>
      </c>
      <c r="O3" s="1">
        <f t="shared" ref="O3:O11" si="4">C3</f>
        <v>25.02</v>
      </c>
      <c r="P3" s="12">
        <f t="shared" ref="P3:P11" si="5">-D3</f>
        <v>-0.33</v>
      </c>
      <c r="Q3" s="12">
        <f t="shared" ref="Q3:Q11" si="6">-E3</f>
        <v>0.46</v>
      </c>
      <c r="R3" s="13">
        <f>SQRT(O3^2+P3^2+Q3^2)</f>
        <v>25.02640405651599</v>
      </c>
      <c r="T3" s="20">
        <v>1</v>
      </c>
      <c r="U3" s="1">
        <v>25</v>
      </c>
      <c r="V3" s="12">
        <v>0</v>
      </c>
      <c r="W3" s="12">
        <v>0</v>
      </c>
      <c r="X3" s="13"/>
    </row>
    <row r="4" spans="1:24" ht="35.25" customHeight="1" x14ac:dyDescent="0.3">
      <c r="A4" s="2">
        <v>48</v>
      </c>
      <c r="B4" s="21">
        <v>2</v>
      </c>
      <c r="C4" s="14">
        <v>26.1</v>
      </c>
      <c r="D4" s="3">
        <v>0.19</v>
      </c>
      <c r="E4" s="3">
        <v>-0.06</v>
      </c>
      <c r="F4" s="11"/>
      <c r="H4" s="21">
        <v>2</v>
      </c>
      <c r="I4" s="14">
        <f t="shared" si="0"/>
        <v>104.4</v>
      </c>
      <c r="J4" s="3" t="e">
        <f t="shared" si="1"/>
        <v>#DIV/0!</v>
      </c>
      <c r="K4" s="3" t="e">
        <f t="shared" si="2"/>
        <v>#DIV/0!</v>
      </c>
      <c r="L4" s="11" t="e">
        <f t="shared" si="3"/>
        <v>#DIV/0!</v>
      </c>
      <c r="N4" s="21">
        <v>2</v>
      </c>
      <c r="O4" s="14">
        <f t="shared" si="4"/>
        <v>26.1</v>
      </c>
      <c r="P4" s="3">
        <f t="shared" si="5"/>
        <v>-0.19</v>
      </c>
      <c r="Q4" s="3">
        <f t="shared" si="6"/>
        <v>0.06</v>
      </c>
      <c r="R4" s="11">
        <f t="shared" ref="R4:R11" si="7">SQRT(O4^2+P4^2+Q4^2)</f>
        <v>26.100760525318034</v>
      </c>
      <c r="T4" s="21">
        <v>2</v>
      </c>
      <c r="U4" s="14">
        <v>25</v>
      </c>
      <c r="V4" s="3">
        <v>0</v>
      </c>
      <c r="W4" s="3">
        <v>0</v>
      </c>
      <c r="X4" s="11"/>
    </row>
    <row r="5" spans="1:24" ht="35.25" customHeight="1" x14ac:dyDescent="0.3">
      <c r="A5" s="2">
        <v>50</v>
      </c>
      <c r="B5" s="21">
        <v>3</v>
      </c>
      <c r="C5" s="14">
        <v>26.14</v>
      </c>
      <c r="D5" s="3">
        <v>0.28000000000000003</v>
      </c>
      <c r="E5" s="3">
        <v>-0.34</v>
      </c>
      <c r="F5" s="11"/>
      <c r="H5" s="21">
        <v>3</v>
      </c>
      <c r="I5" s="14">
        <f t="shared" si="0"/>
        <v>104.56</v>
      </c>
      <c r="J5" s="3" t="e">
        <f t="shared" si="1"/>
        <v>#DIV/0!</v>
      </c>
      <c r="K5" s="3" t="e">
        <f t="shared" si="2"/>
        <v>#DIV/0!</v>
      </c>
      <c r="L5" s="11" t="e">
        <f t="shared" si="3"/>
        <v>#DIV/0!</v>
      </c>
      <c r="N5" s="21">
        <v>3</v>
      </c>
      <c r="O5" s="14">
        <f t="shared" si="4"/>
        <v>26.14</v>
      </c>
      <c r="P5" s="3">
        <f t="shared" si="5"/>
        <v>-0.28000000000000003</v>
      </c>
      <c r="Q5" s="3">
        <f t="shared" si="6"/>
        <v>0.34</v>
      </c>
      <c r="R5" s="11">
        <f t="shared" si="7"/>
        <v>26.143710524713207</v>
      </c>
      <c r="T5" s="21">
        <v>3</v>
      </c>
      <c r="U5" s="14">
        <v>25</v>
      </c>
      <c r="V5" s="3">
        <v>0</v>
      </c>
      <c r="W5" s="3">
        <v>0</v>
      </c>
      <c r="X5" s="11"/>
    </row>
    <row r="6" spans="1:24" ht="35.25" customHeight="1" x14ac:dyDescent="0.3">
      <c r="A6" s="2">
        <v>52</v>
      </c>
      <c r="B6" s="21">
        <v>4</v>
      </c>
      <c r="C6" s="14">
        <v>26.04</v>
      </c>
      <c r="D6" s="3">
        <v>0.15</v>
      </c>
      <c r="E6" s="3">
        <v>-0.22</v>
      </c>
      <c r="F6" s="11"/>
      <c r="H6" s="21">
        <v>4</v>
      </c>
      <c r="I6" s="14">
        <f t="shared" si="0"/>
        <v>104.15999999999998</v>
      </c>
      <c r="J6" s="3" t="e">
        <f t="shared" si="1"/>
        <v>#DIV/0!</v>
      </c>
      <c r="K6" s="3" t="e">
        <f t="shared" si="2"/>
        <v>#DIV/0!</v>
      </c>
      <c r="L6" s="11" t="e">
        <f t="shared" si="3"/>
        <v>#DIV/0!</v>
      </c>
      <c r="N6" s="21">
        <v>4</v>
      </c>
      <c r="O6" s="14">
        <f t="shared" si="4"/>
        <v>26.04</v>
      </c>
      <c r="P6" s="3">
        <f t="shared" si="5"/>
        <v>-0.15</v>
      </c>
      <c r="Q6" s="3">
        <f t="shared" si="6"/>
        <v>0.22</v>
      </c>
      <c r="R6" s="11">
        <f t="shared" si="7"/>
        <v>26.041361331543328</v>
      </c>
      <c r="T6" s="21">
        <v>4</v>
      </c>
      <c r="U6" s="14">
        <v>25</v>
      </c>
      <c r="V6" s="3">
        <v>0</v>
      </c>
      <c r="W6" s="3">
        <v>0</v>
      </c>
      <c r="X6" s="11"/>
    </row>
    <row r="7" spans="1:24" ht="35.25" customHeight="1" x14ac:dyDescent="0.3">
      <c r="A7" s="2">
        <v>54</v>
      </c>
      <c r="B7" s="21">
        <v>5</v>
      </c>
      <c r="C7" s="14">
        <v>25.7</v>
      </c>
      <c r="D7" s="3">
        <v>-0.04</v>
      </c>
      <c r="E7" s="3">
        <v>-0.01</v>
      </c>
      <c r="F7" s="11"/>
      <c r="H7" s="21">
        <v>5</v>
      </c>
      <c r="I7" s="14">
        <f t="shared" si="0"/>
        <v>102.8</v>
      </c>
      <c r="J7" s="3" t="e">
        <f t="shared" si="1"/>
        <v>#DIV/0!</v>
      </c>
      <c r="K7" s="3" t="e">
        <f t="shared" si="2"/>
        <v>#DIV/0!</v>
      </c>
      <c r="L7" s="11" t="e">
        <f t="shared" si="3"/>
        <v>#DIV/0!</v>
      </c>
      <c r="N7" s="21">
        <v>5</v>
      </c>
      <c r="O7" s="14">
        <f t="shared" si="4"/>
        <v>25.7</v>
      </c>
      <c r="P7" s="3">
        <f t="shared" si="5"/>
        <v>0.04</v>
      </c>
      <c r="Q7" s="3">
        <f t="shared" si="6"/>
        <v>0.01</v>
      </c>
      <c r="R7" s="11">
        <f t="shared" si="7"/>
        <v>25.700033073908681</v>
      </c>
      <c r="T7" s="21">
        <v>5</v>
      </c>
      <c r="U7" s="14">
        <v>25</v>
      </c>
      <c r="V7" s="3">
        <v>0</v>
      </c>
      <c r="W7" s="3">
        <v>0</v>
      </c>
      <c r="X7" s="11"/>
    </row>
    <row r="8" spans="1:24" ht="35.25" customHeight="1" x14ac:dyDescent="0.3">
      <c r="A8" s="2">
        <v>56</v>
      </c>
      <c r="B8" s="21">
        <v>6</v>
      </c>
      <c r="C8" s="14">
        <v>24.34</v>
      </c>
      <c r="D8" s="3">
        <v>-0.25</v>
      </c>
      <c r="E8" s="3">
        <v>0.4</v>
      </c>
      <c r="F8" s="11"/>
      <c r="H8" s="21">
        <v>6</v>
      </c>
      <c r="I8" s="14">
        <f t="shared" si="0"/>
        <v>104.89454628149282</v>
      </c>
      <c r="J8" s="3" t="e">
        <f t="shared" si="1"/>
        <v>#DIV/0!</v>
      </c>
      <c r="K8" s="3" t="e">
        <f t="shared" si="2"/>
        <v>#DIV/0!</v>
      </c>
      <c r="L8" s="11" t="e">
        <f t="shared" si="3"/>
        <v>#DIV/0!</v>
      </c>
      <c r="N8" s="21">
        <v>6</v>
      </c>
      <c r="O8" s="14">
        <f t="shared" si="4"/>
        <v>24.34</v>
      </c>
      <c r="P8" s="3">
        <f t="shared" si="5"/>
        <v>0.25</v>
      </c>
      <c r="Q8" s="3">
        <f t="shared" si="6"/>
        <v>-0.4</v>
      </c>
      <c r="R8" s="11">
        <f t="shared" si="7"/>
        <v>24.344570236502431</v>
      </c>
      <c r="T8" s="21">
        <v>6</v>
      </c>
      <c r="U8" s="14">
        <v>23.204256906437902</v>
      </c>
      <c r="V8" s="3">
        <v>0</v>
      </c>
      <c r="W8" s="3">
        <v>0</v>
      </c>
      <c r="X8" s="11"/>
    </row>
    <row r="9" spans="1:24" ht="35.25" customHeight="1" x14ac:dyDescent="0.3">
      <c r="A9" s="2">
        <v>58</v>
      </c>
      <c r="B9" s="21">
        <v>7</v>
      </c>
      <c r="C9" s="14">
        <v>22.8</v>
      </c>
      <c r="D9" s="3">
        <v>-0.38</v>
      </c>
      <c r="E9" s="3">
        <v>0.6</v>
      </c>
      <c r="F9" s="11"/>
      <c r="H9" s="21">
        <v>7</v>
      </c>
      <c r="I9" s="14">
        <f t="shared" si="0"/>
        <v>106.20139885767034</v>
      </c>
      <c r="J9" s="3" t="e">
        <f t="shared" si="1"/>
        <v>#DIV/0!</v>
      </c>
      <c r="K9" s="3" t="e">
        <f t="shared" si="2"/>
        <v>#DIV/0!</v>
      </c>
      <c r="L9" s="11" t="e">
        <f t="shared" si="3"/>
        <v>#DIV/0!</v>
      </c>
      <c r="N9" s="21">
        <v>7</v>
      </c>
      <c r="O9" s="14">
        <f t="shared" si="4"/>
        <v>22.8</v>
      </c>
      <c r="P9" s="3">
        <f t="shared" si="5"/>
        <v>0.38</v>
      </c>
      <c r="Q9" s="3">
        <f t="shared" si="6"/>
        <v>-0.6</v>
      </c>
      <c r="R9" s="11">
        <f t="shared" si="7"/>
        <v>22.811058721593788</v>
      </c>
      <c r="T9" s="21">
        <v>7</v>
      </c>
      <c r="U9" s="14">
        <v>21.468643770461298</v>
      </c>
      <c r="V9" s="3">
        <v>0</v>
      </c>
      <c r="W9" s="3">
        <v>0</v>
      </c>
      <c r="X9" s="11"/>
    </row>
    <row r="10" spans="1:24" ht="35.25" customHeight="1" x14ac:dyDescent="0.3">
      <c r="A10" s="2">
        <v>60</v>
      </c>
      <c r="B10" s="21">
        <v>8</v>
      </c>
      <c r="C10" s="14">
        <v>21.2</v>
      </c>
      <c r="D10" s="3">
        <v>-0.61</v>
      </c>
      <c r="E10" s="3">
        <v>0.9</v>
      </c>
      <c r="F10" s="11"/>
      <c r="H10" s="21">
        <v>8</v>
      </c>
      <c r="I10" s="14">
        <f t="shared" si="0"/>
        <v>105.85887646334437</v>
      </c>
      <c r="J10" s="3" t="e">
        <f t="shared" si="1"/>
        <v>#DIV/0!</v>
      </c>
      <c r="K10" s="3" t="e">
        <f t="shared" si="2"/>
        <v>#DIV/0!</v>
      </c>
      <c r="L10" s="11" t="e">
        <f t="shared" si="3"/>
        <v>#DIV/0!</v>
      </c>
      <c r="N10" s="21">
        <v>8</v>
      </c>
      <c r="O10" s="14">
        <f t="shared" si="4"/>
        <v>21.2</v>
      </c>
      <c r="P10" s="3">
        <f t="shared" si="5"/>
        <v>0.61</v>
      </c>
      <c r="Q10" s="3">
        <f t="shared" si="6"/>
        <v>-0.9</v>
      </c>
      <c r="R10" s="11">
        <f t="shared" si="7"/>
        <v>21.227861409006795</v>
      </c>
      <c r="T10" s="21">
        <v>8</v>
      </c>
      <c r="U10" s="14">
        <v>20.026662579723201</v>
      </c>
      <c r="V10" s="3">
        <v>0</v>
      </c>
      <c r="W10" s="3">
        <v>0</v>
      </c>
      <c r="X10" s="11"/>
    </row>
    <row r="11" spans="1:24" ht="35.25" customHeight="1" thickBot="1" x14ac:dyDescent="0.35">
      <c r="A11" s="2">
        <v>62</v>
      </c>
      <c r="B11" s="22">
        <v>9</v>
      </c>
      <c r="C11" s="15">
        <v>19.75</v>
      </c>
      <c r="D11" s="5">
        <v>-0.67</v>
      </c>
      <c r="E11" s="5">
        <v>0.86</v>
      </c>
      <c r="F11" s="6"/>
      <c r="H11" s="22">
        <v>9</v>
      </c>
      <c r="I11" s="15">
        <f t="shared" si="0"/>
        <v>104.70345491933411</v>
      </c>
      <c r="J11" s="5" t="e">
        <f t="shared" si="1"/>
        <v>#DIV/0!</v>
      </c>
      <c r="K11" s="5" t="e">
        <f t="shared" si="2"/>
        <v>#DIV/0!</v>
      </c>
      <c r="L11" s="6" t="e">
        <f t="shared" si="3"/>
        <v>#DIV/0!</v>
      </c>
      <c r="N11" s="22">
        <v>9</v>
      </c>
      <c r="O11" s="15">
        <f t="shared" si="4"/>
        <v>19.75</v>
      </c>
      <c r="P11" s="5">
        <f t="shared" si="5"/>
        <v>0.67</v>
      </c>
      <c r="Q11" s="5">
        <f t="shared" si="6"/>
        <v>-0.86</v>
      </c>
      <c r="R11" s="6">
        <f t="shared" si="7"/>
        <v>19.78006572284329</v>
      </c>
      <c r="T11" s="22">
        <v>9</v>
      </c>
      <c r="U11" s="15">
        <v>18.862796853471401</v>
      </c>
      <c r="V11" s="5">
        <v>0</v>
      </c>
      <c r="W11" s="5">
        <v>0</v>
      </c>
      <c r="X11" s="6"/>
    </row>
    <row r="13" spans="1:24" x14ac:dyDescent="0.3">
      <c r="B13" s="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H16" sqref="H16"/>
    </sheetView>
  </sheetViews>
  <sheetFormatPr defaultRowHeight="16.5" x14ac:dyDescent="0.3"/>
  <cols>
    <col min="1" max="16384" width="9" style="2"/>
  </cols>
  <sheetData>
    <row r="1" spans="1:24" ht="17.25" thickBot="1" x14ac:dyDescent="0.35"/>
    <row r="2" spans="1:24" ht="35.25" customHeight="1" thickBot="1" x14ac:dyDescent="0.35">
      <c r="B2" s="4"/>
      <c r="C2" s="23" t="s">
        <v>1</v>
      </c>
      <c r="D2" s="24" t="s">
        <v>2</v>
      </c>
      <c r="E2" s="24" t="s">
        <v>3</v>
      </c>
      <c r="F2" s="25" t="s">
        <v>0</v>
      </c>
      <c r="H2" s="4"/>
      <c r="I2" s="23" t="s">
        <v>1</v>
      </c>
      <c r="J2" s="24" t="s">
        <v>2</v>
      </c>
      <c r="K2" s="24" t="s">
        <v>3</v>
      </c>
      <c r="L2" s="25" t="s">
        <v>0</v>
      </c>
      <c r="N2" s="4"/>
      <c r="O2" s="23" t="s">
        <v>1</v>
      </c>
      <c r="P2" s="24" t="s">
        <v>2</v>
      </c>
      <c r="Q2" s="24" t="s">
        <v>3</v>
      </c>
      <c r="R2" s="25" t="s">
        <v>0</v>
      </c>
      <c r="T2" s="4"/>
      <c r="U2" s="23" t="s">
        <v>1</v>
      </c>
      <c r="V2" s="24" t="s">
        <v>2</v>
      </c>
      <c r="W2" s="24" t="s">
        <v>3</v>
      </c>
      <c r="X2" s="25" t="s">
        <v>0</v>
      </c>
    </row>
    <row r="3" spans="1:24" ht="35.25" customHeight="1" x14ac:dyDescent="0.3">
      <c r="A3" s="2">
        <v>46</v>
      </c>
      <c r="B3" s="20">
        <v>1</v>
      </c>
      <c r="C3" s="1">
        <v>25.54</v>
      </c>
      <c r="D3" s="12">
        <v>0.28000000000000003</v>
      </c>
      <c r="E3" s="12">
        <v>-0.28000000000000003</v>
      </c>
      <c r="F3" s="13">
        <f>SQRT(C3^2+D3^2+E3^2)</f>
        <v>25.543069510143056</v>
      </c>
      <c r="H3" s="20">
        <v>1</v>
      </c>
      <c r="I3" s="1">
        <f t="shared" ref="I3:I11" si="0">C3/U3*100</f>
        <v>102.16000000000001</v>
      </c>
      <c r="J3" s="12" t="e">
        <f t="shared" ref="J3:J11" si="1">-D3/V3*100</f>
        <v>#DIV/0!</v>
      </c>
      <c r="K3" s="12" t="e">
        <f t="shared" ref="K3:K11" si="2">-E3/W3*100</f>
        <v>#DIV/0!</v>
      </c>
      <c r="L3" s="13">
        <f t="shared" ref="L3:L11" si="3">F3/X3*100</f>
        <v>102.17227804057222</v>
      </c>
      <c r="N3" s="20">
        <v>1</v>
      </c>
      <c r="O3" s="1">
        <f t="shared" ref="O3:O11" si="4">C3</f>
        <v>25.54</v>
      </c>
      <c r="P3" s="12">
        <f t="shared" ref="P3:P11" si="5">-D3</f>
        <v>-0.28000000000000003</v>
      </c>
      <c r="Q3" s="12">
        <f t="shared" ref="Q3:Q11" si="6">-E3</f>
        <v>0.28000000000000003</v>
      </c>
      <c r="R3" s="13">
        <f>SQRT(O3^2+P3^2+Q3^2)</f>
        <v>25.543069510143056</v>
      </c>
      <c r="T3" s="20">
        <v>1</v>
      </c>
      <c r="U3" s="1">
        <v>25</v>
      </c>
      <c r="V3" s="12">
        <v>0</v>
      </c>
      <c r="W3" s="12">
        <v>0</v>
      </c>
      <c r="X3" s="13">
        <f t="shared" ref="X3:X11" si="7">SQRT(U3^2+V3^2+W3^2)</f>
        <v>25</v>
      </c>
    </row>
    <row r="4" spans="1:24" ht="35.25" customHeight="1" x14ac:dyDescent="0.3">
      <c r="A4" s="2">
        <v>48</v>
      </c>
      <c r="B4" s="21">
        <v>2</v>
      </c>
      <c r="C4" s="14">
        <v>25.76</v>
      </c>
      <c r="D4" s="3">
        <v>0.3</v>
      </c>
      <c r="E4" s="3">
        <v>-0.25</v>
      </c>
      <c r="F4" s="11">
        <f t="shared" ref="F4:F11" si="8">SQRT(C4^2+D4^2+E4^2)</f>
        <v>25.762959845483596</v>
      </c>
      <c r="H4" s="21">
        <v>2</v>
      </c>
      <c r="I4" s="14">
        <f t="shared" si="0"/>
        <v>103.03999999999999</v>
      </c>
      <c r="J4" s="3" t="e">
        <f t="shared" si="1"/>
        <v>#DIV/0!</v>
      </c>
      <c r="K4" s="3" t="e">
        <f t="shared" si="2"/>
        <v>#DIV/0!</v>
      </c>
      <c r="L4" s="11">
        <f t="shared" si="3"/>
        <v>103.05183938193439</v>
      </c>
      <c r="N4" s="21">
        <v>2</v>
      </c>
      <c r="O4" s="14">
        <f t="shared" si="4"/>
        <v>25.76</v>
      </c>
      <c r="P4" s="3">
        <f t="shared" si="5"/>
        <v>-0.3</v>
      </c>
      <c r="Q4" s="3">
        <f t="shared" si="6"/>
        <v>0.25</v>
      </c>
      <c r="R4" s="11">
        <f t="shared" ref="R4:R11" si="9">SQRT(O4^2+P4^2+Q4^2)</f>
        <v>25.762959845483596</v>
      </c>
      <c r="T4" s="21">
        <v>2</v>
      </c>
      <c r="U4" s="14">
        <v>25</v>
      </c>
      <c r="V4" s="3">
        <v>0</v>
      </c>
      <c r="W4" s="3">
        <v>0</v>
      </c>
      <c r="X4" s="11">
        <f t="shared" si="7"/>
        <v>25</v>
      </c>
    </row>
    <row r="5" spans="1:24" ht="35.25" customHeight="1" x14ac:dyDescent="0.3">
      <c r="A5" s="2">
        <v>50</v>
      </c>
      <c r="B5" s="21">
        <v>3</v>
      </c>
      <c r="C5" s="14">
        <v>25.84</v>
      </c>
      <c r="D5" s="3">
        <v>0.23</v>
      </c>
      <c r="E5" s="3">
        <v>-0.1</v>
      </c>
      <c r="F5" s="11">
        <f t="shared" si="8"/>
        <v>25.841217076600707</v>
      </c>
      <c r="H5" s="21">
        <v>3</v>
      </c>
      <c r="I5" s="14">
        <f t="shared" si="0"/>
        <v>103.36000000000001</v>
      </c>
      <c r="J5" s="3" t="e">
        <f t="shared" si="1"/>
        <v>#DIV/0!</v>
      </c>
      <c r="K5" s="3" t="e">
        <f t="shared" si="2"/>
        <v>#DIV/0!</v>
      </c>
      <c r="L5" s="11">
        <f t="shared" si="3"/>
        <v>103.36486830640284</v>
      </c>
      <c r="N5" s="21">
        <v>3</v>
      </c>
      <c r="O5" s="14">
        <f t="shared" si="4"/>
        <v>25.84</v>
      </c>
      <c r="P5" s="3">
        <f t="shared" si="5"/>
        <v>-0.23</v>
      </c>
      <c r="Q5" s="3">
        <f t="shared" si="6"/>
        <v>0.1</v>
      </c>
      <c r="R5" s="11">
        <f t="shared" si="9"/>
        <v>25.841217076600707</v>
      </c>
      <c r="T5" s="21">
        <v>3</v>
      </c>
      <c r="U5" s="14">
        <v>25</v>
      </c>
      <c r="V5" s="3">
        <v>0</v>
      </c>
      <c r="W5" s="3">
        <v>0</v>
      </c>
      <c r="X5" s="11">
        <f t="shared" si="7"/>
        <v>25</v>
      </c>
    </row>
    <row r="6" spans="1:24" ht="35.25" customHeight="1" x14ac:dyDescent="0.3">
      <c r="A6" s="2">
        <v>52</v>
      </c>
      <c r="B6" s="21">
        <v>4</v>
      </c>
      <c r="C6" s="14">
        <v>25.68</v>
      </c>
      <c r="D6" s="3">
        <v>0.08</v>
      </c>
      <c r="E6" s="3">
        <v>4.9999999999999989E-2</v>
      </c>
      <c r="F6" s="11">
        <f t="shared" si="8"/>
        <v>25.680173286019706</v>
      </c>
      <c r="H6" s="21">
        <v>4</v>
      </c>
      <c r="I6" s="14">
        <f t="shared" si="0"/>
        <v>102.71999999999998</v>
      </c>
      <c r="J6" s="3" t="e">
        <f t="shared" si="1"/>
        <v>#DIV/0!</v>
      </c>
      <c r="K6" s="3" t="e">
        <f t="shared" si="2"/>
        <v>#DIV/0!</v>
      </c>
      <c r="L6" s="11">
        <f t="shared" si="3"/>
        <v>102.72069314407881</v>
      </c>
      <c r="N6" s="21">
        <v>4</v>
      </c>
      <c r="O6" s="14">
        <f t="shared" si="4"/>
        <v>25.68</v>
      </c>
      <c r="P6" s="3">
        <f t="shared" si="5"/>
        <v>-0.08</v>
      </c>
      <c r="Q6" s="3">
        <f t="shared" si="6"/>
        <v>-4.9999999999999989E-2</v>
      </c>
      <c r="R6" s="11">
        <f t="shared" si="9"/>
        <v>25.680173286019706</v>
      </c>
      <c r="T6" s="21">
        <v>4</v>
      </c>
      <c r="U6" s="14">
        <v>25</v>
      </c>
      <c r="V6" s="3">
        <v>0</v>
      </c>
      <c r="W6" s="3">
        <v>0</v>
      </c>
      <c r="X6" s="11">
        <f t="shared" si="7"/>
        <v>25</v>
      </c>
    </row>
    <row r="7" spans="1:24" ht="35.25" customHeight="1" x14ac:dyDescent="0.3">
      <c r="A7" s="2">
        <v>54</v>
      </c>
      <c r="B7" s="21">
        <v>5</v>
      </c>
      <c r="C7" s="14">
        <v>25.28</v>
      </c>
      <c r="D7" s="3">
        <v>-0.08</v>
      </c>
      <c r="E7" s="3">
        <v>6.9999999999999993E-2</v>
      </c>
      <c r="F7" s="11">
        <f t="shared" si="8"/>
        <v>25.280223495847501</v>
      </c>
      <c r="H7" s="21">
        <v>5</v>
      </c>
      <c r="I7" s="14">
        <f t="shared" si="0"/>
        <v>101.12</v>
      </c>
      <c r="J7" s="3" t="e">
        <f t="shared" si="1"/>
        <v>#DIV/0!</v>
      </c>
      <c r="K7" s="3" t="e">
        <f t="shared" si="2"/>
        <v>#DIV/0!</v>
      </c>
      <c r="L7" s="11">
        <f t="shared" si="3"/>
        <v>101.12089398339002</v>
      </c>
      <c r="N7" s="21">
        <v>5</v>
      </c>
      <c r="O7" s="14">
        <f t="shared" si="4"/>
        <v>25.28</v>
      </c>
      <c r="P7" s="3">
        <f t="shared" si="5"/>
        <v>0.08</v>
      </c>
      <c r="Q7" s="3">
        <f t="shared" si="6"/>
        <v>-6.9999999999999993E-2</v>
      </c>
      <c r="R7" s="11">
        <f t="shared" si="9"/>
        <v>25.280223495847501</v>
      </c>
      <c r="T7" s="21">
        <v>5</v>
      </c>
      <c r="U7" s="14">
        <v>25</v>
      </c>
      <c r="V7" s="3">
        <v>0</v>
      </c>
      <c r="W7" s="3">
        <v>0</v>
      </c>
      <c r="X7" s="11">
        <f t="shared" si="7"/>
        <v>25</v>
      </c>
    </row>
    <row r="8" spans="1:24" ht="35.25" customHeight="1" x14ac:dyDescent="0.3">
      <c r="A8" s="2">
        <v>56</v>
      </c>
      <c r="B8" s="21">
        <v>6</v>
      </c>
      <c r="C8" s="14">
        <v>25.88</v>
      </c>
      <c r="D8" s="3">
        <v>-0.18</v>
      </c>
      <c r="E8" s="3">
        <v>0.13</v>
      </c>
      <c r="F8" s="11">
        <f t="shared" si="8"/>
        <v>25.880952455425589</v>
      </c>
      <c r="H8" s="21">
        <v>6</v>
      </c>
      <c r="I8" s="14">
        <f t="shared" si="0"/>
        <v>103.52</v>
      </c>
      <c r="J8" s="3" t="e">
        <f t="shared" si="1"/>
        <v>#DIV/0!</v>
      </c>
      <c r="K8" s="3" t="e">
        <f t="shared" si="2"/>
        <v>#DIV/0!</v>
      </c>
      <c r="L8" s="11">
        <f t="shared" si="3"/>
        <v>103.52380982170234</v>
      </c>
      <c r="N8" s="21">
        <v>6</v>
      </c>
      <c r="O8" s="14">
        <f t="shared" si="4"/>
        <v>25.88</v>
      </c>
      <c r="P8" s="3">
        <f t="shared" si="5"/>
        <v>0.18</v>
      </c>
      <c r="Q8" s="3">
        <f t="shared" si="6"/>
        <v>-0.13</v>
      </c>
      <c r="R8" s="11">
        <f t="shared" si="9"/>
        <v>25.880952455425589</v>
      </c>
      <c r="T8" s="21">
        <v>6</v>
      </c>
      <c r="U8" s="14">
        <v>25</v>
      </c>
      <c r="V8" s="3">
        <v>0</v>
      </c>
      <c r="W8" s="3">
        <v>0</v>
      </c>
      <c r="X8" s="11">
        <f t="shared" si="7"/>
        <v>25</v>
      </c>
    </row>
    <row r="9" spans="1:24" ht="35.25" customHeight="1" x14ac:dyDescent="0.3">
      <c r="A9" s="2">
        <v>58</v>
      </c>
      <c r="B9" s="21">
        <v>7</v>
      </c>
      <c r="C9" s="14">
        <v>26.02</v>
      </c>
      <c r="D9" s="3">
        <v>-0.5</v>
      </c>
      <c r="E9" s="3">
        <v>0.93</v>
      </c>
      <c r="F9" s="11">
        <f t="shared" si="8"/>
        <v>26.041415092118172</v>
      </c>
      <c r="H9" s="21">
        <v>7</v>
      </c>
      <c r="I9" s="14">
        <f t="shared" si="0"/>
        <v>104.08</v>
      </c>
      <c r="J9" s="3" t="e">
        <f t="shared" si="1"/>
        <v>#DIV/0!</v>
      </c>
      <c r="K9" s="3" t="e">
        <f t="shared" si="2"/>
        <v>#DIV/0!</v>
      </c>
      <c r="L9" s="11">
        <f t="shared" si="3"/>
        <v>104.16566036847269</v>
      </c>
      <c r="N9" s="21">
        <v>7</v>
      </c>
      <c r="O9" s="14">
        <f t="shared" si="4"/>
        <v>26.02</v>
      </c>
      <c r="P9" s="3">
        <f t="shared" si="5"/>
        <v>0.5</v>
      </c>
      <c r="Q9" s="3">
        <f t="shared" si="6"/>
        <v>-0.93</v>
      </c>
      <c r="R9" s="11">
        <f t="shared" si="9"/>
        <v>26.041415092118172</v>
      </c>
      <c r="T9" s="21">
        <v>7</v>
      </c>
      <c r="U9" s="14">
        <v>25</v>
      </c>
      <c r="V9" s="3">
        <v>0</v>
      </c>
      <c r="W9" s="3">
        <v>0</v>
      </c>
      <c r="X9" s="11">
        <f t="shared" si="7"/>
        <v>25</v>
      </c>
    </row>
    <row r="10" spans="1:24" ht="35.25" customHeight="1" x14ac:dyDescent="0.3">
      <c r="A10" s="2">
        <v>60</v>
      </c>
      <c r="B10" s="21">
        <v>8</v>
      </c>
      <c r="C10" s="14">
        <v>25.970000000000002</v>
      </c>
      <c r="D10" s="3">
        <v>-0.71</v>
      </c>
      <c r="E10" s="3">
        <v>1.1299999999999999</v>
      </c>
      <c r="F10" s="11">
        <f t="shared" si="8"/>
        <v>26.004266957559103</v>
      </c>
      <c r="H10" s="21">
        <v>8</v>
      </c>
      <c r="I10" s="14">
        <f t="shared" si="0"/>
        <v>103.88000000000002</v>
      </c>
      <c r="J10" s="3" t="e">
        <f t="shared" si="1"/>
        <v>#DIV/0!</v>
      </c>
      <c r="K10" s="3" t="e">
        <f t="shared" si="2"/>
        <v>#DIV/0!</v>
      </c>
      <c r="L10" s="11">
        <f t="shared" si="3"/>
        <v>104.01706783023641</v>
      </c>
      <c r="N10" s="21">
        <v>8</v>
      </c>
      <c r="O10" s="14">
        <f t="shared" si="4"/>
        <v>25.970000000000002</v>
      </c>
      <c r="P10" s="3">
        <f t="shared" si="5"/>
        <v>0.71</v>
      </c>
      <c r="Q10" s="3">
        <f t="shared" si="6"/>
        <v>-1.1299999999999999</v>
      </c>
      <c r="R10" s="11">
        <f t="shared" si="9"/>
        <v>26.004266957559103</v>
      </c>
      <c r="T10" s="21">
        <v>8</v>
      </c>
      <c r="U10" s="14">
        <v>25</v>
      </c>
      <c r="V10" s="3">
        <v>0</v>
      </c>
      <c r="W10" s="3">
        <v>0</v>
      </c>
      <c r="X10" s="11">
        <f t="shared" si="7"/>
        <v>25</v>
      </c>
    </row>
    <row r="11" spans="1:24" ht="35.25" customHeight="1" thickBot="1" x14ac:dyDescent="0.35">
      <c r="A11" s="2">
        <v>62</v>
      </c>
      <c r="B11" s="22">
        <v>9</v>
      </c>
      <c r="C11" s="15">
        <v>26.79</v>
      </c>
      <c r="D11" s="5">
        <v>-0.9</v>
      </c>
      <c r="E11" s="5">
        <v>0.94</v>
      </c>
      <c r="F11" s="6">
        <f t="shared" si="8"/>
        <v>26.821590184028981</v>
      </c>
      <c r="H11" s="22">
        <v>9</v>
      </c>
      <c r="I11" s="15">
        <f t="shared" si="0"/>
        <v>107.15999999999998</v>
      </c>
      <c r="J11" s="5" t="e">
        <f t="shared" si="1"/>
        <v>#DIV/0!</v>
      </c>
      <c r="K11" s="5" t="e">
        <f t="shared" si="2"/>
        <v>#DIV/0!</v>
      </c>
      <c r="L11" s="6">
        <f t="shared" si="3"/>
        <v>107.28636073611592</v>
      </c>
      <c r="N11" s="22">
        <v>9</v>
      </c>
      <c r="O11" s="15">
        <f t="shared" si="4"/>
        <v>26.79</v>
      </c>
      <c r="P11" s="5">
        <f t="shared" si="5"/>
        <v>0.9</v>
      </c>
      <c r="Q11" s="5">
        <f t="shared" si="6"/>
        <v>-0.94</v>
      </c>
      <c r="R11" s="6">
        <f t="shared" si="9"/>
        <v>26.821590184028981</v>
      </c>
      <c r="T11" s="22">
        <v>9</v>
      </c>
      <c r="U11" s="14">
        <v>25</v>
      </c>
      <c r="V11" s="3">
        <v>0</v>
      </c>
      <c r="W11" s="3">
        <v>0</v>
      </c>
      <c r="X11" s="6">
        <f t="shared" si="7"/>
        <v>25</v>
      </c>
    </row>
    <row r="13" spans="1:24" x14ac:dyDescent="0.3">
      <c r="B13" s="2" t="s">
        <v>7</v>
      </c>
      <c r="C13" s="26"/>
      <c r="E13" s="26"/>
    </row>
    <row r="14" spans="1:24" x14ac:dyDescent="0.3">
      <c r="C14" s="26"/>
      <c r="E14" s="26"/>
    </row>
    <row r="15" spans="1:24" x14ac:dyDescent="0.3">
      <c r="C15" s="26"/>
      <c r="E15" s="26"/>
    </row>
    <row r="16" spans="1:24" x14ac:dyDescent="0.3">
      <c r="C16" s="26"/>
      <c r="E16" s="26"/>
    </row>
    <row r="17" spans="3:5" x14ac:dyDescent="0.3">
      <c r="C17" s="26"/>
      <c r="E17" s="26"/>
    </row>
    <row r="18" spans="3:5" x14ac:dyDescent="0.3">
      <c r="C18" s="26"/>
      <c r="E18" s="26"/>
    </row>
    <row r="19" spans="3:5" x14ac:dyDescent="0.3">
      <c r="C19" s="26"/>
      <c r="E19" s="26"/>
    </row>
    <row r="20" spans="3:5" x14ac:dyDescent="0.3">
      <c r="C20" s="26"/>
      <c r="E20" s="26"/>
    </row>
    <row r="21" spans="3:5" x14ac:dyDescent="0.3">
      <c r="C21" s="26"/>
      <c r="E21" s="2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Bc 20mT mcl</vt:lpstr>
      <vt:lpstr>Bc 20mT inff</vt:lpstr>
      <vt:lpstr>Bx 25mT mcl</vt:lpstr>
      <vt:lpstr>Bx 25mT inff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HALAB_G</dc:creator>
  <cp:lastModifiedBy>Windows 사용자</cp:lastModifiedBy>
  <dcterms:created xsi:type="dcterms:W3CDTF">2020-03-10T20:02:19Z</dcterms:created>
  <dcterms:modified xsi:type="dcterms:W3CDTF">2020-03-10T21:39:28Z</dcterms:modified>
</cp:coreProperties>
</file>