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fs.local\AKC-KOD\Users\claire.armistead\My Documents\Survey\SpeciesWeightCheck\Comparison\"/>
    </mc:Choice>
  </mc:AlternateContent>
  <bookViews>
    <workbookView xWindow="0" yWindow="0" windowWidth="18435" windowHeight="10815"/>
  </bookViews>
  <sheets>
    <sheet name="CRAB.BKC_PRIB_ACTUAL_WEIGHT" sheetId="1" r:id="rId1"/>
  </sheets>
  <calcPr calcId="152511"/>
</workbook>
</file>

<file path=xl/calcChain.xml><?xml version="1.0" encoding="utf-8"?>
<calcChain xmlns="http://schemas.openxmlformats.org/spreadsheetml/2006/main">
  <c r="K14" i="1" l="1"/>
  <c r="K33" i="1"/>
  <c r="K42" i="1"/>
  <c r="K13" i="1"/>
  <c r="K22" i="1"/>
  <c r="K32" i="1"/>
  <c r="K41" i="1"/>
  <c r="K40" i="1"/>
  <c r="K39" i="1"/>
  <c r="K38" i="1"/>
  <c r="K37" i="1"/>
  <c r="K12" i="1"/>
  <c r="K23" i="1"/>
  <c r="K48" i="1"/>
  <c r="K26" i="1"/>
  <c r="K25" i="1"/>
  <c r="K24" i="1"/>
  <c r="K36" i="1"/>
  <c r="K35" i="1"/>
  <c r="K47" i="1"/>
  <c r="K54" i="1"/>
  <c r="K21" i="1"/>
  <c r="K11" i="1"/>
  <c r="K34" i="1"/>
  <c r="K10" i="1"/>
  <c r="K9" i="1"/>
  <c r="K31" i="1"/>
  <c r="K46" i="1"/>
  <c r="K45" i="1"/>
  <c r="K53" i="1"/>
  <c r="K52" i="1"/>
  <c r="K51" i="1"/>
  <c r="K50" i="1"/>
  <c r="K49" i="1"/>
  <c r="K8" i="1"/>
  <c r="K7" i="1"/>
  <c r="K6" i="1"/>
  <c r="K20" i="1"/>
  <c r="K19" i="1"/>
  <c r="K18" i="1"/>
  <c r="K17" i="1"/>
  <c r="K28" i="1"/>
  <c r="K27" i="1"/>
  <c r="K30" i="1"/>
  <c r="K29" i="1"/>
  <c r="K5" i="1"/>
  <c r="K4" i="1"/>
  <c r="K3" i="1"/>
  <c r="K2" i="1"/>
  <c r="K16" i="1"/>
  <c r="K15" i="1"/>
  <c r="K44" i="1"/>
  <c r="K43" i="1"/>
</calcChain>
</file>

<file path=xl/sharedStrings.xml><?xml version="1.0" encoding="utf-8"?>
<sst xmlns="http://schemas.openxmlformats.org/spreadsheetml/2006/main" count="120" uniqueCount="32">
  <si>
    <t>HAULJOIN</t>
  </si>
  <si>
    <t>CRUISE</t>
  </si>
  <si>
    <t>VESSEL</t>
  </si>
  <si>
    <t>HAUL</t>
  </si>
  <si>
    <t>GIS_STATION</t>
  </si>
  <si>
    <t>SPECIES_CODE</t>
  </si>
  <si>
    <t>SEX</t>
  </si>
  <si>
    <t>LENGTH</t>
  </si>
  <si>
    <t>CLUTCH_SIZE</t>
  </si>
  <si>
    <t>WEIGHT</t>
  </si>
  <si>
    <t>IH2120</t>
  </si>
  <si>
    <t/>
  </si>
  <si>
    <t>G-20</t>
  </si>
  <si>
    <t>IH2019</t>
  </si>
  <si>
    <t>JI2120</t>
  </si>
  <si>
    <t>G-21</t>
  </si>
  <si>
    <t>G-19</t>
  </si>
  <si>
    <t>I-21</t>
  </si>
  <si>
    <t>GF2019</t>
  </si>
  <si>
    <t>H-20</t>
  </si>
  <si>
    <t>J-01</t>
  </si>
  <si>
    <t>H-19</t>
  </si>
  <si>
    <t>IH2221</t>
  </si>
  <si>
    <t>K-19</t>
  </si>
  <si>
    <t>GF2120</t>
  </si>
  <si>
    <t>HG2019</t>
  </si>
  <si>
    <t>F-20</t>
  </si>
  <si>
    <t>H-21</t>
  </si>
  <si>
    <t>calc weight</t>
  </si>
  <si>
    <t>a</t>
  </si>
  <si>
    <t>b</t>
  </si>
  <si>
    <t>prib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</si>
</sst>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85546875" bestFit="1" customWidth="1"/>
    <col min="2" max="2" width="7.85546875" bestFit="1" customWidth="1"/>
    <col min="3" max="3" width="7.140625" bestFit="1" customWidth="1"/>
    <col min="4" max="4" width="5.7109375" bestFit="1" customWidth="1"/>
    <col min="5" max="5" width="12.5703125" bestFit="1" customWidth="1"/>
    <col min="6" max="6" width="13.85546875" bestFit="1" customWidth="1"/>
    <col min="7" max="7" width="4.140625" bestFit="1" customWidth="1"/>
    <col min="8" max="8" width="7.85546875" bestFit="1" customWidth="1"/>
    <col min="9" max="9" width="12.28515625" bestFit="1" customWidth="1"/>
    <col min="10" max="10" width="8" bestFit="1" customWidth="1"/>
    <col min="11" max="11" width="12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P1" t="s">
        <v>31</v>
      </c>
    </row>
    <row r="2" spans="1:16">
      <c r="A2" s="1">
        <v>1011013</v>
      </c>
      <c r="B2" s="1">
        <v>200001</v>
      </c>
      <c r="C2" s="1">
        <v>88</v>
      </c>
      <c r="D2" s="1">
        <v>136</v>
      </c>
      <c r="E2" t="s">
        <v>10</v>
      </c>
      <c r="F2" s="1">
        <v>69323</v>
      </c>
      <c r="G2" s="1">
        <v>1</v>
      </c>
      <c r="H2" s="1">
        <v>113</v>
      </c>
      <c r="I2" t="s">
        <v>11</v>
      </c>
      <c r="J2" s="1">
        <v>1158</v>
      </c>
      <c r="K2">
        <f>$P$2 * ($H2^$P$3) * 1</f>
        <v>1212.1742854321897</v>
      </c>
      <c r="O2" t="s">
        <v>29</v>
      </c>
      <c r="P2">
        <v>5.0799999999999999E-4</v>
      </c>
    </row>
    <row r="3" spans="1:16">
      <c r="A3" s="1">
        <v>1011013</v>
      </c>
      <c r="B3" s="1">
        <v>200001</v>
      </c>
      <c r="C3" s="1">
        <v>88</v>
      </c>
      <c r="D3" s="1">
        <v>136</v>
      </c>
      <c r="E3" t="s">
        <v>10</v>
      </c>
      <c r="F3" s="1">
        <v>69323</v>
      </c>
      <c r="G3" s="1">
        <v>1</v>
      </c>
      <c r="H3" s="1">
        <v>92</v>
      </c>
      <c r="I3" t="s">
        <v>11</v>
      </c>
      <c r="J3" s="1">
        <v>628</v>
      </c>
      <c r="K3">
        <f>$P$2 * ($H3^$P$3) * 1</f>
        <v>640.01756510684459</v>
      </c>
      <c r="O3" t="s">
        <v>30</v>
      </c>
      <c r="P3">
        <v>3.1064090000000002</v>
      </c>
    </row>
    <row r="4" spans="1:16">
      <c r="A4" s="1">
        <v>1011013</v>
      </c>
      <c r="B4" s="1">
        <v>200001</v>
      </c>
      <c r="C4" s="1">
        <v>88</v>
      </c>
      <c r="D4" s="1">
        <v>136</v>
      </c>
      <c r="E4" t="s">
        <v>10</v>
      </c>
      <c r="F4" s="1">
        <v>69323</v>
      </c>
      <c r="G4" s="1">
        <v>1</v>
      </c>
      <c r="H4" s="1">
        <v>167</v>
      </c>
      <c r="I4" t="s">
        <v>11</v>
      </c>
      <c r="J4" s="1">
        <v>4712</v>
      </c>
      <c r="K4">
        <f>$P$2 * ($H4^$P$3) * 1</f>
        <v>4078.7788880221101</v>
      </c>
    </row>
    <row r="5" spans="1:16">
      <c r="A5" s="1">
        <v>1011013</v>
      </c>
      <c r="B5" s="1">
        <v>200001</v>
      </c>
      <c r="C5" s="1">
        <v>88</v>
      </c>
      <c r="D5" s="1">
        <v>136</v>
      </c>
      <c r="E5" t="s">
        <v>10</v>
      </c>
      <c r="F5" s="1">
        <v>69323</v>
      </c>
      <c r="G5" s="1">
        <v>1</v>
      </c>
      <c r="H5" s="1">
        <v>164</v>
      </c>
      <c r="I5" t="s">
        <v>11</v>
      </c>
      <c r="J5" s="1">
        <v>4236</v>
      </c>
      <c r="K5">
        <f>$P$2 * ($H5^$P$3) * 1</f>
        <v>3855.4455627759571</v>
      </c>
    </row>
    <row r="6" spans="1:16">
      <c r="A6" s="1">
        <v>1010782</v>
      </c>
      <c r="B6" s="1">
        <v>200001</v>
      </c>
      <c r="C6" s="1">
        <v>89</v>
      </c>
      <c r="D6" s="1">
        <v>106</v>
      </c>
      <c r="E6" t="s">
        <v>13</v>
      </c>
      <c r="F6" s="1">
        <v>69323</v>
      </c>
      <c r="G6" s="1">
        <v>1</v>
      </c>
      <c r="H6" s="1">
        <v>146</v>
      </c>
      <c r="I6" t="s">
        <v>11</v>
      </c>
      <c r="J6" s="1">
        <v>3130</v>
      </c>
      <c r="K6">
        <f>$P$2 * ($H6^$P$3) * 1</f>
        <v>2686.760177501671</v>
      </c>
    </row>
    <row r="7" spans="1:16">
      <c r="A7" s="1">
        <v>1010782</v>
      </c>
      <c r="B7" s="1">
        <v>200001</v>
      </c>
      <c r="C7" s="1">
        <v>89</v>
      </c>
      <c r="D7" s="1">
        <v>106</v>
      </c>
      <c r="E7" t="s">
        <v>13</v>
      </c>
      <c r="F7" s="1">
        <v>69323</v>
      </c>
      <c r="G7" s="1">
        <v>1</v>
      </c>
      <c r="H7" s="1">
        <v>19</v>
      </c>
      <c r="I7" t="s">
        <v>11</v>
      </c>
      <c r="J7" s="1">
        <v>4</v>
      </c>
      <c r="K7">
        <f>$P$2 * ($H7^$P$3) * 1</f>
        <v>4.7664540106282924</v>
      </c>
    </row>
    <row r="8" spans="1:16">
      <c r="A8" s="1">
        <v>1011007</v>
      </c>
      <c r="B8" s="1">
        <v>200001</v>
      </c>
      <c r="C8" s="1">
        <v>88</v>
      </c>
      <c r="D8" s="1">
        <v>134</v>
      </c>
      <c r="E8" t="s">
        <v>14</v>
      </c>
      <c r="F8" s="1">
        <v>69323</v>
      </c>
      <c r="G8" s="1">
        <v>1</v>
      </c>
      <c r="H8" s="1">
        <v>152</v>
      </c>
      <c r="I8" t="s">
        <v>11</v>
      </c>
      <c r="J8" s="1">
        <v>3160</v>
      </c>
      <c r="K8">
        <f>$P$2 * ($H8^$P$3) * 1</f>
        <v>3044.8245349568383</v>
      </c>
    </row>
    <row r="9" spans="1:16">
      <c r="A9" s="1">
        <v>1011030</v>
      </c>
      <c r="B9" s="1">
        <v>200001</v>
      </c>
      <c r="C9" s="1">
        <v>88</v>
      </c>
      <c r="D9" s="1">
        <v>135</v>
      </c>
      <c r="E9" t="s">
        <v>17</v>
      </c>
      <c r="F9" s="1">
        <v>69323</v>
      </c>
      <c r="G9" s="1">
        <v>1</v>
      </c>
      <c r="H9" s="1">
        <v>148</v>
      </c>
      <c r="I9" t="s">
        <v>11</v>
      </c>
      <c r="J9" s="1">
        <v>3100</v>
      </c>
      <c r="K9">
        <f>$P$2 * ($H9^$P$3) * 1</f>
        <v>2802.7492004086535</v>
      </c>
    </row>
    <row r="10" spans="1:16">
      <c r="A10" s="1">
        <v>1011030</v>
      </c>
      <c r="B10" s="1">
        <v>200001</v>
      </c>
      <c r="C10" s="1">
        <v>88</v>
      </c>
      <c r="D10" s="1">
        <v>135</v>
      </c>
      <c r="E10" t="s">
        <v>17</v>
      </c>
      <c r="F10" s="1">
        <v>69323</v>
      </c>
      <c r="G10" s="1">
        <v>1</v>
      </c>
      <c r="H10" s="1">
        <v>136</v>
      </c>
      <c r="I10" t="s">
        <v>11</v>
      </c>
      <c r="J10" s="1">
        <v>2794</v>
      </c>
      <c r="K10">
        <f>$P$2 * ($H10^$P$3) * 1</f>
        <v>2155.3022341266987</v>
      </c>
    </row>
    <row r="11" spans="1:16">
      <c r="A11" s="1">
        <v>1010781</v>
      </c>
      <c r="B11" s="1">
        <v>200001</v>
      </c>
      <c r="C11" s="1">
        <v>89</v>
      </c>
      <c r="D11" s="1">
        <v>105</v>
      </c>
      <c r="E11" t="s">
        <v>19</v>
      </c>
      <c r="F11" s="1">
        <v>69323</v>
      </c>
      <c r="G11" s="1">
        <v>1</v>
      </c>
      <c r="H11" s="1">
        <v>172</v>
      </c>
      <c r="I11" t="s">
        <v>11</v>
      </c>
      <c r="J11" s="1">
        <v>4472</v>
      </c>
      <c r="K11">
        <f>$P$2 * ($H11^$P$3) * 1</f>
        <v>4470.2251695400737</v>
      </c>
    </row>
    <row r="12" spans="1:16">
      <c r="A12" s="1">
        <v>1010994</v>
      </c>
      <c r="B12" s="1">
        <v>200001</v>
      </c>
      <c r="C12" s="1">
        <v>88</v>
      </c>
      <c r="D12" s="1">
        <v>117</v>
      </c>
      <c r="E12" t="s">
        <v>23</v>
      </c>
      <c r="F12" s="1">
        <v>69323</v>
      </c>
      <c r="G12" s="1">
        <v>1</v>
      </c>
      <c r="H12" s="1">
        <v>155</v>
      </c>
      <c r="I12" t="s">
        <v>11</v>
      </c>
      <c r="J12" s="1">
        <v>3234</v>
      </c>
      <c r="K12">
        <f>$P$2 * ($H12^$P$3) * 1</f>
        <v>3235.4136428778238</v>
      </c>
    </row>
    <row r="13" spans="1:16">
      <c r="A13" s="1">
        <v>1010780</v>
      </c>
      <c r="B13" s="1">
        <v>200001</v>
      </c>
      <c r="C13" s="1">
        <v>89</v>
      </c>
      <c r="D13" s="1">
        <v>104</v>
      </c>
      <c r="E13" t="s">
        <v>25</v>
      </c>
      <c r="F13" s="1">
        <v>69323</v>
      </c>
      <c r="G13" s="1">
        <v>1</v>
      </c>
      <c r="H13" s="1">
        <v>128</v>
      </c>
      <c r="I13" t="s">
        <v>11</v>
      </c>
      <c r="J13" s="1">
        <v>1770</v>
      </c>
      <c r="K13">
        <f>$P$2 * ($H13^$P$3) * 1</f>
        <v>1785.3350322279341</v>
      </c>
    </row>
    <row r="14" spans="1:16">
      <c r="A14" s="1">
        <v>1011008</v>
      </c>
      <c r="B14" s="1">
        <v>200001</v>
      </c>
      <c r="C14" s="1">
        <v>88</v>
      </c>
      <c r="D14" s="1">
        <v>137</v>
      </c>
      <c r="E14" t="s">
        <v>27</v>
      </c>
      <c r="F14" s="1">
        <v>69323</v>
      </c>
      <c r="G14" s="1">
        <v>1</v>
      </c>
      <c r="H14" s="1">
        <v>127</v>
      </c>
      <c r="I14" t="s">
        <v>11</v>
      </c>
      <c r="J14" s="1">
        <v>1750</v>
      </c>
      <c r="K14">
        <f>$P$2 * ($H14^$P$3) * 1</f>
        <v>1742.3625396638881</v>
      </c>
    </row>
    <row r="15" spans="1:16">
      <c r="A15" s="1">
        <v>-11614</v>
      </c>
      <c r="B15" s="1">
        <v>200601</v>
      </c>
      <c r="C15" s="1">
        <v>88</v>
      </c>
      <c r="D15" s="1">
        <v>126</v>
      </c>
      <c r="E15" t="s">
        <v>10</v>
      </c>
      <c r="F15" s="1">
        <v>69323</v>
      </c>
      <c r="G15" s="1">
        <v>1</v>
      </c>
      <c r="H15" s="1">
        <v>106.2</v>
      </c>
      <c r="I15" t="s">
        <v>11</v>
      </c>
      <c r="J15" s="1">
        <v>868</v>
      </c>
      <c r="K15">
        <f>$P$2 * ($H15^$P$3) * 1</f>
        <v>999.6204821848321</v>
      </c>
    </row>
    <row r="16" spans="1:16">
      <c r="A16" s="1">
        <v>-11614</v>
      </c>
      <c r="B16" s="1">
        <v>200601</v>
      </c>
      <c r="C16" s="1">
        <v>88</v>
      </c>
      <c r="D16" s="1">
        <v>126</v>
      </c>
      <c r="E16" t="s">
        <v>10</v>
      </c>
      <c r="F16" s="1">
        <v>69323</v>
      </c>
      <c r="G16" s="1">
        <v>1</v>
      </c>
      <c r="H16" s="1">
        <v>102.7</v>
      </c>
      <c r="I16" t="s">
        <v>11</v>
      </c>
      <c r="J16" s="1">
        <v>804</v>
      </c>
      <c r="K16">
        <f>$P$2 * ($H16^$P$3) * 1</f>
        <v>900.79142314858404</v>
      </c>
    </row>
    <row r="17" spans="1:11">
      <c r="A17" s="1">
        <v>-11373</v>
      </c>
      <c r="B17" s="1">
        <v>200601</v>
      </c>
      <c r="C17" s="1">
        <v>134</v>
      </c>
      <c r="D17" s="1">
        <v>121</v>
      </c>
      <c r="E17" t="s">
        <v>12</v>
      </c>
      <c r="F17" s="1">
        <v>69323</v>
      </c>
      <c r="G17" s="1">
        <v>1</v>
      </c>
      <c r="H17" s="1">
        <v>70.400000000000006</v>
      </c>
      <c r="I17" t="s">
        <v>11</v>
      </c>
      <c r="J17" s="1">
        <v>290</v>
      </c>
      <c r="K17">
        <f>$P$2 * ($H17^$P$3) * 1</f>
        <v>278.72764717331813</v>
      </c>
    </row>
    <row r="18" spans="1:11">
      <c r="A18" s="1">
        <v>-11368</v>
      </c>
      <c r="B18" s="1">
        <v>200601</v>
      </c>
      <c r="C18" s="1">
        <v>134</v>
      </c>
      <c r="D18" s="1">
        <v>116</v>
      </c>
      <c r="E18" t="s">
        <v>13</v>
      </c>
      <c r="F18" s="1">
        <v>69323</v>
      </c>
      <c r="G18" s="1">
        <v>1</v>
      </c>
      <c r="H18" s="1">
        <v>93.6</v>
      </c>
      <c r="I18" t="s">
        <v>11</v>
      </c>
      <c r="J18" s="1">
        <v>648</v>
      </c>
      <c r="K18">
        <f>$P$2 * ($H18^$P$3) * 1</f>
        <v>675.23158717496517</v>
      </c>
    </row>
    <row r="19" spans="1:11">
      <c r="A19" s="1">
        <v>-11368</v>
      </c>
      <c r="B19" s="1">
        <v>200601</v>
      </c>
      <c r="C19" s="1">
        <v>134</v>
      </c>
      <c r="D19" s="1">
        <v>116</v>
      </c>
      <c r="E19" t="s">
        <v>13</v>
      </c>
      <c r="F19" s="1">
        <v>69323</v>
      </c>
      <c r="G19" s="1">
        <v>1</v>
      </c>
      <c r="H19" s="1">
        <v>122.5</v>
      </c>
      <c r="I19" t="s">
        <v>11</v>
      </c>
      <c r="J19" s="1">
        <v>1580</v>
      </c>
      <c r="K19">
        <f>$P$2 * ($H19^$P$3) * 1</f>
        <v>1557.6448783738135</v>
      </c>
    </row>
    <row r="20" spans="1:11">
      <c r="A20" s="1">
        <v>-11368</v>
      </c>
      <c r="B20" s="1">
        <v>200601</v>
      </c>
      <c r="C20" s="1">
        <v>134</v>
      </c>
      <c r="D20" s="1">
        <v>116</v>
      </c>
      <c r="E20" t="s">
        <v>13</v>
      </c>
      <c r="F20" s="1">
        <v>69323</v>
      </c>
      <c r="G20" s="1">
        <v>1</v>
      </c>
      <c r="H20" s="1">
        <v>109.9</v>
      </c>
      <c r="I20" t="s">
        <v>11</v>
      </c>
      <c r="J20" s="1">
        <v>1114</v>
      </c>
      <c r="K20">
        <f>$P$2 * ($H20^$P$3) * 1</f>
        <v>1111.8272473446652</v>
      </c>
    </row>
    <row r="21" spans="1:11">
      <c r="A21" s="1">
        <v>-11340</v>
      </c>
      <c r="B21" s="1">
        <v>200601</v>
      </c>
      <c r="C21" s="1">
        <v>134</v>
      </c>
      <c r="D21" s="1">
        <v>88</v>
      </c>
      <c r="E21" t="s">
        <v>20</v>
      </c>
      <c r="F21" s="1">
        <v>69323</v>
      </c>
      <c r="G21" s="1">
        <v>1</v>
      </c>
      <c r="H21" s="1">
        <v>60.6</v>
      </c>
      <c r="I21" t="s">
        <v>11</v>
      </c>
      <c r="J21" s="1">
        <v>156</v>
      </c>
      <c r="K21">
        <f>$P$2 * ($H21^$P$3) * 1</f>
        <v>174.96561766190604</v>
      </c>
    </row>
    <row r="22" spans="1:11">
      <c r="A22" s="1">
        <v>-11642</v>
      </c>
      <c r="B22" s="1">
        <v>200601</v>
      </c>
      <c r="C22" s="1">
        <v>88</v>
      </c>
      <c r="D22" s="1">
        <v>154</v>
      </c>
      <c r="E22" t="s">
        <v>25</v>
      </c>
      <c r="F22" s="1">
        <v>69323</v>
      </c>
      <c r="G22" s="1">
        <v>1</v>
      </c>
      <c r="H22" s="1">
        <v>161.80000000000001</v>
      </c>
      <c r="I22" t="s">
        <v>11</v>
      </c>
      <c r="J22" s="1">
        <v>3050</v>
      </c>
      <c r="K22">
        <f>$P$2 * ($H22^$P$3) * 1</f>
        <v>3697.0426366075494</v>
      </c>
    </row>
    <row r="23" spans="1:11">
      <c r="A23" s="1">
        <v>-3474</v>
      </c>
      <c r="B23" s="1">
        <v>200701</v>
      </c>
      <c r="C23" s="1">
        <v>88</v>
      </c>
      <c r="D23" s="1">
        <v>132</v>
      </c>
      <c r="E23" t="s">
        <v>22</v>
      </c>
      <c r="F23" s="1">
        <v>69323</v>
      </c>
      <c r="G23" s="1">
        <v>1</v>
      </c>
      <c r="H23" s="1">
        <v>95.2</v>
      </c>
      <c r="I23" t="s">
        <v>11</v>
      </c>
      <c r="J23" s="1">
        <v>714</v>
      </c>
      <c r="K23">
        <f>$P$2 * ($H23^$P$3) * 1</f>
        <v>711.73666084438958</v>
      </c>
    </row>
    <row r="24" spans="1:11">
      <c r="A24" s="1">
        <v>-4180</v>
      </c>
      <c r="B24" s="1">
        <v>200801</v>
      </c>
      <c r="C24" s="1">
        <v>88</v>
      </c>
      <c r="D24" s="1">
        <v>97</v>
      </c>
      <c r="E24" t="s">
        <v>21</v>
      </c>
      <c r="F24" s="1">
        <v>69323</v>
      </c>
      <c r="G24" s="1">
        <v>1</v>
      </c>
      <c r="H24" s="1">
        <v>96.7</v>
      </c>
      <c r="I24" t="s">
        <v>11</v>
      </c>
      <c r="J24" s="1">
        <v>1760</v>
      </c>
      <c r="K24">
        <f>$P$2 * ($H24^$P$3) * 1</f>
        <v>747.15443759616835</v>
      </c>
    </row>
    <row r="25" spans="1:11">
      <c r="A25" s="1">
        <v>-4180</v>
      </c>
      <c r="B25" s="1">
        <v>200801</v>
      </c>
      <c r="C25" s="1">
        <v>88</v>
      </c>
      <c r="D25" s="1">
        <v>97</v>
      </c>
      <c r="E25" t="s">
        <v>21</v>
      </c>
      <c r="F25" s="1">
        <v>69323</v>
      </c>
      <c r="G25" s="1">
        <v>1</v>
      </c>
      <c r="H25" s="1">
        <v>92.3</v>
      </c>
      <c r="I25" t="s">
        <v>11</v>
      </c>
      <c r="J25" s="1">
        <v>1708</v>
      </c>
      <c r="K25">
        <f>$P$2 * ($H25^$P$3) * 1</f>
        <v>646.52297571395684</v>
      </c>
    </row>
    <row r="26" spans="1:11">
      <c r="A26" s="1">
        <v>-4180</v>
      </c>
      <c r="B26" s="1">
        <v>200801</v>
      </c>
      <c r="C26" s="1">
        <v>88</v>
      </c>
      <c r="D26" s="1">
        <v>97</v>
      </c>
      <c r="E26" t="s">
        <v>21</v>
      </c>
      <c r="F26" s="1">
        <v>69323</v>
      </c>
      <c r="G26" s="1">
        <v>1</v>
      </c>
      <c r="H26" s="1">
        <v>97.1</v>
      </c>
      <c r="I26" t="s">
        <v>11</v>
      </c>
      <c r="J26" s="1">
        <v>1696</v>
      </c>
      <c r="K26">
        <f>$P$2 * ($H26^$P$3) * 1</f>
        <v>756.79701955521045</v>
      </c>
    </row>
    <row r="27" spans="1:11">
      <c r="A27" s="1">
        <v>-5378</v>
      </c>
      <c r="B27" s="1">
        <v>200901</v>
      </c>
      <c r="C27" s="1">
        <v>88</v>
      </c>
      <c r="D27" s="1">
        <v>116</v>
      </c>
      <c r="E27" t="s">
        <v>12</v>
      </c>
      <c r="F27" s="1">
        <v>69323</v>
      </c>
      <c r="G27" s="1">
        <v>1</v>
      </c>
      <c r="H27" s="1">
        <v>122.1</v>
      </c>
      <c r="I27" t="s">
        <v>11</v>
      </c>
      <c r="J27" s="1">
        <v>1474</v>
      </c>
      <c r="K27">
        <f>$P$2 * ($H27^$P$3) * 1</f>
        <v>1541.8993707524662</v>
      </c>
    </row>
    <row r="28" spans="1:11">
      <c r="A28" s="1">
        <v>-5378</v>
      </c>
      <c r="B28" s="1">
        <v>200901</v>
      </c>
      <c r="C28" s="1">
        <v>88</v>
      </c>
      <c r="D28" s="1">
        <v>116</v>
      </c>
      <c r="E28" t="s">
        <v>12</v>
      </c>
      <c r="F28" s="1">
        <v>69323</v>
      </c>
      <c r="G28" s="1">
        <v>1</v>
      </c>
      <c r="H28" s="1">
        <v>94</v>
      </c>
      <c r="I28" t="s">
        <v>11</v>
      </c>
      <c r="J28" s="1">
        <v>712</v>
      </c>
      <c r="K28">
        <f>$P$2 * ($H28^$P$3) * 1</f>
        <v>684.23586558689601</v>
      </c>
    </row>
    <row r="29" spans="1:11">
      <c r="A29" s="1">
        <v>-6728</v>
      </c>
      <c r="B29" s="1">
        <v>201001</v>
      </c>
      <c r="C29" s="1">
        <v>89</v>
      </c>
      <c r="D29" s="1">
        <v>115</v>
      </c>
      <c r="E29" t="s">
        <v>12</v>
      </c>
      <c r="F29" s="1">
        <v>69323</v>
      </c>
      <c r="G29" s="1">
        <v>1</v>
      </c>
      <c r="H29" s="1">
        <v>131.69999999999999</v>
      </c>
      <c r="I29" t="s">
        <v>11</v>
      </c>
      <c r="J29" s="1">
        <v>1956</v>
      </c>
      <c r="K29">
        <f>$P$2 * ($H29^$P$3) * 1</f>
        <v>1950.5812260225664</v>
      </c>
    </row>
    <row r="30" spans="1:11">
      <c r="A30" s="1">
        <v>-6728</v>
      </c>
      <c r="B30" s="1">
        <v>201001</v>
      </c>
      <c r="C30" s="1">
        <v>89</v>
      </c>
      <c r="D30" s="1">
        <v>115</v>
      </c>
      <c r="E30" t="s">
        <v>12</v>
      </c>
      <c r="F30" s="1">
        <v>69323</v>
      </c>
      <c r="G30" s="1">
        <v>1</v>
      </c>
      <c r="H30" s="1">
        <v>122.6</v>
      </c>
      <c r="I30" t="s">
        <v>11</v>
      </c>
      <c r="J30" s="1">
        <v>1642</v>
      </c>
      <c r="K30">
        <f>$P$2 * ($H30^$P$3) * 1</f>
        <v>1561.5982199418429</v>
      </c>
    </row>
    <row r="31" spans="1:11">
      <c r="A31" s="1">
        <v>-6711</v>
      </c>
      <c r="B31" s="1">
        <v>201001</v>
      </c>
      <c r="C31" s="1">
        <v>89</v>
      </c>
      <c r="D31" s="1">
        <v>98</v>
      </c>
      <c r="E31" t="s">
        <v>16</v>
      </c>
      <c r="F31" s="1">
        <v>69323</v>
      </c>
      <c r="G31" s="1">
        <v>1</v>
      </c>
      <c r="H31" s="1">
        <v>150.80000000000001</v>
      </c>
      <c r="I31" t="s">
        <v>11</v>
      </c>
      <c r="J31" s="1">
        <v>2866</v>
      </c>
      <c r="K31">
        <f>$P$2 * ($H31^$P$3) * 1</f>
        <v>2970.7714751207768</v>
      </c>
    </row>
    <row r="32" spans="1:11">
      <c r="A32" s="1">
        <v>-6720</v>
      </c>
      <c r="B32" s="1">
        <v>201001</v>
      </c>
      <c r="C32" s="1">
        <v>89</v>
      </c>
      <c r="D32" s="1">
        <v>107</v>
      </c>
      <c r="E32" t="s">
        <v>25</v>
      </c>
      <c r="F32" s="1">
        <v>69323</v>
      </c>
      <c r="G32" s="1">
        <v>1</v>
      </c>
      <c r="H32" s="1">
        <v>100.5</v>
      </c>
      <c r="I32" t="s">
        <v>11</v>
      </c>
      <c r="J32" s="1">
        <v>886</v>
      </c>
      <c r="K32">
        <f>$P$2 * ($H32^$P$3) * 1</f>
        <v>842.19059268631065</v>
      </c>
    </row>
    <row r="33" spans="1:11">
      <c r="A33" s="1">
        <v>-6730</v>
      </c>
      <c r="B33" s="1">
        <v>201001</v>
      </c>
      <c r="C33" s="1">
        <v>89</v>
      </c>
      <c r="D33" s="1">
        <v>117</v>
      </c>
      <c r="E33" t="s">
        <v>26</v>
      </c>
      <c r="F33" s="1">
        <v>69323</v>
      </c>
      <c r="G33" s="1">
        <v>1</v>
      </c>
      <c r="H33" s="1">
        <v>156.80000000000001</v>
      </c>
      <c r="I33" t="s">
        <v>11</v>
      </c>
      <c r="J33" s="1">
        <v>3060</v>
      </c>
      <c r="K33">
        <f>$P$2 * ($H33^$P$3) * 1</f>
        <v>3353.5629741086109</v>
      </c>
    </row>
    <row r="34" spans="1:11">
      <c r="A34" s="1">
        <v>-7859</v>
      </c>
      <c r="B34" s="1">
        <v>201101</v>
      </c>
      <c r="C34" s="1">
        <v>162</v>
      </c>
      <c r="D34" s="1">
        <v>95</v>
      </c>
      <c r="E34" t="s">
        <v>18</v>
      </c>
      <c r="F34" s="1">
        <v>69323</v>
      </c>
      <c r="G34" s="1">
        <v>1</v>
      </c>
      <c r="H34" s="1">
        <v>145.30000000000001</v>
      </c>
      <c r="I34" t="s">
        <v>11</v>
      </c>
      <c r="J34" s="1">
        <v>2524</v>
      </c>
      <c r="K34">
        <f>$P$2 * ($H34^$P$3) * 1</f>
        <v>2646.9459727144949</v>
      </c>
    </row>
    <row r="35" spans="1:11">
      <c r="A35" s="1">
        <v>-7856</v>
      </c>
      <c r="B35" s="1">
        <v>201101</v>
      </c>
      <c r="C35" s="1">
        <v>162</v>
      </c>
      <c r="D35" s="1">
        <v>92</v>
      </c>
      <c r="E35" t="s">
        <v>21</v>
      </c>
      <c r="F35" s="1">
        <v>69323</v>
      </c>
      <c r="G35" s="1">
        <v>1</v>
      </c>
      <c r="H35" s="1">
        <v>152.9</v>
      </c>
      <c r="I35" t="s">
        <v>11</v>
      </c>
      <c r="J35" s="1">
        <v>2896</v>
      </c>
      <c r="K35">
        <f>$P$2 * ($H35^$P$3) * 1</f>
        <v>3101.1786444280719</v>
      </c>
    </row>
    <row r="36" spans="1:11">
      <c r="A36" s="1">
        <v>-10092</v>
      </c>
      <c r="B36" s="1">
        <v>201301</v>
      </c>
      <c r="C36" s="1">
        <v>89</v>
      </c>
      <c r="D36" s="1">
        <v>100</v>
      </c>
      <c r="E36" t="s">
        <v>21</v>
      </c>
      <c r="F36" s="1">
        <v>69323</v>
      </c>
      <c r="G36" s="1">
        <v>1</v>
      </c>
      <c r="H36" s="1">
        <v>69.599999999999994</v>
      </c>
      <c r="I36" t="s">
        <v>11</v>
      </c>
      <c r="J36" s="1">
        <v>258</v>
      </c>
      <c r="K36">
        <f>$P$2 * ($H36^$P$3) * 1</f>
        <v>269.00579617306073</v>
      </c>
    </row>
    <row r="37" spans="1:11">
      <c r="A37" s="1">
        <v>-10098</v>
      </c>
      <c r="B37" s="1">
        <v>201301</v>
      </c>
      <c r="C37" s="1">
        <v>89</v>
      </c>
      <c r="D37" s="1">
        <v>106</v>
      </c>
      <c r="E37" t="s">
        <v>24</v>
      </c>
      <c r="F37" s="1">
        <v>69323</v>
      </c>
      <c r="G37" s="1">
        <v>1</v>
      </c>
      <c r="H37" s="1">
        <v>119.7</v>
      </c>
      <c r="I37" t="s">
        <v>11</v>
      </c>
      <c r="J37" s="1">
        <v>1568</v>
      </c>
      <c r="K37">
        <f>$P$2 * ($H37^$P$3) * 1</f>
        <v>1449.6864643932629</v>
      </c>
    </row>
    <row r="38" spans="1:11">
      <c r="A38" s="1">
        <v>-10098</v>
      </c>
      <c r="B38" s="1">
        <v>201301</v>
      </c>
      <c r="C38" s="1">
        <v>89</v>
      </c>
      <c r="D38" s="1">
        <v>106</v>
      </c>
      <c r="E38" t="s">
        <v>24</v>
      </c>
      <c r="F38" s="1">
        <v>69323</v>
      </c>
      <c r="G38" s="1">
        <v>1</v>
      </c>
      <c r="H38" s="1">
        <v>131.30000000000001</v>
      </c>
      <c r="I38" t="s">
        <v>11</v>
      </c>
      <c r="J38" s="1">
        <v>2046</v>
      </c>
      <c r="K38">
        <f>$P$2 * ($H38^$P$3) * 1</f>
        <v>1932.2366784338142</v>
      </c>
    </row>
    <row r="39" spans="1:11">
      <c r="A39" s="1">
        <v>-10098</v>
      </c>
      <c r="B39" s="1">
        <v>201301</v>
      </c>
      <c r="C39" s="1">
        <v>89</v>
      </c>
      <c r="D39" s="1">
        <v>106</v>
      </c>
      <c r="E39" t="s">
        <v>24</v>
      </c>
      <c r="F39" s="1">
        <v>69323</v>
      </c>
      <c r="G39" s="1">
        <v>1</v>
      </c>
      <c r="H39" s="1">
        <v>140.19999999999999</v>
      </c>
      <c r="I39" t="s">
        <v>11</v>
      </c>
      <c r="J39" s="1">
        <v>2558</v>
      </c>
      <c r="K39">
        <f>$P$2 * ($H39^$P$3) * 1</f>
        <v>2368.8690978509794</v>
      </c>
    </row>
    <row r="40" spans="1:11">
      <c r="A40" s="1">
        <v>-10098</v>
      </c>
      <c r="B40" s="1">
        <v>201301</v>
      </c>
      <c r="C40" s="1">
        <v>89</v>
      </c>
      <c r="D40" s="1">
        <v>106</v>
      </c>
      <c r="E40" t="s">
        <v>24</v>
      </c>
      <c r="F40" s="1">
        <v>69323</v>
      </c>
      <c r="G40" s="1">
        <v>1</v>
      </c>
      <c r="H40" s="1">
        <v>148.19999999999999</v>
      </c>
      <c r="I40" t="s">
        <v>11</v>
      </c>
      <c r="J40" s="1">
        <v>2950</v>
      </c>
      <c r="K40">
        <f>$P$2 * ($H40^$P$3) * 1</f>
        <v>2814.5314747548691</v>
      </c>
    </row>
    <row r="41" spans="1:11">
      <c r="A41" s="1">
        <v>-10098</v>
      </c>
      <c r="B41" s="1">
        <v>201301</v>
      </c>
      <c r="C41" s="1">
        <v>89</v>
      </c>
      <c r="D41" s="1">
        <v>106</v>
      </c>
      <c r="E41" t="s">
        <v>24</v>
      </c>
      <c r="F41" s="1">
        <v>69323</v>
      </c>
      <c r="G41" s="1">
        <v>1</v>
      </c>
      <c r="H41" s="1">
        <v>138.30000000000001</v>
      </c>
      <c r="I41" t="s">
        <v>11</v>
      </c>
      <c r="J41" s="1">
        <v>2580</v>
      </c>
      <c r="K41">
        <f>$P$2 * ($H41^$P$3) * 1</f>
        <v>2270.5600902816259</v>
      </c>
    </row>
    <row r="42" spans="1:11">
      <c r="A42" s="1">
        <v>-10097</v>
      </c>
      <c r="B42" s="1">
        <v>201301</v>
      </c>
      <c r="C42" s="1">
        <v>89</v>
      </c>
      <c r="D42" s="1">
        <v>105</v>
      </c>
      <c r="E42" t="s">
        <v>26</v>
      </c>
      <c r="F42" s="1">
        <v>69323</v>
      </c>
      <c r="G42" s="1">
        <v>1</v>
      </c>
      <c r="H42" s="1">
        <v>163</v>
      </c>
      <c r="I42" t="s">
        <v>11</v>
      </c>
      <c r="J42" s="1">
        <v>3872</v>
      </c>
      <c r="K42">
        <f>$P$2 * ($H42^$P$3) * 1</f>
        <v>3782.8854998526326</v>
      </c>
    </row>
    <row r="43" spans="1:11">
      <c r="A43" s="1">
        <v>-11985</v>
      </c>
      <c r="B43" s="1">
        <v>201401</v>
      </c>
      <c r="C43" s="1">
        <v>162</v>
      </c>
      <c r="D43" s="1">
        <v>121</v>
      </c>
      <c r="E43" t="s">
        <v>10</v>
      </c>
      <c r="F43" s="1">
        <v>69323</v>
      </c>
      <c r="G43" s="1">
        <v>1</v>
      </c>
      <c r="H43" s="1">
        <v>138.69999999999999</v>
      </c>
      <c r="I43" t="s">
        <v>11</v>
      </c>
      <c r="J43" s="1">
        <v>2830</v>
      </c>
      <c r="K43">
        <f>$P$2 * ($H43^$P$3) * 1</f>
        <v>2291.0222639773347</v>
      </c>
    </row>
    <row r="44" spans="1:11">
      <c r="A44" s="1">
        <v>-11985</v>
      </c>
      <c r="B44" s="1">
        <v>201401</v>
      </c>
      <c r="C44" s="1">
        <v>162</v>
      </c>
      <c r="D44" s="1">
        <v>121</v>
      </c>
      <c r="E44" t="s">
        <v>10</v>
      </c>
      <c r="F44" s="1">
        <v>69323</v>
      </c>
      <c r="G44" s="1">
        <v>1</v>
      </c>
      <c r="H44" s="1">
        <v>135.9</v>
      </c>
      <c r="I44" t="s">
        <v>11</v>
      </c>
      <c r="J44" s="1">
        <v>2286</v>
      </c>
      <c r="K44">
        <f>$P$2 * ($H44^$P$3) * 1</f>
        <v>2150.3830673905973</v>
      </c>
    </row>
    <row r="45" spans="1:11">
      <c r="A45" s="1">
        <v>-11977</v>
      </c>
      <c r="B45" s="1">
        <v>201401</v>
      </c>
      <c r="C45" s="1">
        <v>162</v>
      </c>
      <c r="D45" s="1">
        <v>113</v>
      </c>
      <c r="E45" t="s">
        <v>15</v>
      </c>
      <c r="F45" s="1">
        <v>69323</v>
      </c>
      <c r="G45" s="1">
        <v>1</v>
      </c>
      <c r="H45" s="1">
        <v>104.9</v>
      </c>
      <c r="I45" t="s">
        <v>11</v>
      </c>
      <c r="J45" s="1">
        <v>922</v>
      </c>
      <c r="K45">
        <f>$P$2 * ($H45^$P$3) * 1</f>
        <v>962.09703400438173</v>
      </c>
    </row>
    <row r="46" spans="1:11">
      <c r="A46" s="1">
        <v>-11977</v>
      </c>
      <c r="B46" s="1">
        <v>201401</v>
      </c>
      <c r="C46" s="1">
        <v>162</v>
      </c>
      <c r="D46" s="1">
        <v>113</v>
      </c>
      <c r="E46" t="s">
        <v>15</v>
      </c>
      <c r="F46" s="1">
        <v>69323</v>
      </c>
      <c r="G46" s="1">
        <v>1</v>
      </c>
      <c r="H46" s="1">
        <v>119.4</v>
      </c>
      <c r="I46" t="s">
        <v>11</v>
      </c>
      <c r="J46" s="1">
        <v>1534</v>
      </c>
      <c r="K46">
        <f>$P$2 * ($H46^$P$3) * 1</f>
        <v>1438.4297148707165</v>
      </c>
    </row>
    <row r="47" spans="1:11">
      <c r="A47" s="1">
        <v>-11976</v>
      </c>
      <c r="B47" s="1">
        <v>201401</v>
      </c>
      <c r="C47" s="1">
        <v>162</v>
      </c>
      <c r="D47" s="1">
        <v>112</v>
      </c>
      <c r="E47" t="s">
        <v>21</v>
      </c>
      <c r="F47" s="1">
        <v>69323</v>
      </c>
      <c r="G47" s="1">
        <v>1</v>
      </c>
      <c r="H47" s="1">
        <v>148.9</v>
      </c>
      <c r="I47" t="s">
        <v>11</v>
      </c>
      <c r="J47" s="1">
        <v>2876</v>
      </c>
      <c r="K47">
        <f>$P$2 * ($H47^$P$3) * 1</f>
        <v>2856.0338960147992</v>
      </c>
    </row>
    <row r="48" spans="1:11">
      <c r="A48" s="1">
        <v>-12020</v>
      </c>
      <c r="B48" s="1">
        <v>201401</v>
      </c>
      <c r="C48" s="1">
        <v>94</v>
      </c>
      <c r="D48" s="1">
        <v>124</v>
      </c>
      <c r="E48" t="s">
        <v>22</v>
      </c>
      <c r="F48" s="1">
        <v>69323</v>
      </c>
      <c r="G48" s="1">
        <v>1</v>
      </c>
      <c r="H48" s="1">
        <v>115.8</v>
      </c>
      <c r="I48" t="s">
        <v>11</v>
      </c>
      <c r="J48" s="1">
        <v>1526</v>
      </c>
      <c r="K48">
        <f>$P$2 * ($H48^$P$3) * 1</f>
        <v>1307.9361836163323</v>
      </c>
    </row>
    <row r="49" spans="1:11">
      <c r="A49" s="1">
        <v>-14523</v>
      </c>
      <c r="B49" s="1">
        <v>201501</v>
      </c>
      <c r="C49" s="1">
        <v>94</v>
      </c>
      <c r="D49" s="1">
        <v>112</v>
      </c>
      <c r="E49" t="s">
        <v>15</v>
      </c>
      <c r="F49" s="1">
        <v>69323</v>
      </c>
      <c r="G49" s="1">
        <v>1</v>
      </c>
      <c r="H49" s="1">
        <v>110.9</v>
      </c>
      <c r="I49" t="s">
        <v>11</v>
      </c>
      <c r="J49" s="1">
        <v>1194</v>
      </c>
      <c r="K49">
        <f>$P$2 * ($H49^$P$3) * 1</f>
        <v>1143.5560914684913</v>
      </c>
    </row>
    <row r="50" spans="1:11">
      <c r="A50" s="1">
        <v>-14523</v>
      </c>
      <c r="B50" s="1">
        <v>201501</v>
      </c>
      <c r="C50" s="1">
        <v>94</v>
      </c>
      <c r="D50" s="1">
        <v>112</v>
      </c>
      <c r="E50" t="s">
        <v>15</v>
      </c>
      <c r="F50" s="1">
        <v>69323</v>
      </c>
      <c r="G50" s="1">
        <v>1</v>
      </c>
      <c r="H50" s="1">
        <v>165.8</v>
      </c>
      <c r="I50" t="s">
        <v>11</v>
      </c>
      <c r="J50" s="1">
        <v>3634</v>
      </c>
      <c r="K50">
        <f>$P$2 * ($H50^$P$3) * 1</f>
        <v>3988.4216109117824</v>
      </c>
    </row>
    <row r="51" spans="1:11">
      <c r="A51" s="1">
        <v>-14523</v>
      </c>
      <c r="B51" s="1">
        <v>201501</v>
      </c>
      <c r="C51" s="1">
        <v>94</v>
      </c>
      <c r="D51" s="1">
        <v>112</v>
      </c>
      <c r="E51" t="s">
        <v>15</v>
      </c>
      <c r="F51" s="1">
        <v>69323</v>
      </c>
      <c r="G51" s="1">
        <v>1</v>
      </c>
      <c r="H51" s="1">
        <v>96.3</v>
      </c>
      <c r="I51" t="s">
        <v>11</v>
      </c>
      <c r="J51" s="1">
        <v>710</v>
      </c>
      <c r="K51">
        <f>$P$2 * ($H51^$P$3) * 1</f>
        <v>737.59550811795907</v>
      </c>
    </row>
    <row r="52" spans="1:11">
      <c r="A52" s="1">
        <v>-14523</v>
      </c>
      <c r="B52" s="1">
        <v>201501</v>
      </c>
      <c r="C52" s="1">
        <v>94</v>
      </c>
      <c r="D52" s="1">
        <v>112</v>
      </c>
      <c r="E52" t="s">
        <v>15</v>
      </c>
      <c r="F52" s="1">
        <v>69323</v>
      </c>
      <c r="G52" s="1">
        <v>1</v>
      </c>
      <c r="H52" s="1">
        <v>134</v>
      </c>
      <c r="I52" t="s">
        <v>11</v>
      </c>
      <c r="J52" s="1">
        <v>2232</v>
      </c>
      <c r="K52">
        <f>$P$2 * ($H52^$P$3) * 1</f>
        <v>2058.3593753499654</v>
      </c>
    </row>
    <row r="53" spans="1:11">
      <c r="A53" s="1">
        <v>-14523</v>
      </c>
      <c r="B53" s="1">
        <v>201501</v>
      </c>
      <c r="C53" s="1">
        <v>94</v>
      </c>
      <c r="D53" s="1">
        <v>112</v>
      </c>
      <c r="E53" t="s">
        <v>15</v>
      </c>
      <c r="F53" s="1">
        <v>69323</v>
      </c>
      <c r="G53" s="1">
        <v>1</v>
      </c>
      <c r="H53" s="1">
        <v>125.3</v>
      </c>
      <c r="I53" t="s">
        <v>11</v>
      </c>
      <c r="J53" s="1">
        <v>1738</v>
      </c>
      <c r="K53">
        <f>$P$2 * ($H53^$P$3) * 1</f>
        <v>1670.9282468438782</v>
      </c>
    </row>
    <row r="54" spans="1:11">
      <c r="A54" s="1">
        <v>-14510</v>
      </c>
      <c r="B54" s="1">
        <v>201501</v>
      </c>
      <c r="C54" s="1">
        <v>94</v>
      </c>
      <c r="D54" s="1">
        <v>97</v>
      </c>
      <c r="E54" t="s">
        <v>21</v>
      </c>
      <c r="F54" s="1">
        <v>69323</v>
      </c>
      <c r="G54" s="1">
        <v>1</v>
      </c>
      <c r="H54" s="1">
        <v>151</v>
      </c>
      <c r="I54" t="s">
        <v>11</v>
      </c>
      <c r="J54" s="1">
        <v>3330</v>
      </c>
      <c r="K54">
        <f>$P$2 * ($H54^$P$3) * 1</f>
        <v>2983.027878352988</v>
      </c>
    </row>
    <row r="55" spans="1:11">
      <c r="A55" s="1"/>
      <c r="B55" s="1"/>
      <c r="C55" s="1"/>
      <c r="D55" s="1"/>
      <c r="F55" s="1"/>
      <c r="G55" s="1"/>
      <c r="H55" s="1"/>
      <c r="I55" s="1"/>
      <c r="J55" s="1"/>
    </row>
    <row r="56" spans="1:11">
      <c r="A56" s="1"/>
      <c r="B56" s="1"/>
      <c r="C56" s="1"/>
      <c r="D56" s="1"/>
      <c r="F56" s="1"/>
      <c r="G56" s="1"/>
      <c r="H56" s="1"/>
      <c r="I56" s="1"/>
      <c r="J56" s="1"/>
    </row>
    <row r="57" spans="1:11">
      <c r="A57" s="1"/>
      <c r="B57" s="1"/>
      <c r="C57" s="1"/>
      <c r="D57" s="1"/>
      <c r="F57" s="1"/>
      <c r="G57" s="1"/>
      <c r="H57" s="1"/>
      <c r="I57" s="1"/>
      <c r="J57" s="1"/>
    </row>
    <row r="58" spans="1:11">
      <c r="A58" s="1"/>
      <c r="B58" s="1"/>
      <c r="C58" s="1"/>
      <c r="D58" s="1"/>
      <c r="F58" s="1"/>
      <c r="G58" s="1"/>
      <c r="H58" s="1"/>
      <c r="I58" s="1"/>
      <c r="J58" s="1"/>
    </row>
    <row r="59" spans="1:11">
      <c r="A59" s="1"/>
      <c r="B59" s="1"/>
      <c r="C59" s="1"/>
      <c r="D59" s="1"/>
      <c r="F59" s="1"/>
      <c r="G59" s="1"/>
      <c r="H59" s="1"/>
      <c r="I59" s="1"/>
      <c r="J59" s="1"/>
    </row>
    <row r="60" spans="1:11">
      <c r="A60" s="1"/>
      <c r="B60" s="1"/>
      <c r="C60" s="1"/>
      <c r="D60" s="1"/>
      <c r="F60" s="1"/>
      <c r="G60" s="1"/>
      <c r="H60" s="1"/>
      <c r="I60" s="1"/>
      <c r="J60" s="1"/>
    </row>
    <row r="61" spans="1:11">
      <c r="A61" s="1"/>
      <c r="B61" s="1"/>
      <c r="C61" s="1"/>
      <c r="D61" s="1"/>
      <c r="F61" s="1"/>
      <c r="G61" s="1"/>
      <c r="H61" s="1"/>
      <c r="I61" s="1"/>
      <c r="J61" s="1"/>
    </row>
    <row r="62" spans="1:11">
      <c r="A62" s="1"/>
      <c r="B62" s="1"/>
      <c r="C62" s="1"/>
      <c r="D62" s="1"/>
      <c r="F62" s="1"/>
      <c r="G62" s="1"/>
      <c r="H62" s="1"/>
      <c r="I62" s="1"/>
      <c r="J62" s="1"/>
    </row>
    <row r="63" spans="1:11">
      <c r="A63" s="1"/>
      <c r="B63" s="1"/>
      <c r="C63" s="1"/>
      <c r="D63" s="1"/>
      <c r="F63" s="1"/>
      <c r="G63" s="1"/>
      <c r="H63" s="1"/>
      <c r="I63" s="1"/>
      <c r="J63" s="1"/>
    </row>
    <row r="64" spans="1:11">
      <c r="A64" s="1"/>
      <c r="B64" s="1"/>
      <c r="C64" s="1"/>
      <c r="D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F100" s="1"/>
      <c r="G100" s="1"/>
      <c r="H100" s="1"/>
      <c r="I100" s="1"/>
      <c r="J100" s="1"/>
    </row>
    <row r="101" spans="1:10">
      <c r="A101" s="1"/>
      <c r="B101" s="1"/>
      <c r="C101" s="1"/>
      <c r="D101" s="1"/>
      <c r="F101" s="1"/>
      <c r="G101" s="1"/>
      <c r="H101" s="1"/>
      <c r="I101" s="1"/>
      <c r="J101" s="1"/>
    </row>
    <row r="102" spans="1:10">
      <c r="A102" s="1"/>
      <c r="B102" s="1"/>
      <c r="C102" s="1"/>
      <c r="D102" s="1"/>
      <c r="F102" s="1"/>
      <c r="G102" s="1"/>
      <c r="H102" s="1"/>
      <c r="I102" s="1"/>
      <c r="J102" s="1"/>
    </row>
    <row r="103" spans="1:10">
      <c r="A103" s="1"/>
      <c r="B103" s="1"/>
      <c r="C103" s="1"/>
      <c r="D103" s="1"/>
      <c r="F103" s="1"/>
      <c r="G103" s="1"/>
      <c r="H103" s="1"/>
      <c r="I103" s="1"/>
      <c r="J103" s="1"/>
    </row>
    <row r="104" spans="1:10">
      <c r="A104" s="1"/>
      <c r="B104" s="1"/>
      <c r="C104" s="1"/>
      <c r="D104" s="1"/>
      <c r="F104" s="1"/>
      <c r="G104" s="1"/>
      <c r="H104" s="1"/>
      <c r="I104" s="1"/>
      <c r="J104" s="1"/>
    </row>
    <row r="105" spans="1:10">
      <c r="A105" s="1"/>
      <c r="B105" s="1"/>
      <c r="C105" s="1"/>
      <c r="D105" s="1"/>
      <c r="F105" s="1"/>
      <c r="G105" s="1"/>
      <c r="H105" s="1"/>
      <c r="I105" s="1"/>
      <c r="J105" s="1"/>
    </row>
    <row r="106" spans="1:10">
      <c r="A106" s="1"/>
      <c r="B106" s="1"/>
      <c r="C106" s="1"/>
      <c r="D106" s="1"/>
      <c r="F106" s="1"/>
      <c r="G106" s="1"/>
      <c r="H106" s="1"/>
      <c r="I106" s="1"/>
      <c r="J106" s="1"/>
    </row>
    <row r="107" spans="1:10">
      <c r="A107" s="1"/>
      <c r="B107" s="1"/>
      <c r="C107" s="1"/>
      <c r="D107" s="1"/>
      <c r="F107" s="1"/>
      <c r="G107" s="1"/>
      <c r="H107" s="1"/>
      <c r="I107" s="1"/>
      <c r="J107" s="1"/>
    </row>
    <row r="108" spans="1:10">
      <c r="A108" s="1"/>
      <c r="B108" s="1"/>
      <c r="C108" s="1"/>
      <c r="D108" s="1"/>
      <c r="F108" s="1"/>
      <c r="G108" s="1"/>
      <c r="H108" s="1"/>
      <c r="I108" s="1"/>
      <c r="J108" s="1"/>
    </row>
    <row r="109" spans="1:10">
      <c r="A109" s="1"/>
      <c r="B109" s="1"/>
      <c r="C109" s="1"/>
      <c r="D109" s="1"/>
      <c r="F109" s="1"/>
      <c r="G109" s="1"/>
      <c r="H109" s="1"/>
      <c r="I109" s="1"/>
      <c r="J109" s="1"/>
    </row>
    <row r="110" spans="1:10">
      <c r="A110" s="1"/>
      <c r="B110" s="1"/>
      <c r="C110" s="1"/>
      <c r="D110" s="1"/>
      <c r="F110" s="1"/>
      <c r="G110" s="1"/>
      <c r="H110" s="1"/>
      <c r="I110" s="1"/>
      <c r="J110" s="1"/>
    </row>
    <row r="111" spans="1:10">
      <c r="A111" s="1"/>
      <c r="B111" s="1"/>
      <c r="C111" s="1"/>
      <c r="D111" s="1"/>
      <c r="F111" s="1"/>
      <c r="G111" s="1"/>
      <c r="H111" s="1"/>
      <c r="I111" s="1"/>
      <c r="J111" s="1"/>
    </row>
    <row r="112" spans="1:10">
      <c r="A112" s="1"/>
      <c r="B112" s="1"/>
      <c r="C112" s="1"/>
      <c r="D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F132" s="1"/>
      <c r="G132" s="1"/>
      <c r="H132" s="1"/>
      <c r="I132" s="1"/>
      <c r="J132" s="1"/>
    </row>
  </sheetData>
  <sortState ref="A2:K54">
    <sortCondition ref="B2: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CRAB.BKC_PRIB_ACTUAL_WEIGHT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Claire Armistead</cp:lastModifiedBy>
  <dcterms:created xsi:type="dcterms:W3CDTF">2016-01-21T21:10:52Z</dcterms:created>
  <dcterms:modified xsi:type="dcterms:W3CDTF">2016-01-21T21:22:11Z</dcterms:modified>
</cp:coreProperties>
</file>