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Inlighn Tech Internship notes\All projects\EXCEL\"/>
    </mc:Choice>
  </mc:AlternateContent>
  <xr:revisionPtr revIDLastSave="0" documentId="8_{5A5AE72B-42E5-43C1-8001-AD9641727025}" xr6:coauthVersionLast="47" xr6:coauthVersionMax="47" xr10:uidLastSave="{00000000-0000-0000-0000-000000000000}"/>
  <bookViews>
    <workbookView xWindow="-108" yWindow="-108" windowWidth="23256" windowHeight="13176" activeTab="2" xr2:uid="{F8420BDF-C08E-4FBB-891B-F574F63AC6D0}"/>
  </bookViews>
  <sheets>
    <sheet name="Blinkit Grocery Data" sheetId="1" r:id="rId1"/>
    <sheet name="Data Analysis Requirements" sheetId="3" r:id="rId2"/>
    <sheet name="Dashboard" sheetId="4" r:id="rId3"/>
  </sheets>
  <definedNames>
    <definedName name="_xlchart.v2.0" hidden="1">'Data Analysis Requirements'!$A$83:$A$85</definedName>
    <definedName name="_xlchart.v2.1" hidden="1">'Data Analysis Requirements'!$B$82</definedName>
    <definedName name="_xlchart.v2.2" hidden="1">'Data Analysis Requirements'!$B$83:$B$85</definedName>
    <definedName name="_xlchart.v2.3" hidden="1">'Data Analysis Requirements'!$A$83:$A$85</definedName>
    <definedName name="_xlchart.v2.4" hidden="1">'Data Analysis Requirements'!$B$82</definedName>
    <definedName name="_xlchart.v2.5" hidden="1">'Data Analysis Requirements'!$B$83:$B$85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4" i="3" l="1"/>
  <c r="A85" i="3"/>
  <c r="A83" i="3"/>
  <c r="C7" i="3"/>
  <c r="A7" i="3"/>
  <c r="D7" i="3"/>
  <c r="B7" i="3"/>
  <c r="B85" i="3"/>
  <c r="B84" i="3"/>
  <c r="B83"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<sst xmlns="http://schemas.openxmlformats.org/spreadsheetml/2006/main" count="59752" uniqueCount="1632">
  <si>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</si>
  <si>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</si>
  <si>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</si>
  <si>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</si>
  <si>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</si>
  <si>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</si>
  <si>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</si>
  <si>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</si>
  <si>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</si>
  <si>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</si>
  <si>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</si>
  <si>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</si>
  <si>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</si>
  <si>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</si>
  <si>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</si>
  <si>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</si>
  <si>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</si>
  <si>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</si>
  <si>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</si>
  <si>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</si>
  <si>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</si>
  <si>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</si>
  <si>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</si>
  <si>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</si>
  <si>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</si>
  <si>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</si>
  <si>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</si>
  <si>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</si>
  <si>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</si>
  <si>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</si>
  <si>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</si>
  <si>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</si>
  <si>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</si>
  <si>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</si>
  <si>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</si>
  <si>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</si>
  <si>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</si>
  <si>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</si>
  <si>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</si>
  <si>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</si>
  <si>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</si>
  <si>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</si>
  <si>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</si>
  <si>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</si>
  <si>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</si>
  <si>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</si>
  <si>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</si>
  <si>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</si>
  <si>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</si>
  <si>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</si>
  <si>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</si>
  <si>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</si>
  <si>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</si>
  <si>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</si>
  <si>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</si>
  <si>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</si>
  <si>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</si>
  <si>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</si>
  <si>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</si>
  <si>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</si>
  <si>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</si>
  <si>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</si>
  <si>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</si>
  <si>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</si>
  <si>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</si>
  <si>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</si>
  <si>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</si>
  <si>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</si>
  <si>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</si>
  <si>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</si>
  <si>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</si>
  <si>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</si>
  <si>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</si>
  <si>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</si>
  <si>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</si>
  <si>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</si>
  <si>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</si>
  <si>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</si>
  <si>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</si>
  <si>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</si>
  <si>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</si>
  <si>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</si>
  <si>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</si>
  <si>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</si>
  <si>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</si>
  <si>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</si>
  <si>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</si>
  <si>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</si>
  <si>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</si>
  <si>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</si>
  <si>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</si>
  <si>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</si>
  <si>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</si>
  <si>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</si>
  <si>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</si>
  <si>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</si>
  <si>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</si>
  <si>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</si>
  <si>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</si>
  <si>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</si>
  <si>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</si>
  <si>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</si>
  <si>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</si>
  <si>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</si>
  <si>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</si>
  <si>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</si>
  <si>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</si>
  <si>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</si>
  <si>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</si>
  <si>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</si>
  <si>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</si>
  <si>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</si>
  <si>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</si>
  <si>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</si>
  <si>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</si>
  <si>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</si>
  <si>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</si>
  <si>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</si>
  <si>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</si>
  <si>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</si>
  <si>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</si>
  <si>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</si>
  <si>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</si>
  <si>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</si>
  <si>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</si>
  <si>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</si>
  <si>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</si>
  <si>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</si>
  <si>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</si>
  <si>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</si>
  <si>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</si>
  <si>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</si>
  <si>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</si>
  <si>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</si>
  <si>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</si>
  <si>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</si>
  <si>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</si>
  <si>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</si>
  <si>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</si>
  <si>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</si>
  <si>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</si>
  <si>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</si>
  <si>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</si>
  <si>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</si>
  <si>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</si>
  <si>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</si>
  <si>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</si>
  <si>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</si>
  <si>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</si>
  <si>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</si>
  <si>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</si>
  <si>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</si>
  <si>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</si>
  <si>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</si>
  <si>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</si>
  <si>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</si>
  <si>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</si>
  <si>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</si>
  <si>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</si>
  <si>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</si>
  <si>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</si>
  <si>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</si>
  <si>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</si>
  <si>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</si>
  <si>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</si>
  <si>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</si>
  <si>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</si>
  <si>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</si>
  <si>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</si>
  <si>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</si>
  <si>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</si>
  <si>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</si>
  <si>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</si>
  <si>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</si>
  <si>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</si>
  <si>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</si>
  <si>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</si>
  <si>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</si>
  <si>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</si>
  <si>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</si>
  <si>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</si>
  <si>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</si>
  <si>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</si>
  <si>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</si>
  <si>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</si>
  <si>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</si>
  <si>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</si>
  <si>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</si>
  <si>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</si>
  <si>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</si>
  <si>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</si>
  <si>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</si>
  <si>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</si>
  <si>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</si>
  <si>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</si>
  <si>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</si>
  <si>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</si>
  <si>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</si>
  <si>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</si>
  <si>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</si>
  <si>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</si>
  <si>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</si>
  <si>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</si>
  <si>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</si>
  <si>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</si>
  <si>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</si>
  <si>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</si>
  <si>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</si>
  <si>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</si>
  <si>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</si>
  <si>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</si>
  <si>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</si>
  <si>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</si>
  <si>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</si>
  <si>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</si>
  <si>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</si>
  <si>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</si>
  <si>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</si>
  <si>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</si>
  <si>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</si>
  <si>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</si>
  <si>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</si>
  <si>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</si>
  <si>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</si>
  <si>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</si>
  <si>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</si>
  <si>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</si>
  <si>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</si>
  <si>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</si>
  <si>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</si>
  <si>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</si>
  <si>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</si>
  <si>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</si>
  <si>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</si>
  <si>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</si>
  <si>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</si>
  <si>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</si>
  <si>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</si>
  <si>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</si>
  <si>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</si>
  <si>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</si>
  <si>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</si>
  <si>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</si>
  <si>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</si>
  <si>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</si>
  <si>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</si>
  <si>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</si>
  <si>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</si>
  <si>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</si>
  <si>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</si>
  <si>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</si>
  <si>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</si>
  <si>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</si>
  <si>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</si>
  <si>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</si>
  <si>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</si>
  <si>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</si>
  <si>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</si>
  <si>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</si>
  <si>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</si>
  <si>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</si>
  <si>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</si>
  <si>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</si>
  <si>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</si>
  <si>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</si>
  <si>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</si>
  <si>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</si>
  <si>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</si>
  <si>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</si>
  <si>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</si>
  <si>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</si>
  <si>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</si>
  <si>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</si>
  <si>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</si>
  <si>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</si>
  <si>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</si>
  <si>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</si>
  <si>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</si>
  <si>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</si>
  <si>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</si>
  <si>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</si>
  <si>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</si>
  <si>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</si>
  <si>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</si>
  <si>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</si>
  <si>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</si>
  <si>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</si>
  <si>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</si>
  <si>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</si>
  <si>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</si>
  <si>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</si>
  <si>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</si>
  <si>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</si>
  <si>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</si>
  <si>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</si>
  <si>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</si>
  <si>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</si>
  <si>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</si>
  <si>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</si>
  <si>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</si>
  <si>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</si>
  <si>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</si>
  <si>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</si>
  <si>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</si>
  <si>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</si>
  <si>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</si>
  <si>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</si>
  <si>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</si>
  <si>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</si>
  <si>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</si>
  <si>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</si>
  <si>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</si>
  <si>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</si>
  <si>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</si>
  <si>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</si>
  <si>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</si>
  <si>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</si>
  <si>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</si>
  <si>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</si>
  <si>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</si>
  <si>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</si>
  <si>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</si>
  <si>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</si>
  <si>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</si>
  <si>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</si>
  <si>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</si>
  <si>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</si>
  <si>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</si>
  <si>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</si>
  <si>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</si>
  <si>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</si>
  <si>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</si>
  <si>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</si>
  <si>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</si>
  <si>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</si>
  <si>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</si>
  <si>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</si>
  <si>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</si>
  <si>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</si>
  <si>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</si>
  <si>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</si>
  <si>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</si>
  <si>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</si>
  <si>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</si>
  <si>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</si>
  <si>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</si>
  <si>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</si>
  <si>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</si>
  <si>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</si>
  <si>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</si>
  <si>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</si>
  <si>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</si>
  <si>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</si>
  <si>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</si>
  <si>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</si>
  <si>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</si>
  <si>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</si>
  <si>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</si>
  <si>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</si>
  <si>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</si>
  <si>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</si>
  <si>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</si>
  <si>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</si>
  <si>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</si>
  <si>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</si>
  <si>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</si>
  <si>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</si>
  <si>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</si>
  <si>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</si>
  <si>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</si>
  <si>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</si>
  <si>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</si>
  <si>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</si>
  <si>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</si>
  <si>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</si>
  <si>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</si>
  <si>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</si>
  <si>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</si>
  <si>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</si>
  <si>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</si>
  <si>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</si>
  <si>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</si>
  <si>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</si>
  <si>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</si>
  <si>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</si>
  <si>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</si>
  <si>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</si>
  <si>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</si>
  <si>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</si>
  <si>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</si>
  <si>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</si>
  <si>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</si>
  <si>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</si>
  <si>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</si>
  <si>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</si>
  <si>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</si>
  <si>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</si>
  <si>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</si>
  <si>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</si>
  <si>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</si>
  <si>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</si>
  <si>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</si>
  <si>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</si>
  <si>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</si>
  <si>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</si>
  <si>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</si>
  <si>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</si>
  <si>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</si>
  <si>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</si>
  <si>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</si>
  <si>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</si>
  <si>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</si>
  <si>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</si>
  <si>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</si>
  <si>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</si>
  <si>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</si>
  <si>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</si>
  <si>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</si>
  <si>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</si>
  <si>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</si>
  <si>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</si>
  <si>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</si>
  <si>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</si>
  <si>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</si>
  <si>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</si>
  <si>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</si>
  <si>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</si>
  <si>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</si>
  <si>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</si>
  <si>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</si>
  <si>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</si>
  <si>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</si>
  <si>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</si>
  <si>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</si>
  <si>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</si>
  <si>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</si>
  <si>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</si>
  <si>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</si>
  <si>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</si>
  <si>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</si>
  <si>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</si>
  <si>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</si>
  <si>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</si>
  <si>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</si>
  <si>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</si>
  <si>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</si>
  <si>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</si>
  <si>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</si>
  <si>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</si>
  <si>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</si>
  <si>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</si>
  <si>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</si>
  <si>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</si>
  <si>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</si>
  <si>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</si>
  <si>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</si>
  <si>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</si>
  <si>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</si>
  <si>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</si>
  <si>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</si>
  <si>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</si>
  <si>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</si>
  <si>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</si>
  <si>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</si>
  <si>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</si>
  <si>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</si>
  <si>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</si>
  <si>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</si>
  <si>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</si>
  <si>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</si>
  <si>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</si>
  <si>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</si>
  <si>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</si>
  <si>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</si>
  <si>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</si>
  <si>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</si>
  <si>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</si>
  <si>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</si>
  <si>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</si>
  <si>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</si>
  <si>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</si>
  <si>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</si>
  <si>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</si>
  <si>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</si>
  <si>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</si>
  <si>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</si>
  <si>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</si>
  <si>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</si>
  <si>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</si>
  <si>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</si>
  <si>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</si>
  <si>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</si>
  <si>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</si>
  <si>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</si>
  <si>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</si>
  <si>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</si>
  <si>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</si>
  <si>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</si>
  <si>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</si>
  <si>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</si>
  <si>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</si>
  <si>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</si>
  <si>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</si>
  <si>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</si>
  <si>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</si>
  <si>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</si>
  <si>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</si>
  <si>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</si>
  <si>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</si>
  <si>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</si>
  <si>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</si>
  <si>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</si>
  <si>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</si>
  <si>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</si>
  <si>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</si>
  <si>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</si>
  <si>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</si>
  <si>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</si>
  <si>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</si>
  <si>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</si>
  <si>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</si>
  <si>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</si>
  <si>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</si>
  <si>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</si>
  <si>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</si>
  <si>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</si>
  <si>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</si>
  <si>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</si>
  <si>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</si>
  <si>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</si>
  <si>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</si>
  <si>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</si>
  <si>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</si>
  <si>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</si>
  <si>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</si>
  <si>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</si>
  <si>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</si>
  <si>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</si>
  <si>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</si>
  <si>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</si>
  <si>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</si>
  <si>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</si>
  <si>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</si>
  <si>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</si>
  <si>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</si>
  <si>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</si>
  <si>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</si>
  <si>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</si>
  <si>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</si>
  <si>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</si>
  <si>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</si>
  <si>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</si>
  <si>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</si>
  <si>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</si>
  <si>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</si>
  <si>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</si>
  <si>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</si>
  <si>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</si>
  <si>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</si>
  <si>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</si>
  <si>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</si>
  <si>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</si>
  <si>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</si>
  <si>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</si>
  <si>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</si>
  <si>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</si>
  <si>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</si>
  <si>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</si>
  <si>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</si>
  <si>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</si>
  <si>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</si>
  <si>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</si>
  <si>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</si>
  <si>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</si>
  <si>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</si>
  <si>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</si>
  <si>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</si>
  <si>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</si>
  <si>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</si>
  <si>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</si>
  <si>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</si>
  <si>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</si>
  <si>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</si>
  <si>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</si>
  <si>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</si>
  <si>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</si>
  <si>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</si>
  <si>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</si>
  <si>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</si>
  <si>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</si>
  <si>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</si>
  <si>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</si>
  <si>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</si>
  <si>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</si>
  <si>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</si>
  <si>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</si>
  <si>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</si>
  <si>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</si>
  <si>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</si>
  <si>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</si>
  <si>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</si>
  <si>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</si>
  <si>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</si>
  <si>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</si>
  <si>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</si>
  <si>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</si>
  <si>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</si>
  <si>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</si>
  <si>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</si>
  <si>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</si>
  <si>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</si>
  <si>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</si>
  <si>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</si>
  <si>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</si>
  <si>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</si>
  <si>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</si>
  <si>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</si>
  <si>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</si>
  <si>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</si>
  <si>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</si>
  <si>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</si>
  <si>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</si>
  <si>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</si>
  <si>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</si>
  <si>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</si>
  <si>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</si>
  <si>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</si>
  <si>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</si>
  <si>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</si>
  <si>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</si>
  <si>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</si>
  <si>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</si>
  <si>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</si>
  <si>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</si>
  <si>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</si>
  <si>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</si>
  <si>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</si>
  <si>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</si>
  <si>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</si>
  <si>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</si>
  <si>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</si>
  <si>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</si>
  <si>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</si>
  <si>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</si>
  <si>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</si>
  <si>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</si>
  <si>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</si>
  <si>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</si>
  <si>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</si>
  <si>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</si>
  <si>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</si>
  <si>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</si>
  <si>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</si>
  <si>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</si>
  <si>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</si>
  <si>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</si>
  <si>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</si>
  <si>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</si>
  <si>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</si>
  <si>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</si>
  <si>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</si>
  <si>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</si>
  <si>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</si>
  <si>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</si>
  <si>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</si>
  <si>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</si>
  <si>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</si>
  <si>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</si>
  <si>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</si>
  <si>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</si>
  <si>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</si>
  <si>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</si>
  <si>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</si>
  <si>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</si>
  <si>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</si>
  <si>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</si>
  <si>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</si>
  <si>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</si>
  <si>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</si>
  <si>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</si>
  <si>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</si>
  <si>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</si>
  <si>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</si>
  <si>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</si>
  <si>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</si>
  <si>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</si>
  <si>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</si>
  <si>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</si>
  <si>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</si>
  <si>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</si>
  <si>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</si>
  <si>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</si>
  <si>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</si>
  <si>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</si>
  <si>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</si>
  <si>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</si>
  <si>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</si>
  <si>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</si>
  <si>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</si>
  <si>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</si>
  <si>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</si>
  <si>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</si>
  <si>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</si>
  <si>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</si>
  <si>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</si>
  <si>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</si>
  <si>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</si>
  <si>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</si>
  <si>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</si>
  <si>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</si>
  <si>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</si>
  <si>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</si>
  <si>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</si>
  <si>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</si>
  <si>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</si>
  <si>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</si>
  <si>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</si>
  <si>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</si>
  <si>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</si>
  <si>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</si>
  <si>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</si>
  <si>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</si>
  <si>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</si>
  <si>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</si>
  <si>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</si>
  <si>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</si>
  <si>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</si>
  <si>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</si>
  <si>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</si>
  <si>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</si>
  <si>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</si>
  <si>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</si>
  <si>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</si>
  <si>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</si>
  <si>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</si>
  <si>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</si>
  <si>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</si>
  <si>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</si>
  <si>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</si>
  <si>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</si>
  <si>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</si>
  <si>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</si>
  <si>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</si>
  <si>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</si>
  <si>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</si>
  <si>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</si>
  <si>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</si>
  <si>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</si>
  <si>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</si>
  <si>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</si>
  <si>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</si>
  <si>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</si>
  <si>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</si>
  <si>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</si>
  <si>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</si>
  <si>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</si>
  <si>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</si>
  <si>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</si>
  <si>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</si>
  <si>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</si>
  <si>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</si>
  <si>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</si>
  <si>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</si>
  <si>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</si>
  <si>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</si>
  <si>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</si>
  <si>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</si>
  <si>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</si>
  <si>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</si>
  <si>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</si>
  <si>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</si>
  <si>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</si>
  <si>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</si>
  <si>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</si>
  <si>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</si>
  <si>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</si>
  <si>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</si>
  <si>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</si>
  <si>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</si>
  <si>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</si>
  <si>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</si>
  <si>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</si>
  <si>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</si>
  <si>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</si>
  <si>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</si>
  <si>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</si>
  <si>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</si>
  <si>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</si>
  <si>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</si>
  <si>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</si>
  <si>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</si>
  <si>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</si>
  <si>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</si>
  <si>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</si>
  <si>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</si>
  <si>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</si>
  <si>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</si>
  <si>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</si>
  <si>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</si>
  <si>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</si>
  <si>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</si>
  <si>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</si>
  <si>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</si>
  <si>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</si>
  <si>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</si>
  <si>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</si>
  <si>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</si>
  <si>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</si>
  <si>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</si>
  <si>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</si>
  <si>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</si>
  <si>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</si>
  <si>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</si>
  <si>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</si>
  <si>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</si>
  <si>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</si>
  <si>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</si>
  <si>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</si>
  <si>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</si>
  <si>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</si>
  <si>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</si>
  <si>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</si>
  <si>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</si>
  <si>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</si>
  <si>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</si>
  <si>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</si>
  <si>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</si>
  <si>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</si>
  <si>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</si>
  <si>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</si>
  <si>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</si>
  <si>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</si>
  <si>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</si>
  <si>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</si>
  <si>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</si>
  <si>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</si>
  <si>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</si>
  <si>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</si>
  <si>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</si>
  <si>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</si>
  <si>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</si>
  <si>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</si>
  <si>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</si>
  <si>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</si>
  <si>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</si>
  <si>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</si>
  <si>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</si>
  <si>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</si>
  <si>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</si>
  <si>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</si>
  <si>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</si>
  <si>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</si>
  <si>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</si>
  <si>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</si>
  <si>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</si>
  <si>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</si>
  <si>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</si>
  <si>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</si>
  <si>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</si>
  <si>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</si>
  <si>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</si>
  <si>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</si>
  <si>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</si>
  <si>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</si>
  <si>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</si>
  <si>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</si>
  <si>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</si>
  <si>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</si>
  <si>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</si>
  <si>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</si>
  <si>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</si>
  <si>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</si>
  <si>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</si>
  <si>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</si>
  <si>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</si>
  <si>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</si>
  <si>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</si>
  <si>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</si>
  <si>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</si>
  <si>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</si>
  <si>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</si>
  <si>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</si>
  <si>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</si>
  <si>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</si>
  <si>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</si>
  <si>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</si>
  <si>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</si>
  <si>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</si>
  <si>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</si>
  <si>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</si>
  <si>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</si>
  <si>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</si>
  <si>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</si>
  <si>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</si>
  <si>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</si>
  <si>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</si>
  <si>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</si>
  <si>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</si>
  <si>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</si>
  <si>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</si>
  <si>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</si>
  <si>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</si>
  <si>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</si>
  <si>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</si>
  <si>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</si>
  <si>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</si>
  <si>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</si>
  <si>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</si>
  <si>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</si>
  <si>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</si>
  <si>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</si>
  <si>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</si>
  <si>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</si>
  <si>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</si>
  <si>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</si>
  <si>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</si>
  <si>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</si>
  <si>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</si>
  <si>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</si>
  <si>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</si>
  <si>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</si>
  <si>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</si>
  <si>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</si>
  <si>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</si>
  <si>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</si>
  <si>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</si>
  <si>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</si>
  <si>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</si>
  <si>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</si>
  <si>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</si>
  <si>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</si>
  <si>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</si>
  <si>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</si>
  <si>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</si>
  <si>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</si>
  <si>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</si>
  <si>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</si>
  <si>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</si>
  <si>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</si>
  <si>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</si>
  <si>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</si>
  <si>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</si>
  <si>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</si>
  <si>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</si>
  <si>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</si>
  <si>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</si>
  <si>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</si>
  <si>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</si>
  <si>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</si>
  <si>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</si>
  <si>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</si>
  <si>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</si>
  <si>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</si>
  <si>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</si>
  <si>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</si>
  <si>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</si>
  <si>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</si>
  <si>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</si>
  <si>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</si>
  <si>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</si>
  <si>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</si>
  <si>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</si>
  <si>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</si>
  <si>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</si>
  <si>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</si>
  <si>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</si>
  <si>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</si>
  <si>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</si>
  <si>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</si>
  <si>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</si>
  <si>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</si>
  <si>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</si>
  <si>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</si>
  <si>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</si>
  <si>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</si>
  <si>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</si>
  <si>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</si>
  <si>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</si>
  <si>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</si>
  <si>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</si>
  <si>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</si>
  <si>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</si>
  <si>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</si>
  <si>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</si>
  <si>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</si>
  <si>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</si>
  <si>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</si>
  <si>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</si>
  <si>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</si>
  <si>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</si>
  <si>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</si>
  <si>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</si>
  <si>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</si>
  <si>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</si>
  <si>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</si>
  <si>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</si>
  <si>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</si>
  <si>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</si>
  <si>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</si>
  <si>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</si>
  <si>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</si>
  <si>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</si>
  <si>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</si>
  <si>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</si>
  <si>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</si>
  <si>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</si>
  <si>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</si>
  <si>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</si>
  <si>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</si>
  <si>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</si>
  <si>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</si>
  <si>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</si>
  <si>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</si>
  <si>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</si>
  <si>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</si>
  <si>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</si>
  <si>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</si>
  <si>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</si>
  <si>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</si>
  <si>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</si>
  <si>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</si>
  <si>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</si>
  <si>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</si>
  <si>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</si>
  <si>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</si>
  <si>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</si>
  <si>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</si>
  <si>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</si>
  <si>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</si>
  <si>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</si>
  <si>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</si>
  <si>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</si>
  <si>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</si>
  <si>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</si>
  <si>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</si>
  <si>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</si>
  <si>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</si>
  <si>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</si>
  <si>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</si>
  <si>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</si>
  <si>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</si>
  <si>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</si>
  <si>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</si>
  <si>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</si>
  <si>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</si>
  <si>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</si>
  <si>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</si>
  <si>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</si>
  <si>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</si>
  <si>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</si>
  <si>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</si>
  <si>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</si>
  <si>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</si>
  <si>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</si>
  <si>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</si>
  <si>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</si>
  <si>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</si>
  <si>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</si>
  <si>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</si>
  <si>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</si>
  <si>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</si>
  <si>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</si>
  <si>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</si>
  <si>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</si>
  <si>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</si>
  <si>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</si>
  <si>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</si>
  <si>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</si>
  <si>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</si>
  <si>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</si>
  <si>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</si>
  <si>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</si>
  <si>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</si>
  <si>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</si>
  <si>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</si>
  <si>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</si>
  <si>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</si>
  <si>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</si>
  <si>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</si>
  <si>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</si>
  <si>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</si>
  <si>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</si>
  <si>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</si>
  <si>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</si>
  <si>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</si>
  <si>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</si>
  <si>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</si>
  <si>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</si>
  <si>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</si>
  <si>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</si>
  <si>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</si>
  <si>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</si>
  <si>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</si>
  <si>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</si>
  <si>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</si>
  <si>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</si>
  <si>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</si>
  <si>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</si>
  <si>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</si>
  <si>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</si>
  <si>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</si>
  <si>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</si>
  <si>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</si>
  <si>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</si>
  <si>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</si>
  <si>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</si>
  <si>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</si>
  <si>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</si>
  <si>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</si>
  <si>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</si>
  <si>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</si>
  <si>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</si>
  <si>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</si>
  <si>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</si>
  <si>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</si>
  <si>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</si>
  <si>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</si>
  <si>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</si>
  <si>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</si>
  <si>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</si>
  <si>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</si>
  <si>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</si>
  <si>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</si>
  <si>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</si>
  <si>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</si>
  <si>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</si>
  <si>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</si>
  <si>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</si>
  <si>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</si>
  <si>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</si>
  <si>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</si>
  <si>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</si>
  <si>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</si>
  <si>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</si>
  <si>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</si>
  <si>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</si>
  <si>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</si>
  <si>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</si>
  <si>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</si>
  <si>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</si>
  <si>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</si>
  <si>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</si>
  <si>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</si>
  <si>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</si>
  <si>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</si>
  <si>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</si>
  <si>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</si>
  <si>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</si>
  <si>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</si>
  <si>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</si>
  <si>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</si>
  <si>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</si>
  <si>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</si>
  <si>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</si>
  <si>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</si>
  <si>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</si>
  <si>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</si>
  <si>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</si>
  <si>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</si>
  <si>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</si>
  <si>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</si>
  <si>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</si>
  <si>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</si>
  <si>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</si>
  <si>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</si>
  <si>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</si>
  <si>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</si>
  <si>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</si>
  <si>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</si>
  <si>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</si>
  <si>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</si>
  <si>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</si>
  <si>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</si>
  <si>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</si>
  <si>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</si>
  <si>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</si>
  <si>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</si>
  <si>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</si>
  <si>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</si>
  <si>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</si>
  <si>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</si>
  <si>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</si>
  <si>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</si>
  <si>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</si>
  <si>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</si>
  <si>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</si>
  <si>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</si>
  <si>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</si>
  <si>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</si>
  <si>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</si>
  <si>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</si>
  <si>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</si>
  <si>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</si>
  <si>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</si>
  <si>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</si>
  <si>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</si>
  <si>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</si>
  <si>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</si>
  <si>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</si>
  <si>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</si>
  <si>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</si>
  <si>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</si>
  <si>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</si>
  <si>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</si>
  <si>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</si>
  <si>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</si>
  <si>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</si>
  <si>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</si>
  <si>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</si>
  <si>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</si>
  <si>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</si>
  <si>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</si>
  <si>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</si>
  <si>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</si>
  <si>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</si>
  <si>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</si>
  <si>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</si>
  <si>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</si>
  <si>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</si>
  <si>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</si>
  <si>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</si>
  <si>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</si>
  <si>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</si>
  <si>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</si>
  <si>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</si>
  <si>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</si>
  <si>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</si>
  <si>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</si>
  <si>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</si>
  <si>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</si>
  <si>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</si>
  <si>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</si>
  <si>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</si>
  <si>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</si>
  <si>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</si>
  <si>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</si>
  <si>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</si>
  <si>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</si>
  <si>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</si>
  <si>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</si>
  <si>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</si>
  <si>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</si>
  <si>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</si>
  <si>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</si>
  <si>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</si>
  <si>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</si>
  <si>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</si>
  <si>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</si>
  <si>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</si>
  <si>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</si>
  <si>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</si>
  <si>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</si>
  <si>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</si>
  <si>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</si>
  <si>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</si>
  <si>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</si>
  <si>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</si>
  <si>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</si>
  <si>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</si>
  <si>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</si>
  <si>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</si>
  <si>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</si>
  <si>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</si>
  <si>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</si>
  <si>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</si>
  <si>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</si>
  <si>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</si>
  <si>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</si>
  <si>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</si>
  <si>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</si>
  <si>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</si>
  <si>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</si>
  <si>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</si>
  <si>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</si>
  <si>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</si>
  <si>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</si>
  <si>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</si>
  <si>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</si>
  <si>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</si>
  <si>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</si>
  <si>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</si>
  <si>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</si>
  <si>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</si>
  <si>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</si>
  <si>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</si>
  <si>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</si>
  <si>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</si>
  <si>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</si>
  <si>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</si>
  <si>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</si>
  <si>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</si>
  <si>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</si>
  <si>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</si>
  <si>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</si>
  <si>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</si>
  <si>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</si>
  <si>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</si>
  <si>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</si>
  <si>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</si>
  <si>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</si>
  <si>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</si>
  <si>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</si>
  <si>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</si>
  <si>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</si>
  <si>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</si>
  <si>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</si>
  <si>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</si>
  <si>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</si>
  <si>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</si>
  <si>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</si>
  <si>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</si>
  <si>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</si>
  <si>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</si>
  <si>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</si>
  <si>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</si>
  <si>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</si>
  <si>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</si>
  <si>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</si>
  <si>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</si>
  <si>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</si>
  <si>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</si>
  <si>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</si>
  <si>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</si>
  <si>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</si>
  <si>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</si>
  <si>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</si>
  <si>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</si>
  <si>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</si>
  <si>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</si>
  <si>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</si>
  <si>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</si>
  <si>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</si>
  <si>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</si>
  <si>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</si>
  <si>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</si>
  <si>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</si>
  <si>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</si>
  <si>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</si>
  <si>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</si>
  <si>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</si>
  <si>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</si>
  <si>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</si>
  <si>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</si>
  <si>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</si>
  <si>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</si>
  <si>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</si>
  <si>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</si>
  <si>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</si>
  <si>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</si>
  <si>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</si>
  <si>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</si>
  <si>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</si>
  <si>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</si>
  <si>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</si>
  <si>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</si>
  <si>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</si>
  <si>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</si>
  <si>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</si>
  <si>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</si>
  <si>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</si>
  <si>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</si>
  <si>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</si>
  <si>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</si>
  <si>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</si>
  <si>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</si>
  <si>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</si>
  <si>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</si>
  <si>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</si>
  <si>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</si>
  <si>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</si>
  <si>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</si>
  <si>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</si>
  <si>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</si>
  <si>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</si>
  <si>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</si>
  <si>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</si>
  <si>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</si>
  <si>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</si>
  <si>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</si>
  <si>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</si>
  <si>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</si>
  <si>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</si>
  <si>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</si>
  <si>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</si>
  <si>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</si>
  <si>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</si>
  <si>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</si>
  <si>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</si>
  <si>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</si>
  <si>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</si>
  <si>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</si>
  <si>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</si>
  <si>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</si>
  <si>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</si>
  <si>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</si>
  <si>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</si>
  <si>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</si>
  <si>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</si>
  <si>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</si>
  <si>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</si>
  <si>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</si>
  <si>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</si>
  <si>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</si>
  <si>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</si>
  <si>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</si>
  <si>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</si>
  <si>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</si>
  <si>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</si>
  <si>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</si>
  <si>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</si>
  <si>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</si>
  <si>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</si>
  <si>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</si>
  <si>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</si>
  <si>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</si>
  <si>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</si>
  <si>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</si>
  <si>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</si>
  <si>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</si>
  <si>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</si>
  <si>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</si>
  <si>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</si>
  <si>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</si>
  <si>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</si>
  <si>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</si>
  <si>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</si>
  <si>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</si>
  <si>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</si>
  <si>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</si>
  <si>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</si>
  <si>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</si>
  <si>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</si>
  <si>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</si>
  <si>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</si>
  <si>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</si>
  <si>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</si>
  <si>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</si>
  <si>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</si>
  <si>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</si>
  <si>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</si>
  <si>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</si>
  <si>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</si>
  <si>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</si>
  <si>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</si>
  <si>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</si>
  <si>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</si>
  <si>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</si>
  <si>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</si>
  <si>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</si>
  <si>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</si>
  <si>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</si>
  <si>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</si>
  <si>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</si>
  <si>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</si>
  <si>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</si>
  <si>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</si>
  <si>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</si>
  <si>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</si>
  <si>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</si>
  <si>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</si>
  <si>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</si>
  <si>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</si>
  <si>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</si>
  <si>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</si>
  <si>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</si>
  <si>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</si>
  <si>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</si>
  <si>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</si>
  <si>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</si>
  <si>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</si>
  <si>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</si>
  <si>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</si>
  <si>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</si>
  <si>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</si>
  <si>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</si>
  <si>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</si>
  <si>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</si>
  <si>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</si>
  <si>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</si>
  <si>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</si>
  <si>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</si>
  <si>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</si>
  <si>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</si>
  <si>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</si>
  <si>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</si>
  <si>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</si>
  <si>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</si>
  <si>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</si>
  <si>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</si>
  <si>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</si>
  <si>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</si>
  <si>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</si>
  <si>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</si>
  <si>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</si>
  <si>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</si>
  <si>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</si>
  <si>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</si>
  <si>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</si>
  <si>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</si>
  <si>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</si>
  <si>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</si>
  <si>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</si>
  <si>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</si>
  <si>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</si>
  <si>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</si>
  <si>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</si>
  <si>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</si>
  <si>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</si>
  <si>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</si>
  <si>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</si>
  <si>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</si>
  <si>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</si>
  <si>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</si>
  <si>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</si>
  <si>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</si>
  <si>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</si>
  <si>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</si>
  <si>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</si>
  <si>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</si>
  <si>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</si>
  <si>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</si>
  <si>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</si>
  <si>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</si>
  <si>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</si>
  <si>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</si>
  <si>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</si>
  <si>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</si>
  <si>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</si>
  <si>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</si>
  <si>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</si>
  <si>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</si>
  <si>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</si>
  <si>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</si>
  <si>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</si>
  <si>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</si>
  <si>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</si>
  <si>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</si>
  <si>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</si>
  <si>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</si>
  <si>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</si>
  <si>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</si>
  <si>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</si>
  <si>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</si>
  <si>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</si>
  <si>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</si>
  <si>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</si>
  <si>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</si>
  <si>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</si>
  <si>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</si>
  <si>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</si>
  <si>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</si>
  <si>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</si>
  <si>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</si>
  <si>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</si>
  <si>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</si>
  <si>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</si>
  <si>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</si>
  <si>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</si>
  <si>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</si>
  <si>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</si>
  <si>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</si>
  <si>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</si>
  <si>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</si>
  <si>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</si>
  <si>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</si>
  <si>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</si>
  <si>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</si>
  <si>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</si>
  <si>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</si>
  <si>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</si>
  <si>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</si>
  <si>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</si>
  <si>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</si>
  <si>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</si>
  <si>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</si>
  <si>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</si>
  <si>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</si>
  <si>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</si>
  <si>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</si>
  <si>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</si>
  <si>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</si>
  <si>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</si>
  <si>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</si>
  <si>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</si>
  <si>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</si>
  <si>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</si>
  <si>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</si>
  <si>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</si>
  <si>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</si>
  <si>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</si>
  <si>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</si>
  <si>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</si>
  <si>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</si>
  <si>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</si>
  <si>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</si>
  <si>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</si>
  <si>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</si>
  <si>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</si>
  <si>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</si>
  <si>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</si>
  <si>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</si>
  <si>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</si>
  <si>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</si>
  <si>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</si>
  <si>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</si>
  <si>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</si>
  <si>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</si>
  <si>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</si>
  <si>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</si>
  <si>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</si>
  <si>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</si>
  <si>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</si>
  <si>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Serial No</t>
  </si>
  <si>
    <t>Number of Items</t>
  </si>
  <si>
    <t>Average Rating</t>
  </si>
  <si>
    <t>Avg Sales</t>
  </si>
  <si>
    <t>No of Items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</si>
  <si>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</si>
  <si>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</si>
  <si>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</si>
  <si>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</si>
  <si>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</si>
  <si>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</si>
  <si>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</si>
  <si>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</si>
  <si>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</si>
  <si>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</si>
  <si>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t>
  </si>
  <si>
    <t>Sales by Outlet Location</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</si>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</sst>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3"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15" xfId="0" applyBorder="1"/>
    <xf numFmtId="0" fontId="0" fillId="0" borderId="17" xfId="0" applyBorder="1"/>
    <xf numFmtId="0" fontId="0" fillId="0" borderId="24" xfId="0" pivotButton="1" applyBorder="1"/>
    <xf numFmtId="0" fontId="0" fillId="0" borderId="23" xfId="0" applyBorder="1" applyAlignment="1">
      <alignment horizontal="left"/>
    </xf>
    <xf numFmtId="0" fontId="0" fillId="0" borderId="22" xfId="0" applyBorder="1" applyAlignment="1">
      <alignment horizontal="left"/>
    </xf>
    <xf numFmtId="0" fontId="0" fillId="0" borderId="24" xfId="0" applyBorder="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23"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16" fillId="33" borderId="21" xfId="0" applyFont="1" applyFill="1" applyBorder="1" applyAlignment="1">
      <alignment horizontal="center"/>
    </xf>
    <xf numFmtId="0" fontId="0" fillId="0" borderId="13" xfId="0" applyBorder="1" applyAlignment="1">
      <alignment horizontal="left"/>
    </xf>
    <xf numFmtId="0" fontId="0" fillId="0" borderId="0" xfId="0" applyAlignment="1">
      <alignment horizontal="left"/>
    </xf>
    <xf numFmtId="167" fontId="0" fillId="0" borderId="0" xfId="0" applyNumberFormat="1"/>
    <xf numFmtId="167" fontId="0" fillId="0" borderId="16" xfId="0" applyNumberFormat="1" applyBorder="1"/>
    <xf numFmtId="165" fontId="0" fillId="0" borderId="21" xfId="0" applyNumberFormat="1" applyBorder="1"/>
    <xf numFmtId="165" fontId="0" fillId="0" borderId="23" xfId="0" applyNumberFormat="1" applyBorder="1"/>
    <xf numFmtId="165"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22" xfId="0" pivotButton="1" applyBorder="1"/>
    <xf numFmtId="0" fontId="0" fillId="0" borderId="21" xfId="0" applyBorder="1"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46488B2-79F0-4FBD-9F9F-3E89CB9D78A5}">
      <tableStyleElement type="wholeTable" dxfId="113"/>
      <tableStyleElement type="headerRow" dxfId="112"/>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'Data Analysis Requirements'!$B$12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5E-4990-8ADE-38F8E72E52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5E-4990-8ADE-38F8E72E52FD}"/>
              </c:ext>
            </c:extLst>
          </c:dPt>
          <c:cat>
            <c:strRef>
              <c:f>'Data Analysis Requirements'!$A$13:$A$14</c:f>
              <c:strCache>
                <c:ptCount val="2"/>
                <c:pt idx="0">
                  <c:v>Low Fat</c:v>
                </c:pt>
                <c:pt idx="1">
                  <c:v>Regular</c:v>
                </c:pt>
              </c:strCache>
            </c:strRef>
          </c:cat>
          <c:val>
            <c:numRef>
              <c:f>'Data Analysis Requirements'!$B$13:$B$14</c:f>
              <c:numCache>
                <c:formatCode>"$"0.0,"K"</c:formatCode>
                <c:ptCount val="2"/>
                <c:pt idx="0">
                  <c:v>776319.68840000057</c:v>
                </c:pt>
                <c:pt idx="1">
                  <c:v>425361.8043999995</c:v>
                </c:pt>
              </c:numCache>
            </c:numRef>
          </c:val>
          <c:extLst>
            <c:ext xmlns:c16="http://schemas.microsoft.com/office/drawing/2014/chart" uri="{C3380CC4-5D6E-409C-BE32-E72D297353CC}">
              <c16:uniqueId val="{00000000-61FB-4203-848F-F5AB2C71A4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Requirements'!$B$21:$B$22</c:f>
              <c:strCache>
                <c:ptCount val="1"/>
                <c:pt idx="0">
                  <c:v>Regular</c:v>
                </c:pt>
              </c:strCache>
            </c:strRef>
          </c:tx>
          <c:spPr>
            <a:solidFill>
              <a:schemeClr val="accent1"/>
            </a:solidFill>
            <a:ln>
              <a:noFill/>
            </a:ln>
            <a:effectLst/>
          </c:spPr>
          <c:invertIfNegative val="0"/>
          <c:cat>
            <c:strRef>
              <c:f>'Data Analysis Requirements'!$A$23:$A$25</c:f>
              <c:strCache>
                <c:ptCount val="3"/>
                <c:pt idx="0">
                  <c:v>Tier 1</c:v>
                </c:pt>
                <c:pt idx="1">
                  <c:v>Tier 2</c:v>
                </c:pt>
                <c:pt idx="2">
                  <c:v>Tier 3</c:v>
                </c:pt>
              </c:strCache>
            </c:strRef>
          </c:cat>
          <c:val>
            <c:numRef>
              <c:f>'Data Analysis Requirements'!$B$23:$B$25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471-43AC-AAA7-709EC5A2D4C0}"/>
            </c:ext>
          </c:extLst>
        </c:ser>
        <c:ser>
          <c:idx val="1"/>
          <c:order val="1"/>
          <c:tx>
            <c:strRef>
              <c:f>'Data Analysis Requirements'!$C$21:$C$22</c:f>
              <c:strCache>
                <c:ptCount val="1"/>
                <c:pt idx="0">
                  <c:v>Low Fat</c:v>
                </c:pt>
              </c:strCache>
            </c:strRef>
          </c:tx>
          <c:spPr>
            <a:solidFill>
              <a:schemeClr val="accent2"/>
            </a:solidFill>
            <a:ln>
              <a:noFill/>
            </a:ln>
            <a:effectLst/>
          </c:spPr>
          <c:invertIfNegative val="0"/>
          <c:cat>
            <c:strRef>
              <c:f>'Data Analysis Requirements'!$A$23:$A$25</c:f>
              <c:strCache>
                <c:ptCount val="3"/>
                <c:pt idx="0">
                  <c:v>Tier 1</c:v>
                </c:pt>
                <c:pt idx="1">
                  <c:v>Tier 2</c:v>
                </c:pt>
                <c:pt idx="2">
                  <c:v>Tier 3</c:v>
                </c:pt>
              </c:strCache>
            </c:strRef>
          </c:cat>
          <c:val>
            <c:numRef>
              <c:f>'Data Analysis Requirements'!$C$23:$C$25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471-43AC-AAA7-709EC5A2D4C0}"/>
            </c:ext>
          </c:extLst>
        </c:ser>
        <c:dLbls>
          <c:showLegendKey val="0"/>
          <c:showVal val="0"/>
          <c:showCatName val="0"/>
          <c:showSerName val="0"/>
          <c:showPercent val="0"/>
          <c:showBubbleSize val="0"/>
        </c:dLbls>
        <c:gapWidth val="182"/>
        <c:axId val="77226224"/>
        <c:axId val="77227664"/>
      </c:barChart>
      <c:catAx>
        <c:axId val="7722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7664"/>
        <c:crosses val="autoZero"/>
        <c:auto val="1"/>
        <c:lblAlgn val="ctr"/>
        <c:lblOffset val="100"/>
        <c:noMultiLvlLbl val="0"/>
      </c:catAx>
      <c:valAx>
        <c:axId val="77227664"/>
        <c:scaling>
          <c:orientation val="minMax"/>
        </c:scaling>
        <c:delete val="1"/>
        <c:axPos val="b"/>
        <c:numFmt formatCode="&quot;$&quot;0.0,&quot;K&quot;" sourceLinked="1"/>
        <c:majorTickMark val="none"/>
        <c:minorTickMark val="none"/>
        <c:tickLblPos val="nextTo"/>
        <c:crossAx val="77226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Requirements'!$B$31</c:f>
              <c:strCache>
                <c:ptCount val="1"/>
                <c:pt idx="0">
                  <c:v>Total</c:v>
                </c:pt>
              </c:strCache>
            </c:strRef>
          </c:tx>
          <c:spPr>
            <a:solidFill>
              <a:schemeClr val="accent1"/>
            </a:solidFill>
            <a:ln>
              <a:noFill/>
            </a:ln>
            <a:effectLst/>
          </c:spPr>
          <c:invertIfNegative val="0"/>
          <c:cat>
            <c:strRef>
              <c:f>'Data Analysis Requirements'!$A$32:$A$47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Requirements'!$B$32:$B$47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E77-4230-929B-CC40294DDAD9}"/>
            </c:ext>
          </c:extLst>
        </c:ser>
        <c:dLbls>
          <c:showLegendKey val="0"/>
          <c:showVal val="0"/>
          <c:showCatName val="0"/>
          <c:showSerName val="0"/>
          <c:showPercent val="0"/>
          <c:showBubbleSize val="0"/>
        </c:dLbls>
        <c:gapWidth val="182"/>
        <c:axId val="77223824"/>
        <c:axId val="77226704"/>
      </c:barChart>
      <c:catAx>
        <c:axId val="7722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6704"/>
        <c:crosses val="autoZero"/>
        <c:auto val="1"/>
        <c:lblAlgn val="ctr"/>
        <c:lblOffset val="100"/>
        <c:noMultiLvlLbl val="0"/>
      </c:catAx>
      <c:valAx>
        <c:axId val="77226704"/>
        <c:scaling>
          <c:orientation val="minMax"/>
        </c:scaling>
        <c:delete val="1"/>
        <c:axPos val="b"/>
        <c:numFmt formatCode="&quot;$&quot;0.0,&quot;K&quot;" sourceLinked="1"/>
        <c:majorTickMark val="none"/>
        <c:minorTickMark val="none"/>
        <c:tickLblPos val="nextTo"/>
        <c:crossAx val="7722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Analysis Requirements'!$B$53</c:f>
              <c:strCache>
                <c:ptCount val="1"/>
                <c:pt idx="0">
                  <c:v>Total</c:v>
                </c:pt>
              </c:strCache>
            </c:strRef>
          </c:tx>
          <c:spPr>
            <a:solidFill>
              <a:schemeClr val="accent1"/>
            </a:solidFill>
            <a:ln>
              <a:noFill/>
            </a:ln>
            <a:effectLst/>
          </c:spPr>
          <c:cat>
            <c:strRef>
              <c:f>'Data Analysis Requirements'!$A$54:$A$62</c:f>
              <c:strCache>
                <c:ptCount val="9"/>
                <c:pt idx="0">
                  <c:v>2011</c:v>
                </c:pt>
                <c:pt idx="1">
                  <c:v>2012</c:v>
                </c:pt>
                <c:pt idx="2">
                  <c:v>2014</c:v>
                </c:pt>
                <c:pt idx="3">
                  <c:v>2015</c:v>
                </c:pt>
                <c:pt idx="4">
                  <c:v>2016</c:v>
                </c:pt>
                <c:pt idx="5">
                  <c:v>2017</c:v>
                </c:pt>
                <c:pt idx="6">
                  <c:v>2018</c:v>
                </c:pt>
                <c:pt idx="7">
                  <c:v>2020</c:v>
                </c:pt>
                <c:pt idx="8">
                  <c:v>2022</c:v>
                </c:pt>
              </c:strCache>
            </c:strRef>
          </c:cat>
          <c:val>
            <c:numRef>
              <c:f>'Data Analysis Requirements'!$B$54:$B$62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4BA-42D7-943B-A0C8D16CFE5F}"/>
            </c:ext>
          </c:extLst>
        </c:ser>
        <c:dLbls>
          <c:showLegendKey val="0"/>
          <c:showVal val="0"/>
          <c:showCatName val="0"/>
          <c:showSerName val="0"/>
          <c:showPercent val="0"/>
          <c:showBubbleSize val="0"/>
        </c:dLbls>
        <c:axId val="648808495"/>
        <c:axId val="648808975"/>
      </c:areaChart>
      <c:catAx>
        <c:axId val="648808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08975"/>
        <c:crosses val="autoZero"/>
        <c:auto val="1"/>
        <c:lblAlgn val="ctr"/>
        <c:lblOffset val="100"/>
        <c:noMultiLvlLbl val="0"/>
      </c:catAx>
      <c:valAx>
        <c:axId val="6488089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08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'Data Analysis Requirements'!$B$67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B-47DB-A06F-8DC26A8463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AB-47DB-A06F-8DC26A8463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AB-47DB-A06F-8DC26A846359}"/>
              </c:ext>
            </c:extLst>
          </c:dPt>
          <c:cat>
            <c:strRef>
              <c:f>'Data Analysis Requirements'!$A$68:$A$70</c:f>
              <c:strCache>
                <c:ptCount val="3"/>
                <c:pt idx="0">
                  <c:v>High</c:v>
                </c:pt>
                <c:pt idx="1">
                  <c:v>Medium</c:v>
                </c:pt>
                <c:pt idx="2">
                  <c:v>Small</c:v>
                </c:pt>
              </c:strCache>
            </c:strRef>
          </c:cat>
          <c:val>
            <c:numRef>
              <c:f>'Data Analysis Requirements'!$B$68:$B$70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617-44B2-8506-26D26FCF47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Requirements'!$B$90</c:f>
              <c:strCache>
                <c:ptCount val="1"/>
                <c:pt idx="0">
                  <c:v>Total</c:v>
                </c:pt>
              </c:strCache>
            </c:strRef>
          </c:tx>
          <c:spPr>
            <a:solidFill>
              <a:schemeClr val="accent1"/>
            </a:solidFill>
            <a:ln>
              <a:noFill/>
            </a:ln>
            <a:effectLst/>
          </c:spPr>
          <c:invertIfNegative val="0"/>
          <c:cat>
            <c:strRef>
              <c:f>'Data Analysis Requirements'!$A$91:$A$94</c:f>
              <c:strCache>
                <c:ptCount val="4"/>
                <c:pt idx="0">
                  <c:v>Grocery Store</c:v>
                </c:pt>
                <c:pt idx="1">
                  <c:v>Supermarket Type3</c:v>
                </c:pt>
                <c:pt idx="2">
                  <c:v>Supermarket Type2</c:v>
                </c:pt>
                <c:pt idx="3">
                  <c:v>Supermarket Type1</c:v>
                </c:pt>
              </c:strCache>
            </c:strRef>
          </c:cat>
          <c:val>
            <c:numRef>
              <c:f>'Data Analysis Requirements'!$B$91:$B$94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AFB-4C74-BD40-3CDAAAE7950D}"/>
            </c:ext>
          </c:extLst>
        </c:ser>
        <c:dLbls>
          <c:showLegendKey val="0"/>
          <c:showVal val="0"/>
          <c:showCatName val="0"/>
          <c:showSerName val="0"/>
          <c:showPercent val="0"/>
          <c:showBubbleSize val="0"/>
        </c:dLbls>
        <c:gapWidth val="182"/>
        <c:axId val="659026319"/>
        <c:axId val="659021999"/>
      </c:barChart>
      <c:catAx>
        <c:axId val="65902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21999"/>
        <c:crosses val="autoZero"/>
        <c:auto val="1"/>
        <c:lblAlgn val="ctr"/>
        <c:lblOffset val="100"/>
        <c:noMultiLvlLbl val="0"/>
      </c:catAx>
      <c:valAx>
        <c:axId val="659021999"/>
        <c:scaling>
          <c:orientation val="minMax"/>
        </c:scaling>
        <c:delete val="1"/>
        <c:axPos val="b"/>
        <c:numFmt formatCode="&quot;$&quot;0.0,&quot;K&quot;" sourceLinked="1"/>
        <c:majorTickMark val="none"/>
        <c:minorTickMark val="none"/>
        <c:tickLblPos val="nextTo"/>
        <c:crossAx val="65902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Requirements'!$B$98</c:f>
              <c:strCache>
                <c:ptCount val="1"/>
                <c:pt idx="0">
                  <c:v>Total</c:v>
                </c:pt>
              </c:strCache>
            </c:strRef>
          </c:tx>
          <c:spPr>
            <a:solidFill>
              <a:schemeClr val="accent1"/>
            </a:solidFill>
            <a:ln>
              <a:noFill/>
            </a:ln>
            <a:effectLst/>
          </c:spPr>
          <c:invertIfNegative val="0"/>
          <c:cat>
            <c:strRef>
              <c:f>'Data Analysis Requirements'!$A$99:$A$102</c:f>
              <c:strCache>
                <c:ptCount val="4"/>
                <c:pt idx="0">
                  <c:v>Grocery Store</c:v>
                </c:pt>
                <c:pt idx="1">
                  <c:v>Supermarket Type3</c:v>
                </c:pt>
                <c:pt idx="2">
                  <c:v>Supermarket Type2</c:v>
                </c:pt>
                <c:pt idx="3">
                  <c:v>Supermarket Type1</c:v>
                </c:pt>
              </c:strCache>
            </c:strRef>
          </c:cat>
          <c:val>
            <c:numRef>
              <c:f>'Data Analysis Requirements'!$B$99:$B$102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70D-4ED5-8BD7-0D189E53A178}"/>
            </c:ext>
          </c:extLst>
        </c:ser>
        <c:dLbls>
          <c:showLegendKey val="0"/>
          <c:showVal val="0"/>
          <c:showCatName val="0"/>
          <c:showSerName val="0"/>
          <c:showPercent val="0"/>
          <c:showBubbleSize val="0"/>
        </c:dLbls>
        <c:gapWidth val="182"/>
        <c:axId val="812870207"/>
        <c:axId val="812867807"/>
      </c:barChart>
      <c:catAx>
        <c:axId val="812870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67807"/>
        <c:crosses val="autoZero"/>
        <c:auto val="1"/>
        <c:lblAlgn val="ctr"/>
        <c:lblOffset val="100"/>
        <c:noMultiLvlLbl val="0"/>
      </c:catAx>
      <c:valAx>
        <c:axId val="812867807"/>
        <c:scaling>
          <c:orientation val="minMax"/>
        </c:scaling>
        <c:delete val="1"/>
        <c:axPos val="b"/>
        <c:numFmt formatCode="&quot;$&quot;0" sourceLinked="1"/>
        <c:majorTickMark val="none"/>
        <c:minorTickMark val="none"/>
        <c:tickLblPos val="nextTo"/>
        <c:crossAx val="81287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Requirements'!$B$106</c:f>
              <c:strCache>
                <c:ptCount val="1"/>
                <c:pt idx="0">
                  <c:v>Total</c:v>
                </c:pt>
              </c:strCache>
            </c:strRef>
          </c:tx>
          <c:spPr>
            <a:solidFill>
              <a:schemeClr val="accent1"/>
            </a:solidFill>
            <a:ln>
              <a:noFill/>
            </a:ln>
            <a:effectLst/>
          </c:spPr>
          <c:invertIfNegative val="0"/>
          <c:cat>
            <c:strRef>
              <c:f>'Data Analysis Requirements'!$A$107:$A$110</c:f>
              <c:strCache>
                <c:ptCount val="4"/>
                <c:pt idx="0">
                  <c:v>Grocery Store</c:v>
                </c:pt>
                <c:pt idx="1">
                  <c:v>Supermarket Type3</c:v>
                </c:pt>
                <c:pt idx="2">
                  <c:v>Supermarket Type2</c:v>
                </c:pt>
                <c:pt idx="3">
                  <c:v>Supermarket Type1</c:v>
                </c:pt>
              </c:strCache>
            </c:strRef>
          </c:cat>
          <c:val>
            <c:numRef>
              <c:f>'Data Analysis Requirements'!$B$107:$B$110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B30-4339-AA78-A6094EC65CE1}"/>
            </c:ext>
          </c:extLst>
        </c:ser>
        <c:dLbls>
          <c:showLegendKey val="0"/>
          <c:showVal val="0"/>
          <c:showCatName val="0"/>
          <c:showSerName val="0"/>
          <c:showPercent val="0"/>
          <c:showBubbleSize val="0"/>
        </c:dLbls>
        <c:gapWidth val="182"/>
        <c:axId val="839503791"/>
        <c:axId val="839504271"/>
      </c:barChart>
      <c:catAx>
        <c:axId val="839503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504271"/>
        <c:crosses val="autoZero"/>
        <c:auto val="1"/>
        <c:lblAlgn val="ctr"/>
        <c:lblOffset val="100"/>
        <c:noMultiLvlLbl val="0"/>
      </c:catAx>
      <c:valAx>
        <c:axId val="839504271"/>
        <c:scaling>
          <c:orientation val="minMax"/>
        </c:scaling>
        <c:delete val="1"/>
        <c:axPos val="b"/>
        <c:numFmt formatCode="0" sourceLinked="1"/>
        <c:majorTickMark val="none"/>
        <c:minorTickMark val="none"/>
        <c:tickLblPos val="nextTo"/>
        <c:crossAx val="8395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0473133680555545"/>
              <c:y val="0.1483343489742027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02213541666666"/>
                  <c:h val="0.17374466788543572"/>
                </c:manualLayout>
              </c15:layout>
            </c:ext>
          </c:extLst>
        </c:dLbl>
      </c:pivotFmt>
      <c:pivotFmt>
        <c:idx val="8"/>
        <c:spPr>
          <a:solidFill>
            <a:schemeClr val="accent6">
              <a:lumMod val="75000"/>
            </a:schemeClr>
          </a:solidFill>
          <a:ln w="19050">
            <a:solidFill>
              <a:schemeClr val="lt1"/>
            </a:solidFill>
          </a:ln>
          <a:effectLst/>
        </c:spPr>
        <c:dLbl>
          <c:idx val="0"/>
          <c:layout>
            <c:manualLayout>
              <c:x val="-7.9926432291666669E-2"/>
              <c:y val="-0.1676823075360552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41753472222217"/>
                  <c:h val="0.17374466788543572"/>
                </c:manualLayout>
              </c15:layout>
            </c:ext>
          </c:extLst>
        </c:dLbl>
      </c:pivotFmt>
    </c:pivotFmts>
    <c:plotArea>
      <c:layout>
        <c:manualLayout>
          <c:layoutTarget val="inner"/>
          <c:xMode val="edge"/>
          <c:yMode val="edge"/>
          <c:x val="0.13714149305555556"/>
          <c:y val="0.15566270566727605"/>
          <c:w val="0.6926440972222222"/>
          <c:h val="0.81040625634775543"/>
        </c:manualLayout>
      </c:layout>
      <c:doughnutChart>
        <c:varyColors val="1"/>
        <c:ser>
          <c:idx val="0"/>
          <c:order val="0"/>
          <c:tx>
            <c:strRef>
              <c:f>'Data Analysis Requirements'!$B$12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303-4F74-9375-7FDCBAEE827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03-4F74-9375-7FDCBAEE827A}"/>
              </c:ext>
            </c:extLst>
          </c:dPt>
          <c:dLbls>
            <c:dLbl>
              <c:idx val="0"/>
              <c:layout>
                <c:manualLayout>
                  <c:x val="0.10473133680555545"/>
                  <c:y val="0.14833434897420272"/>
                </c:manualLayout>
              </c:layout>
              <c:showLegendKey val="0"/>
              <c:showVal val="1"/>
              <c:showCatName val="0"/>
              <c:showSerName val="0"/>
              <c:showPercent val="1"/>
              <c:showBubbleSize val="0"/>
              <c:extLst>
                <c:ext xmlns:c15="http://schemas.microsoft.com/office/drawing/2012/chart" uri="{CE6537A1-D6FC-4f65-9D91-7224C49458BB}">
                  <c15:layout>
                    <c:manualLayout>
                      <c:w val="0.23002213541666666"/>
                      <c:h val="0.17374466788543572"/>
                    </c:manualLayout>
                  </c15:layout>
                </c:ext>
                <c:ext xmlns:c16="http://schemas.microsoft.com/office/drawing/2014/chart" uri="{C3380CC4-5D6E-409C-BE32-E72D297353CC}">
                  <c16:uniqueId val="{00000001-5303-4F74-9375-7FDCBAEE827A}"/>
                </c:ext>
              </c:extLst>
            </c:dLbl>
            <c:dLbl>
              <c:idx val="1"/>
              <c:layout>
                <c:manualLayout>
                  <c:x val="-7.9926432291666669E-2"/>
                  <c:y val="-0.16768230753605529"/>
                </c:manualLayout>
              </c:layout>
              <c:showLegendKey val="0"/>
              <c:showVal val="1"/>
              <c:showCatName val="0"/>
              <c:showSerName val="0"/>
              <c:showPercent val="1"/>
              <c:showBubbleSize val="0"/>
              <c:extLst>
                <c:ext xmlns:c15="http://schemas.microsoft.com/office/drawing/2012/chart" uri="{CE6537A1-D6FC-4f65-9D91-7224C49458BB}">
                  <c15:layout>
                    <c:manualLayout>
                      <c:w val="0.25741753472222217"/>
                      <c:h val="0.17374466788543572"/>
                    </c:manualLayout>
                  </c15:layout>
                </c:ext>
                <c:ext xmlns:c16="http://schemas.microsoft.com/office/drawing/2014/chart" uri="{C3380CC4-5D6E-409C-BE32-E72D297353CC}">
                  <c16:uniqueId val="{00000003-5303-4F74-9375-7FDCBAEE827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Requirements'!$A$13:$A$14</c:f>
              <c:strCache>
                <c:ptCount val="2"/>
                <c:pt idx="0">
                  <c:v>Low Fat</c:v>
                </c:pt>
                <c:pt idx="1">
                  <c:v>Regular</c:v>
                </c:pt>
              </c:strCache>
            </c:strRef>
          </c:cat>
          <c:val>
            <c:numRef>
              <c:f>'Data Analysis Requirements'!$B$13:$B$14</c:f>
              <c:numCache>
                <c:formatCode>"$"0.0,"K"</c:formatCode>
                <c:ptCount val="2"/>
                <c:pt idx="0">
                  <c:v>776319.68840000057</c:v>
                </c:pt>
                <c:pt idx="1">
                  <c:v>425361.8043999995</c:v>
                </c:pt>
              </c:numCache>
            </c:numRef>
          </c:val>
          <c:extLst>
            <c:ext xmlns:c16="http://schemas.microsoft.com/office/drawing/2014/chart" uri="{C3380CC4-5D6E-409C-BE32-E72D297353CC}">
              <c16:uniqueId val="{00000004-5303-4F74-9375-7FDCBAEE827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293619791666666"/>
          <c:y val="3.8695917123705056E-2"/>
          <c:w val="0.55900607638888888"/>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3142063068186"/>
          <c:y val="0.13318846061272907"/>
          <c:w val="0.80440122920577983"/>
          <c:h val="0.8202322089651457"/>
        </c:manualLayout>
      </c:layout>
      <c:barChart>
        <c:barDir val="bar"/>
        <c:grouping val="clustered"/>
        <c:varyColors val="0"/>
        <c:ser>
          <c:idx val="0"/>
          <c:order val="0"/>
          <c:tx>
            <c:strRef>
              <c:f>'Data Analysis Requirements'!$B$21:$B$22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Requirements'!$A$23:$A$25</c:f>
              <c:strCache>
                <c:ptCount val="3"/>
                <c:pt idx="0">
                  <c:v>Tier 1</c:v>
                </c:pt>
                <c:pt idx="1">
                  <c:v>Tier 2</c:v>
                </c:pt>
                <c:pt idx="2">
                  <c:v>Tier 3</c:v>
                </c:pt>
              </c:strCache>
            </c:strRef>
          </c:cat>
          <c:val>
            <c:numRef>
              <c:f>'Data Analysis Requirements'!$B$23:$B$25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96D-458A-B5B0-FB4364804F34}"/>
            </c:ext>
          </c:extLst>
        </c:ser>
        <c:ser>
          <c:idx val="1"/>
          <c:order val="1"/>
          <c:tx>
            <c:strRef>
              <c:f>'Data Analysis Requirements'!$C$21:$C$22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Requirements'!$A$23:$A$25</c:f>
              <c:strCache>
                <c:ptCount val="3"/>
                <c:pt idx="0">
                  <c:v>Tier 1</c:v>
                </c:pt>
                <c:pt idx="1">
                  <c:v>Tier 2</c:v>
                </c:pt>
                <c:pt idx="2">
                  <c:v>Tier 3</c:v>
                </c:pt>
              </c:strCache>
            </c:strRef>
          </c:cat>
          <c:val>
            <c:numRef>
              <c:f>'Data Analysis Requirements'!$C$23:$C$25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96D-458A-B5B0-FB4364804F34}"/>
            </c:ext>
          </c:extLst>
        </c:ser>
        <c:dLbls>
          <c:dLblPos val="outEnd"/>
          <c:showLegendKey val="0"/>
          <c:showVal val="1"/>
          <c:showCatName val="0"/>
          <c:showSerName val="0"/>
          <c:showPercent val="0"/>
          <c:showBubbleSize val="0"/>
        </c:dLbls>
        <c:gapWidth val="60"/>
        <c:axId val="77226224"/>
        <c:axId val="77227664"/>
      </c:barChart>
      <c:catAx>
        <c:axId val="7722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7227664"/>
        <c:crosses val="autoZero"/>
        <c:auto val="1"/>
        <c:lblAlgn val="ctr"/>
        <c:lblOffset val="100"/>
        <c:noMultiLvlLbl val="0"/>
      </c:catAx>
      <c:valAx>
        <c:axId val="77227664"/>
        <c:scaling>
          <c:orientation val="minMax"/>
        </c:scaling>
        <c:delete val="1"/>
        <c:axPos val="b"/>
        <c:numFmt formatCode="&quot;$&quot;0.0,&quot;K&quot;" sourceLinked="1"/>
        <c:majorTickMark val="none"/>
        <c:minorTickMark val="none"/>
        <c:tickLblPos val="nextTo"/>
        <c:crossAx val="77226224"/>
        <c:crosses val="autoZero"/>
        <c:crossBetween val="between"/>
      </c:valAx>
      <c:spPr>
        <a:noFill/>
        <a:ln>
          <a:noFill/>
        </a:ln>
        <a:effectLst/>
      </c:spPr>
    </c:plotArea>
    <c:legend>
      <c:legendPos val="t"/>
      <c:layout>
        <c:manualLayout>
          <c:xMode val="edge"/>
          <c:yMode val="edge"/>
          <c:x val="0.253072676260295"/>
          <c:y val="3.5555555555555556E-2"/>
          <c:w val="0.46626844058285816"/>
          <c:h val="0.1057791776027996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36227097231689"/>
          <c:y val="2.4640662396193395E-2"/>
          <c:w val="0.54918328172384878"/>
          <c:h val="0.9540789027209069"/>
        </c:manualLayout>
      </c:layout>
      <c:barChart>
        <c:barDir val="bar"/>
        <c:grouping val="clustered"/>
        <c:varyColors val="0"/>
        <c:ser>
          <c:idx val="0"/>
          <c:order val="0"/>
          <c:tx>
            <c:strRef>
              <c:f>'Data Analysis Requirements'!$B$31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Requirements'!$B$32:$B$47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F5-45D4-A14B-BC2DC930443E}"/>
            </c:ext>
          </c:extLst>
        </c:ser>
        <c:dLbls>
          <c:dLblPos val="outEnd"/>
          <c:showLegendKey val="0"/>
          <c:showVal val="1"/>
          <c:showCatName val="0"/>
          <c:showSerName val="0"/>
          <c:showPercent val="0"/>
          <c:showBubbleSize val="0"/>
        </c:dLbls>
        <c:gapWidth val="50"/>
        <c:axId val="77223824"/>
        <c:axId val="77226704"/>
      </c:barChart>
      <c:catAx>
        <c:axId val="7722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7226704"/>
        <c:crosses val="autoZero"/>
        <c:auto val="1"/>
        <c:lblAlgn val="ctr"/>
        <c:lblOffset val="100"/>
        <c:noMultiLvlLbl val="0"/>
      </c:catAx>
      <c:valAx>
        <c:axId val="77226704"/>
        <c:scaling>
          <c:orientation val="minMax"/>
        </c:scaling>
        <c:delete val="1"/>
        <c:axPos val="b"/>
        <c:numFmt formatCode="&quot;$&quot;0.0,&quot;K&quot;" sourceLinked="1"/>
        <c:majorTickMark val="none"/>
        <c:minorTickMark val="none"/>
        <c:tickLblPos val="nextTo"/>
        <c:crossAx val="7722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Requirements!PivotTable5</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12291052114060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667791216412983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945002281551576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400337364923897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333895608207311E-3"/>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166947804103246E-2"/>
              <c:y val="-0.29970501474926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667791216412983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68850159608219E-2"/>
          <c:y val="3.1219272369714848E-2"/>
          <c:w val="0.93246229968078354"/>
          <c:h val="0.85515339233038346"/>
        </c:manualLayout>
      </c:layout>
      <c:areaChart>
        <c:grouping val="standard"/>
        <c:varyColors val="0"/>
        <c:ser>
          <c:idx val="0"/>
          <c:order val="0"/>
          <c:tx>
            <c:strRef>
              <c:f>'Data Analysis Requirements'!$B$53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3D4-4C54-BC29-80CA9A26C393}"/>
              </c:ext>
            </c:extLst>
          </c:dPt>
          <c:dPt>
            <c:idx val="1"/>
            <c:bubble3D val="0"/>
            <c:extLst>
              <c:ext xmlns:c16="http://schemas.microsoft.com/office/drawing/2014/chart" uri="{C3380CC4-5D6E-409C-BE32-E72D297353CC}">
                <c16:uniqueId val="{00000002-E3D4-4C54-BC29-80CA9A26C393}"/>
              </c:ext>
            </c:extLst>
          </c:dPt>
          <c:dPt>
            <c:idx val="2"/>
            <c:bubble3D val="0"/>
            <c:extLst>
              <c:ext xmlns:c16="http://schemas.microsoft.com/office/drawing/2014/chart" uri="{C3380CC4-5D6E-409C-BE32-E72D297353CC}">
                <c16:uniqueId val="{00000003-E3D4-4C54-BC29-80CA9A26C393}"/>
              </c:ext>
            </c:extLst>
          </c:dPt>
          <c:dPt>
            <c:idx val="3"/>
            <c:bubble3D val="0"/>
            <c:extLst>
              <c:ext xmlns:c16="http://schemas.microsoft.com/office/drawing/2014/chart" uri="{C3380CC4-5D6E-409C-BE32-E72D297353CC}">
                <c16:uniqueId val="{00000004-E3D4-4C54-BC29-80CA9A26C393}"/>
              </c:ext>
            </c:extLst>
          </c:dPt>
          <c:dPt>
            <c:idx val="4"/>
            <c:bubble3D val="0"/>
            <c:extLst>
              <c:ext xmlns:c16="http://schemas.microsoft.com/office/drawing/2014/chart" uri="{C3380CC4-5D6E-409C-BE32-E72D297353CC}">
                <c16:uniqueId val="{00000005-E3D4-4C54-BC29-80CA9A26C393}"/>
              </c:ext>
            </c:extLst>
          </c:dPt>
          <c:dPt>
            <c:idx val="5"/>
            <c:bubble3D val="0"/>
            <c:extLst>
              <c:ext xmlns:c16="http://schemas.microsoft.com/office/drawing/2014/chart" uri="{C3380CC4-5D6E-409C-BE32-E72D297353CC}">
                <c16:uniqueId val="{00000006-E3D4-4C54-BC29-80CA9A26C393}"/>
              </c:ext>
            </c:extLst>
          </c:dPt>
          <c:dPt>
            <c:idx val="6"/>
            <c:bubble3D val="0"/>
            <c:extLst>
              <c:ext xmlns:c16="http://schemas.microsoft.com/office/drawing/2014/chart" uri="{C3380CC4-5D6E-409C-BE32-E72D297353CC}">
                <c16:uniqueId val="{00000007-E3D4-4C54-BC29-80CA9A26C393}"/>
              </c:ext>
            </c:extLst>
          </c:dPt>
          <c:dPt>
            <c:idx val="7"/>
            <c:bubble3D val="0"/>
            <c:extLst>
              <c:ext xmlns:c16="http://schemas.microsoft.com/office/drawing/2014/chart" uri="{C3380CC4-5D6E-409C-BE32-E72D297353CC}">
                <c16:uniqueId val="{00000008-E3D4-4C54-BC29-80CA9A26C393}"/>
              </c:ext>
            </c:extLst>
          </c:dPt>
          <c:dPt>
            <c:idx val="8"/>
            <c:bubble3D val="0"/>
            <c:extLst>
              <c:ext xmlns:c16="http://schemas.microsoft.com/office/drawing/2014/chart" uri="{C3380CC4-5D6E-409C-BE32-E72D297353CC}">
                <c16:uniqueId val="{00000009-E3D4-4C54-BC29-80CA9A26C393}"/>
              </c:ext>
            </c:extLst>
          </c:dPt>
          <c:dLbls>
            <c:dLbl>
              <c:idx val="0"/>
              <c:layout>
                <c:manualLayout>
                  <c:x val="0"/>
                  <c:y val="-0.21229105211406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D4-4C54-BC29-80CA9A26C393}"/>
                </c:ext>
              </c:extLst>
            </c:dLbl>
            <c:dLbl>
              <c:idx val="1"/>
              <c:layout>
                <c:manualLayout>
                  <c:x val="-4.4667791216412983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D4-4C54-BC29-80CA9A26C393}"/>
                </c:ext>
              </c:extLst>
            </c:dLbl>
            <c:dLbl>
              <c:idx val="2"/>
              <c:layout>
                <c:manualLayout>
                  <c:x val="0"/>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D4-4C54-BC29-80CA9A26C393}"/>
                </c:ext>
              </c:extLst>
            </c:dLbl>
            <c:dLbl>
              <c:idx val="3"/>
              <c:layout>
                <c:manualLayout>
                  <c:x val="-4.0945002281551576E-17"/>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D4-4C54-BC29-80CA9A26C393}"/>
                </c:ext>
              </c:extLst>
            </c:dLbl>
            <c:dLbl>
              <c:idx val="4"/>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D4-4C54-BC29-80CA9A26C393}"/>
                </c:ext>
              </c:extLst>
            </c:dLbl>
            <c:dLbl>
              <c:idx val="5"/>
              <c:layout>
                <c:manualLayout>
                  <c:x val="-1.3400337364923897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D4-4C54-BC29-80CA9A26C393}"/>
                </c:ext>
              </c:extLst>
            </c:dLbl>
            <c:dLbl>
              <c:idx val="6"/>
              <c:layout>
                <c:manualLayout>
                  <c:x val="-2.2333895608207311E-3"/>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D4-4C54-BC29-80CA9A26C393}"/>
                </c:ext>
              </c:extLst>
            </c:dLbl>
            <c:dLbl>
              <c:idx val="7"/>
              <c:layout>
                <c:manualLayout>
                  <c:x val="1.1166947804103246E-2"/>
                  <c:y val="-0.299705014749262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D4-4C54-BC29-80CA9A26C393}"/>
                </c:ext>
              </c:extLst>
            </c:dLbl>
            <c:dLbl>
              <c:idx val="8"/>
              <c:layout>
                <c:manualLayout>
                  <c:x val="-4.4667791216412983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D4-4C54-BC29-80CA9A26C3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 Analysis Requirements'!$A$54:$A$62</c:f>
              <c:strCache>
                <c:ptCount val="9"/>
                <c:pt idx="0">
                  <c:v>2011</c:v>
                </c:pt>
                <c:pt idx="1">
                  <c:v>2012</c:v>
                </c:pt>
                <c:pt idx="2">
                  <c:v>2014</c:v>
                </c:pt>
                <c:pt idx="3">
                  <c:v>2015</c:v>
                </c:pt>
                <c:pt idx="4">
                  <c:v>2016</c:v>
                </c:pt>
                <c:pt idx="5">
                  <c:v>2017</c:v>
                </c:pt>
                <c:pt idx="6">
                  <c:v>2018</c:v>
                </c:pt>
                <c:pt idx="7">
                  <c:v>2020</c:v>
                </c:pt>
                <c:pt idx="8">
                  <c:v>2022</c:v>
                </c:pt>
              </c:strCache>
            </c:strRef>
          </c:cat>
          <c:val>
            <c:numRef>
              <c:f>'Data Analysis Requirements'!$B$54:$B$62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D4-4C54-BC29-80CA9A26C393}"/>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48808495"/>
        <c:axId val="648808975"/>
      </c:areaChart>
      <c:catAx>
        <c:axId val="6488084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bg1">
                    <a:lumMod val="50000"/>
                  </a:schemeClr>
                </a:solidFill>
                <a:latin typeface="+mn-lt"/>
                <a:ea typeface="+mn-ea"/>
                <a:cs typeface="+mn-cs"/>
              </a:defRPr>
            </a:pPr>
            <a:endParaRPr lang="en-US"/>
          </a:p>
        </c:txPr>
        <c:crossAx val="648808975"/>
        <c:crosses val="autoZero"/>
        <c:auto val="1"/>
        <c:lblAlgn val="ctr"/>
        <c:lblOffset val="100"/>
        <c:noMultiLvlLbl val="0"/>
      </c:catAx>
      <c:valAx>
        <c:axId val="648808975"/>
        <c:scaling>
          <c:orientation val="minMax"/>
        </c:scaling>
        <c:delete val="1"/>
        <c:axPos val="l"/>
        <c:numFmt formatCode="&quot;$&quot;0.0,&quot;K&quot;" sourceLinked="1"/>
        <c:majorTickMark val="out"/>
        <c:minorTickMark val="none"/>
        <c:tickLblPos val="nextTo"/>
        <c:crossAx val="648808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3373275236020335"/>
              <c:y val="-2.25777777777778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21278140885984"/>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6.9172113289760362E-2"/>
              <c:y val="-0.1354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269317356572258"/>
          <c:y val="0.14605066666666666"/>
          <c:w val="0.69767102396514169"/>
          <c:h val="0.85394933333333345"/>
        </c:manualLayout>
      </c:layout>
      <c:doughnutChart>
        <c:varyColors val="1"/>
        <c:ser>
          <c:idx val="0"/>
          <c:order val="0"/>
          <c:tx>
            <c:strRef>
              <c:f>'Data Analysis Requirements'!$B$67</c:f>
              <c:strCache>
                <c:ptCount val="1"/>
                <c:pt idx="0">
                  <c:v>Total</c:v>
                </c:pt>
              </c:strCache>
            </c:strRef>
          </c:tx>
          <c:dPt>
            <c:idx val="0"/>
            <c:bubble3D val="0"/>
            <c:spPr>
              <a:solidFill>
                <a:srgbClr val="D0AC2C"/>
              </a:solidFill>
              <a:ln w="19050">
                <a:solidFill>
                  <a:schemeClr val="lt1"/>
                </a:solidFill>
              </a:ln>
              <a:effectLst/>
            </c:spPr>
            <c:extLst>
              <c:ext xmlns:c16="http://schemas.microsoft.com/office/drawing/2014/chart" uri="{C3380CC4-5D6E-409C-BE32-E72D297353CC}">
                <c16:uniqueId val="{00000001-4AA8-43DF-B1FC-A3265277C27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AA8-43DF-B1FC-A3265277C27E}"/>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4AA8-43DF-B1FC-A3265277C27E}"/>
              </c:ext>
            </c:extLst>
          </c:dPt>
          <c:dLbls>
            <c:dLbl>
              <c:idx val="0"/>
              <c:layout>
                <c:manualLayout>
                  <c:x val="0.13373275236020335"/>
                  <c:y val="-2.257777777777780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A8-43DF-B1FC-A3265277C27E}"/>
                </c:ext>
              </c:extLst>
            </c:dLbl>
            <c:dLbl>
              <c:idx val="1"/>
              <c:layout>
                <c:manualLayout>
                  <c:x val="0.2121278140885984"/>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A8-43DF-B1FC-A3265277C27E}"/>
                </c:ext>
              </c:extLst>
            </c:dLbl>
            <c:dLbl>
              <c:idx val="2"/>
              <c:layout>
                <c:manualLayout>
                  <c:x val="-6.9172113289760362E-2"/>
                  <c:y val="-0.135466666666666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A8-43DF-B1FC-A3265277C2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Requirements'!$A$68:$A$70</c:f>
              <c:strCache>
                <c:ptCount val="3"/>
                <c:pt idx="0">
                  <c:v>High</c:v>
                </c:pt>
                <c:pt idx="1">
                  <c:v>Medium</c:v>
                </c:pt>
                <c:pt idx="2">
                  <c:v>Small</c:v>
                </c:pt>
              </c:strCache>
            </c:strRef>
          </c:cat>
          <c:val>
            <c:numRef>
              <c:f>'Data Analysis Requirements'!$B$68:$B$70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AA8-43DF-B1FC-A3265277C27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Requirements'!$A$91:$A$94</c:f>
              <c:strCache>
                <c:ptCount val="4"/>
                <c:pt idx="0">
                  <c:v>Grocery Store</c:v>
                </c:pt>
                <c:pt idx="1">
                  <c:v>Supermarket Type3</c:v>
                </c:pt>
                <c:pt idx="2">
                  <c:v>Supermarket Type2</c:v>
                </c:pt>
                <c:pt idx="3">
                  <c:v>Supermarket Type1</c:v>
                </c:pt>
              </c:strCache>
            </c:strRef>
          </c:cat>
          <c:val>
            <c:numRef>
              <c:f>'Data Analysis Requirements'!$B$91:$B$94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51D-42D0-9729-FD03144DFAF8}"/>
            </c:ext>
          </c:extLst>
        </c:ser>
        <c:dLbls>
          <c:dLblPos val="outEnd"/>
          <c:showLegendKey val="0"/>
          <c:showVal val="1"/>
          <c:showCatName val="0"/>
          <c:showSerName val="0"/>
          <c:showPercent val="0"/>
          <c:showBubbleSize val="0"/>
        </c:dLbls>
        <c:gapWidth val="60"/>
        <c:axId val="659026319"/>
        <c:axId val="659021999"/>
      </c:barChart>
      <c:catAx>
        <c:axId val="65902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659021999"/>
        <c:crosses val="autoZero"/>
        <c:auto val="1"/>
        <c:lblAlgn val="ctr"/>
        <c:lblOffset val="100"/>
        <c:noMultiLvlLbl val="0"/>
      </c:catAx>
      <c:valAx>
        <c:axId val="659021999"/>
        <c:scaling>
          <c:orientation val="minMax"/>
        </c:scaling>
        <c:delete val="1"/>
        <c:axPos val="b"/>
        <c:numFmt formatCode="&quot;$&quot;0.0,&quot;K&quot;" sourceLinked="1"/>
        <c:majorTickMark val="none"/>
        <c:minorTickMark val="none"/>
        <c:tickLblPos val="nextTo"/>
        <c:crossAx val="65902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Requirements'!$A$99:$A$102</c:f>
              <c:strCache>
                <c:ptCount val="4"/>
                <c:pt idx="0">
                  <c:v>Grocery Store</c:v>
                </c:pt>
                <c:pt idx="1">
                  <c:v>Supermarket Type3</c:v>
                </c:pt>
                <c:pt idx="2">
                  <c:v>Supermarket Type2</c:v>
                </c:pt>
                <c:pt idx="3">
                  <c:v>Supermarket Type1</c:v>
                </c:pt>
              </c:strCache>
            </c:strRef>
          </c:cat>
          <c:val>
            <c:numRef>
              <c:f>'Data Analysis Requirements'!$B$99:$B$102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CC8-48B3-A721-9ECD1296A76E}"/>
            </c:ext>
          </c:extLst>
        </c:ser>
        <c:dLbls>
          <c:showLegendKey val="0"/>
          <c:showVal val="0"/>
          <c:showCatName val="0"/>
          <c:showSerName val="0"/>
          <c:showPercent val="0"/>
          <c:showBubbleSize val="0"/>
        </c:dLbls>
        <c:gapWidth val="60"/>
        <c:axId val="812870207"/>
        <c:axId val="812867807"/>
      </c:barChart>
      <c:catAx>
        <c:axId val="812870207"/>
        <c:scaling>
          <c:orientation val="minMax"/>
        </c:scaling>
        <c:delete val="1"/>
        <c:axPos val="l"/>
        <c:numFmt formatCode="General" sourceLinked="1"/>
        <c:majorTickMark val="none"/>
        <c:minorTickMark val="none"/>
        <c:tickLblPos val="nextTo"/>
        <c:crossAx val="812867807"/>
        <c:crosses val="autoZero"/>
        <c:auto val="1"/>
        <c:lblAlgn val="ctr"/>
        <c:lblOffset val="100"/>
        <c:noMultiLvlLbl val="0"/>
      </c:catAx>
      <c:valAx>
        <c:axId val="812867807"/>
        <c:scaling>
          <c:orientation val="minMax"/>
        </c:scaling>
        <c:delete val="1"/>
        <c:axPos val="b"/>
        <c:numFmt formatCode="&quot;$&quot;0" sourceLinked="1"/>
        <c:majorTickMark val="none"/>
        <c:minorTickMark val="none"/>
        <c:tickLblPos val="nextTo"/>
        <c:crossAx val="81287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Requirements'!$A$107:$A$110</c:f>
              <c:strCache>
                <c:ptCount val="4"/>
                <c:pt idx="0">
                  <c:v>Grocery Store</c:v>
                </c:pt>
                <c:pt idx="1">
                  <c:v>Supermarket Type3</c:v>
                </c:pt>
                <c:pt idx="2">
                  <c:v>Supermarket Type2</c:v>
                </c:pt>
                <c:pt idx="3">
                  <c:v>Supermarket Type1</c:v>
                </c:pt>
              </c:strCache>
            </c:strRef>
          </c:cat>
          <c:val>
            <c:numRef>
              <c:f>'Data Analysis Requirements'!$B$107:$B$110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A06-4B36-900A-8EAD4805C7E7}"/>
            </c:ext>
          </c:extLst>
        </c:ser>
        <c:dLbls>
          <c:showLegendKey val="0"/>
          <c:showVal val="0"/>
          <c:showCatName val="0"/>
          <c:showSerName val="0"/>
          <c:showPercent val="0"/>
          <c:showBubbleSize val="0"/>
        </c:dLbls>
        <c:gapWidth val="60"/>
        <c:axId val="839503791"/>
        <c:axId val="839504271"/>
      </c:barChart>
      <c:catAx>
        <c:axId val="839503791"/>
        <c:scaling>
          <c:orientation val="minMax"/>
        </c:scaling>
        <c:delete val="1"/>
        <c:axPos val="l"/>
        <c:numFmt formatCode="General" sourceLinked="1"/>
        <c:majorTickMark val="none"/>
        <c:minorTickMark val="none"/>
        <c:tickLblPos val="nextTo"/>
        <c:crossAx val="839504271"/>
        <c:crosses val="autoZero"/>
        <c:auto val="1"/>
        <c:lblAlgn val="ctr"/>
        <c:lblOffset val="100"/>
        <c:noMultiLvlLbl val="0"/>
      </c:catAx>
      <c:valAx>
        <c:axId val="839504271"/>
        <c:scaling>
          <c:orientation val="minMax"/>
        </c:scaling>
        <c:delete val="1"/>
        <c:axPos val="b"/>
        <c:numFmt formatCode="0" sourceLinked="1"/>
        <c:majorTickMark val="none"/>
        <c:minorTickMark val="none"/>
        <c:tickLblPos val="nextTo"/>
        <c:crossAx val="8395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419B150-B9E7-4961-9AE0-05245A784B7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419B150-B9E7-4961-9AE0-05245A784B7C}">
          <cx:tx>
            <cx:txData>
              <cx:f>_xlchart.v2.4</cx:f>
              <cx:v>Sales</cx:v>
            </cx:txData>
          </cx:tx>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chemeClr val="tx1">
                    <a:lumMod val="65000"/>
                    <a:lumOff val="35000"/>
                  </a:schemeClr>
                </a:solidFill>
              </a:defRPr>
            </a:pPr>
            <a:endParaRPr lang="en-US" sz="900" b="1" i="0" u="none" strike="noStrike" baseline="0">
              <a:solidFill>
                <a:schemeClr val="tx1">
                  <a:lumMod val="65000"/>
                  <a:lumOff val="3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ata Analysis Requiremen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91440</xdr:colOff>
      <xdr:row>11</xdr:row>
      <xdr:rowOff>45720</xdr:rowOff>
    </xdr:from>
    <xdr:to>
      <xdr:col>3</xdr:col>
      <xdr:colOff>701040</xdr:colOff>
      <xdr:row>16</xdr:row>
      <xdr:rowOff>144780</xdr:rowOff>
    </xdr:to>
    <xdr:graphicFrame macro="">
      <xdr:nvGraphicFramePr>
        <xdr:cNvPr id="3" name="Chart 2">
          <a:extLst>
            <a:ext uri="{FF2B5EF4-FFF2-40B4-BE49-F238E27FC236}">
              <a16:creationId xmlns:a16="http://schemas.microsoft.com/office/drawing/2014/main" id="{98F9B666-D3AA-E441-3D73-4C8015108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20</xdr:row>
      <xdr:rowOff>38100</xdr:rowOff>
    </xdr:from>
    <xdr:to>
      <xdr:col>4</xdr:col>
      <xdr:colOff>586740</xdr:colOff>
      <xdr:row>25</xdr:row>
      <xdr:rowOff>144780</xdr:rowOff>
    </xdr:to>
    <xdr:graphicFrame macro="">
      <xdr:nvGraphicFramePr>
        <xdr:cNvPr id="4" name="Chart 3">
          <a:extLst>
            <a:ext uri="{FF2B5EF4-FFF2-40B4-BE49-F238E27FC236}">
              <a16:creationId xmlns:a16="http://schemas.microsoft.com/office/drawing/2014/main" id="{7CEB3AFC-C74D-0868-3036-47CD18F8D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110490</xdr:colOff>
      <xdr:row>30</xdr:row>
      <xdr:rowOff>114300</xdr:rowOff>
    </xdr:from>
    <xdr:to>
      <xdr:col>4</xdr:col>
      <xdr:colOff>594360</xdr:colOff>
      <xdr:row>46</xdr:row>
      <xdr:rowOff>99060</xdr:rowOff>
    </xdr:to>
    <xdr:graphicFrame macro="">
      <xdr:nvGraphicFramePr>
        <xdr:cNvPr id="5" name="Chart 4">
          <a:extLst>
            <a:ext uri="{FF2B5EF4-FFF2-40B4-BE49-F238E27FC236}">
              <a16:creationId xmlns:a16="http://schemas.microsoft.com/office/drawing/2014/main" id="{09DF0924-317A-2A04-1A20-2CF878D3F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53</xdr:row>
      <xdr:rowOff>38100</xdr:rowOff>
    </xdr:from>
    <xdr:to>
      <xdr:col>6</xdr:col>
      <xdr:colOff>266700</xdr:colOff>
      <xdr:row>61</xdr:row>
      <xdr:rowOff>121920</xdr:rowOff>
    </xdr:to>
    <xdr:graphicFrame macro="">
      <xdr:nvGraphicFramePr>
        <xdr:cNvPr id="6" name="Chart 5">
          <a:extLst>
            <a:ext uri="{FF2B5EF4-FFF2-40B4-BE49-F238E27FC236}">
              <a16:creationId xmlns:a16="http://schemas.microsoft.com/office/drawing/2014/main" id="{C9A0E5E1-482D-F5D0-AF6C-32B1A46F9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198120</xdr:colOff>
      <xdr:row>66</xdr:row>
      <xdr:rowOff>99060</xdr:rowOff>
    </xdr:from>
    <xdr:to>
      <xdr:col>4</xdr:col>
      <xdr:colOff>213360</xdr:colOff>
      <xdr:row>72</xdr:row>
      <xdr:rowOff>106680</xdr:rowOff>
    </xdr:to>
    <xdr:graphicFrame macro="">
      <xdr:nvGraphicFramePr>
        <xdr:cNvPr id="7" name="Chart 6">
          <a:extLst>
            <a:ext uri="{FF2B5EF4-FFF2-40B4-BE49-F238E27FC236}">
              <a16:creationId xmlns:a16="http://schemas.microsoft.com/office/drawing/2014/main" id="{344C05B0-EBE3-1A7E-46DE-A6CA06C06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160020</xdr:colOff>
      <xdr:row>76</xdr:row>
      <xdr:rowOff>60960</xdr:rowOff>
    </xdr:from>
    <xdr:to>
      <xdr:col>4</xdr:col>
      <xdr:colOff>533400</xdr:colOff>
      <xdr:row>84</xdr:row>
      <xdr:rowOff>160020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C7CEA86-139D-03E3-A60C-C7335F0593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64180" y="15369540"/>
              <a:ext cx="255270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156210</xdr:colOff>
      <xdr:row>89</xdr:row>
      <xdr:rowOff>38100</xdr:rowOff>
    </xdr:from>
    <xdr:to>
      <xdr:col>4</xdr:col>
      <xdr:colOff>502920</xdr:colOff>
      <xdr:row>95</xdr:row>
      <xdr:rowOff>60960</xdr:rowOff>
    </xdr:to>
    <xdr:graphicFrame macro="">
      <xdr:nvGraphicFramePr>
        <xdr:cNvPr id="9" name="Chart 8">
          <a:extLst>
            <a:ext uri="{FF2B5EF4-FFF2-40B4-BE49-F238E27FC236}">
              <a16:creationId xmlns:a16="http://schemas.microsoft.com/office/drawing/2014/main" id="{08D4C67B-5011-D202-B7D1-A667EA8F0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152400</xdr:colOff>
      <xdr:row>97</xdr:row>
      <xdr:rowOff>91440</xdr:rowOff>
    </xdr:from>
    <xdr:to>
      <xdr:col>4</xdr:col>
      <xdr:colOff>434340</xdr:colOff>
      <xdr:row>103</xdr:row>
      <xdr:rowOff>91440</xdr:rowOff>
    </xdr:to>
    <xdr:graphicFrame macro="">
      <xdr:nvGraphicFramePr>
        <xdr:cNvPr id="10" name="Chart 9">
          <a:extLst>
            <a:ext uri="{FF2B5EF4-FFF2-40B4-BE49-F238E27FC236}">
              <a16:creationId xmlns:a16="http://schemas.microsoft.com/office/drawing/2014/main" id="{1D878CA0-CB8E-2084-51FC-2D6E30225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137160</xdr:colOff>
      <xdr:row>105</xdr:row>
      <xdr:rowOff>60960</xdr:rowOff>
    </xdr:from>
    <xdr:to>
      <xdr:col>4</xdr:col>
      <xdr:colOff>434340</xdr:colOff>
      <xdr:row>111</xdr:row>
      <xdr:rowOff>68580</xdr:rowOff>
    </xdr:to>
    <xdr:graphicFrame macro="">
      <xdr:nvGraphicFramePr>
        <xdr:cNvPr id="11" name="Chart 10">
          <a:extLst>
            <a:ext uri="{FF2B5EF4-FFF2-40B4-BE49-F238E27FC236}">
              <a16:creationId xmlns:a16="http://schemas.microsoft.com/office/drawing/2014/main" id="{FD6644D6-8D53-B256-5844-65A6FC0CF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0</xdr:row>
      <xdr:rowOff>68580</xdr:rowOff>
    </xdr:from>
    <xdr:to>
      <xdr:col>24</xdr:col>
      <xdr:colOff>175320</xdr:colOff>
      <xdr:row>39</xdr:row>
      <xdr:rowOff>181005</xdr:rowOff>
    </xdr:to>
    <xdr:sp macro="" textlink="">
      <xdr:nvSpPr>
        <xdr:cNvPr id="2" name="Rectangle 1">
          <a:extLst>
            <a:ext uri="{FF2B5EF4-FFF2-40B4-BE49-F238E27FC236}">
              <a16:creationId xmlns:a16="http://schemas.microsoft.com/office/drawing/2014/main" id="{6F02A925-D6B1-5C66-592A-99CEAADCEA85}"/>
            </a:ext>
          </a:extLst>
        </xdr:cNvPr>
        <xdr:cNvSpPr/>
      </xdr:nvSpPr>
      <xdr:spPr>
        <a:xfrm>
          <a:off x="1501140" y="68580"/>
          <a:ext cx="14676180" cy="791340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428137</xdr:colOff>
      <xdr:row>1</xdr:row>
      <xdr:rowOff>47625</xdr:rowOff>
    </xdr:from>
    <xdr:to>
      <xdr:col>5</xdr:col>
      <xdr:colOff>623887</xdr:colOff>
      <xdr:row>38</xdr:row>
      <xdr:rowOff>170700</xdr:rowOff>
    </xdr:to>
    <xdr:sp macro="" textlink="">
      <xdr:nvSpPr>
        <xdr:cNvPr id="3" name="Rectangle: Top Corners Rounded 2">
          <a:extLst>
            <a:ext uri="{FF2B5EF4-FFF2-40B4-BE49-F238E27FC236}">
              <a16:creationId xmlns:a16="http://schemas.microsoft.com/office/drawing/2014/main" id="{CB233D52-C790-1553-A1BB-2F53F6C85989}"/>
            </a:ext>
          </a:extLst>
        </xdr:cNvPr>
        <xdr:cNvSpPr/>
      </xdr:nvSpPr>
      <xdr:spPr>
        <a:xfrm rot="5400000">
          <a:off x="-902363" y="2911650"/>
          <a:ext cx="7524000" cy="2196000"/>
        </a:xfrm>
        <a:prstGeom prst="round2SameRect">
          <a:avLst>
            <a:gd name="adj1" fmla="val 1536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504825</xdr:colOff>
      <xdr:row>1</xdr:row>
      <xdr:rowOff>95250</xdr:rowOff>
    </xdr:from>
    <xdr:to>
      <xdr:col>5</xdr:col>
      <xdr:colOff>504825</xdr:colOff>
      <xdr:row>4</xdr:row>
      <xdr:rowOff>133351</xdr:rowOff>
    </xdr:to>
    <xdr:sp macro="" textlink="">
      <xdr:nvSpPr>
        <xdr:cNvPr id="4" name="TextBox 3">
          <a:extLst>
            <a:ext uri="{FF2B5EF4-FFF2-40B4-BE49-F238E27FC236}">
              <a16:creationId xmlns:a16="http://schemas.microsoft.com/office/drawing/2014/main" id="{059873FF-F651-BAE8-8843-C501F8827615}"/>
            </a:ext>
          </a:extLst>
        </xdr:cNvPr>
        <xdr:cNvSpPr txBox="1"/>
      </xdr:nvSpPr>
      <xdr:spPr>
        <a:xfrm>
          <a:off x="1838325" y="295275"/>
          <a:ext cx="2000250" cy="6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8</xdr:col>
      <xdr:colOff>323850</xdr:colOff>
      <xdr:row>4</xdr:row>
      <xdr:rowOff>114300</xdr:rowOff>
    </xdr:from>
    <xdr:to>
      <xdr:col>11</xdr:col>
      <xdr:colOff>323850</xdr:colOff>
      <xdr:row>9</xdr:row>
      <xdr:rowOff>180975</xdr:rowOff>
    </xdr:to>
    <xdr:sp macro="" textlink="">
      <xdr:nvSpPr>
        <xdr:cNvPr id="5" name="TextBox 4">
          <a:extLst>
            <a:ext uri="{FF2B5EF4-FFF2-40B4-BE49-F238E27FC236}">
              <a16:creationId xmlns:a16="http://schemas.microsoft.com/office/drawing/2014/main" id="{99D2AF15-0335-4A7C-86F8-9A5C9FA049AB}"/>
            </a:ext>
          </a:extLst>
        </xdr:cNvPr>
        <xdr:cNvSpPr txBox="1"/>
      </xdr:nvSpPr>
      <xdr:spPr>
        <a:xfrm>
          <a:off x="5657850" y="914400"/>
          <a:ext cx="2000250" cy="106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oneCellAnchor>
    <xdr:from>
      <xdr:col>2</xdr:col>
      <xdr:colOff>571500</xdr:colOff>
      <xdr:row>4</xdr:row>
      <xdr:rowOff>66675</xdr:rowOff>
    </xdr:from>
    <xdr:ext cx="1905650" cy="238125"/>
    <xdr:sp macro="" textlink="">
      <xdr:nvSpPr>
        <xdr:cNvPr id="6" name="TextBox 5">
          <a:extLst>
            <a:ext uri="{FF2B5EF4-FFF2-40B4-BE49-F238E27FC236}">
              <a16:creationId xmlns:a16="http://schemas.microsoft.com/office/drawing/2014/main" id="{EE7D21A0-9B5B-61AB-78B8-DC2B4799690C}"/>
            </a:ext>
          </a:extLst>
        </xdr:cNvPr>
        <xdr:cNvSpPr txBox="1"/>
      </xdr:nvSpPr>
      <xdr:spPr>
        <a:xfrm>
          <a:off x="1905000" y="866775"/>
          <a:ext cx="1905650"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Arial" panose="020B0604020202020204" pitchFamily="34" charset="0"/>
              <a:ea typeface="Arial Unicode MS" panose="020B0604020202020204" pitchFamily="34" charset="-128"/>
              <a:cs typeface="Arial" panose="020B0604020202020204" pitchFamily="34" charset="0"/>
            </a:rPr>
            <a:t>India's</a:t>
          </a:r>
          <a:r>
            <a:rPr lang="en-US" sz="1200" b="1" baseline="0">
              <a:latin typeface="Arial" panose="020B0604020202020204" pitchFamily="34" charset="0"/>
              <a:ea typeface="Arial Unicode MS" panose="020B0604020202020204" pitchFamily="34" charset="-128"/>
              <a:cs typeface="Arial" panose="020B0604020202020204" pitchFamily="34" charset="0"/>
            </a:rPr>
            <a:t> Last Minute App</a:t>
          </a:r>
          <a:endParaRPr lang="en-US" sz="1200" b="1">
            <a:latin typeface="Arial" panose="020B0604020202020204" pitchFamily="34" charset="0"/>
            <a:ea typeface="Arial Unicode MS" panose="020B0604020202020204" pitchFamily="34" charset="-128"/>
            <a:cs typeface="Arial" panose="020B0604020202020204" pitchFamily="34" charset="0"/>
          </a:endParaRPr>
        </a:p>
      </xdr:txBody>
    </xdr:sp>
    <xdr:clientData/>
  </xdr:oneCellAnchor>
  <xdr:twoCellAnchor>
    <xdr:from>
      <xdr:col>6</xdr:col>
      <xdr:colOff>177431</xdr:colOff>
      <xdr:row>1</xdr:row>
      <xdr:rowOff>66675</xdr:rowOff>
    </xdr:from>
    <xdr:to>
      <xdr:col>14</xdr:col>
      <xdr:colOff>536943</xdr:colOff>
      <xdr:row>13</xdr:row>
      <xdr:rowOff>37950</xdr:rowOff>
    </xdr:to>
    <xdr:grpSp>
      <xdr:nvGrpSpPr>
        <xdr:cNvPr id="12" name="Group 11">
          <a:extLst>
            <a:ext uri="{FF2B5EF4-FFF2-40B4-BE49-F238E27FC236}">
              <a16:creationId xmlns:a16="http://schemas.microsoft.com/office/drawing/2014/main" id="{81436736-FE7E-76E6-F24C-73C944AC1A57}"/>
            </a:ext>
          </a:extLst>
        </xdr:cNvPr>
        <xdr:cNvGrpSpPr/>
      </xdr:nvGrpSpPr>
      <xdr:grpSpPr>
        <a:xfrm>
          <a:off x="4177931" y="266700"/>
          <a:ext cx="5693512" cy="2371575"/>
          <a:chOff x="4143374" y="266700"/>
          <a:chExt cx="5693512" cy="2371575"/>
        </a:xfrm>
      </xdr:grpSpPr>
      <xdr:sp macro="" textlink="">
        <xdr:nvSpPr>
          <xdr:cNvPr id="7" name="Rectangle: Rounded Corners 6">
            <a:extLst>
              <a:ext uri="{FF2B5EF4-FFF2-40B4-BE49-F238E27FC236}">
                <a16:creationId xmlns:a16="http://schemas.microsoft.com/office/drawing/2014/main" id="{BA5F4E52-500E-0BCD-3CDE-1521A0F31A24}"/>
              </a:ext>
            </a:extLst>
          </xdr:cNvPr>
          <xdr:cNvSpPr/>
        </xdr:nvSpPr>
        <xdr:spPr>
          <a:xfrm>
            <a:off x="4143374" y="266700"/>
            <a:ext cx="2736000" cy="1047600"/>
          </a:xfrm>
          <a:prstGeom prst="roundRect">
            <a:avLst>
              <a:gd name="adj" fmla="val 12121"/>
            </a:avLst>
          </a:prstGeom>
          <a:gradFill flip="none" rotWithShape="1">
            <a:gsLst>
              <a:gs pos="0">
                <a:srgbClr val="FFD200">
                  <a:alpha val="60000"/>
                </a:srgbClr>
              </a:gs>
              <a:gs pos="42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DE2FE540-2991-48E5-AF28-F6A1FB89A0C2}"/>
              </a:ext>
            </a:extLst>
          </xdr:cNvPr>
          <xdr:cNvSpPr/>
        </xdr:nvSpPr>
        <xdr:spPr>
          <a:xfrm>
            <a:off x="7100886" y="266700"/>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5DF8329D-0B07-42CD-A067-DD22CA38B489}"/>
              </a:ext>
            </a:extLst>
          </xdr:cNvPr>
          <xdr:cNvSpPr/>
        </xdr:nvSpPr>
        <xdr:spPr>
          <a:xfrm>
            <a:off x="4143374" y="159067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AA811371-CF16-4302-A0D0-030F50B9E77A}"/>
              </a:ext>
            </a:extLst>
          </xdr:cNvPr>
          <xdr:cNvSpPr/>
        </xdr:nvSpPr>
        <xdr:spPr>
          <a:xfrm>
            <a:off x="7100886" y="159067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233363</xdr:colOff>
      <xdr:row>2</xdr:row>
      <xdr:rowOff>28575</xdr:rowOff>
    </xdr:from>
    <xdr:to>
      <xdr:col>8</xdr:col>
      <xdr:colOff>357187</xdr:colOff>
      <xdr:row>3</xdr:row>
      <xdr:rowOff>152399</xdr:rowOff>
    </xdr:to>
    <xdr:sp macro="" textlink="'Data Analysis Requirements'!A7">
      <xdr:nvSpPr>
        <xdr:cNvPr id="8" name="TextBox 7">
          <a:extLst>
            <a:ext uri="{FF2B5EF4-FFF2-40B4-BE49-F238E27FC236}">
              <a16:creationId xmlns:a16="http://schemas.microsoft.com/office/drawing/2014/main" id="{F75AB17D-84F7-ECC0-7D6A-BDC73965D6D4}"/>
            </a:ext>
          </a:extLst>
        </xdr:cNvPr>
        <xdr:cNvSpPr txBox="1"/>
      </xdr:nvSpPr>
      <xdr:spPr>
        <a:xfrm>
          <a:off x="4233863" y="428625"/>
          <a:ext cx="1457324"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FA693-5262-4D52-BA98-C69031C75A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6</xdr:col>
      <xdr:colOff>419101</xdr:colOff>
      <xdr:row>4</xdr:row>
      <xdr:rowOff>1</xdr:rowOff>
    </xdr:from>
    <xdr:to>
      <xdr:col>8</xdr:col>
      <xdr:colOff>200025</xdr:colOff>
      <xdr:row>5</xdr:row>
      <xdr:rowOff>66676</xdr:rowOff>
    </xdr:to>
    <xdr:sp macro="" textlink="">
      <xdr:nvSpPr>
        <xdr:cNvPr id="14" name="TextBox 13">
          <a:extLst>
            <a:ext uri="{FF2B5EF4-FFF2-40B4-BE49-F238E27FC236}">
              <a16:creationId xmlns:a16="http://schemas.microsoft.com/office/drawing/2014/main" id="{A6C869BB-E326-0CC7-0F27-7C7F4FCFC251}"/>
            </a:ext>
          </a:extLst>
        </xdr:cNvPr>
        <xdr:cNvSpPr txBox="1"/>
      </xdr:nvSpPr>
      <xdr:spPr>
        <a:xfrm>
          <a:off x="4419601" y="800101"/>
          <a:ext cx="11144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471489</xdr:colOff>
      <xdr:row>1</xdr:row>
      <xdr:rowOff>123825</xdr:rowOff>
    </xdr:from>
    <xdr:to>
      <xdr:col>12</xdr:col>
      <xdr:colOff>433388</xdr:colOff>
      <xdr:row>4</xdr:row>
      <xdr:rowOff>57149</xdr:rowOff>
    </xdr:to>
    <xdr:sp macro="" textlink="'Data Analysis Requirements'!B7">
      <xdr:nvSpPr>
        <xdr:cNvPr id="15" name="TextBox 14">
          <a:extLst>
            <a:ext uri="{FF2B5EF4-FFF2-40B4-BE49-F238E27FC236}">
              <a16:creationId xmlns:a16="http://schemas.microsoft.com/office/drawing/2014/main" id="{41BF9298-C69C-4E64-BAF5-B7A200BF200A}"/>
            </a:ext>
          </a:extLst>
        </xdr:cNvPr>
        <xdr:cNvSpPr txBox="1"/>
      </xdr:nvSpPr>
      <xdr:spPr>
        <a:xfrm>
          <a:off x="7138989" y="323850"/>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3846EA-77E7-4250-B38C-AB40E2569D8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314326</xdr:colOff>
      <xdr:row>7</xdr:row>
      <xdr:rowOff>190500</xdr:rowOff>
    </xdr:from>
    <xdr:to>
      <xdr:col>8</xdr:col>
      <xdr:colOff>276225</xdr:colOff>
      <xdr:row>10</xdr:row>
      <xdr:rowOff>123824</xdr:rowOff>
    </xdr:to>
    <xdr:sp macro="" textlink="'Data Analysis Requirements'!C7">
      <xdr:nvSpPr>
        <xdr:cNvPr id="18" name="TextBox 17">
          <a:extLst>
            <a:ext uri="{FF2B5EF4-FFF2-40B4-BE49-F238E27FC236}">
              <a16:creationId xmlns:a16="http://schemas.microsoft.com/office/drawing/2014/main" id="{CEF5916E-C087-4791-AEA5-52C69DD3CFC2}"/>
            </a:ext>
          </a:extLst>
        </xdr:cNvPr>
        <xdr:cNvSpPr txBox="1"/>
      </xdr:nvSpPr>
      <xdr:spPr>
        <a:xfrm>
          <a:off x="4314826" y="1590675"/>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556552-FCC0-4741-9954-6B760F24EA0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471489</xdr:colOff>
      <xdr:row>7</xdr:row>
      <xdr:rowOff>190500</xdr:rowOff>
    </xdr:from>
    <xdr:to>
      <xdr:col>12</xdr:col>
      <xdr:colOff>433388</xdr:colOff>
      <xdr:row>10</xdr:row>
      <xdr:rowOff>123824</xdr:rowOff>
    </xdr:to>
    <xdr:sp macro="" textlink="'Data Analysis Requirements'!D7">
      <xdr:nvSpPr>
        <xdr:cNvPr id="19" name="TextBox 18">
          <a:extLst>
            <a:ext uri="{FF2B5EF4-FFF2-40B4-BE49-F238E27FC236}">
              <a16:creationId xmlns:a16="http://schemas.microsoft.com/office/drawing/2014/main" id="{CA43E032-33AC-41EA-9BA0-696CE4FC9C0E}"/>
            </a:ext>
          </a:extLst>
        </xdr:cNvPr>
        <xdr:cNvSpPr txBox="1"/>
      </xdr:nvSpPr>
      <xdr:spPr>
        <a:xfrm>
          <a:off x="7138989" y="1590675"/>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92DE95-B405-4043-9067-B0C2CB4389C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571501</xdr:colOff>
      <xdr:row>4</xdr:row>
      <xdr:rowOff>1</xdr:rowOff>
    </xdr:from>
    <xdr:to>
      <xdr:col>12</xdr:col>
      <xdr:colOff>352425</xdr:colOff>
      <xdr:row>5</xdr:row>
      <xdr:rowOff>66676</xdr:rowOff>
    </xdr:to>
    <xdr:sp macro="" textlink="">
      <xdr:nvSpPr>
        <xdr:cNvPr id="23" name="TextBox 22">
          <a:extLst>
            <a:ext uri="{FF2B5EF4-FFF2-40B4-BE49-F238E27FC236}">
              <a16:creationId xmlns:a16="http://schemas.microsoft.com/office/drawing/2014/main" id="{32D3C082-5DAF-4F4E-9421-B750BDFE8EF3}"/>
            </a:ext>
          </a:extLst>
        </xdr:cNvPr>
        <xdr:cNvSpPr txBox="1"/>
      </xdr:nvSpPr>
      <xdr:spPr>
        <a:xfrm>
          <a:off x="7239001" y="800101"/>
          <a:ext cx="11144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AVG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419100</xdr:colOff>
      <xdr:row>10</xdr:row>
      <xdr:rowOff>66675</xdr:rowOff>
    </xdr:from>
    <xdr:to>
      <xdr:col>8</xdr:col>
      <xdr:colOff>266699</xdr:colOff>
      <xdr:row>11</xdr:row>
      <xdr:rowOff>152399</xdr:rowOff>
    </xdr:to>
    <xdr:sp macro="" textlink="">
      <xdr:nvSpPr>
        <xdr:cNvPr id="24" name="TextBox 23">
          <a:extLst>
            <a:ext uri="{FF2B5EF4-FFF2-40B4-BE49-F238E27FC236}">
              <a16:creationId xmlns:a16="http://schemas.microsoft.com/office/drawing/2014/main" id="{8F0E0B14-C5B5-4A6B-B57B-D5DF41082BE8}"/>
            </a:ext>
          </a:extLst>
        </xdr:cNvPr>
        <xdr:cNvSpPr txBox="1"/>
      </xdr:nvSpPr>
      <xdr:spPr>
        <a:xfrm>
          <a:off x="4419600" y="2066925"/>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590550</xdr:colOff>
      <xdr:row>10</xdr:row>
      <xdr:rowOff>76200</xdr:rowOff>
    </xdr:from>
    <xdr:to>
      <xdr:col>12</xdr:col>
      <xdr:colOff>438149</xdr:colOff>
      <xdr:row>11</xdr:row>
      <xdr:rowOff>161924</xdr:rowOff>
    </xdr:to>
    <xdr:sp macro="" textlink="">
      <xdr:nvSpPr>
        <xdr:cNvPr id="25" name="TextBox 24">
          <a:extLst>
            <a:ext uri="{FF2B5EF4-FFF2-40B4-BE49-F238E27FC236}">
              <a16:creationId xmlns:a16="http://schemas.microsoft.com/office/drawing/2014/main" id="{B6311540-A873-4F25-ADDE-A6224C8F02AC}"/>
            </a:ext>
          </a:extLst>
        </xdr:cNvPr>
        <xdr:cNvSpPr txBox="1"/>
      </xdr:nvSpPr>
      <xdr:spPr>
        <a:xfrm>
          <a:off x="7258050" y="2076450"/>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RATING</a:t>
          </a:r>
          <a:endParaRPr lang="en-US" sz="1200">
            <a:latin typeface="Segoe UI Semibold" panose="020B0702040204020203" pitchFamily="34" charset="0"/>
            <a:cs typeface="Segoe UI Semibold" panose="020B0702040204020203" pitchFamily="34" charset="0"/>
          </a:endParaRPr>
        </a:p>
      </xdr:txBody>
    </xdr:sp>
    <xdr:clientData/>
  </xdr:twoCellAnchor>
  <xdr:twoCellAnchor editAs="oneCell">
    <xdr:from>
      <xdr:col>14</xdr:col>
      <xdr:colOff>28576</xdr:colOff>
      <xdr:row>1</xdr:row>
      <xdr:rowOff>196826</xdr:rowOff>
    </xdr:from>
    <xdr:to>
      <xdr:col>14</xdr:col>
      <xdr:colOff>306705</xdr:colOff>
      <xdr:row>3</xdr:row>
      <xdr:rowOff>79057</xdr:rowOff>
    </xdr:to>
    <xdr:pic>
      <xdr:nvPicPr>
        <xdr:cNvPr id="26" name="Picture 25">
          <a:extLst>
            <a:ext uri="{FF2B5EF4-FFF2-40B4-BE49-F238E27FC236}">
              <a16:creationId xmlns:a16="http://schemas.microsoft.com/office/drawing/2014/main" id="{991C9A10-2651-CFE6-7546-0705D2385A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63076" y="396851"/>
          <a:ext cx="278129" cy="282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361319</xdr:colOff>
      <xdr:row>1</xdr:row>
      <xdr:rowOff>191993</xdr:rowOff>
    </xdr:from>
    <xdr:to>
      <xdr:col>9</xdr:col>
      <xdr:colOff>648973</xdr:colOff>
      <xdr:row>3</xdr:row>
      <xdr:rowOff>83890</xdr:rowOff>
    </xdr:to>
    <xdr:pic>
      <xdr:nvPicPr>
        <xdr:cNvPr id="27" name="Picture 26">
          <a:extLst>
            <a:ext uri="{FF2B5EF4-FFF2-40B4-BE49-F238E27FC236}">
              <a16:creationId xmlns:a16="http://schemas.microsoft.com/office/drawing/2014/main" id="{8419A125-335D-A13F-771C-7BE455801F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069" y="392018"/>
          <a:ext cx="287654" cy="291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23813</xdr:colOff>
      <xdr:row>8</xdr:row>
      <xdr:rowOff>124535</xdr:rowOff>
    </xdr:from>
    <xdr:to>
      <xdr:col>14</xdr:col>
      <xdr:colOff>311467</xdr:colOff>
      <xdr:row>10</xdr:row>
      <xdr:rowOff>16433</xdr:rowOff>
    </xdr:to>
    <xdr:pic>
      <xdr:nvPicPr>
        <xdr:cNvPr id="28" name="Picture 27">
          <a:extLst>
            <a:ext uri="{FF2B5EF4-FFF2-40B4-BE49-F238E27FC236}">
              <a16:creationId xmlns:a16="http://schemas.microsoft.com/office/drawing/2014/main" id="{91403FE8-AD0B-E2E3-9EEF-93E0D67F81D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58313" y="1724735"/>
          <a:ext cx="287654" cy="291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355926</xdr:colOff>
      <xdr:row>8</xdr:row>
      <xdr:rowOff>119062</xdr:rowOff>
    </xdr:from>
    <xdr:to>
      <xdr:col>9</xdr:col>
      <xdr:colOff>654366</xdr:colOff>
      <xdr:row>10</xdr:row>
      <xdr:rowOff>21907</xdr:rowOff>
    </xdr:to>
    <xdr:pic>
      <xdr:nvPicPr>
        <xdr:cNvPr id="29" name="Picture 28">
          <a:extLst>
            <a:ext uri="{FF2B5EF4-FFF2-40B4-BE49-F238E27FC236}">
              <a16:creationId xmlns:a16="http://schemas.microsoft.com/office/drawing/2014/main" id="{7B7C3EAD-408E-C71B-78B4-B2D22A7A124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356676" y="1719262"/>
          <a:ext cx="298440" cy="30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190499</xdr:colOff>
      <xdr:row>14</xdr:row>
      <xdr:rowOff>66675</xdr:rowOff>
    </xdr:from>
    <xdr:to>
      <xdr:col>14</xdr:col>
      <xdr:colOff>566736</xdr:colOff>
      <xdr:row>38</xdr:row>
      <xdr:rowOff>171449</xdr:rowOff>
    </xdr:to>
    <xdr:sp macro="" textlink="">
      <xdr:nvSpPr>
        <xdr:cNvPr id="30" name="Rectangle: Rounded Corners 29">
          <a:extLst>
            <a:ext uri="{FF2B5EF4-FFF2-40B4-BE49-F238E27FC236}">
              <a16:creationId xmlns:a16="http://schemas.microsoft.com/office/drawing/2014/main" id="{97448176-D924-4DA1-9750-A085C6A7FE52}"/>
            </a:ext>
          </a:extLst>
        </xdr:cNvPr>
        <xdr:cNvSpPr/>
      </xdr:nvSpPr>
      <xdr:spPr>
        <a:xfrm>
          <a:off x="4190999" y="2867025"/>
          <a:ext cx="5710237" cy="4905374"/>
        </a:xfrm>
        <a:prstGeom prst="roundRect">
          <a:avLst>
            <a:gd name="adj" fmla="val 5021"/>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371474</xdr:colOff>
      <xdr:row>16</xdr:row>
      <xdr:rowOff>9525</xdr:rowOff>
    </xdr:from>
    <xdr:to>
      <xdr:col>10</xdr:col>
      <xdr:colOff>8474</xdr:colOff>
      <xdr:row>25</xdr:row>
      <xdr:rowOff>178500</xdr:rowOff>
    </xdr:to>
    <xdr:graphicFrame macro="">
      <xdr:nvGraphicFramePr>
        <xdr:cNvPr id="13" name="Chart 12">
          <a:extLst>
            <a:ext uri="{FF2B5EF4-FFF2-40B4-BE49-F238E27FC236}">
              <a16:creationId xmlns:a16="http://schemas.microsoft.com/office/drawing/2014/main" id="{BC1FDF32-0EE3-4021-9D84-3092CF743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361950</xdr:colOff>
      <xdr:row>14</xdr:row>
      <xdr:rowOff>119063</xdr:rowOff>
    </xdr:from>
    <xdr:to>
      <xdr:col>8</xdr:col>
      <xdr:colOff>209549</xdr:colOff>
      <xdr:row>16</xdr:row>
      <xdr:rowOff>4762</xdr:rowOff>
    </xdr:to>
    <xdr:sp macro="" textlink="">
      <xdr:nvSpPr>
        <xdr:cNvPr id="17" name="TextBox 16">
          <a:extLst>
            <a:ext uri="{FF2B5EF4-FFF2-40B4-BE49-F238E27FC236}">
              <a16:creationId xmlns:a16="http://schemas.microsoft.com/office/drawing/2014/main" id="{18E14C54-06BE-41D9-AAF5-DB1DC498D8B4}"/>
            </a:ext>
          </a:extLst>
        </xdr:cNvPr>
        <xdr:cNvSpPr txBox="1"/>
      </xdr:nvSpPr>
      <xdr:spPr>
        <a:xfrm>
          <a:off x="4362450" y="2919413"/>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416718</xdr:colOff>
      <xdr:row>14</xdr:row>
      <xdr:rowOff>142875</xdr:rowOff>
    </xdr:from>
    <xdr:to>
      <xdr:col>10</xdr:col>
      <xdr:colOff>428625</xdr:colOff>
      <xdr:row>38</xdr:row>
      <xdr:rowOff>66674</xdr:rowOff>
    </xdr:to>
    <xdr:cxnSp macro="">
      <xdr:nvCxnSpPr>
        <xdr:cNvPr id="21" name="Straight Connector 20">
          <a:extLst>
            <a:ext uri="{FF2B5EF4-FFF2-40B4-BE49-F238E27FC236}">
              <a16:creationId xmlns:a16="http://schemas.microsoft.com/office/drawing/2014/main" id="{7D38E0E3-0318-8086-A43F-B8FF4A8A9512}"/>
            </a:ext>
          </a:extLst>
        </xdr:cNvPr>
        <xdr:cNvCxnSpPr/>
      </xdr:nvCxnSpPr>
      <xdr:spPr>
        <a:xfrm flipH="1">
          <a:off x="7084218" y="2943225"/>
          <a:ext cx="11907" cy="472439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279796</xdr:colOff>
      <xdr:row>26</xdr:row>
      <xdr:rowOff>57150</xdr:rowOff>
    </xdr:from>
    <xdr:to>
      <xdr:col>10</xdr:col>
      <xdr:colOff>323850</xdr:colOff>
      <xdr:row>26</xdr:row>
      <xdr:rowOff>60721</xdr:rowOff>
    </xdr:to>
    <xdr:cxnSp macro="">
      <xdr:nvCxnSpPr>
        <xdr:cNvPr id="22" name="Straight Connector 21">
          <a:extLst>
            <a:ext uri="{FF2B5EF4-FFF2-40B4-BE49-F238E27FC236}">
              <a16:creationId xmlns:a16="http://schemas.microsoft.com/office/drawing/2014/main" id="{5525F707-950F-4D6E-BEFE-A498ADB9D953}"/>
            </a:ext>
          </a:extLst>
        </xdr:cNvPr>
        <xdr:cNvCxnSpPr/>
      </xdr:nvCxnSpPr>
      <xdr:spPr>
        <a:xfrm flipV="1">
          <a:off x="4280296" y="5257800"/>
          <a:ext cx="2711054" cy="35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26</xdr:row>
      <xdr:rowOff>123825</xdr:rowOff>
    </xdr:from>
    <xdr:to>
      <xdr:col>8</xdr:col>
      <xdr:colOff>333375</xdr:colOff>
      <xdr:row>28</xdr:row>
      <xdr:rowOff>0</xdr:rowOff>
    </xdr:to>
    <xdr:sp macro="" textlink="">
      <xdr:nvSpPr>
        <xdr:cNvPr id="36" name="TextBox 35">
          <a:extLst>
            <a:ext uri="{FF2B5EF4-FFF2-40B4-BE49-F238E27FC236}">
              <a16:creationId xmlns:a16="http://schemas.microsoft.com/office/drawing/2014/main" id="{8AA0375F-4C1E-45F7-AAEB-F9A38AC91111}"/>
            </a:ext>
          </a:extLst>
        </xdr:cNvPr>
        <xdr:cNvSpPr txBox="1"/>
      </xdr:nvSpPr>
      <xdr:spPr>
        <a:xfrm>
          <a:off x="4362450" y="5324475"/>
          <a:ext cx="13049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238125</xdr:colOff>
      <xdr:row>27</xdr:row>
      <xdr:rowOff>190500</xdr:rowOff>
    </xdr:from>
    <xdr:to>
      <xdr:col>10</xdr:col>
      <xdr:colOff>333375</xdr:colOff>
      <xdr:row>38</xdr:row>
      <xdr:rowOff>133350</xdr:rowOff>
    </xdr:to>
    <xdr:graphicFrame macro="">
      <xdr:nvGraphicFramePr>
        <xdr:cNvPr id="37" name="Chart 36">
          <a:extLst>
            <a:ext uri="{FF2B5EF4-FFF2-40B4-BE49-F238E27FC236}">
              <a16:creationId xmlns:a16="http://schemas.microsoft.com/office/drawing/2014/main" id="{A14D247F-6280-403C-A88C-AF2F48970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561975</xdr:colOff>
      <xdr:row>14</xdr:row>
      <xdr:rowOff>119063</xdr:rowOff>
    </xdr:from>
    <xdr:to>
      <xdr:col>12</xdr:col>
      <xdr:colOff>409574</xdr:colOff>
      <xdr:row>16</xdr:row>
      <xdr:rowOff>4762</xdr:rowOff>
    </xdr:to>
    <xdr:sp macro="" textlink="">
      <xdr:nvSpPr>
        <xdr:cNvPr id="38" name="TextBox 37">
          <a:extLst>
            <a:ext uri="{FF2B5EF4-FFF2-40B4-BE49-F238E27FC236}">
              <a16:creationId xmlns:a16="http://schemas.microsoft.com/office/drawing/2014/main" id="{283BDF67-5700-46E9-A138-40659352F2BE}"/>
            </a:ext>
          </a:extLst>
        </xdr:cNvPr>
        <xdr:cNvSpPr txBox="1"/>
      </xdr:nvSpPr>
      <xdr:spPr>
        <a:xfrm>
          <a:off x="7229475" y="2919413"/>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476251</xdr:colOff>
      <xdr:row>15</xdr:row>
      <xdr:rowOff>142875</xdr:rowOff>
    </xdr:from>
    <xdr:to>
      <xdr:col>14</xdr:col>
      <xdr:colOff>523875</xdr:colOff>
      <xdr:row>38</xdr:row>
      <xdr:rowOff>133349</xdr:rowOff>
    </xdr:to>
    <xdr:graphicFrame macro="">
      <xdr:nvGraphicFramePr>
        <xdr:cNvPr id="39" name="Chart 38">
          <a:extLst>
            <a:ext uri="{FF2B5EF4-FFF2-40B4-BE49-F238E27FC236}">
              <a16:creationId xmlns:a16="http://schemas.microsoft.com/office/drawing/2014/main" id="{36772BE1-8E62-4A2A-8D26-E8886C84A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142874</xdr:colOff>
      <xdr:row>1</xdr:row>
      <xdr:rowOff>47625</xdr:rowOff>
    </xdr:from>
    <xdr:to>
      <xdr:col>23</xdr:col>
      <xdr:colOff>647700</xdr:colOff>
      <xdr:row>38</xdr:row>
      <xdr:rowOff>190500</xdr:rowOff>
    </xdr:to>
    <xdr:sp macro="" textlink="">
      <xdr:nvSpPr>
        <xdr:cNvPr id="40" name="Rectangle: Rounded Corners 39">
          <a:extLst>
            <a:ext uri="{FF2B5EF4-FFF2-40B4-BE49-F238E27FC236}">
              <a16:creationId xmlns:a16="http://schemas.microsoft.com/office/drawing/2014/main" id="{816BC3C1-2C6E-4DD7-A4B1-1BFB55AC227F}"/>
            </a:ext>
          </a:extLst>
        </xdr:cNvPr>
        <xdr:cNvSpPr/>
      </xdr:nvSpPr>
      <xdr:spPr>
        <a:xfrm>
          <a:off x="10144124" y="247650"/>
          <a:ext cx="5838826" cy="7543800"/>
        </a:xfrm>
        <a:prstGeom prst="roundRect">
          <a:avLst>
            <a:gd name="adj" fmla="val 3553"/>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119062</xdr:colOff>
      <xdr:row>1</xdr:row>
      <xdr:rowOff>85725</xdr:rowOff>
    </xdr:from>
    <xdr:to>
      <xdr:col>18</xdr:col>
      <xdr:colOff>328612</xdr:colOff>
      <xdr:row>2</xdr:row>
      <xdr:rowOff>190500</xdr:rowOff>
    </xdr:to>
    <xdr:sp macro="" textlink="">
      <xdr:nvSpPr>
        <xdr:cNvPr id="16" name="TextBox 15">
          <a:extLst>
            <a:ext uri="{FF2B5EF4-FFF2-40B4-BE49-F238E27FC236}">
              <a16:creationId xmlns:a16="http://schemas.microsoft.com/office/drawing/2014/main" id="{9F8E456E-E184-41FC-85CD-C479A9326049}"/>
            </a:ext>
          </a:extLst>
        </xdr:cNvPr>
        <xdr:cNvSpPr txBox="1"/>
      </xdr:nvSpPr>
      <xdr:spPr>
        <a:xfrm>
          <a:off x="10120312" y="285750"/>
          <a:ext cx="2209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190501</xdr:colOff>
      <xdr:row>2</xdr:row>
      <xdr:rowOff>95250</xdr:rowOff>
    </xdr:from>
    <xdr:to>
      <xdr:col>23</xdr:col>
      <xdr:colOff>542925</xdr:colOff>
      <xdr:row>12</xdr:row>
      <xdr:rowOff>129000</xdr:rowOff>
    </xdr:to>
    <xdr:graphicFrame macro="">
      <xdr:nvGraphicFramePr>
        <xdr:cNvPr id="20" name="Chart 19">
          <a:extLst>
            <a:ext uri="{FF2B5EF4-FFF2-40B4-BE49-F238E27FC236}">
              <a16:creationId xmlns:a16="http://schemas.microsoft.com/office/drawing/2014/main" id="{E408F200-2FEC-4FE3-8FC7-BF1081677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238125</xdr:colOff>
      <xdr:row>13</xdr:row>
      <xdr:rowOff>66675</xdr:rowOff>
    </xdr:from>
    <xdr:to>
      <xdr:col>23</xdr:col>
      <xdr:colOff>542925</xdr:colOff>
      <xdr:row>13</xdr:row>
      <xdr:rowOff>85725</xdr:rowOff>
    </xdr:to>
    <xdr:cxnSp macro="">
      <xdr:nvCxnSpPr>
        <xdr:cNvPr id="31" name="Straight Connector 30">
          <a:extLst>
            <a:ext uri="{FF2B5EF4-FFF2-40B4-BE49-F238E27FC236}">
              <a16:creationId xmlns:a16="http://schemas.microsoft.com/office/drawing/2014/main" id="{37A2868C-212F-43F8-9B7D-2CC713A2C67D}"/>
            </a:ext>
          </a:extLst>
        </xdr:cNvPr>
        <xdr:cNvCxnSpPr/>
      </xdr:nvCxnSpPr>
      <xdr:spPr>
        <a:xfrm>
          <a:off x="10239375" y="2667000"/>
          <a:ext cx="563880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119062</xdr:colOff>
      <xdr:row>13</xdr:row>
      <xdr:rowOff>100012</xdr:rowOff>
    </xdr:from>
    <xdr:to>
      <xdr:col>17</xdr:col>
      <xdr:colOff>319087</xdr:colOff>
      <xdr:row>15</xdr:row>
      <xdr:rowOff>14287</xdr:rowOff>
    </xdr:to>
    <xdr:sp macro="" textlink="">
      <xdr:nvSpPr>
        <xdr:cNvPr id="33" name="TextBox 32">
          <a:extLst>
            <a:ext uri="{FF2B5EF4-FFF2-40B4-BE49-F238E27FC236}">
              <a16:creationId xmlns:a16="http://schemas.microsoft.com/office/drawing/2014/main" id="{E8864B4C-E35E-466C-968F-1C83D0C3D165}"/>
            </a:ext>
          </a:extLst>
        </xdr:cNvPr>
        <xdr:cNvSpPr txBox="1"/>
      </xdr:nvSpPr>
      <xdr:spPr>
        <a:xfrm>
          <a:off x="10120312" y="2700337"/>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95249</xdr:colOff>
      <xdr:row>14</xdr:row>
      <xdr:rowOff>180975</xdr:rowOff>
    </xdr:from>
    <xdr:to>
      <xdr:col>19</xdr:col>
      <xdr:colOff>182249</xdr:colOff>
      <xdr:row>26</xdr:row>
      <xdr:rowOff>30675</xdr:rowOff>
    </xdr:to>
    <xdr:graphicFrame macro="">
      <xdr:nvGraphicFramePr>
        <xdr:cNvPr id="34" name="Chart 33">
          <a:extLst>
            <a:ext uri="{FF2B5EF4-FFF2-40B4-BE49-F238E27FC236}">
              <a16:creationId xmlns:a16="http://schemas.microsoft.com/office/drawing/2014/main" id="{A2DC4802-B441-4EDC-8A09-FEDAD8303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247650</xdr:colOff>
      <xdr:row>26</xdr:row>
      <xdr:rowOff>190500</xdr:rowOff>
    </xdr:from>
    <xdr:to>
      <xdr:col>23</xdr:col>
      <xdr:colOff>514350</xdr:colOff>
      <xdr:row>26</xdr:row>
      <xdr:rowOff>190500</xdr:rowOff>
    </xdr:to>
    <xdr:cxnSp macro="">
      <xdr:nvCxnSpPr>
        <xdr:cNvPr id="32" name="Straight Connector 31">
          <a:extLst>
            <a:ext uri="{FF2B5EF4-FFF2-40B4-BE49-F238E27FC236}">
              <a16:creationId xmlns:a16="http://schemas.microsoft.com/office/drawing/2014/main" id="{72C3FEB6-50CB-4F71-815D-827F90F41545}"/>
            </a:ext>
          </a:extLst>
        </xdr:cNvPr>
        <xdr:cNvCxnSpPr/>
      </xdr:nvCxnSpPr>
      <xdr:spPr>
        <a:xfrm>
          <a:off x="10248900" y="5391150"/>
          <a:ext cx="56007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314325</xdr:colOff>
      <xdr:row>13</xdr:row>
      <xdr:rowOff>171450</xdr:rowOff>
    </xdr:from>
    <xdr:to>
      <xdr:col>19</xdr:col>
      <xdr:colOff>314325</xdr:colOff>
      <xdr:row>26</xdr:row>
      <xdr:rowOff>76200</xdr:rowOff>
    </xdr:to>
    <xdr:cxnSp macro="">
      <xdr:nvCxnSpPr>
        <xdr:cNvPr id="42" name="Straight Connector 41">
          <a:extLst>
            <a:ext uri="{FF2B5EF4-FFF2-40B4-BE49-F238E27FC236}">
              <a16:creationId xmlns:a16="http://schemas.microsoft.com/office/drawing/2014/main" id="{78C4431C-50A2-4826-8859-05FC92599CDE}"/>
            </a:ext>
          </a:extLst>
        </xdr:cNvPr>
        <xdr:cNvCxnSpPr/>
      </xdr:nvCxnSpPr>
      <xdr:spPr>
        <a:xfrm>
          <a:off x="12982575" y="2771775"/>
          <a:ext cx="0" cy="25050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342900</xdr:colOff>
      <xdr:row>15</xdr:row>
      <xdr:rowOff>47626</xdr:rowOff>
    </xdr:from>
    <xdr:to>
      <xdr:col>23</xdr:col>
      <xdr:colOff>552450</xdr:colOff>
      <xdr:row>26</xdr:row>
      <xdr:rowOff>85725</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BE25F263-BD38-4CEE-A01A-F70D65B16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83540" y="3019426"/>
              <a:ext cx="2891790" cy="22174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323851</xdr:colOff>
      <xdr:row>13</xdr:row>
      <xdr:rowOff>100012</xdr:rowOff>
    </xdr:from>
    <xdr:to>
      <xdr:col>22</xdr:col>
      <xdr:colOff>1</xdr:colOff>
      <xdr:row>15</xdr:row>
      <xdr:rowOff>14287</xdr:rowOff>
    </xdr:to>
    <xdr:sp macro="" textlink="">
      <xdr:nvSpPr>
        <xdr:cNvPr id="47" name="TextBox 46">
          <a:extLst>
            <a:ext uri="{FF2B5EF4-FFF2-40B4-BE49-F238E27FC236}">
              <a16:creationId xmlns:a16="http://schemas.microsoft.com/office/drawing/2014/main" id="{0B3FA30F-88CE-4B1D-9DAF-A24ABA61E75F}"/>
            </a:ext>
          </a:extLst>
        </xdr:cNvPr>
        <xdr:cNvSpPr txBox="1"/>
      </xdr:nvSpPr>
      <xdr:spPr>
        <a:xfrm>
          <a:off x="12992101" y="2700337"/>
          <a:ext cx="1676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119062</xdr:colOff>
      <xdr:row>27</xdr:row>
      <xdr:rowOff>9524</xdr:rowOff>
    </xdr:from>
    <xdr:to>
      <xdr:col>17</xdr:col>
      <xdr:colOff>319087</xdr:colOff>
      <xdr:row>28</xdr:row>
      <xdr:rowOff>123824</xdr:rowOff>
    </xdr:to>
    <xdr:sp macro="" textlink="">
      <xdr:nvSpPr>
        <xdr:cNvPr id="53" name="TextBox 52">
          <a:extLst>
            <a:ext uri="{FF2B5EF4-FFF2-40B4-BE49-F238E27FC236}">
              <a16:creationId xmlns:a16="http://schemas.microsoft.com/office/drawing/2014/main" id="{1C0BD324-0F88-4DA0-963D-3D0744B6A47E}"/>
            </a:ext>
          </a:extLst>
        </xdr:cNvPr>
        <xdr:cNvSpPr txBox="1"/>
      </xdr:nvSpPr>
      <xdr:spPr>
        <a:xfrm>
          <a:off x="10120312" y="5410199"/>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180974</xdr:colOff>
      <xdr:row>28</xdr:row>
      <xdr:rowOff>14287</xdr:rowOff>
    </xdr:from>
    <xdr:to>
      <xdr:col>18</xdr:col>
      <xdr:colOff>546734</xdr:colOff>
      <xdr:row>38</xdr:row>
      <xdr:rowOff>30037</xdr:rowOff>
    </xdr:to>
    <xdr:graphicFrame macro="">
      <xdr:nvGraphicFramePr>
        <xdr:cNvPr id="54" name="Chart 53">
          <a:extLst>
            <a:ext uri="{FF2B5EF4-FFF2-40B4-BE49-F238E27FC236}">
              <a16:creationId xmlns:a16="http://schemas.microsoft.com/office/drawing/2014/main" id="{D0E37912-8D58-4EF5-A40B-526601C5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466724</xdr:colOff>
      <xdr:row>28</xdr:row>
      <xdr:rowOff>14287</xdr:rowOff>
    </xdr:from>
    <xdr:to>
      <xdr:col>21</xdr:col>
      <xdr:colOff>333374</xdr:colOff>
      <xdr:row>38</xdr:row>
      <xdr:rowOff>30037</xdr:rowOff>
    </xdr:to>
    <xdr:graphicFrame macro="">
      <xdr:nvGraphicFramePr>
        <xdr:cNvPr id="55" name="Chart 54">
          <a:extLst>
            <a:ext uri="{FF2B5EF4-FFF2-40B4-BE49-F238E27FC236}">
              <a16:creationId xmlns:a16="http://schemas.microsoft.com/office/drawing/2014/main" id="{E2A6F299-C4ED-4794-B08F-57978FCD0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247648</xdr:colOff>
      <xdr:row>28</xdr:row>
      <xdr:rowOff>14287</xdr:rowOff>
    </xdr:from>
    <xdr:to>
      <xdr:col>23</xdr:col>
      <xdr:colOff>533399</xdr:colOff>
      <xdr:row>38</xdr:row>
      <xdr:rowOff>30037</xdr:rowOff>
    </xdr:to>
    <xdr:graphicFrame macro="">
      <xdr:nvGraphicFramePr>
        <xdr:cNvPr id="56" name="Chart 55">
          <a:extLst>
            <a:ext uri="{FF2B5EF4-FFF2-40B4-BE49-F238E27FC236}">
              <a16:creationId xmlns:a16="http://schemas.microsoft.com/office/drawing/2014/main" id="{4D28B657-F366-4710-9D22-6D41DC67D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619125</xdr:colOff>
      <xdr:row>37</xdr:row>
      <xdr:rowOff>33337</xdr:rowOff>
    </xdr:from>
    <xdr:to>
      <xdr:col>18</xdr:col>
      <xdr:colOff>152400</xdr:colOff>
      <xdr:row>38</xdr:row>
      <xdr:rowOff>147637</xdr:rowOff>
    </xdr:to>
    <xdr:sp macro="" textlink="">
      <xdr:nvSpPr>
        <xdr:cNvPr id="57" name="TextBox 56">
          <a:extLst>
            <a:ext uri="{FF2B5EF4-FFF2-40B4-BE49-F238E27FC236}">
              <a16:creationId xmlns:a16="http://schemas.microsoft.com/office/drawing/2014/main" id="{B4639202-4EDC-4BB1-BDD9-144063D5EA11}"/>
            </a:ext>
          </a:extLst>
        </xdr:cNvPr>
        <xdr:cNvSpPr txBox="1"/>
      </xdr:nvSpPr>
      <xdr:spPr>
        <a:xfrm>
          <a:off x="10620375"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Total</a:t>
          </a:r>
          <a:r>
            <a:rPr lang="en-US" sz="1200" baseline="0">
              <a:solidFill>
                <a:schemeClr val="accent4">
                  <a:lumMod val="50000"/>
                </a:schemeClr>
              </a:solidFill>
              <a:latin typeface="Segoe UI Semibold" panose="020B0702040204020203" pitchFamily="34" charset="0"/>
              <a:cs typeface="Segoe UI Semibold" panose="020B0702040204020203" pitchFamily="34" charset="0"/>
            </a:rPr>
            <a:t> Sales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476250</xdr:colOff>
      <xdr:row>37</xdr:row>
      <xdr:rowOff>33337</xdr:rowOff>
    </xdr:from>
    <xdr:to>
      <xdr:col>21</xdr:col>
      <xdr:colOff>9525</xdr:colOff>
      <xdr:row>38</xdr:row>
      <xdr:rowOff>147637</xdr:rowOff>
    </xdr:to>
    <xdr:sp macro="" textlink="">
      <xdr:nvSpPr>
        <xdr:cNvPr id="58" name="TextBox 57">
          <a:extLst>
            <a:ext uri="{FF2B5EF4-FFF2-40B4-BE49-F238E27FC236}">
              <a16:creationId xmlns:a16="http://schemas.microsoft.com/office/drawing/2014/main" id="{E956AEB1-9DB6-4691-8B59-202556B046F7}"/>
            </a:ext>
          </a:extLst>
        </xdr:cNvPr>
        <xdr:cNvSpPr txBox="1"/>
      </xdr:nvSpPr>
      <xdr:spPr>
        <a:xfrm>
          <a:off x="12477750"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4">
                  <a:lumMod val="50000"/>
                </a:schemeClr>
              </a:solidFill>
              <a:latin typeface="Segoe UI Semibold" panose="020B0702040204020203" pitchFamily="34" charset="0"/>
              <a:cs typeface="Segoe UI Semibold" panose="020B0702040204020203" pitchFamily="34" charset="0"/>
            </a:rPr>
            <a:t>Avg Sales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161925</xdr:colOff>
      <xdr:row>37</xdr:row>
      <xdr:rowOff>33337</xdr:rowOff>
    </xdr:from>
    <xdr:to>
      <xdr:col>23</xdr:col>
      <xdr:colOff>361950</xdr:colOff>
      <xdr:row>38</xdr:row>
      <xdr:rowOff>147637</xdr:rowOff>
    </xdr:to>
    <xdr:sp macro="" textlink="">
      <xdr:nvSpPr>
        <xdr:cNvPr id="59" name="TextBox 58">
          <a:extLst>
            <a:ext uri="{FF2B5EF4-FFF2-40B4-BE49-F238E27FC236}">
              <a16:creationId xmlns:a16="http://schemas.microsoft.com/office/drawing/2014/main" id="{4D83ABD7-6AEE-4DC7-ACDB-E5A3F04BD169}"/>
            </a:ext>
          </a:extLst>
        </xdr:cNvPr>
        <xdr:cNvSpPr txBox="1"/>
      </xdr:nvSpPr>
      <xdr:spPr>
        <a:xfrm>
          <a:off x="14163675"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No</a:t>
          </a:r>
          <a:r>
            <a:rPr lang="en-US" sz="1200" baseline="0">
              <a:solidFill>
                <a:schemeClr val="accent4">
                  <a:lumMod val="50000"/>
                </a:schemeClr>
              </a:solidFill>
              <a:latin typeface="Segoe UI Semibold" panose="020B0702040204020203" pitchFamily="34" charset="0"/>
              <a:cs typeface="Segoe UI Semibold" panose="020B0702040204020203" pitchFamily="34" charset="0"/>
            </a:rPr>
            <a:t> of Items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304800</xdr:colOff>
      <xdr:row>5</xdr:row>
      <xdr:rowOff>180975</xdr:rowOff>
    </xdr:from>
    <xdr:to>
      <xdr:col>5</xdr:col>
      <xdr:colOff>342900</xdr:colOff>
      <xdr:row>8</xdr:row>
      <xdr:rowOff>152400</xdr:rowOff>
    </xdr:to>
    <xdr:sp macro="" textlink="">
      <xdr:nvSpPr>
        <xdr:cNvPr id="61" name="TextBox 60">
          <a:extLst>
            <a:ext uri="{FF2B5EF4-FFF2-40B4-BE49-F238E27FC236}">
              <a16:creationId xmlns:a16="http://schemas.microsoft.com/office/drawing/2014/main" id="{30EEE373-7014-D09C-A4D9-7246D5364EEA}"/>
            </a:ext>
          </a:extLst>
        </xdr:cNvPr>
        <xdr:cNvSpPr txBox="1"/>
      </xdr:nvSpPr>
      <xdr:spPr>
        <a:xfrm>
          <a:off x="2305050" y="1181100"/>
          <a:ext cx="13716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6">
                  <a:lumMod val="50000"/>
                </a:schemeClr>
              </a:solidFill>
              <a:latin typeface="Segoe UI Semibold" panose="020B0702040204020203" pitchFamily="34" charset="0"/>
              <a:cs typeface="Segoe UI Semibold" panose="020B0702040204020203" pitchFamily="34" charset="0"/>
            </a:rPr>
            <a:t>FILTER</a:t>
          </a:r>
          <a:r>
            <a:rPr lang="en-US" sz="1400" baseline="0">
              <a:solidFill>
                <a:schemeClr val="accent6">
                  <a:lumMod val="50000"/>
                </a:schemeClr>
              </a:solidFill>
              <a:latin typeface="Segoe UI Semibold" panose="020B0702040204020203" pitchFamily="34" charset="0"/>
              <a:cs typeface="Segoe UI Semibold" panose="020B0702040204020203" pitchFamily="34" charset="0"/>
            </a:rPr>
            <a:t> PANEL</a:t>
          </a:r>
          <a:endParaRPr lang="en-US" sz="1400">
            <a:solidFill>
              <a:schemeClr val="accent6">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47066</xdr:colOff>
      <xdr:row>6</xdr:row>
      <xdr:rowOff>123825</xdr:rowOff>
    </xdr:from>
    <xdr:to>
      <xdr:col>3</xdr:col>
      <xdr:colOff>352425</xdr:colOff>
      <xdr:row>8</xdr:row>
      <xdr:rowOff>33692</xdr:rowOff>
    </xdr:to>
    <xdr:pic>
      <xdr:nvPicPr>
        <xdr:cNvPr id="62" name="Picture 61">
          <a:extLst>
            <a:ext uri="{FF2B5EF4-FFF2-40B4-BE49-F238E27FC236}">
              <a16:creationId xmlns:a16="http://schemas.microsoft.com/office/drawing/2014/main" id="{E890597A-51D7-5A74-AFFE-657AEF11C27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47316" y="1323975"/>
          <a:ext cx="305359" cy="309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523875</xdr:colOff>
      <xdr:row>8</xdr:row>
      <xdr:rowOff>114300</xdr:rowOff>
    </xdr:from>
    <xdr:to>
      <xdr:col>5</xdr:col>
      <xdr:colOff>514350</xdr:colOff>
      <xdr:row>15</xdr:row>
      <xdr:rowOff>0</xdr:rowOff>
    </xdr:to>
    <mc:AlternateContent xmlns:mc="http://schemas.openxmlformats.org/markup-compatibility/2006" xmlns:a14="http://schemas.microsoft.com/office/drawing/2010/main">
      <mc:Choice Requires="a14">
        <xdr:graphicFrame macro="">
          <xdr:nvGraphicFramePr>
            <xdr:cNvPr id="63" name="Outlet Size 1">
              <a:extLst>
                <a:ext uri="{FF2B5EF4-FFF2-40B4-BE49-F238E27FC236}">
                  <a16:creationId xmlns:a16="http://schemas.microsoft.com/office/drawing/2014/main" id="{E066C2CA-9CB2-42D5-9502-83F73F44FE9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57375" y="1714500"/>
              <a:ext cx="1990725"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15</xdr:row>
      <xdr:rowOff>123825</xdr:rowOff>
    </xdr:from>
    <xdr:to>
      <xdr:col>5</xdr:col>
      <xdr:colOff>514350</xdr:colOff>
      <xdr:row>21</xdr:row>
      <xdr:rowOff>188595</xdr:rowOff>
    </xdr:to>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23270F1F-B597-4105-A44D-28C72603AA8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57375" y="3124200"/>
              <a:ext cx="1990725" cy="1264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22</xdr:row>
      <xdr:rowOff>114300</xdr:rowOff>
    </xdr:from>
    <xdr:to>
      <xdr:col>5</xdr:col>
      <xdr:colOff>514349</xdr:colOff>
      <xdr:row>33</xdr:row>
      <xdr:rowOff>0</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1DE527D4-85CA-41D8-A92D-22559497420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47850" y="4514850"/>
              <a:ext cx="2000249"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600075</xdr:colOff>
      <xdr:row>34</xdr:row>
      <xdr:rowOff>122772</xdr:rowOff>
    </xdr:from>
    <xdr:to>
      <xdr:col>3</xdr:col>
      <xdr:colOff>514351</xdr:colOff>
      <xdr:row>37</xdr:row>
      <xdr:rowOff>112395</xdr:rowOff>
    </xdr:to>
    <xdr:pic>
      <xdr:nvPicPr>
        <xdr:cNvPr id="66" name="Picture 65">
          <a:hlinkClick xmlns:r="http://schemas.openxmlformats.org/officeDocument/2006/relationships" r:id="rId15"/>
          <a:extLst>
            <a:ext uri="{FF2B5EF4-FFF2-40B4-BE49-F238E27FC236}">
              <a16:creationId xmlns:a16="http://schemas.microsoft.com/office/drawing/2014/main" id="{6FC7C727-ABDA-F216-5450-02162FB75E8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33575" y="6923622"/>
          <a:ext cx="581026" cy="589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554130</xdr:colOff>
      <xdr:row>34</xdr:row>
      <xdr:rowOff>180975</xdr:rowOff>
    </xdr:from>
    <xdr:to>
      <xdr:col>5</xdr:col>
      <xdr:colOff>382904</xdr:colOff>
      <xdr:row>37</xdr:row>
      <xdr:rowOff>83819</xdr:rowOff>
    </xdr:to>
    <xdr:pic>
      <xdr:nvPicPr>
        <xdr:cNvPr id="68" name="Picture 67">
          <a:hlinkClick xmlns:r="http://schemas.openxmlformats.org/officeDocument/2006/relationships" r:id="rId17"/>
          <a:extLst>
            <a:ext uri="{FF2B5EF4-FFF2-40B4-BE49-F238E27FC236}">
              <a16:creationId xmlns:a16="http://schemas.microsoft.com/office/drawing/2014/main" id="{F1087CB2-4065-46D3-4662-1D53264569E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21130" y="6981825"/>
          <a:ext cx="495524" cy="502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SHNU" refreshedDate="45795.779735995369" createdVersion="8" refreshedVersion="8" minRefreshableVersion="3" recordCount="8523" xr:uid="{BF11342E-7B5E-419C-8704-BFA1CE527232}">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1588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CB36FF-7807-492E-A54F-4D80B2F2338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10">
      <pivotArea type="all" dataOnly="0" outline="0"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9444C8-79A0-4D14-B8C2-48E5D0C8C78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7: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1">
    <format dxfId="21">
      <pivotArea type="all" dataOnly="0"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dataOnly="0" labelOnly="1" grandRow="1"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7" type="button" dataOnly="0" labelOnly="1" outline="0" axis="axisRow" fieldPosition="0"/>
    </format>
    <format dxfId="12">
      <pivotArea dataOnly="0" labelOnly="1" fieldPosition="0">
        <references count="1">
          <reference field="7" count="0"/>
        </references>
      </pivotArea>
    </format>
    <format dxfId="11">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7" count="1" selected="0">
            <x v="0"/>
          </reference>
        </references>
      </pivotArea>
    </chartFormat>
    <chartFormat chart="16" format="3">
      <pivotArea type="data" outline="0" fieldPosition="0">
        <references count="2">
          <reference field="4294967294" count="1" selected="0">
            <x v="0"/>
          </reference>
          <reference field="7" count="1" selected="0">
            <x v="1"/>
          </reference>
        </references>
      </pivotArea>
    </chartFormat>
    <chartFormat chart="16" format="4">
      <pivotArea type="data" outline="0" fieldPosition="0">
        <references count="2">
          <reference field="4294967294" count="1" selected="0">
            <x v="0"/>
          </reference>
          <reference field="7" count="1" selected="0">
            <x v="2"/>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CAA6F0-7C17-42FB-B415-DFD68580E8F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dataOnly="0" labelOnly="1" grandRow="1"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6" type="button" dataOnly="0" labelOnly="1" outline="0" axis="axisRow" fieldPosition="0"/>
    </format>
    <format dxfId="23">
      <pivotArea dataOnly="0" labelOnly="1" fieldPosition="0">
        <references count="1">
          <reference field="6" count="0"/>
        </references>
      </pivotArea>
    </format>
    <format dxfId="2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B47B16-2A3A-404A-80A3-6C490F5AC29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dataOnly="0" labelOnly="1" grandRow="1" outline="0" fieldPosition="0"/>
    </format>
    <format dxfId="42">
      <pivotArea dataOnly="0" labelOnly="1" outline="0" axis="axisValues"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type="origin" dataOnly="0" labelOnly="1" outline="0" fieldPosition="0"/>
    </format>
    <format dxfId="37">
      <pivotArea field="0" type="button" dataOnly="0" labelOnly="1" outline="0" axis="axisCol" fieldPosition="0"/>
    </format>
    <format dxfId="36">
      <pivotArea type="topRight" dataOnly="0" labelOnly="1" outline="0" fieldPosition="0"/>
    </format>
    <format dxfId="35">
      <pivotArea field="6" type="button" dataOnly="0" labelOnly="1" outline="0" axis="axisRow" fieldPosition="0"/>
    </format>
    <format dxfId="34">
      <pivotArea dataOnly="0" labelOnly="1" fieldPosition="0">
        <references count="1">
          <reference field="6" count="0"/>
        </references>
      </pivotArea>
    </format>
    <format dxfId="33">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F59CB-41DA-4E5D-A70E-7B3C9D9411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F95F3-A625-4BF6-B2A8-0E7D40832B7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59">
      <pivotArea type="all" dataOnly="0"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axis="axisValues" fieldPosition="0"/>
    </format>
    <format dxfId="5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2F6615-88CF-4CCB-AED9-16DC5359FC9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6:B11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5">
    <format dxfId="74">
      <pivotArea type="all" dataOnly="0" outline="0"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dataOnly="0" labelOnly="1" grandRow="1"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6" type="button" dataOnly="0" labelOnly="1" outline="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8" type="button" dataOnly="0" labelOnly="1" outline="0" axis="axisRow" fieldPosition="0"/>
    </format>
    <format dxfId="61">
      <pivotArea dataOnly="0" labelOnly="1" fieldPosition="0">
        <references count="1">
          <reference field="8" count="0"/>
        </references>
      </pivotArea>
    </format>
    <format dxfId="6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500F2-F0B8-4BB0-A0DB-05CBA61DC3C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90:B9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85">
      <pivotArea type="all" dataOnly="0"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dataOnly="0" labelOnly="1" grandRow="1"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field="8" type="button" dataOnly="0" labelOnly="1" outline="0" axis="axisRow" fieldPosition="0"/>
    </format>
    <format dxfId="76">
      <pivotArea dataOnly="0" labelOnly="1" fieldPosition="0">
        <references count="1">
          <reference field="8" count="0"/>
        </references>
      </pivotArea>
    </format>
    <format dxfId="7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D6F2E0-19A9-4196-8CDF-3F8EBA881EC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1">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dataOnly="0" labelOnly="1" grandRow="1"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4" type="button" dataOnly="0" labelOnly="1" outline="0" axis="axisRow" fieldPosition="0"/>
    </format>
    <format dxfId="87">
      <pivotArea dataOnly="0" labelOnly="1" fieldPosition="0">
        <references count="1">
          <reference field="4" count="0"/>
        </references>
      </pivotArea>
    </format>
    <format dxfId="8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4D3AD2-A89A-4DBF-98CE-8BE729A9C83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5"/>
  </dataFields>
  <formats count="15">
    <format dxfId="111">
      <pivotArea type="all" dataOnly="0"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6" type="button" dataOnly="0" labelOnly="1" outline="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47F3777-7F3E-4E48-826F-88B6CBC0C988}"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1158856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09204E4-972A-4FF1-857D-7F153B1014FB}"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158856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7EDC385-A05C-430F-8C38-A9A9AE505CDD}"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158856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72D1CC8-2C83-4BCE-AD0F-A30C0BBAE7CF}" cache="Slicer_Outlet_Size" caption="Outlet Size" style="Blinkit Analysis" rowHeight="260350"/>
  <slicer name="Outlet Location Type 1" xr10:uid="{DB128309-0F47-40E2-8A33-34604237021B}" cache="Slicer_Outlet_Location_Type" caption="Outlet Location" style="Blinkit Analysis" rowHeight="260350"/>
  <slicer name="Item Type 1" xr10:uid="{01765E89-1BAD-4278-9FCE-C1DEA548C79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812EEC5-D9A4-4335-9D2B-F3044E8CCDD2}"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BCA86-90A7-4C6D-B9F3-78EC001BAA18}">
  <dimension ref="A1:G112"/>
  <sheetViews>
    <sheetView workbookViewId="0"/>
  </sheetViews>
  <sheetFormatPr defaultRowHeight="15.6" x14ac:dyDescent="0.3"/>
  <cols>
    <col min="1" max="1" width="17.296875" bestFit="1" customWidth="1"/>
    <col min="2" max="2" width="19.5" bestFit="1" customWidth="1"/>
    <col min="3" max="3" width="15.09765625" bestFit="1" customWidth="1"/>
    <col min="4" max="4" width="13.5" bestFit="1" customWidth="1"/>
  </cols>
  <sheetData>
    <row r="1" spans="1:4" ht="16.2" thickBot="1" x14ac:dyDescent="0.35"/>
    <row r="2" spans="1:4" ht="16.2" thickBot="1" x14ac:dyDescent="0.35">
      <c r="A2" s="38" t="s">
        <v>1618</v>
      </c>
      <c r="B2" s="41"/>
      <c r="C2" s="41"/>
      <c r="D2" s="42"/>
    </row>
    <row r="3" spans="1:4" ht="16.2" thickBot="1" x14ac:dyDescent="0.35">
      <c r="A3" s="7" t="s">
        <v>1610</v>
      </c>
      <c r="B3" s="8" t="s">
        <v>1611</v>
      </c>
      <c r="C3" s="8" t="s">
        <v>1613</v>
      </c>
      <c r="D3" s="9" t="s">
        <v>1614</v>
      </c>
    </row>
    <row r="4" spans="1:4" ht="16.2" thickBot="1" x14ac:dyDescent="0.35">
      <c r="A4" s="7">
        <v>1201681.4928000034</v>
      </c>
      <c r="B4" s="8">
        <v>140.99278338613203</v>
      </c>
      <c r="C4" s="8">
        <v>8523</v>
      </c>
      <c r="D4" s="9">
        <v>3.9658570925731196</v>
      </c>
    </row>
    <row r="5" spans="1:4" x14ac:dyDescent="0.3">
      <c r="A5" s="1"/>
      <c r="D5" s="2"/>
    </row>
    <row r="6" spans="1:4" x14ac:dyDescent="0.3">
      <c r="A6" s="1" t="s">
        <v>1609</v>
      </c>
      <c r="B6" t="s">
        <v>1615</v>
      </c>
      <c r="C6" t="s">
        <v>1616</v>
      </c>
      <c r="D6" s="2" t="s">
        <v>1617</v>
      </c>
    </row>
    <row r="7" spans="1:4" ht="16.2" thickBot="1" x14ac:dyDescent="0.35">
      <c r="A7" s="3">
        <f>GETPIVOTDATA("Sum of Total Sales",$A$3)</f>
        <v>1201681.4928000034</v>
      </c>
      <c r="B7" s="4">
        <f>GETPIVOTDATA("Average Sales",$A$3)</f>
        <v>140.99278338613203</v>
      </c>
      <c r="C7" s="5">
        <f>GETPIVOTDATA("Number of Items",$A$3)</f>
        <v>8523</v>
      </c>
      <c r="D7" s="6">
        <f>GETPIVOTDATA("Average Rating",$A$3)</f>
        <v>3.9658570925731196</v>
      </c>
    </row>
    <row r="10" spans="1:4" ht="16.2" thickBot="1" x14ac:dyDescent="0.35"/>
    <row r="11" spans="1:4" ht="16.2" thickBot="1" x14ac:dyDescent="0.35">
      <c r="A11" s="38" t="s">
        <v>1620</v>
      </c>
      <c r="B11" s="41"/>
      <c r="C11" s="41"/>
      <c r="D11" s="42"/>
    </row>
    <row r="12" spans="1:4" ht="16.2" thickBot="1" x14ac:dyDescent="0.35">
      <c r="A12" s="12" t="s">
        <v>1619</v>
      </c>
      <c r="B12" s="15" t="s">
        <v>1610</v>
      </c>
      <c r="D12" s="2"/>
    </row>
    <row r="13" spans="1:4" x14ac:dyDescent="0.3">
      <c r="A13" s="13" t="s">
        <v>17</v>
      </c>
      <c r="B13" s="16">
        <v>776319.68840000057</v>
      </c>
      <c r="D13" s="2"/>
    </row>
    <row r="14" spans="1:4" ht="16.2" thickBot="1" x14ac:dyDescent="0.35">
      <c r="A14" s="14" t="s">
        <v>10</v>
      </c>
      <c r="B14" s="17">
        <v>425361.8043999995</v>
      </c>
      <c r="D14" s="2"/>
    </row>
    <row r="15" spans="1:4" x14ac:dyDescent="0.3">
      <c r="D15" s="2"/>
    </row>
    <row r="16" spans="1:4" x14ac:dyDescent="0.3">
      <c r="A16" s="1"/>
      <c r="D16" s="2"/>
    </row>
    <row r="17" spans="1:5" ht="16.2" thickBot="1" x14ac:dyDescent="0.35">
      <c r="A17" s="10"/>
      <c r="B17" s="5"/>
      <c r="C17" s="5"/>
      <c r="D17" s="11"/>
    </row>
    <row r="19" spans="1:5" ht="16.2" thickBot="1" x14ac:dyDescent="0.35"/>
    <row r="20" spans="1:5" ht="16.2" thickBot="1" x14ac:dyDescent="0.35">
      <c r="A20" s="38" t="s">
        <v>1622</v>
      </c>
      <c r="B20" s="41"/>
      <c r="C20" s="41"/>
      <c r="D20" s="41"/>
      <c r="E20" s="25"/>
    </row>
    <row r="21" spans="1:5" ht="16.2" thickBot="1" x14ac:dyDescent="0.35">
      <c r="A21" s="12" t="s">
        <v>1610</v>
      </c>
      <c r="B21" s="12" t="s">
        <v>1621</v>
      </c>
      <c r="C21" s="15"/>
      <c r="E21" s="2"/>
    </row>
    <row r="22" spans="1:5" ht="16.2" thickBot="1" x14ac:dyDescent="0.35">
      <c r="A22" s="36" t="s">
        <v>1619</v>
      </c>
      <c r="B22" s="10" t="s">
        <v>10</v>
      </c>
      <c r="C22" s="11" t="s">
        <v>17</v>
      </c>
      <c r="E22" s="2"/>
    </row>
    <row r="23" spans="1:5" x14ac:dyDescent="0.3">
      <c r="A23" s="13" t="s">
        <v>14</v>
      </c>
      <c r="B23" s="21">
        <v>121349.89940000001</v>
      </c>
      <c r="C23" s="22">
        <v>215047.9126000001</v>
      </c>
      <c r="E23" s="2"/>
    </row>
    <row r="24" spans="1:5" x14ac:dyDescent="0.3">
      <c r="A24" s="13" t="s">
        <v>34</v>
      </c>
      <c r="B24" s="23">
        <v>138685.86819999994</v>
      </c>
      <c r="C24" s="18">
        <v>254464.77940000014</v>
      </c>
      <c r="E24" s="2"/>
    </row>
    <row r="25" spans="1:5" ht="16.2" thickBot="1" x14ac:dyDescent="0.35">
      <c r="A25" s="14" t="s">
        <v>21</v>
      </c>
      <c r="B25" s="24">
        <v>165326.0368</v>
      </c>
      <c r="C25" s="19">
        <v>306806.99640000012</v>
      </c>
      <c r="E25" s="2"/>
    </row>
    <row r="26" spans="1:5" x14ac:dyDescent="0.3">
      <c r="A26" s="1"/>
      <c r="E26" s="2"/>
    </row>
    <row r="27" spans="1:5" ht="16.2" thickBot="1" x14ac:dyDescent="0.35">
      <c r="A27" s="10"/>
      <c r="B27" s="5"/>
      <c r="C27" s="5"/>
      <c r="D27" s="5"/>
      <c r="E27" s="11"/>
    </row>
    <row r="29" spans="1:5" ht="16.2" thickBot="1" x14ac:dyDescent="0.35"/>
    <row r="30" spans="1:5" ht="16.2" thickBot="1" x14ac:dyDescent="0.35">
      <c r="A30" s="38" t="s">
        <v>1623</v>
      </c>
      <c r="B30" s="41"/>
      <c r="C30" s="41"/>
      <c r="D30" s="41"/>
      <c r="E30" s="42"/>
    </row>
    <row r="31" spans="1:5" ht="16.2" thickBot="1" x14ac:dyDescent="0.35">
      <c r="A31" s="12" t="s">
        <v>1619</v>
      </c>
      <c r="B31" s="15" t="s">
        <v>1610</v>
      </c>
      <c r="E31" s="2"/>
    </row>
    <row r="32" spans="1:5" x14ac:dyDescent="0.3">
      <c r="A32" s="37" t="s">
        <v>153</v>
      </c>
      <c r="B32" s="16">
        <v>9077.869999999999</v>
      </c>
      <c r="E32" s="2"/>
    </row>
    <row r="33" spans="1:5" x14ac:dyDescent="0.3">
      <c r="A33" s="13" t="s">
        <v>74</v>
      </c>
      <c r="B33" s="20">
        <v>15596.696600000001</v>
      </c>
      <c r="E33" s="2"/>
    </row>
    <row r="34" spans="1:5" x14ac:dyDescent="0.3">
      <c r="A34" s="13" t="s">
        <v>159</v>
      </c>
      <c r="B34" s="20">
        <v>21880.027399999992</v>
      </c>
      <c r="E34" s="2"/>
    </row>
    <row r="35" spans="1:5" x14ac:dyDescent="0.3">
      <c r="A35" s="13" t="s">
        <v>64</v>
      </c>
      <c r="B35" s="20">
        <v>22451.891599999999</v>
      </c>
      <c r="E35" s="2"/>
    </row>
    <row r="36" spans="1:5" x14ac:dyDescent="0.3">
      <c r="A36" s="13" t="s">
        <v>61</v>
      </c>
      <c r="B36" s="20">
        <v>29334.680599999996</v>
      </c>
      <c r="E36" s="2"/>
    </row>
    <row r="37" spans="1:5" x14ac:dyDescent="0.3">
      <c r="A37" s="13" t="s">
        <v>57</v>
      </c>
      <c r="B37" s="20">
        <v>35379.119800000015</v>
      </c>
      <c r="E37" s="2"/>
    </row>
    <row r="38" spans="1:5" x14ac:dyDescent="0.3">
      <c r="A38" s="13" t="s">
        <v>32</v>
      </c>
      <c r="B38" s="20">
        <v>58514.166999999987</v>
      </c>
      <c r="E38" s="2"/>
    </row>
    <row r="39" spans="1:5" x14ac:dyDescent="0.3">
      <c r="A39" s="13" t="s">
        <v>54</v>
      </c>
      <c r="B39" s="20">
        <v>59449.863799999992</v>
      </c>
      <c r="E39" s="2"/>
    </row>
    <row r="40" spans="1:5" x14ac:dyDescent="0.3">
      <c r="A40" s="13" t="s">
        <v>19</v>
      </c>
      <c r="B40" s="20">
        <v>68025.838800000012</v>
      </c>
      <c r="E40" s="2"/>
    </row>
    <row r="41" spans="1:5" x14ac:dyDescent="0.3">
      <c r="A41" s="13" t="s">
        <v>95</v>
      </c>
      <c r="B41" s="20">
        <v>81894.736400000009</v>
      </c>
      <c r="E41" s="2"/>
    </row>
    <row r="42" spans="1:5" x14ac:dyDescent="0.3">
      <c r="A42" s="13" t="s">
        <v>28</v>
      </c>
      <c r="B42" s="20">
        <v>90706.728999999992</v>
      </c>
      <c r="E42" s="2"/>
    </row>
    <row r="43" spans="1:5" x14ac:dyDescent="0.3">
      <c r="A43" s="13" t="s">
        <v>67</v>
      </c>
      <c r="B43" s="20">
        <v>101276.46159999995</v>
      </c>
      <c r="E43" s="2"/>
    </row>
    <row r="44" spans="1:5" x14ac:dyDescent="0.3">
      <c r="A44" s="13" t="s">
        <v>24</v>
      </c>
      <c r="B44" s="20">
        <v>118558.88140000009</v>
      </c>
      <c r="E44" s="2"/>
    </row>
    <row r="45" spans="1:5" x14ac:dyDescent="0.3">
      <c r="A45" s="13" t="s">
        <v>42</v>
      </c>
      <c r="B45" s="20">
        <v>135976.52539999998</v>
      </c>
      <c r="E45" s="2"/>
    </row>
    <row r="46" spans="1:5" x14ac:dyDescent="0.3">
      <c r="A46" s="13" t="s">
        <v>48</v>
      </c>
      <c r="B46" s="20">
        <v>175433.92240000021</v>
      </c>
      <c r="E46" s="2"/>
    </row>
    <row r="47" spans="1:5" ht="16.2" thickBot="1" x14ac:dyDescent="0.35">
      <c r="A47" s="14" t="s">
        <v>12</v>
      </c>
      <c r="B47" s="17">
        <v>178124.08099999995</v>
      </c>
      <c r="E47" s="2"/>
    </row>
    <row r="48" spans="1:5" ht="16.2" thickBot="1" x14ac:dyDescent="0.35">
      <c r="A48" s="10"/>
      <c r="B48" s="5"/>
      <c r="C48" s="5"/>
      <c r="D48" s="5"/>
      <c r="E48" s="11"/>
    </row>
    <row r="51" spans="1:7" ht="16.2" thickBot="1" x14ac:dyDescent="0.35"/>
    <row r="52" spans="1:7" ht="16.2" thickBot="1" x14ac:dyDescent="0.35">
      <c r="A52" s="38" t="s">
        <v>1624</v>
      </c>
      <c r="B52" s="41"/>
      <c r="C52" s="41"/>
      <c r="D52" s="41"/>
      <c r="E52" s="41"/>
      <c r="F52" s="41"/>
      <c r="G52" s="42"/>
    </row>
    <row r="53" spans="1:7" ht="16.2" thickBot="1" x14ac:dyDescent="0.35">
      <c r="A53" s="12" t="s">
        <v>1619</v>
      </c>
      <c r="B53" s="15" t="s">
        <v>1610</v>
      </c>
      <c r="G53" s="2"/>
    </row>
    <row r="54" spans="1:7" x14ac:dyDescent="0.3">
      <c r="A54" s="37">
        <v>2011</v>
      </c>
      <c r="B54" s="16">
        <v>78131.566599999976</v>
      </c>
      <c r="G54" s="2"/>
    </row>
    <row r="55" spans="1:7" x14ac:dyDescent="0.3">
      <c r="A55" s="13">
        <v>2012</v>
      </c>
      <c r="B55" s="20">
        <v>130476.85979999998</v>
      </c>
      <c r="G55" s="2"/>
    </row>
    <row r="56" spans="1:7" x14ac:dyDescent="0.3">
      <c r="A56" s="13">
        <v>2014</v>
      </c>
      <c r="B56" s="20">
        <v>131809.01560000007</v>
      </c>
      <c r="G56" s="2"/>
    </row>
    <row r="57" spans="1:7" x14ac:dyDescent="0.3">
      <c r="A57" s="13">
        <v>2015</v>
      </c>
      <c r="B57" s="20">
        <v>130942.78019999999</v>
      </c>
      <c r="G57" s="2"/>
    </row>
    <row r="58" spans="1:7" x14ac:dyDescent="0.3">
      <c r="A58" s="13">
        <v>2016</v>
      </c>
      <c r="B58" s="20">
        <v>132113.36980000007</v>
      </c>
      <c r="G58" s="2"/>
    </row>
    <row r="59" spans="1:7" x14ac:dyDescent="0.3">
      <c r="A59" s="13">
        <v>2017</v>
      </c>
      <c r="B59" s="20">
        <v>133103.90699999989</v>
      </c>
      <c r="G59" s="2"/>
    </row>
    <row r="60" spans="1:7" x14ac:dyDescent="0.3">
      <c r="A60" s="13">
        <v>2018</v>
      </c>
      <c r="B60" s="20">
        <v>204522.25700000025</v>
      </c>
      <c r="G60" s="2"/>
    </row>
    <row r="61" spans="1:7" x14ac:dyDescent="0.3">
      <c r="A61" s="13">
        <v>2020</v>
      </c>
      <c r="B61" s="20">
        <v>129103.96039999987</v>
      </c>
      <c r="G61" s="2"/>
    </row>
    <row r="62" spans="1:7" ht="16.2" thickBot="1" x14ac:dyDescent="0.35">
      <c r="A62" s="14">
        <v>2022</v>
      </c>
      <c r="B62" s="17">
        <v>131477.77639999994</v>
      </c>
      <c r="G62" s="2"/>
    </row>
    <row r="63" spans="1:7" ht="16.2" thickBot="1" x14ac:dyDescent="0.35">
      <c r="A63" s="10"/>
      <c r="B63" s="5"/>
      <c r="C63" s="5"/>
      <c r="D63" s="5"/>
      <c r="E63" s="5"/>
      <c r="F63" s="5"/>
      <c r="G63" s="11"/>
    </row>
    <row r="65" spans="1:5" ht="16.2" thickBot="1" x14ac:dyDescent="0.35"/>
    <row r="66" spans="1:5" ht="16.2" thickBot="1" x14ac:dyDescent="0.35">
      <c r="A66" s="38" t="s">
        <v>1625</v>
      </c>
      <c r="B66" s="39"/>
      <c r="C66" s="39"/>
      <c r="D66" s="39"/>
      <c r="E66" s="40"/>
    </row>
    <row r="67" spans="1:5" ht="16.2" thickBot="1" x14ac:dyDescent="0.35">
      <c r="A67" s="12" t="s">
        <v>1619</v>
      </c>
      <c r="B67" s="15" t="s">
        <v>1610</v>
      </c>
      <c r="E67" s="2"/>
    </row>
    <row r="68" spans="1:5" x14ac:dyDescent="0.3">
      <c r="A68" s="37" t="s">
        <v>30</v>
      </c>
      <c r="B68" s="16">
        <v>248991.58600000024</v>
      </c>
      <c r="E68" s="2"/>
    </row>
    <row r="69" spans="1:5" x14ac:dyDescent="0.3">
      <c r="A69" s="13" t="s">
        <v>15</v>
      </c>
      <c r="B69" s="20">
        <v>507895.7363999993</v>
      </c>
      <c r="E69" s="2"/>
    </row>
    <row r="70" spans="1:5" ht="16.2" thickBot="1" x14ac:dyDescent="0.35">
      <c r="A70" s="14" t="s">
        <v>26</v>
      </c>
      <c r="B70" s="17">
        <v>444794.17039999936</v>
      </c>
      <c r="E70" s="2"/>
    </row>
    <row r="71" spans="1:5" x14ac:dyDescent="0.3">
      <c r="A71" s="1"/>
      <c r="E71" s="2"/>
    </row>
    <row r="72" spans="1:5" x14ac:dyDescent="0.3">
      <c r="A72" s="1"/>
      <c r="E72" s="2"/>
    </row>
    <row r="73" spans="1:5" ht="16.2" thickBot="1" x14ac:dyDescent="0.35">
      <c r="A73" s="10"/>
      <c r="B73" s="5"/>
      <c r="C73" s="5"/>
      <c r="D73" s="5"/>
      <c r="E73" s="11"/>
    </row>
    <row r="75" spans="1:5" ht="16.2" thickBot="1" x14ac:dyDescent="0.35"/>
    <row r="76" spans="1:5" ht="16.2" thickBot="1" x14ac:dyDescent="0.35">
      <c r="A76" s="38" t="s">
        <v>1628</v>
      </c>
      <c r="B76" s="39"/>
      <c r="C76" s="39"/>
      <c r="D76" s="39"/>
      <c r="E76" s="40"/>
    </row>
    <row r="77" spans="1:5" ht="16.2" thickBot="1" x14ac:dyDescent="0.35">
      <c r="A77" s="12" t="s">
        <v>1619</v>
      </c>
      <c r="B77" s="15" t="s">
        <v>1610</v>
      </c>
      <c r="E77" s="2"/>
    </row>
    <row r="78" spans="1:5" x14ac:dyDescent="0.3">
      <c r="A78" s="37" t="s">
        <v>21</v>
      </c>
      <c r="B78" s="16">
        <v>472133.03319999954</v>
      </c>
      <c r="E78" s="2"/>
    </row>
    <row r="79" spans="1:5" x14ac:dyDescent="0.3">
      <c r="A79" s="13" t="s">
        <v>34</v>
      </c>
      <c r="B79" s="20">
        <v>393150.64759999956</v>
      </c>
      <c r="E79" s="2"/>
    </row>
    <row r="80" spans="1:5" ht="16.2" thickBot="1" x14ac:dyDescent="0.35">
      <c r="A80" s="14" t="s">
        <v>14</v>
      </c>
      <c r="B80" s="17">
        <v>336397.81199999945</v>
      </c>
      <c r="E80" s="2"/>
    </row>
    <row r="81" spans="1:5" x14ac:dyDescent="0.3">
      <c r="A81" s="1"/>
      <c r="E81" s="2"/>
    </row>
    <row r="82" spans="1:5" x14ac:dyDescent="0.3">
      <c r="A82" s="26" t="s">
        <v>1626</v>
      </c>
      <c r="B82" s="27" t="s">
        <v>1627</v>
      </c>
      <c r="E82" s="2"/>
    </row>
    <row r="83" spans="1:5" x14ac:dyDescent="0.3">
      <c r="A83" s="1" t="str">
        <f>A78</f>
        <v>Tier 3</v>
      </c>
      <c r="B83" s="28">
        <f>GETPIVOTDATA("Total Sales",$A$77,"Outlet Location Type",A78)</f>
        <v>472133.03319999954</v>
      </c>
      <c r="E83" s="2"/>
    </row>
    <row r="84" spans="1:5" x14ac:dyDescent="0.3">
      <c r="A84" s="1" t="str">
        <f t="shared" ref="A84:A85" si="0">A79</f>
        <v>Tier 2</v>
      </c>
      <c r="B84" s="28">
        <f t="shared" ref="B84:B85" si="1">GETPIVOTDATA("Total Sales",$A$77,"Outlet Location Type",A79)</f>
        <v>393150.64759999956</v>
      </c>
      <c r="E84" s="2"/>
    </row>
    <row r="85" spans="1:5" ht="16.2" thickBot="1" x14ac:dyDescent="0.35">
      <c r="A85" s="10" t="str">
        <f t="shared" si="0"/>
        <v>Tier 1</v>
      </c>
      <c r="B85" s="29">
        <f t="shared" si="1"/>
        <v>336397.81199999945</v>
      </c>
      <c r="C85" s="5"/>
      <c r="D85" s="5"/>
      <c r="E85" s="11"/>
    </row>
    <row r="88" spans="1:5" ht="16.2" thickBot="1" x14ac:dyDescent="0.35"/>
    <row r="89" spans="1:5" ht="16.2" thickBot="1" x14ac:dyDescent="0.35">
      <c r="A89" s="38" t="s">
        <v>1631</v>
      </c>
      <c r="B89" s="39"/>
      <c r="C89" s="39"/>
      <c r="D89" s="39"/>
      <c r="E89" s="40"/>
    </row>
    <row r="90" spans="1:5" ht="16.2" thickBot="1" x14ac:dyDescent="0.35">
      <c r="A90" s="12" t="s">
        <v>1619</v>
      </c>
      <c r="B90" s="15" t="s">
        <v>1610</v>
      </c>
      <c r="E90" s="2"/>
    </row>
    <row r="91" spans="1:5" x14ac:dyDescent="0.3">
      <c r="A91" s="37" t="s">
        <v>40</v>
      </c>
      <c r="B91" s="16">
        <v>151939.149</v>
      </c>
      <c r="E91" s="2"/>
    </row>
    <row r="92" spans="1:5" x14ac:dyDescent="0.3">
      <c r="A92" s="13" t="s">
        <v>46</v>
      </c>
      <c r="B92" s="20">
        <v>130714.67460000006</v>
      </c>
      <c r="E92" s="2"/>
    </row>
    <row r="93" spans="1:5" x14ac:dyDescent="0.3">
      <c r="A93" s="13" t="s">
        <v>22</v>
      </c>
      <c r="B93" s="20">
        <v>131477.77639999994</v>
      </c>
      <c r="E93" s="2"/>
    </row>
    <row r="94" spans="1:5" ht="16.2" thickBot="1" x14ac:dyDescent="0.35">
      <c r="A94" s="14" t="s">
        <v>16</v>
      </c>
      <c r="B94" s="17">
        <v>787549.89280000131</v>
      </c>
      <c r="E94" s="2"/>
    </row>
    <row r="95" spans="1:5" x14ac:dyDescent="0.3">
      <c r="A95" s="1"/>
      <c r="E95" s="2"/>
    </row>
    <row r="96" spans="1:5" x14ac:dyDescent="0.3">
      <c r="A96" s="1"/>
      <c r="E96" s="2"/>
    </row>
    <row r="97" spans="1:5" ht="16.2" thickBot="1" x14ac:dyDescent="0.35">
      <c r="A97" s="1"/>
      <c r="E97" s="2"/>
    </row>
    <row r="98" spans="1:5" ht="16.2" thickBot="1" x14ac:dyDescent="0.35">
      <c r="A98" s="12" t="s">
        <v>1619</v>
      </c>
      <c r="B98" s="15" t="s">
        <v>1629</v>
      </c>
      <c r="E98" s="2"/>
    </row>
    <row r="99" spans="1:5" x14ac:dyDescent="0.3">
      <c r="A99" s="37" t="s">
        <v>40</v>
      </c>
      <c r="B99" s="30">
        <v>140.29468975069253</v>
      </c>
      <c r="E99" s="2"/>
    </row>
    <row r="100" spans="1:5" x14ac:dyDescent="0.3">
      <c r="A100" s="13" t="s">
        <v>46</v>
      </c>
      <c r="B100" s="31">
        <v>139.80179101604284</v>
      </c>
      <c r="E100" s="2"/>
    </row>
    <row r="101" spans="1:5" x14ac:dyDescent="0.3">
      <c r="A101" s="13" t="s">
        <v>22</v>
      </c>
      <c r="B101" s="31">
        <v>141.67863836206891</v>
      </c>
      <c r="E101" s="2"/>
    </row>
    <row r="102" spans="1:5" ht="16.2" thickBot="1" x14ac:dyDescent="0.35">
      <c r="A102" s="14" t="s">
        <v>16</v>
      </c>
      <c r="B102" s="32">
        <v>141.21389506903375</v>
      </c>
      <c r="E102" s="2"/>
    </row>
    <row r="103" spans="1:5" x14ac:dyDescent="0.3">
      <c r="A103" s="1"/>
      <c r="E103" s="2"/>
    </row>
    <row r="104" spans="1:5" x14ac:dyDescent="0.3">
      <c r="A104" s="1"/>
      <c r="E104" s="2"/>
    </row>
    <row r="105" spans="1:5" ht="16.2" thickBot="1" x14ac:dyDescent="0.35">
      <c r="A105" s="1"/>
      <c r="E105" s="2"/>
    </row>
    <row r="106" spans="1:5" ht="16.2" thickBot="1" x14ac:dyDescent="0.35">
      <c r="A106" s="12" t="s">
        <v>1619</v>
      </c>
      <c r="B106" s="15" t="s">
        <v>1630</v>
      </c>
      <c r="E106" s="2"/>
    </row>
    <row r="107" spans="1:5" x14ac:dyDescent="0.3">
      <c r="A107" s="37" t="s">
        <v>40</v>
      </c>
      <c r="B107" s="33">
        <v>1083</v>
      </c>
      <c r="E107" s="2"/>
    </row>
    <row r="108" spans="1:5" x14ac:dyDescent="0.3">
      <c r="A108" s="13" t="s">
        <v>46</v>
      </c>
      <c r="B108" s="34">
        <v>935</v>
      </c>
      <c r="E108" s="2"/>
    </row>
    <row r="109" spans="1:5" x14ac:dyDescent="0.3">
      <c r="A109" s="13" t="s">
        <v>22</v>
      </c>
      <c r="B109" s="34">
        <v>928</v>
      </c>
      <c r="E109" s="2"/>
    </row>
    <row r="110" spans="1:5" ht="16.2" thickBot="1" x14ac:dyDescent="0.35">
      <c r="A110" s="14" t="s">
        <v>16</v>
      </c>
      <c r="B110" s="35">
        <v>5577</v>
      </c>
      <c r="E110" s="2"/>
    </row>
    <row r="111" spans="1:5" x14ac:dyDescent="0.3">
      <c r="A111" s="1"/>
      <c r="E111" s="2"/>
    </row>
    <row r="112" spans="1:5" ht="16.2" thickBot="1" x14ac:dyDescent="0.35">
      <c r="A112" s="10"/>
      <c r="B112" s="5"/>
      <c r="C112" s="5"/>
      <c r="D112" s="5"/>
      <c r="E112" s="11"/>
    </row>
  </sheetData>
  <mergeCells count="8">
    <mergeCell ref="A66:E66"/>
    <mergeCell ref="A76:E76"/>
    <mergeCell ref="A89:E89"/>
    <mergeCell ref="A30:E30"/>
    <mergeCell ref="A2:D2"/>
    <mergeCell ref="A11:D11"/>
    <mergeCell ref="A20:D20"/>
    <mergeCell ref="A52:G52"/>
  </mergeCells>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4306-FE62-471D-B9E5-96A8A51A8BF5}">
  <dimension ref="A1"/>
  <sheetViews>
    <sheetView showGridLines="0" tabSelected="1" zoomScale="80" zoomScaleNormal="80" workbookViewId="0">
      <selection activeCell="AA20" sqref="AA2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Data Analysis Requirements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Jishnu Palit</dc:creator>
  <cp:lastModifiedBy>Jishnu Palit</cp:lastModifiedBy>
  <dcterms:created xsi:type="dcterms:W3CDTF">2024-06-23T13:11:17Z</dcterms:created>
  <dcterms:modified xsi:type="dcterms:W3CDTF">2025-05-20T21:36:22Z</dcterms:modified>
</cp:coreProperties>
</file>