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ijiyeong/Crawling_project/"/>
    </mc:Choice>
  </mc:AlternateContent>
  <xr:revisionPtr revIDLastSave="0" documentId="13_ncr:1_{0CAF115A-A0CA-AE4B-97F2-D3FC34B9342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main!$A$21:$N$526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22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09" i="1"/>
  <c r="M509" i="1"/>
  <c r="N509" i="1"/>
  <c r="O509" i="1"/>
  <c r="P509" i="1"/>
  <c r="Q509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512" i="1"/>
  <c r="M512" i="1"/>
  <c r="N512" i="1"/>
  <c r="O512" i="1"/>
  <c r="P512" i="1"/>
  <c r="Q512" i="1"/>
  <c r="L513" i="1"/>
  <c r="M513" i="1"/>
  <c r="N513" i="1"/>
  <c r="O513" i="1"/>
  <c r="P513" i="1"/>
  <c r="Q513" i="1"/>
  <c r="L514" i="1"/>
  <c r="M514" i="1"/>
  <c r="N514" i="1"/>
  <c r="O514" i="1"/>
  <c r="P514" i="1"/>
  <c r="Q514" i="1"/>
  <c r="L515" i="1"/>
  <c r="M515" i="1"/>
  <c r="N515" i="1"/>
  <c r="O515" i="1"/>
  <c r="P515" i="1"/>
  <c r="Q515" i="1"/>
  <c r="L516" i="1"/>
  <c r="M516" i="1"/>
  <c r="N516" i="1"/>
  <c r="O516" i="1"/>
  <c r="P516" i="1"/>
  <c r="Q516" i="1"/>
  <c r="L517" i="1"/>
  <c r="M517" i="1"/>
  <c r="N517" i="1"/>
  <c r="O517" i="1"/>
  <c r="P517" i="1"/>
  <c r="Q517" i="1"/>
  <c r="L518" i="1"/>
  <c r="M518" i="1"/>
  <c r="N518" i="1"/>
  <c r="O518" i="1"/>
  <c r="P518" i="1"/>
  <c r="Q518" i="1"/>
  <c r="L519" i="1"/>
  <c r="M519" i="1"/>
  <c r="N519" i="1"/>
  <c r="O519" i="1"/>
  <c r="P519" i="1"/>
  <c r="Q519" i="1"/>
  <c r="L520" i="1"/>
  <c r="M520" i="1"/>
  <c r="N520" i="1"/>
  <c r="O520" i="1"/>
  <c r="P520" i="1"/>
  <c r="Q520" i="1"/>
  <c r="L521" i="1"/>
  <c r="M521" i="1"/>
  <c r="N521" i="1"/>
  <c r="O521" i="1"/>
  <c r="P521" i="1"/>
  <c r="Q521" i="1"/>
  <c r="L522" i="1"/>
  <c r="M522" i="1"/>
  <c r="N522" i="1"/>
  <c r="O522" i="1"/>
  <c r="P522" i="1"/>
  <c r="Q522" i="1"/>
  <c r="L523" i="1"/>
  <c r="M523" i="1"/>
  <c r="N523" i="1"/>
  <c r="O523" i="1"/>
  <c r="P523" i="1"/>
  <c r="Q523" i="1"/>
  <c r="L524" i="1"/>
  <c r="M524" i="1"/>
  <c r="N524" i="1"/>
  <c r="O524" i="1"/>
  <c r="P524" i="1"/>
  <c r="Q524" i="1"/>
  <c r="L525" i="1"/>
  <c r="M525" i="1"/>
  <c r="N525" i="1"/>
  <c r="O525" i="1"/>
  <c r="P525" i="1"/>
  <c r="Q525" i="1"/>
  <c r="L526" i="1"/>
  <c r="M526" i="1"/>
  <c r="N526" i="1"/>
  <c r="O526" i="1"/>
  <c r="P526" i="1"/>
  <c r="Q526" i="1"/>
  <c r="L23" i="1"/>
  <c r="M23" i="1"/>
  <c r="N23" i="1"/>
  <c r="O23" i="1"/>
  <c r="P23" i="1"/>
  <c r="Q23" i="1"/>
  <c r="Q22" i="1"/>
  <c r="P22" i="1"/>
  <c r="O22" i="1"/>
  <c r="N22" i="1"/>
  <c r="M22" i="1"/>
  <c r="L22" i="1"/>
  <c r="R526" i="1" l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22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<sst xmlns="http://schemas.openxmlformats.org/spreadsheetml/2006/main" count="8203" uniqueCount="2001">
  <si>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</si>
  <si>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</si>
  <si>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</si>
  <si>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</si>
  <si>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</si>
  <si>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</si>
  <si>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</si>
  <si>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</si>
  <si>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</si>
  <si>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</si>
  <si>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</si>
  <si>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</si>
  <si>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</si>
  <si>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</si>
  <si>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</si>
  <si>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</si>
  <si>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</si>
  <si>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</si>
  <si>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</si>
  <si>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</si>
  <si>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</si>
  <si>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</si>
  <si>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</si>
  <si>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</si>
  <si>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</si>
  <si>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</si>
  <si>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</si>
  <si>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</si>
  <si>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</si>
  <si>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</si>
  <si>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</si>
  <si>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</si>
  <si>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</si>
  <si>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</si>
  <si>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</si>
  <si>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</si>
  <si>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</si>
  <si>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</si>
  <si>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</si>
  <si>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</si>
  <si>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</si>
  <si>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</si>
  <si>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</si>
  <si>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</si>
  <si>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</si>
  <si>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</si>
  <si>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</si>
  <si>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</si>
  <si>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</si>
  <si>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</si>
  <si>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</si>
  <si>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</si>
  <si>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</si>
  <si>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</si>
  <si>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</si>
  <si>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</si>
  <si>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</si>
  <si>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</si>
  <si>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</si>
  <si>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</si>
  <si>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</si>
  <si>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</si>
  <si>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</si>
  <si>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</si>
  <si>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</si>
  <si>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</si>
  <si>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</si>
  <si>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</si>
  <si>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</si>
  <si>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</si>
  <si>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</si>
  <si>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</si>
  <si>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</si>
  <si>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</si>
  <si>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</si>
  <si>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</si>
  <si>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</si>
  <si>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</si>
  <si>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</si>
  <si>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</si>
  <si>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</si>
  <si>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</si>
  <si>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</si>
  <si>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</si>
  <si>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</si>
  <si>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</si>
  <si>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</si>
  <si>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</si>
  <si>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</si>
  <si>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</si>
  <si>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</si>
  <si>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</si>
  <si>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</si>
  <si>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</si>
  <si>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</si>
  <si>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</si>
  <si>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</si>
  <si>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</si>
  <si>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</si>
  <si>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</si>
  <si>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</si>
  <si>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</si>
  <si>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</si>
  <si>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</si>
  <si>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</si>
  <si>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</si>
  <si>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</si>
  <si>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</si>
  <si>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</si>
  <si>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</si>
  <si>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</si>
  <si>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</si>
  <si>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</si>
  <si>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</si>
  <si>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</si>
  <si>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</si>
  <si>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</si>
  <si>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</si>
  <si>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</si>
  <si>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</si>
  <si>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</si>
  <si>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</si>
  <si>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</si>
  <si>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</si>
  <si>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</si>
  <si>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</si>
  <si>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</si>
  <si>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</si>
  <si>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</si>
  <si>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</si>
  <si>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</si>
  <si>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</si>
  <si>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</si>
  <si>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</si>
  <si>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</si>
  <si>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</si>
  <si>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</si>
  <si>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</si>
  <si>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</si>
  <si>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</si>
  <si>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</si>
  <si>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</si>
  <si>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</si>
  <si>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</si>
  <si>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</si>
  <si>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</si>
  <si>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</si>
  <si>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</si>
  <si>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</si>
  <si>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</si>
  <si>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</si>
  <si>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</si>
  <si>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</si>
  <si>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</si>
  <si>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</si>
  <si>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</si>
  <si>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</si>
  <si>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</si>
  <si>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</si>
  <si>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</si>
  <si>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</si>
  <si>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</si>
  <si>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</si>
  <si>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</si>
  <si>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</si>
  <si>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</si>
  <si>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</si>
  <si>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</si>
  <si>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</si>
  <si>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</si>
  <si>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</si>
  <si>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</si>
  <si>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</si>
  <si>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</si>
  <si>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</si>
  <si>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</si>
  <si>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</si>
  <si>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</si>
  <si>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</si>
  <si>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</si>
  <si>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</si>
  <si>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</si>
  <si>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</si>
  <si>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</si>
  <si>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</si>
  <si>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</si>
  <si>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</si>
  <si>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</si>
  <si>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</si>
  <si>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</si>
  <si>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</si>
  <si>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</si>
  <si>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</si>
  <si>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</si>
  <si>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</si>
  <si>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</si>
  <si>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</si>
  <si>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</si>
  <si>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</si>
  <si>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</si>
  <si>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</si>
  <si>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</si>
  <si>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</si>
  <si>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</si>
  <si>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</si>
  <si>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</si>
  <si>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</si>
  <si>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</si>
  <si>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</si>
  <si>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</si>
  <si>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</si>
  <si>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</si>
  <si>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</si>
  <si>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</si>
  <si>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</si>
  <si>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</si>
  <si>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</si>
  <si>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</si>
  <si>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</si>
  <si>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</si>
  <si>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</si>
  <si>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</si>
  <si>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</si>
  <si>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</si>
  <si>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</si>
  <si>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</si>
  <si>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</si>
  <si>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</si>
  <si>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</si>
  <si>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</si>
  <si>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</si>
  <si>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</si>
  <si>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</si>
  <si>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</si>
  <si>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</si>
  <si>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</si>
  <si>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</si>
  <si>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</si>
  <si>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</si>
  <si>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</si>
  <si>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</si>
  <si>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</si>
  <si>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</si>
  <si>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</si>
  <si>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</si>
  <si>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</si>
  <si>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</si>
  <si>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</si>
  <si>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</si>
  <si>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</si>
  <si>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</si>
  <si>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</si>
  <si>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</si>
  <si>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</si>
  <si>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</si>
  <si>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</si>
  <si>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</si>
  <si>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</si>
  <si>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</si>
  <si>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</si>
  <si>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</si>
  <si>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</si>
  <si>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</si>
  <si>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</si>
  <si>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</si>
  <si>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</si>
  <si>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</si>
  <si>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</si>
  <si>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</si>
  <si>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</si>
  <si>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</si>
  <si>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</si>
  <si>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</si>
  <si>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</si>
  <si>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</si>
  <si>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</si>
  <si>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</si>
  <si>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</si>
  <si>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</si>
  <si>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</si>
  <si>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</si>
  <si>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</si>
  <si>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</si>
  <si>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</si>
  <si>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</si>
  <si>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</si>
  <si>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</si>
  <si>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</si>
  <si>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</si>
  <si>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</si>
  <si>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</si>
  <si>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</si>
  <si>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</si>
  <si>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</si>
  <si>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</si>
  <si>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</si>
  <si>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</si>
  <si>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</si>
  <si>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</si>
  <si>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</si>
  <si>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</si>
  <si>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</si>
  <si>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</si>
  <si>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</si>
  <si>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</si>
  <si>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</si>
  <si>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</si>
  <si>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</si>
  <si>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</si>
  <si>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</si>
  <si>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</si>
  <si>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</si>
  <si>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</si>
  <si>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</si>
  <si>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</si>
  <si>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</si>
  <si>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</si>
  <si>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</si>
  <si>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</si>
  <si>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</si>
  <si>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</si>
  <si>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</si>
  <si>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</si>
  <si>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</si>
  <si>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</si>
  <si>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</si>
  <si>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</si>
  <si>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</si>
  <si>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</si>
  <si>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</si>
  <si>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</si>
  <si>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</si>
  <si>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</si>
  <si>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</si>
  <si>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</si>
  <si>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</si>
  <si>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</si>
  <si>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</si>
  <si>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</si>
  <si>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</si>
  <si>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</si>
  <si>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</si>
  <si>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</si>
  <si>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</si>
  <si>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</si>
  <si>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</si>
  <si>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</si>
  <si>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</si>
  <si>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</si>
  <si>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</si>
  <si>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</si>
  <si>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</si>
  <si>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</si>
  <si>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</si>
  <si>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</si>
  <si>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</si>
  <si>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</si>
  <si>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</si>
  <si>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</si>
  <si>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</si>
  <si>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</si>
  <si>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</si>
  <si>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</si>
  <si>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</si>
  <si>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</si>
  <si>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</si>
  <si>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</si>
  <si>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</si>
  <si>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</si>
  <si>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</si>
  <si>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</si>
  <si>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</si>
  <si>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</si>
  <si>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</si>
  <si>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</si>
  <si>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</si>
  <si>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</si>
  <si>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</si>
  <si>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</si>
  <si>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</si>
  <si>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</si>
  <si>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</si>
  <si>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</si>
  <si>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</si>
  <si>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</si>
  <si>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</si>
  <si>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</si>
  <si>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</si>
  <si>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</si>
  <si>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</si>
  <si>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</si>
  <si>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</si>
  <si>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</si>
  <si>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</si>
  <si>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</si>
  <si>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</si>
  <si>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</si>
  <si>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</si>
  <si>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</si>
  <si>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</si>
  <si>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</si>
  <si>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</si>
  <si>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</si>
  <si>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</si>
  <si>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</si>
  <si>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</si>
  <si>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</si>
  <si>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</si>
  <si>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</si>
  <si>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</si>
  <si>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</si>
  <si>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</si>
  <si>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</si>
  <si>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</si>
  <si>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</si>
  <si>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</si>
  <si>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</si>
  <si>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</si>
  <si>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</si>
  <si>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</si>
  <si>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</si>
  <si>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</si>
  <si>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</si>
  <si>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</si>
  <si>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</si>
  <si>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</si>
  <si>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</si>
  <si>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</si>
  <si>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</si>
  <si>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</si>
  <si>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</si>
  <si>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</si>
  <si>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</si>
  <si>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</si>
  <si>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</si>
  <si>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</si>
  <si>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</si>
  <si>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</si>
  <si>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</si>
  <si>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</si>
  <si>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</si>
  <si>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</si>
  <si>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</si>
  <si>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</si>
  <si>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</si>
  <si>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</si>
  <si>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</si>
  <si>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</si>
  <si>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</si>
  <si>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</si>
  <si>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</si>
  <si>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</si>
  <si>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</si>
  <si>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</si>
  <si>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</si>
  <si>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</si>
  <si>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</si>
  <si>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</si>
  <si>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</si>
  <si>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</si>
  <si>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</si>
  <si>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</si>
  <si>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</si>
  <si>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</si>
  <si>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</si>
  <si>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</si>
  <si>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</si>
  <si>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</si>
  <si>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</si>
  <si>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</si>
  <si>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</si>
  <si>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</si>
  <si>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</si>
  <si>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</si>
  <si>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</si>
  <si>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</si>
  <si>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</si>
  <si>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</si>
  <si>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</si>
  <si>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</si>
  <si>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</si>
  <si>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</si>
  <si>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</si>
  <si>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</si>
  <si>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</si>
  <si>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</si>
  <si>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</si>
  <si>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</si>
  <si>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</si>
  <si>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</si>
  <si>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</si>
  <si>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</si>
  <si>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</si>
  <si>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</si>
  <si>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</si>
  <si>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</si>
  <si>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</si>
  <si>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</si>
  <si>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</si>
  <si>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</si>
  <si>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</si>
  <si>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</si>
  <si>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</si>
  <si>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</si>
  <si>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</si>
  <si>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</si>
  <si>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</si>
  <si>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</si>
  <si>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</si>
  <si>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</si>
  <si>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</si>
  <si>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</si>
  <si>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</si>
  <si>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</si>
  <si>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</si>
  <si>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</si>
  <si>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</si>
  <si>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</si>
  <si>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</si>
  <si>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</si>
  <si>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</si>
  <si>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</si>
  <si>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</si>
  <si>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</si>
  <si>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</si>
  <si>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</si>
  <si>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</si>
  <si>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</si>
  <si>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</si>
  <si>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</si>
  <si>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</si>
  <si>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</si>
  <si>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</si>
  <si>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</si>
  <si>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</si>
  <si>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</si>
  <si>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</si>
  <si>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</si>
  <si>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</si>
  <si>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</si>
  <si>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</si>
  <si>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</si>
  <si>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</si>
  <si>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</si>
  <si>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</si>
  <si>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</si>
  <si>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</si>
  <si>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</si>
  <si>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</si>
  <si>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</si>
  <si>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</si>
  <si>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</si>
  <si>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</si>
  <si>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</si>
  <si>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</si>
  <si>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</si>
  <si>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</si>
  <si>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</si>
  <si>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</si>
  <si>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</si>
  <si>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</si>
  <si>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</si>
  <si>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</si>
  <si>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</si>
  <si>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</si>
  <si>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</si>
  <si>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</si>
  <si>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</si>
  <si>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</si>
  <si>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</si>
  <si>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</si>
  <si>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</si>
  <si>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</si>
  <si>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</si>
  <si>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</si>
  <si>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</si>
  <si>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</si>
  <si>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</si>
  <si>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</si>
  <si>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</si>
  <si>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</si>
  <si>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</si>
  <si>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</si>
  <si>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</si>
  <si>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</si>
  <si>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</si>
  <si>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</si>
  <si>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</si>
  <si>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</si>
  <si>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</si>
  <si>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</si>
  <si>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</si>
  <si>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</si>
  <si>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</si>
  <si>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</si>
  <si>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</si>
  <si>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</si>
  <si>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</si>
  <si>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</si>
  <si>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</si>
  <si>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</si>
  <si>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</si>
  <si>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</si>
  <si>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</si>
  <si>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</si>
  <si>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</si>
  <si>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</si>
  <si>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</si>
  <si>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</si>
  <si>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</si>
  <si>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</si>
  <si>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</si>
  <si>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</si>
  <si>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</si>
  <si>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</si>
  <si>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</si>
  <si>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</si>
  <si>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</si>
  <si>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</si>
  <si>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</si>
  <si>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</si>
  <si>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</si>
  <si>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</si>
  <si>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</si>
  <si>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</si>
  <si>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</si>
  <si>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</si>
  <si>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</si>
  <si>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</si>
  <si>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</si>
  <si>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</si>
  <si>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</si>
  <si>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</si>
  <si>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</si>
  <si>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</si>
  <si>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</si>
  <si>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</si>
  <si>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</si>
  <si>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</si>
  <si>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</si>
  <si>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</si>
  <si>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</si>
  <si>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</si>
  <si>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</si>
  <si>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</si>
  <si>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</si>
  <si>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</si>
  <si>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</si>
  <si>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</si>
  <si>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</si>
  <si>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</si>
  <si>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</si>
  <si>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</si>
  <si>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</si>
  <si>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</si>
  <si>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</si>
  <si>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</si>
  <si>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</si>
  <si>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</si>
  <si>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</si>
  <si>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</si>
  <si>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</si>
  <si>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</si>
  <si>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</si>
  <si>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</si>
  <si>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</si>
  <si>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</si>
  <si>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</si>
  <si>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</si>
  <si>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</si>
  <si>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</si>
  <si>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</si>
  <si>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</si>
  <si>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</si>
  <si>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</si>
  <si>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</si>
  <si>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</si>
  <si>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</si>
  <si>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</si>
  <si>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</si>
  <si>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</si>
  <si>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</si>
  <si>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</si>
  <si>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</si>
  <si>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</si>
  <si>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</si>
  <si>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</si>
  <si>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</si>
  <si>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</si>
  <si>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</si>
  <si>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</si>
  <si>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</si>
  <si>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</si>
  <si>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</si>
  <si>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</si>
  <si>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</si>
  <si>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</si>
  <si>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</si>
  <si>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</si>
  <si>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</si>
  <si>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</si>
  <si>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</si>
  <si>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</si>
  <si>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</si>
  <si>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</si>
  <si>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</si>
  <si>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</si>
  <si>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</si>
  <si>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</si>
  <si>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</si>
  <si>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</si>
  <si>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</si>
  <si>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</si>
  <si>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</si>
  <si>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</si>
  <si>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</si>
  <si>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</si>
  <si>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</si>
  <si>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</si>
  <si>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</si>
  <si>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</si>
  <si>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</si>
  <si>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</si>
  <si>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</si>
  <si>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</si>
  <si>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</si>
  <si>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</si>
  <si>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</si>
  <si>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</si>
  <si>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</si>
  <si>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</si>
  <si>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</si>
  <si>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</si>
  <si>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</si>
  <si>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</si>
  <si>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</si>
  <si>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</si>
  <si>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</si>
  <si>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</si>
  <si>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</si>
  <si>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</si>
  <si>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</si>
  <si>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</si>
  <si>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</si>
  <si>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</si>
  <si>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</si>
  <si>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</si>
  <si>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</si>
  <si>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</si>
  <si>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</si>
  <si>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</si>
  <si>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</si>
  <si>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</si>
  <si>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</si>
  <si>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</si>
  <si>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</si>
  <si>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</si>
  <si>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</si>
  <si>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</si>
  <si>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</si>
  <si>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</si>
  <si>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</si>
  <si>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</si>
  <si>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</si>
  <si>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</si>
  <si>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</si>
  <si>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</si>
  <si>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</si>
  <si>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</si>
  <si>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</si>
  <si>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</si>
  <si>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</si>
  <si>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</si>
  <si>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</si>
  <si>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</si>
  <si>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</si>
  <si>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</si>
  <si>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</si>
  <si>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</si>
  <si>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</si>
  <si>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</si>
  <si>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</si>
  <si>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</si>
  <si>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</si>
  <si>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</si>
  <si>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</si>
  <si>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</si>
  <si>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</si>
  <si>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</si>
  <si>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</si>
  <si>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</si>
  <si>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</si>
  <si>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</si>
  <si>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</si>
  <si>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</si>
  <si>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</si>
  <si>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</si>
  <si>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</si>
  <si>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</si>
  <si>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</si>
  <si>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</si>
  <si>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</si>
  <si>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</si>
  <si>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</si>
  <si>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</si>
  <si>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</si>
  <si>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</si>
  <si>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</si>
  <si>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</si>
  <si>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</si>
  <si>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</si>
  <si>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</si>
  <si>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</si>
  <si>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</si>
  <si>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</si>
  <si>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</si>
  <si>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</si>
  <si>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</si>
  <si>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</si>
  <si>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</si>
  <si>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</si>
  <si>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</si>
  <si>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</si>
  <si>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</si>
  <si>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</si>
  <si>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</si>
  <si>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</si>
  <si>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</si>
  <si>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</si>
  <si>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</si>
  <si>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</si>
  <si>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</si>
  <si>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</si>
  <si>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</si>
  <si>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</si>
  <si>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</si>
  <si>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</si>
  <si>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</si>
  <si>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</si>
  <si>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</si>
  <si>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</si>
  <si>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</si>
  <si>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</si>
  <si>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</si>
  <si>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</si>
  <si>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</si>
  <si>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</si>
  <si>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</si>
  <si>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</si>
  <si>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</si>
  <si>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</si>
  <si>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</si>
  <si>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</si>
  <si>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</si>
  <si>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</si>
  <si>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</si>
  <si>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</si>
  <si>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</si>
  <si>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</si>
  <si>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</si>
  <si>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</si>
  <si>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</si>
  <si>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</si>
  <si>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</si>
  <si>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</si>
  <si>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</si>
  <si>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</si>
  <si>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</si>
  <si>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</si>
  <si>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</si>
  <si>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</si>
  <si>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</si>
  <si>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</si>
  <si>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</si>
  <si>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</si>
  <si>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</si>
  <si>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</si>
  <si>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</si>
  <si>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</si>
  <si>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</si>
  <si>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</si>
  <si>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</si>
  <si>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</si>
  <si>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</si>
  <si>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</si>
  <si>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</si>
  <si>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</si>
  <si>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</si>
  <si>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</si>
  <si>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</si>
  <si>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</si>
  <si>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</si>
  <si>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</si>
  <si>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</si>
  <si>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</si>
  <si>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</si>
  <si>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</si>
  <si>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</si>
  <si>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</si>
  <si>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</si>
  <si>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</si>
  <si>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</si>
  <si>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</si>
  <si>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</si>
  <si>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</si>
  <si>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</si>
  <si>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</si>
  <si>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</si>
  <si>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</si>
  <si>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</si>
  <si>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</si>
  <si>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</si>
  <si>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</si>
  <si>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</si>
  <si>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</si>
  <si>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</si>
  <si>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</si>
  <si>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</si>
  <si>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</si>
  <si>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</si>
  <si>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</si>
  <si>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</si>
  <si>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</si>
  <si>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</si>
  <si>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</si>
  <si>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</si>
  <si>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</si>
  <si>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</si>
  <si>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</si>
  <si>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</si>
  <si>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</si>
  <si>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</si>
  <si>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</si>
  <si>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</si>
  <si>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</si>
  <si>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</si>
  <si>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</si>
  <si>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</si>
  <si>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</si>
  <si>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</si>
  <si>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</si>
  <si>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</si>
  <si>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</si>
  <si>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</si>
  <si>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</si>
  <si>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</si>
  <si>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</si>
  <si>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</si>
  <si>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</si>
  <si>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</si>
  <si>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</si>
  <si>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</si>
  <si>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</si>
  <si>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</si>
  <si>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</si>
  <si>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</si>
  <si>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</si>
  <si>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</si>
  <si>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</si>
  <si>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</si>
  <si>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</si>
  <si>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</si>
  <si>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</si>
  <si>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</si>
  <si>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</si>
  <si>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</si>
  <si>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</si>
  <si>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</si>
  <si>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</si>
  <si>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</si>
  <si>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</si>
  <si>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</si>
  <si>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</si>
  <si>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</si>
  <si>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</si>
  <si>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</si>
  <si>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</si>
  <si>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</si>
  <si>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</si>
  <si>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</si>
  <si>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</si>
  <si>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</si>
  <si>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</si>
  <si>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</si>
  <si>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</si>
  <si>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</si>
  <si>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</si>
  <si>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</si>
  <si>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</si>
  <si>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</si>
  <si>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</si>
  <si>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</si>
  <si>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</si>
  <si>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</si>
  <si>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</si>
  <si>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</si>
  <si>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</si>
  <si>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</si>
  <si>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</si>
  <si>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</si>
  <si>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</si>
  <si>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</si>
  <si>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</si>
  <si>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</si>
  <si>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</si>
  <si>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</si>
  <si>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</si>
  <si>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</si>
  <si>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</si>
  <si>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</si>
  <si>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</si>
  <si>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</si>
  <si>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</si>
  <si>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</si>
  <si>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</si>
  <si>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</si>
  <si>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</si>
  <si>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</si>
  <si>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</si>
  <si>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</si>
  <si>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</si>
  <si>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</si>
  <si>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</si>
  <si>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</si>
  <si>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</si>
  <si>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</si>
  <si>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</si>
  <si>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</si>
  <si>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</si>
  <si>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</si>
  <si>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</si>
  <si>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</si>
  <si>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</si>
  <si>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</si>
  <si>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</si>
  <si>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</si>
  <si>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</si>
  <si>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</si>
  <si>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</si>
  <si>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</si>
  <si>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</si>
  <si>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</si>
  <si>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</si>
  <si>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</si>
  <si>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</si>
  <si>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</si>
  <si>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</si>
  <si>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</si>
  <si>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</si>
  <si>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</si>
  <si>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</si>
  <si>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</si>
  <si>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</si>
  <si>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</si>
  <si>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</si>
  <si>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</si>
  <si>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</si>
  <si>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</si>
  <si>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</si>
  <si>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</si>
  <si>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</si>
  <si>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</si>
  <si>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</si>
  <si>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</si>
  <si>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</si>
  <si>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</si>
  <si>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</si>
  <si>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</si>
  <si>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</si>
  <si>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</si>
  <si>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</si>
  <si>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</si>
  <si>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</si>
  <si>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</si>
  <si>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</si>
  <si>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</si>
  <si>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</si>
  <si>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</si>
  <si>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</si>
  <si>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</si>
  <si>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</si>
  <si>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</si>
  <si>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</si>
  <si>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</si>
  <si>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</si>
  <si>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</si>
  <si>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</si>
  <si>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</si>
  <si>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</si>
  <si>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</si>
  <si>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</si>
  <si>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</si>
  <si>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</si>
  <si>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</si>
  <si>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</si>
  <si>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</si>
  <si>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</si>
  <si>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</si>
  <si>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</si>
  <si>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</si>
  <si>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</si>
  <si>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</si>
  <si>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</si>
  <si>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</si>
  <si>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</si>
  <si>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</si>
  <si>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</si>
  <si>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</si>
  <si>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</si>
  <si>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</si>
  <si>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</si>
  <si>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</si>
  <si>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</si>
  <si>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</si>
  <si>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</si>
  <si>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</si>
  <si>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</si>
  <si>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</si>
  <si>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</si>
  <si>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</si>
  <si>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</si>
  <si>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</si>
  <si>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</si>
  <si>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</si>
  <si>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</si>
  <si>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</si>
  <si>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</si>
  <si>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</si>
  <si>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</si>
  <si>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</si>
  <si>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</si>
  <si>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</si>
  <si>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</si>
  <si>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</si>
  <si>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</si>
  <si>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</si>
  <si>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</si>
  <si>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</si>
  <si>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</si>
  <si>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</si>
  <si>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</si>
  <si>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</si>
  <si>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</si>
  <si>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</si>
  <si>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</si>
  <si>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</si>
  <si>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</si>
  <si>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</si>
  <si>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</si>
  <si>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</si>
  <si>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</si>
  <si>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</si>
  <si>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</si>
  <si>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</si>
  <si>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</si>
  <si>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</si>
  <si>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</si>
  <si>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</si>
  <si>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</si>
  <si>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</si>
  <si>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</si>
  <si>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</si>
  <si>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</si>
  <si>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</si>
  <si>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</si>
  <si>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</si>
  <si>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</si>
  <si>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</si>
  <si>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</si>
  <si>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</si>
  <si>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</si>
  <si>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</si>
  <si>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</si>
  <si>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</si>
  <si>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</si>
  <si>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</si>
  <si>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</si>
  <si>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</si>
  <si>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</si>
  <si>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</si>
  <si>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</si>
  <si>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</si>
  <si>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</si>
  <si>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</si>
  <si>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</si>
  <si>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</si>
  <si>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</si>
  <si>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</si>
  <si>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</si>
  <si>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</si>
  <si>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</si>
  <si>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</si>
  <si>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</si>
  <si>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</si>
  <si>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</si>
  <si>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</si>
  <si>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</si>
  <si>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</si>
  <si>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</si>
  <si>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</si>
  <si>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</si>
  <si>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</si>
  <si>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</si>
  <si>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</si>
  <si>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</si>
  <si>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</si>
  <si>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</si>
  <si>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</si>
  <si>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</si>
  <si>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</si>
  <si>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</si>
  <si>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</si>
  <si>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</si>
  <si>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</si>
  <si>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</si>
  <si>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</si>
  <si>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</si>
  <si>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</si>
  <si>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</si>
  <si>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</si>
  <si>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</si>
  <si>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</si>
  <si>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</si>
  <si>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</si>
  <si>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</si>
  <si>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</si>
  <si>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</si>
  <si>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</si>
  <si>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</si>
  <si>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</si>
  <si>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</si>
  <si>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</si>
  <si>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</si>
  <si>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</si>
  <si>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</si>
  <si>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</si>
  <si>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</si>
  <si>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</si>
  <si>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</si>
  <si>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</si>
  <si>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</si>
  <si>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</si>
  <si>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</si>
  <si>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</si>
  <si>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</si>
  <si>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</si>
  <si>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</si>
  <si>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</si>
  <si>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</si>
  <si>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</si>
  <si>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</si>
  <si>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</si>
  <si>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</si>
  <si>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</si>
  <si>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</si>
  <si>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</si>
  <si>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</si>
  <si>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</si>
  <si>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</si>
  <si>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</si>
  <si>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</si>
  <si>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</si>
  <si>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</si>
  <si>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</si>
  <si>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</si>
  <si>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</si>
  <si>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</si>
  <si>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</si>
  <si>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</si>
  <si>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</si>
  <si>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</si>
  <si>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</si>
  <si>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</si>
  <si>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</si>
  <si>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</si>
  <si>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</si>
  <si>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</si>
  <si>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</si>
  <si>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</si>
  <si>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</si>
  <si>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</si>
  <si>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</si>
  <si>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</si>
  <si>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</si>
  <si>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</si>
  <si>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</si>
  <si>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</si>
  <si>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</si>
  <si>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</si>
  <si>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</si>
  <si>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</si>
  <si>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</si>
  <si>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</si>
  <si>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</si>
  <si>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</si>
  <si>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</si>
  <si>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</si>
  <si>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</si>
  <si>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</si>
  <si>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</si>
  <si>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</si>
  <si>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</si>
  <si>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</si>
  <si>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</si>
  <si>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</si>
  <si>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</si>
  <si>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</si>
  <si>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</si>
  <si>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</si>
  <si>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</si>
  <si>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</si>
  <si>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</si>
  <si>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</si>
  <si>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</si>
  <si>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</si>
  <si>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</si>
  <si>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</si>
  <si>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</si>
  <si>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</si>
  <si>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</si>
  <si>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</si>
  <si>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</si>
  <si>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</si>
  <si>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</si>
  <si>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</si>
  <si>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</si>
  <si>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</si>
  <si>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</si>
  <si>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</si>
  <si>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</si>
  <si>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</si>
  <si>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</si>
  <si>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</si>
  <si>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</si>
  <si>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</si>
  <si>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</si>
  <si>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</si>
  <si>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</si>
  <si>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</si>
  <si>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</si>
  <si>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</si>
  <si>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</si>
  <si>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</si>
  <si>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</si>
  <si>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</si>
  <si>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</si>
  <si>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</si>
  <si>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</si>
  <si>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</si>
  <si>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</si>
  <si>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</si>
  <si>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</si>
  <si>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</si>
  <si>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</si>
  <si>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</si>
  <si>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</si>
  <si>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</si>
  <si>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</si>
  <si>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</si>
  <si>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</si>
  <si>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</si>
  <si>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</si>
  <si>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</si>
  <si>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</si>
  <si>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</si>
  <si>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</si>
  <si>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</si>
  <si>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</si>
  <si>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</si>
  <si>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</si>
  <si>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</si>
  <si>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</si>
  <si>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</si>
  <si>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</si>
  <si>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</si>
  <si>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</si>
  <si>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</si>
  <si>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</si>
  <si>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</si>
  <si>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</si>
  <si>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</si>
  <si>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</si>
  <si>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</si>
  <si>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</si>
  <si>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</si>
  <si>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</si>
  <si>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</si>
  <si>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</si>
  <si>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</si>
  <si>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</si>
  <si>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</si>
  <si>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</si>
  <si>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</si>
  <si>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</si>
  <si>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</si>
  <si>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</si>
  <si>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</si>
  <si>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</si>
  <si>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</si>
  <si>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</si>
  <si>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</si>
  <si>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</si>
  <si>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</si>
  <si>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</si>
  <si>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</si>
  <si>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</si>
  <si>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</si>
  <si>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</si>
  <si>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</si>
  <si>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</si>
  <si>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</si>
  <si>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</si>
  <si>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</si>
  <si>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</si>
  <si>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</si>
  <si>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</si>
  <si>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</si>
  <si>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</si>
  <si>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</si>
  <si>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</si>
  <si>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</si>
  <si>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</si>
  <si>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</si>
  <si>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</si>
  <si>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</si>
  <si>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</si>
  <si>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</si>
  <si>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</si>
  <si>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</si>
  <si>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</si>
  <si>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</si>
  <si>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</si>
  <si>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</si>
  <si>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</si>
  <si>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</si>
  <si>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</si>
  <si>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</si>
  <si>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</si>
  <si>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</si>
  <si>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</si>
  <si>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</si>
  <si>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</si>
  <si>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</si>
  <si>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</si>
  <si>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</si>
  <si>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</si>
  <si>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</si>
  <si>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</si>
  <si>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</si>
  <si>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</si>
  <si>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</si>
  <si>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</si>
  <si>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</si>
  <si>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</si>
  <si>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</si>
  <si>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</si>
  <si>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</si>
  <si>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</si>
  <si>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</si>
  <si>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</si>
  <si>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</si>
  <si>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</si>
  <si>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</si>
  <si>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</si>
  <si>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</si>
  <si>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</si>
  <si>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</si>
  <si>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</si>
  <si>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</si>
  <si>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</si>
  <si>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</si>
  <si>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</si>
  <si>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</si>
  <si>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</si>
  <si>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</si>
  <si>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type</t>
    <phoneticPr fontId="2" type="noConversion"/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</si>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</sst>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9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V526"/>
  <sheetViews>
    <sheetView tabSelected="1" topLeftCell="A15" zoomScale="85" zoomScaleNormal="85" workbookViewId="0">
      <selection activeCell="I29" sqref="I29"/>
    </sheetView>
  </sheetViews>
  <sheetFormatPr baseColWidth="10" defaultColWidth="8.83203125" defaultRowHeight="17"/>
  <cols>
    <col min="2" max="2" width="8.5" bestFit="1" customWidth="1"/>
    <col min="3" max="3" width="41.83203125" bestFit="1" customWidth="1"/>
    <col min="4" max="4" width="23.83203125" customWidth="1"/>
    <col min="5" max="6" width="46.5" customWidth="1"/>
    <col min="7" max="7" width="15.1640625" customWidth="1"/>
    <col min="8" max="8" width="12.33203125" customWidth="1"/>
    <col min="9" max="9" width="23" style="7" bestFit="1" customWidth="1"/>
    <col min="10" max="10" width="23" style="7" customWidth="1"/>
    <col min="11" max="11" width="30" bestFit="1" customWidth="1"/>
    <col min="18" max="18" width="10.6640625" customWidth="1"/>
    <col min="19" max="19" width="13.1640625" bestFit="1" customWidth="1"/>
    <col min="20" max="20" width="7.5" bestFit="1" customWidth="1"/>
    <col min="21" max="21" width="11.1640625" bestFit="1" customWidth="1"/>
  </cols>
  <sheetData>
    <row r="20" spans="1:22">
      <c r="A20" t="s">
        <v>1475</v>
      </c>
    </row>
    <row r="21" spans="1:22" s="8" customFormat="1" ht="18">
      <c r="B21" s="9" t="s">
        <v>0</v>
      </c>
      <c r="C21" s="9" t="s">
        <v>1</v>
      </c>
      <c r="D21" s="9" t="s">
        <v>2</v>
      </c>
      <c r="E21" s="9" t="s">
        <v>3</v>
      </c>
      <c r="F21" s="10" t="s">
        <v>1151</v>
      </c>
      <c r="G21" s="10" t="s">
        <v>1155</v>
      </c>
      <c r="H21" s="10" t="s">
        <v>1155</v>
      </c>
      <c r="I21" s="11" t="s">
        <v>1153</v>
      </c>
      <c r="J21" s="11" t="s">
        <v>1153</v>
      </c>
      <c r="K21" s="10" t="s">
        <v>1152</v>
      </c>
      <c r="L21" s="8" t="s">
        <v>1478</v>
      </c>
      <c r="M21" s="8" t="s">
        <v>1479</v>
      </c>
      <c r="N21" s="8" t="s">
        <v>1480</v>
      </c>
      <c r="O21" s="8" t="s">
        <v>1481</v>
      </c>
      <c r="P21" s="8" t="s">
        <v>1482</v>
      </c>
      <c r="Q21" s="8" t="s">
        <v>1483</v>
      </c>
      <c r="R21" s="8" t="s">
        <v>1484</v>
      </c>
      <c r="S21" s="8" t="s">
        <v>1485</v>
      </c>
      <c r="T21" s="8" t="s">
        <v>1486</v>
      </c>
      <c r="U21" s="8" t="s">
        <v>1487</v>
      </c>
      <c r="V21" s="8" t="s">
        <v>1490</v>
      </c>
    </row>
    <row r="22" spans="1:22">
      <c r="A22" s="1">
        <v>0</v>
      </c>
      <c r="B22" t="s">
        <v>4</v>
      </c>
      <c r="C22" t="s">
        <v>5</v>
      </c>
      <c r="D22" t="s">
        <v>6</v>
      </c>
      <c r="E22" t="s">
        <v>7</v>
      </c>
      <c r="F22" t="s">
        <v>7</v>
      </c>
      <c r="G22">
        <v>1902</v>
      </c>
      <c r="H22" s="13">
        <v>1902</v>
      </c>
      <c r="I22" s="7">
        <v>27981</v>
      </c>
      <c r="K22" t="s">
        <v>1157</v>
      </c>
      <c r="L22">
        <f>VLOOKUP($B22,Sheet1!$B:$H,2,0)</f>
        <v>203.2</v>
      </c>
      <c r="M22">
        <f>VLOOKUP($B22,Sheet1!$B:$H,3,0)</f>
        <v>204.98</v>
      </c>
      <c r="N22">
        <f>VLOOKUP($B22,Sheet1!$B:$H,4,0)</f>
        <v>205.09</v>
      </c>
      <c r="O22">
        <f>VLOOKUP($B22,Sheet1!$B:$H,5,0)</f>
        <v>202.55</v>
      </c>
      <c r="P22">
        <f>VLOOKUP($B22,Sheet1!$B:$H,6,0)</f>
        <v>1570000</v>
      </c>
      <c r="Q22">
        <f>VLOOKUP($B22,Sheet1!$B:$H,7,0)</f>
        <v>8.0000000000000004E-4</v>
      </c>
      <c r="R22">
        <f>U22*L22</f>
        <v>117789960406.39999</v>
      </c>
      <c r="S22">
        <f>VLOOKUP(B22,investing_crawling!A:B,2,0)</f>
        <v>32960000000</v>
      </c>
      <c r="U22">
        <f>VLOOKUP(B22,investing_crawling!A:C,3,0)</f>
        <v>579675002</v>
      </c>
      <c r="V22">
        <v>210726</v>
      </c>
    </row>
    <row r="23" spans="1:22">
      <c r="A23" s="1">
        <v>1</v>
      </c>
      <c r="B23" t="s">
        <v>8</v>
      </c>
      <c r="C23" t="s">
        <v>9</v>
      </c>
      <c r="D23" t="s">
        <v>10</v>
      </c>
      <c r="E23" t="s">
        <v>11</v>
      </c>
      <c r="F23" t="s">
        <v>11</v>
      </c>
      <c r="G23">
        <v>1888</v>
      </c>
      <c r="H23" s="13">
        <v>1888</v>
      </c>
      <c r="I23" s="7">
        <v>23467</v>
      </c>
      <c r="K23" t="s">
        <v>1158</v>
      </c>
      <c r="L23">
        <f>VLOOKUP($B23,Sheet1!$B:$H,2,0)</f>
        <v>105.79</v>
      </c>
      <c r="M23">
        <f>VLOOKUP($B23,Sheet1!$B:$H,3,0)</f>
        <v>110.12</v>
      </c>
      <c r="N23">
        <f>VLOOKUP($B23,Sheet1!$B:$H,4,0)</f>
        <v>111.25</v>
      </c>
      <c r="O23">
        <f>VLOOKUP($B23,Sheet1!$B:$H,5,0)</f>
        <v>105.71</v>
      </c>
      <c r="P23">
        <f>VLOOKUP($B23,Sheet1!$B:$H,6,0)</f>
        <v>25120000</v>
      </c>
      <c r="Q23">
        <f>VLOOKUP($B23,Sheet1!$B:$H,7,0)</f>
        <v>-9.3100000000000002E-2</v>
      </c>
      <c r="R23">
        <f t="shared" ref="R23:R86" si="0">U23*L23</f>
        <v>187969803456.92001</v>
      </c>
      <c r="S23">
        <f>VLOOKUP(B23,investing_crawling!A:B,2,0)</f>
        <v>37340000000</v>
      </c>
      <c r="U23">
        <f>VLOOKUP(B23,investing_crawling!A:C,3,0)</f>
        <v>1776820148</v>
      </c>
      <c r="V23">
        <v>210720</v>
      </c>
    </row>
    <row r="24" spans="1:22">
      <c r="A24" s="1">
        <v>2</v>
      </c>
      <c r="B24" t="s">
        <v>12</v>
      </c>
      <c r="C24" t="s">
        <v>13</v>
      </c>
      <c r="D24" t="s">
        <v>10</v>
      </c>
      <c r="E24" t="s">
        <v>14</v>
      </c>
      <c r="F24" t="s">
        <v>14</v>
      </c>
      <c r="G24">
        <v>2013</v>
      </c>
      <c r="H24" s="13">
        <v>2013</v>
      </c>
      <c r="I24" s="7">
        <v>41274</v>
      </c>
      <c r="K24" t="s">
        <v>1158</v>
      </c>
      <c r="L24">
        <f>VLOOKUP($B24,Sheet1!$B:$H,2,0)</f>
        <v>112.21</v>
      </c>
      <c r="M24">
        <f>VLOOKUP($B24,Sheet1!$B:$H,3,0)</f>
        <v>113.84</v>
      </c>
      <c r="N24">
        <f>VLOOKUP($B24,Sheet1!$B:$H,4,0)</f>
        <v>113.84</v>
      </c>
      <c r="O24">
        <f>VLOOKUP($B24,Sheet1!$B:$H,5,0)</f>
        <v>112.04</v>
      </c>
      <c r="P24">
        <f>VLOOKUP($B24,Sheet1!$B:$H,6,0)</f>
        <v>6850000</v>
      </c>
      <c r="Q24">
        <f>VLOOKUP($B24,Sheet1!$B:$H,7,0)</f>
        <v>-8.6999999999999994E-3</v>
      </c>
      <c r="R24">
        <f t="shared" si="0"/>
        <v>198187808322.56</v>
      </c>
      <c r="S24">
        <f>VLOOKUP(B24,investing_crawling!A:B,2,0)</f>
        <v>50200000000</v>
      </c>
      <c r="U24">
        <f>VLOOKUP(B24,investing_crawling!A:C,3,0)</f>
        <v>1766222336</v>
      </c>
      <c r="V24">
        <v>210722</v>
      </c>
    </row>
    <row r="25" spans="1:22">
      <c r="A25" s="1">
        <v>3</v>
      </c>
      <c r="B25" t="s">
        <v>15</v>
      </c>
      <c r="C25" t="s">
        <v>16</v>
      </c>
      <c r="D25" t="s">
        <v>10</v>
      </c>
      <c r="E25" t="s">
        <v>11</v>
      </c>
      <c r="F25" t="s">
        <v>11</v>
      </c>
      <c r="G25">
        <v>1981</v>
      </c>
      <c r="H25" s="13">
        <v>1981</v>
      </c>
      <c r="I25" s="7">
        <v>43251</v>
      </c>
      <c r="K25" t="s">
        <v>1160</v>
      </c>
      <c r="L25">
        <f>VLOOKUP($B25,Sheet1!$B:$H,2,0)</f>
        <v>279.7</v>
      </c>
      <c r="M25">
        <f>VLOOKUP($B25,Sheet1!$B:$H,3,0)</f>
        <v>284.8</v>
      </c>
      <c r="N25">
        <f>VLOOKUP($B25,Sheet1!$B:$H,4,0)</f>
        <v>284.8</v>
      </c>
      <c r="O25">
        <f>VLOOKUP($B25,Sheet1!$B:$H,5,0)</f>
        <v>279.07</v>
      </c>
      <c r="P25">
        <f>VLOOKUP($B25,Sheet1!$B:$H,6,0)</f>
        <v>260390</v>
      </c>
      <c r="Q25">
        <f>VLOOKUP($B25,Sheet1!$B:$H,7,0)</f>
        <v>-1.7100000000000001E-2</v>
      </c>
      <c r="R25">
        <f t="shared" si="0"/>
        <v>12669285326.299999</v>
      </c>
      <c r="S25">
        <f>VLOOKUP(B25,investing_crawling!A:B,2,0)</f>
        <v>847520000</v>
      </c>
      <c r="U25">
        <f>VLOOKUP(B25,investing_crawling!A:C,3,0)</f>
        <v>45295979</v>
      </c>
      <c r="V25">
        <v>210728</v>
      </c>
    </row>
    <row r="26" spans="1:22">
      <c r="A26" s="1">
        <v>4</v>
      </c>
      <c r="B26" t="s">
        <v>17</v>
      </c>
      <c r="C26" t="s">
        <v>18</v>
      </c>
      <c r="D26" t="s">
        <v>19</v>
      </c>
      <c r="E26" t="s">
        <v>20</v>
      </c>
      <c r="F26" t="s">
        <v>20</v>
      </c>
      <c r="G26">
        <v>1989</v>
      </c>
      <c r="H26" s="13">
        <v>1989</v>
      </c>
      <c r="I26" s="7">
        <v>40730</v>
      </c>
      <c r="K26" t="s">
        <v>1161</v>
      </c>
      <c r="L26">
        <f>VLOOKUP($B26,Sheet1!$B:$H,2,0)</f>
        <v>280.88</v>
      </c>
      <c r="M26">
        <f>VLOOKUP($B26,Sheet1!$B:$H,3,0)</f>
        <v>284.01</v>
      </c>
      <c r="N26">
        <f>VLOOKUP($B26,Sheet1!$B:$H,4,0)</f>
        <v>284.64999999999998</v>
      </c>
      <c r="O26">
        <f>VLOOKUP($B26,Sheet1!$B:$H,5,0)</f>
        <v>280.61</v>
      </c>
      <c r="P26">
        <f>VLOOKUP($B26,Sheet1!$B:$H,6,0)</f>
        <v>1670000</v>
      </c>
      <c r="Q26">
        <f>VLOOKUP($B26,Sheet1!$B:$H,7,0)</f>
        <v>-4.5000000000000014E-3</v>
      </c>
      <c r="R26">
        <f t="shared" si="0"/>
        <v>186963764404.16</v>
      </c>
      <c r="S26">
        <f>VLOOKUP(B26,investing_crawling!A:B,2,0)</f>
        <v>45680000000</v>
      </c>
      <c r="U26">
        <f>VLOOKUP(B26,investing_crawling!A:C,3,0)</f>
        <v>665635732</v>
      </c>
      <c r="V26">
        <v>210623</v>
      </c>
    </row>
    <row r="27" spans="1:22">
      <c r="A27" s="1">
        <v>5</v>
      </c>
      <c r="B27" t="s">
        <v>21</v>
      </c>
      <c r="C27" t="s">
        <v>22</v>
      </c>
      <c r="D27" t="s">
        <v>23</v>
      </c>
      <c r="E27" t="s">
        <v>24</v>
      </c>
      <c r="F27" t="s">
        <v>24</v>
      </c>
      <c r="G27">
        <v>2008</v>
      </c>
      <c r="H27" s="13">
        <v>2008</v>
      </c>
      <c r="I27" s="7">
        <v>42247</v>
      </c>
      <c r="K27" t="s">
        <v>1162</v>
      </c>
      <c r="L27">
        <f>VLOOKUP($B27,Sheet1!$B:$H,2,0)</f>
        <v>96.45</v>
      </c>
      <c r="M27">
        <f>VLOOKUP($B27,Sheet1!$B:$H,3,0)</f>
        <v>97.47</v>
      </c>
      <c r="N27">
        <f>VLOOKUP($B27,Sheet1!$B:$H,4,0)</f>
        <v>97.54</v>
      </c>
      <c r="O27">
        <f>VLOOKUP($B27,Sheet1!$B:$H,5,0)</f>
        <v>96.17</v>
      </c>
      <c r="P27">
        <f>VLOOKUP($B27,Sheet1!$B:$H,6,0)</f>
        <v>3500000</v>
      </c>
      <c r="Q27">
        <f>VLOOKUP($B27,Sheet1!$B:$H,7,0)</f>
        <v>-8.199999999999999E-3</v>
      </c>
      <c r="R27">
        <f t="shared" si="0"/>
        <v>74943266405.550003</v>
      </c>
      <c r="S27">
        <f>VLOOKUP(B27,investing_crawling!A:B,2,0)</f>
        <v>8570000000</v>
      </c>
      <c r="U27">
        <f>VLOOKUP(B27,investing_crawling!A:C,3,0)</f>
        <v>777016759</v>
      </c>
      <c r="V27">
        <v>210804</v>
      </c>
    </row>
    <row r="28" spans="1:22">
      <c r="A28" s="1">
        <v>6</v>
      </c>
      <c r="B28" t="s">
        <v>25</v>
      </c>
      <c r="C28" t="s">
        <v>26</v>
      </c>
      <c r="D28" t="s">
        <v>19</v>
      </c>
      <c r="E28" t="s">
        <v>27</v>
      </c>
      <c r="F28" t="s">
        <v>27</v>
      </c>
      <c r="G28">
        <v>1982</v>
      </c>
      <c r="H28" s="13">
        <v>1982</v>
      </c>
      <c r="I28" s="7">
        <v>35555</v>
      </c>
      <c r="K28" t="s">
        <v>1163</v>
      </c>
      <c r="L28">
        <f>VLOOKUP($B28,Sheet1!$B:$H,2,0)</f>
        <v>495.91</v>
      </c>
      <c r="M28">
        <f>VLOOKUP($B28,Sheet1!$B:$H,3,0)</f>
        <v>505.6</v>
      </c>
      <c r="N28">
        <f>VLOOKUP($B28,Sheet1!$B:$H,4,0)</f>
        <v>505.6</v>
      </c>
      <c r="O28">
        <f>VLOOKUP($B28,Sheet1!$B:$H,5,0)</f>
        <v>492.5</v>
      </c>
      <c r="P28">
        <f>VLOOKUP($B28,Sheet1!$B:$H,6,0)</f>
        <v>2190000</v>
      </c>
      <c r="Q28">
        <f>VLOOKUP($B28,Sheet1!$B:$H,7,0)</f>
        <v>-1.72E-2</v>
      </c>
      <c r="R28">
        <f t="shared" si="0"/>
        <v>237044980000</v>
      </c>
      <c r="S28">
        <f>VLOOKUP(B28,investing_crawling!A:B,2,0)</f>
        <v>13680000000</v>
      </c>
      <c r="U28">
        <f>VLOOKUP(B28,investing_crawling!A:C,3,0)</f>
        <v>478000000</v>
      </c>
      <c r="V28">
        <v>210616</v>
      </c>
    </row>
    <row r="29" spans="1:22">
      <c r="A29" s="1">
        <v>7</v>
      </c>
      <c r="B29" t="s">
        <v>28</v>
      </c>
      <c r="C29" t="s">
        <v>29</v>
      </c>
      <c r="D29" t="s">
        <v>19</v>
      </c>
      <c r="E29" t="s">
        <v>30</v>
      </c>
      <c r="F29" t="s">
        <v>30</v>
      </c>
      <c r="G29">
        <v>1969</v>
      </c>
      <c r="H29" s="13">
        <v>1969</v>
      </c>
      <c r="I29" s="7">
        <v>42814</v>
      </c>
      <c r="K29" t="s">
        <v>1164</v>
      </c>
      <c r="L29">
        <f>VLOOKUP($B29,Sheet1!$B:$H,2,0)</f>
        <v>80.81</v>
      </c>
      <c r="M29">
        <f>VLOOKUP($B29,Sheet1!$B:$H,3,0)</f>
        <v>80.89</v>
      </c>
      <c r="N29">
        <f>VLOOKUP($B29,Sheet1!$B:$H,4,0)</f>
        <v>82.89</v>
      </c>
      <c r="O29">
        <f>VLOOKUP($B29,Sheet1!$B:$H,5,0)</f>
        <v>80.66</v>
      </c>
      <c r="P29">
        <f>VLOOKUP($B29,Sheet1!$B:$H,6,0)</f>
        <v>43430000</v>
      </c>
      <c r="Q29">
        <f>VLOOKUP($B29,Sheet1!$B:$H,7,0)</f>
        <v>9.1000000000000004E-3</v>
      </c>
      <c r="R29">
        <f t="shared" si="0"/>
        <v>98185845070.559998</v>
      </c>
      <c r="S29">
        <f>VLOOKUP(B29,investing_crawling!A:B,2,0)</f>
        <v>11420000000</v>
      </c>
      <c r="U29">
        <f>VLOOKUP(B29,investing_crawling!A:C,3,0)</f>
        <v>1215020976</v>
      </c>
      <c r="V29">
        <v>210727</v>
      </c>
    </row>
    <row r="30" spans="1:22">
      <c r="A30" s="1">
        <v>8</v>
      </c>
      <c r="B30" t="s">
        <v>31</v>
      </c>
      <c r="C30" t="s">
        <v>32</v>
      </c>
      <c r="D30" t="s">
        <v>33</v>
      </c>
      <c r="E30" t="s">
        <v>34</v>
      </c>
      <c r="F30" t="s">
        <v>34</v>
      </c>
      <c r="G30">
        <v>1932</v>
      </c>
      <c r="H30" s="13">
        <v>1932</v>
      </c>
      <c r="I30" s="7">
        <v>42194</v>
      </c>
      <c r="K30" t="s">
        <v>1165</v>
      </c>
      <c r="L30">
        <f>VLOOKUP($B30,Sheet1!$B:$H,2,0)</f>
        <v>194.65</v>
      </c>
      <c r="M30">
        <f>VLOOKUP($B30,Sheet1!$B:$H,3,0)</f>
        <v>191.58</v>
      </c>
      <c r="N30">
        <f>VLOOKUP($B30,Sheet1!$B:$H,4,0)</f>
        <v>195.26</v>
      </c>
      <c r="O30">
        <f>VLOOKUP($B30,Sheet1!$B:$H,5,0)</f>
        <v>190.22</v>
      </c>
      <c r="P30">
        <f>VLOOKUP($B30,Sheet1!$B:$H,6,0)</f>
        <v>1880000</v>
      </c>
      <c r="Q30">
        <f>VLOOKUP($B30,Sheet1!$B:$H,7,0)</f>
        <v>2.5899999999999999E-2</v>
      </c>
      <c r="R30">
        <f t="shared" si="0"/>
        <v>12736306488.1</v>
      </c>
      <c r="S30">
        <f>VLOOKUP(B30,investing_crawling!A:B,2,0)</f>
        <v>10740000000</v>
      </c>
      <c r="U30">
        <f>VLOOKUP(B30,investing_crawling!A:C,3,0)</f>
        <v>65431834</v>
      </c>
      <c r="V30">
        <v>210816</v>
      </c>
    </row>
    <row r="31" spans="1:22">
      <c r="A31" s="1">
        <v>9</v>
      </c>
      <c r="B31" t="s">
        <v>35</v>
      </c>
      <c r="C31" t="s">
        <v>36</v>
      </c>
      <c r="D31" t="s">
        <v>37</v>
      </c>
      <c r="E31" t="s">
        <v>38</v>
      </c>
      <c r="F31" t="s">
        <v>38</v>
      </c>
      <c r="G31">
        <v>1981</v>
      </c>
      <c r="H31" s="13">
        <v>1981</v>
      </c>
      <c r="I31" s="7">
        <v>36070</v>
      </c>
      <c r="K31" t="s">
        <v>1166</v>
      </c>
      <c r="L31">
        <f>VLOOKUP($B31,Sheet1!$B:$H,2,0)</f>
        <v>25.63</v>
      </c>
      <c r="M31">
        <f>VLOOKUP($B31,Sheet1!$B:$H,3,0)</f>
        <v>25.56</v>
      </c>
      <c r="N31">
        <f>VLOOKUP($B31,Sheet1!$B:$H,4,0)</f>
        <v>25.79</v>
      </c>
      <c r="O31">
        <f>VLOOKUP($B31,Sheet1!$B:$H,5,0)</f>
        <v>25.43</v>
      </c>
      <c r="P31">
        <f>VLOOKUP($B31,Sheet1!$B:$H,6,0)</f>
        <v>4040000</v>
      </c>
      <c r="Q31">
        <f>VLOOKUP($B31,Sheet1!$B:$H,7,0)</f>
        <v>8.6999999999999994E-3</v>
      </c>
      <c r="R31">
        <f t="shared" si="0"/>
        <v>17076175470.42</v>
      </c>
      <c r="S31">
        <f>VLOOKUP(B31,investing_crawling!A:B,2,0)</f>
        <v>9960000000</v>
      </c>
      <c r="U31">
        <f>VLOOKUP(B31,investing_crawling!A:C,3,0)</f>
        <v>666257334</v>
      </c>
      <c r="V31">
        <v>210809</v>
      </c>
    </row>
    <row r="32" spans="1:22">
      <c r="A32" s="1">
        <v>10</v>
      </c>
      <c r="B32" t="s">
        <v>39</v>
      </c>
      <c r="C32" t="s">
        <v>40</v>
      </c>
      <c r="D32" t="s">
        <v>41</v>
      </c>
      <c r="E32" t="s">
        <v>42</v>
      </c>
      <c r="F32" t="s">
        <v>42</v>
      </c>
      <c r="G32">
        <v>1955</v>
      </c>
      <c r="H32" s="13">
        <v>1955</v>
      </c>
      <c r="I32" s="7">
        <v>36308</v>
      </c>
      <c r="K32" t="s">
        <v>1167</v>
      </c>
      <c r="L32">
        <f>VLOOKUP($B32,Sheet1!$B:$H,2,0)</f>
        <v>57.21</v>
      </c>
      <c r="M32">
        <f>VLOOKUP($B32,Sheet1!$B:$H,3,0)</f>
        <v>57.16</v>
      </c>
      <c r="N32">
        <f>VLOOKUP($B32,Sheet1!$B:$H,4,0)</f>
        <v>57.52</v>
      </c>
      <c r="O32">
        <f>VLOOKUP($B32,Sheet1!$B:$H,5,0)</f>
        <v>56.94</v>
      </c>
      <c r="P32">
        <f>VLOOKUP($B32,Sheet1!$B:$H,6,0)</f>
        <v>2650000</v>
      </c>
      <c r="Q32">
        <f>VLOOKUP($B32,Sheet1!$B:$H,7,0)</f>
        <v>9.3999999999999986E-3</v>
      </c>
      <c r="R32">
        <f t="shared" si="0"/>
        <v>38883762457.139999</v>
      </c>
      <c r="S32">
        <f>VLOOKUP(B32,investing_crawling!A:B,2,0)</f>
        <v>22850000000</v>
      </c>
      <c r="U32">
        <f>VLOOKUP(B32,investing_crawling!A:C,3,0)</f>
        <v>679667234</v>
      </c>
      <c r="V32">
        <v>210727</v>
      </c>
    </row>
    <row r="33" spans="1:22">
      <c r="A33" s="1">
        <v>11</v>
      </c>
      <c r="B33" t="s">
        <v>43</v>
      </c>
      <c r="C33" t="s">
        <v>44</v>
      </c>
      <c r="D33" t="s">
        <v>10</v>
      </c>
      <c r="E33" t="s">
        <v>11</v>
      </c>
      <c r="F33" t="s">
        <v>11</v>
      </c>
      <c r="G33">
        <v>1999</v>
      </c>
      <c r="H33" s="13">
        <v>1999</v>
      </c>
      <c r="I33" s="7">
        <v>36682</v>
      </c>
      <c r="K33" t="s">
        <v>1164</v>
      </c>
      <c r="L33">
        <f>VLOOKUP($B33,Sheet1!$B:$H,2,0)</f>
        <v>137.19999999999999</v>
      </c>
      <c r="M33">
        <f>VLOOKUP($B33,Sheet1!$B:$H,3,0)</f>
        <v>139.21</v>
      </c>
      <c r="N33">
        <f>VLOOKUP($B33,Sheet1!$B:$H,4,0)</f>
        <v>140.26</v>
      </c>
      <c r="O33">
        <f>VLOOKUP($B33,Sheet1!$B:$H,5,0)</f>
        <v>135.57</v>
      </c>
      <c r="P33">
        <f>VLOOKUP($B33,Sheet1!$B:$H,6,0)</f>
        <v>2020000</v>
      </c>
      <c r="Q33">
        <f>VLOOKUP($B33,Sheet1!$B:$H,7,0)</f>
        <v>-6.7000000000000002E-3</v>
      </c>
      <c r="R33">
        <f t="shared" si="0"/>
        <v>41804499058</v>
      </c>
      <c r="S33">
        <f>VLOOKUP(B33,investing_crawling!A:B,2,0)</f>
        <v>5820000000</v>
      </c>
      <c r="U33">
        <f>VLOOKUP(B33,investing_crawling!A:C,3,0)</f>
        <v>304697515</v>
      </c>
      <c r="V33">
        <v>210817</v>
      </c>
    </row>
    <row r="34" spans="1:22">
      <c r="A34" s="1">
        <v>12</v>
      </c>
      <c r="B34" t="s">
        <v>45</v>
      </c>
      <c r="C34" t="s">
        <v>46</v>
      </c>
      <c r="D34" t="s">
        <v>47</v>
      </c>
      <c r="E34" t="s">
        <v>48</v>
      </c>
      <c r="F34" t="s">
        <v>48</v>
      </c>
      <c r="G34">
        <v>1940</v>
      </c>
      <c r="H34" s="13">
        <v>1940</v>
      </c>
      <c r="I34" s="7">
        <v>31167</v>
      </c>
      <c r="K34" t="s">
        <v>1168</v>
      </c>
      <c r="L34">
        <f>VLOOKUP($B34,Sheet1!$B:$H,2,0)</f>
        <v>302.54000000000002</v>
      </c>
      <c r="M34">
        <f>VLOOKUP($B34,Sheet1!$B:$H,3,0)</f>
        <v>302.45999999999998</v>
      </c>
      <c r="N34">
        <f>VLOOKUP($B34,Sheet1!$B:$H,4,0)</f>
        <v>303.88</v>
      </c>
      <c r="O34">
        <f>VLOOKUP($B34,Sheet1!$B:$H,5,0)</f>
        <v>300.97000000000003</v>
      </c>
      <c r="P34">
        <f>VLOOKUP($B34,Sheet1!$B:$H,6,0)</f>
        <v>736360</v>
      </c>
      <c r="Q34">
        <f>VLOOKUP($B34,Sheet1!$B:$H,7,0)</f>
        <v>9.5999999999999992E-3</v>
      </c>
      <c r="R34">
        <f t="shared" si="0"/>
        <v>66956415615.320007</v>
      </c>
      <c r="S34">
        <f>VLOOKUP(B34,investing_crawling!A:B,2,0)</f>
        <v>9260000000</v>
      </c>
      <c r="U34">
        <f>VLOOKUP(B34,investing_crawling!A:C,3,0)</f>
        <v>221314258</v>
      </c>
      <c r="V34">
        <v>210728</v>
      </c>
    </row>
    <row r="35" spans="1:22">
      <c r="A35" s="1">
        <v>13</v>
      </c>
      <c r="B35" t="s">
        <v>49</v>
      </c>
      <c r="C35" t="s">
        <v>50</v>
      </c>
      <c r="D35" t="s">
        <v>19</v>
      </c>
      <c r="E35" t="s">
        <v>51</v>
      </c>
      <c r="F35" t="s">
        <v>51</v>
      </c>
      <c r="G35">
        <v>1998</v>
      </c>
      <c r="H35" s="13">
        <v>1998</v>
      </c>
      <c r="I35" s="7">
        <v>39275</v>
      </c>
      <c r="K35" t="s">
        <v>1169</v>
      </c>
      <c r="L35">
        <f>VLOOKUP($B35,Sheet1!$B:$H,2,0)</f>
        <v>113.85</v>
      </c>
      <c r="M35">
        <f>VLOOKUP($B35,Sheet1!$B:$H,3,0)</f>
        <v>114.08</v>
      </c>
      <c r="N35">
        <f>VLOOKUP($B35,Sheet1!$B:$H,4,0)</f>
        <v>114.36</v>
      </c>
      <c r="O35">
        <f>VLOOKUP($B35,Sheet1!$B:$H,5,0)</f>
        <v>113.25</v>
      </c>
      <c r="P35">
        <f>VLOOKUP($B35,Sheet1!$B:$H,6,0)</f>
        <v>791370</v>
      </c>
      <c r="Q35">
        <f>VLOOKUP($B35,Sheet1!$B:$H,7,0)</f>
        <v>-3.2000000000000002E-3</v>
      </c>
      <c r="R35">
        <f t="shared" si="0"/>
        <v>18556603337.25</v>
      </c>
      <c r="S35">
        <f>VLOOKUP(B35,investing_crawling!A:B,2,0)</f>
        <v>3280000000</v>
      </c>
      <c r="U35">
        <f>VLOOKUP(B35,investing_crawling!A:C,3,0)</f>
        <v>162991685</v>
      </c>
      <c r="V35">
        <v>210802</v>
      </c>
    </row>
    <row r="36" spans="1:22">
      <c r="A36" s="1">
        <v>14</v>
      </c>
      <c r="B36" t="s">
        <v>52</v>
      </c>
      <c r="C36" t="s">
        <v>53</v>
      </c>
      <c r="D36" t="s">
        <v>6</v>
      </c>
      <c r="E36" t="s">
        <v>54</v>
      </c>
      <c r="F36" t="s">
        <v>54</v>
      </c>
      <c r="G36">
        <v>1985</v>
      </c>
      <c r="H36" s="13">
        <v>1985</v>
      </c>
      <c r="I36" s="7">
        <v>42503</v>
      </c>
      <c r="K36" t="s">
        <v>1170</v>
      </c>
      <c r="L36">
        <f>VLOOKUP($B36,Sheet1!$B:$H,2,0)</f>
        <v>69.540000000000006</v>
      </c>
      <c r="M36">
        <f>VLOOKUP($B36,Sheet1!$B:$H,3,0)</f>
        <v>69.75</v>
      </c>
      <c r="N36">
        <f>VLOOKUP($B36,Sheet1!$B:$H,4,0)</f>
        <v>70.88</v>
      </c>
      <c r="O36">
        <f>VLOOKUP($B36,Sheet1!$B:$H,5,0)</f>
        <v>68.91</v>
      </c>
      <c r="P36">
        <f>VLOOKUP($B36,Sheet1!$B:$H,6,0)</f>
        <v>1560000</v>
      </c>
      <c r="Q36">
        <f>VLOOKUP($B36,Sheet1!$B:$H,7,0)</f>
        <v>4.8999999999999998E-3</v>
      </c>
      <c r="R36">
        <f t="shared" si="0"/>
        <v>8656463885.2200012</v>
      </c>
      <c r="S36">
        <f>VLOOKUP(B36,investing_crawling!A:B,2,0)</f>
        <v>2730000000</v>
      </c>
      <c r="U36">
        <f>VLOOKUP(B36,investing_crawling!A:C,3,0)</f>
        <v>124481793</v>
      </c>
      <c r="V36">
        <v>210728</v>
      </c>
    </row>
    <row r="37" spans="1:22">
      <c r="A37" s="1">
        <v>15</v>
      </c>
      <c r="B37" t="s">
        <v>55</v>
      </c>
      <c r="C37" t="s">
        <v>56</v>
      </c>
      <c r="D37" t="s">
        <v>47</v>
      </c>
      <c r="E37" t="s">
        <v>57</v>
      </c>
      <c r="F37" t="s">
        <v>57</v>
      </c>
      <c r="G37">
        <v>1994</v>
      </c>
      <c r="H37" s="13">
        <v>1994</v>
      </c>
      <c r="I37" s="7">
        <v>42552</v>
      </c>
      <c r="K37" t="s">
        <v>1171</v>
      </c>
      <c r="L37">
        <f>VLOOKUP($B37,Sheet1!$B:$H,2,0)</f>
        <v>171.43</v>
      </c>
      <c r="M37">
        <f>VLOOKUP($B37,Sheet1!$B:$H,3,0)</f>
        <v>169.89</v>
      </c>
      <c r="N37">
        <f>VLOOKUP($B37,Sheet1!$B:$H,4,0)</f>
        <v>173.6</v>
      </c>
      <c r="O37">
        <f>VLOOKUP($B37,Sheet1!$B:$H,5,0)</f>
        <v>169.68</v>
      </c>
      <c r="P37">
        <f>VLOOKUP($B37,Sheet1!$B:$H,6,0)</f>
        <v>1280000</v>
      </c>
      <c r="Q37">
        <f>VLOOKUP($B37,Sheet1!$B:$H,7,0)</f>
        <v>2.5999999999999999E-2</v>
      </c>
      <c r="R37">
        <f t="shared" si="0"/>
        <v>20009622631.18</v>
      </c>
      <c r="S37">
        <f>VLOOKUP(B37,investing_crawling!A:B,2,0)</f>
        <v>3220000000</v>
      </c>
      <c r="U37">
        <f>VLOOKUP(B37,investing_crawling!A:C,3,0)</f>
        <v>116721826</v>
      </c>
      <c r="V37">
        <v>210810</v>
      </c>
    </row>
    <row r="38" spans="1:22">
      <c r="A38" s="1">
        <v>16</v>
      </c>
      <c r="B38" t="s">
        <v>58</v>
      </c>
      <c r="C38" t="s">
        <v>59</v>
      </c>
      <c r="D38" t="s">
        <v>60</v>
      </c>
      <c r="E38" t="s">
        <v>61</v>
      </c>
      <c r="F38" t="s">
        <v>61</v>
      </c>
      <c r="G38">
        <v>1994</v>
      </c>
      <c r="H38" s="13">
        <v>1994</v>
      </c>
      <c r="I38" s="7">
        <v>42814</v>
      </c>
      <c r="K38" t="s">
        <v>1172</v>
      </c>
      <c r="L38">
        <f>VLOOKUP($B38,Sheet1!$B:$H,2,0)</f>
        <v>180.72</v>
      </c>
      <c r="M38">
        <f>VLOOKUP($B38,Sheet1!$B:$H,3,0)</f>
        <v>178.81</v>
      </c>
      <c r="N38">
        <f>VLOOKUP($B38,Sheet1!$B:$H,4,0)</f>
        <v>180.85</v>
      </c>
      <c r="O38">
        <f>VLOOKUP($B38,Sheet1!$B:$H,5,0)</f>
        <v>177.55</v>
      </c>
      <c r="P38">
        <f>VLOOKUP($B38,Sheet1!$B:$H,6,0)</f>
        <v>595870</v>
      </c>
      <c r="Q38">
        <f>VLOOKUP($B38,Sheet1!$B:$H,7,0)</f>
        <v>1.38E-2</v>
      </c>
      <c r="R38">
        <f t="shared" si="0"/>
        <v>26656794207.360001</v>
      </c>
      <c r="S38">
        <f>VLOOKUP(B38,investing_crawling!A:B,2,0)</f>
        <v>1930000000</v>
      </c>
      <c r="U38">
        <f>VLOOKUP(B38,investing_crawling!A:C,3,0)</f>
        <v>147503288</v>
      </c>
      <c r="V38">
        <v>210725</v>
      </c>
    </row>
    <row r="39" spans="1:22">
      <c r="A39" s="1">
        <v>17</v>
      </c>
      <c r="B39" t="s">
        <v>62</v>
      </c>
      <c r="C39" t="s">
        <v>63</v>
      </c>
      <c r="D39" t="s">
        <v>10</v>
      </c>
      <c r="E39" t="s">
        <v>14</v>
      </c>
      <c r="F39" t="s">
        <v>14</v>
      </c>
      <c r="G39">
        <v>1992</v>
      </c>
      <c r="H39" s="13">
        <v>1992</v>
      </c>
      <c r="I39" s="7">
        <v>41054</v>
      </c>
      <c r="K39" t="s">
        <v>1173</v>
      </c>
      <c r="L39">
        <f>VLOOKUP($B39,Sheet1!$B:$H,2,0)</f>
        <v>175.86</v>
      </c>
      <c r="M39">
        <f>VLOOKUP($B39,Sheet1!$B:$H,3,0)</f>
        <v>177.57</v>
      </c>
      <c r="N39">
        <f>VLOOKUP($B39,Sheet1!$B:$H,4,0)</f>
        <v>177.57</v>
      </c>
      <c r="O39">
        <f>VLOOKUP($B39,Sheet1!$B:$H,5,0)</f>
        <v>175.65</v>
      </c>
      <c r="P39">
        <f>VLOOKUP($B39,Sheet1!$B:$H,6,0)</f>
        <v>2900000</v>
      </c>
      <c r="Q39">
        <f>VLOOKUP($B39,Sheet1!$B:$H,7,0)</f>
        <v>-3.8999999999999998E-3</v>
      </c>
      <c r="R39">
        <f t="shared" si="0"/>
        <v>25939928227.68</v>
      </c>
      <c r="S39">
        <f>VLOOKUP(B39,investing_crawling!A:B,2,0)</f>
        <v>1930000000</v>
      </c>
      <c r="U39">
        <f>VLOOKUP(B39,investing_crawling!A:C,3,0)</f>
        <v>147503288</v>
      </c>
      <c r="V39">
        <v>210725</v>
      </c>
    </row>
    <row r="40" spans="1:22">
      <c r="A40" s="1">
        <v>18</v>
      </c>
      <c r="B40" t="s">
        <v>64</v>
      </c>
      <c r="C40" t="s">
        <v>65</v>
      </c>
      <c r="D40" t="s">
        <v>10</v>
      </c>
      <c r="E40" t="s">
        <v>66</v>
      </c>
      <c r="F40" t="s">
        <v>66</v>
      </c>
      <c r="G40">
        <v>1997</v>
      </c>
      <c r="H40" s="13">
        <v>1997</v>
      </c>
      <c r="I40" s="7">
        <v>42905</v>
      </c>
      <c r="K40" t="s">
        <v>1163</v>
      </c>
      <c r="L40">
        <f>VLOOKUP($B40,Sheet1!$B:$H,2,0)</f>
        <v>593.48</v>
      </c>
      <c r="M40">
        <f>VLOOKUP($B40,Sheet1!$B:$H,3,0)</f>
        <v>590.5</v>
      </c>
      <c r="N40">
        <f>VLOOKUP($B40,Sheet1!$B:$H,4,0)</f>
        <v>595.86</v>
      </c>
      <c r="O40">
        <f>VLOOKUP($B40,Sheet1!$B:$H,5,0)</f>
        <v>585.5</v>
      </c>
      <c r="P40">
        <f>VLOOKUP($B40,Sheet1!$B:$H,6,0)</f>
        <v>611880</v>
      </c>
      <c r="Q40">
        <f>VLOOKUP($B40,Sheet1!$B:$H,7,0)</f>
        <v>5.6000000000000008E-3</v>
      </c>
      <c r="R40">
        <f t="shared" si="0"/>
        <v>46965974531</v>
      </c>
      <c r="S40">
        <f>VLOOKUP(B40,investing_crawling!A:B,2,0)</f>
        <v>2820000000</v>
      </c>
      <c r="U40">
        <f>VLOOKUP(B40,investing_crawling!A:C,3,0)</f>
        <v>79136575</v>
      </c>
      <c r="V40">
        <v>210727</v>
      </c>
    </row>
    <row r="41" spans="1:22">
      <c r="A41" s="1">
        <v>19</v>
      </c>
      <c r="B41" t="s">
        <v>67</v>
      </c>
      <c r="C41" t="s">
        <v>68</v>
      </c>
      <c r="D41" t="s">
        <v>6</v>
      </c>
      <c r="E41" t="s">
        <v>69</v>
      </c>
      <c r="F41" t="s">
        <v>69</v>
      </c>
      <c r="G41">
        <v>1908</v>
      </c>
      <c r="H41" s="13">
        <v>1908</v>
      </c>
      <c r="I41" s="7">
        <v>41610</v>
      </c>
      <c r="K41" t="s">
        <v>1161</v>
      </c>
      <c r="L41">
        <f>VLOOKUP($B41,Sheet1!$B:$H,2,0)</f>
        <v>139.36000000000001</v>
      </c>
      <c r="M41">
        <f>VLOOKUP($B41,Sheet1!$B:$H,3,0)</f>
        <v>141.66999999999999</v>
      </c>
      <c r="N41">
        <f>VLOOKUP($B41,Sheet1!$B:$H,4,0)</f>
        <v>142.82</v>
      </c>
      <c r="O41">
        <f>VLOOKUP($B41,Sheet1!$B:$H,5,0)</f>
        <v>139.22</v>
      </c>
      <c r="P41">
        <f>VLOOKUP($B41,Sheet1!$B:$H,6,0)</f>
        <v>629960</v>
      </c>
      <c r="Q41">
        <f>VLOOKUP($B41,Sheet1!$B:$H,7,0)</f>
        <v>-8.0000000000000002E-3</v>
      </c>
      <c r="R41">
        <f t="shared" si="0"/>
        <v>12539347597.920002</v>
      </c>
      <c r="S41">
        <f>VLOOKUP(B41,investing_crawling!A:B,2,0)</f>
        <v>2740000000</v>
      </c>
      <c r="U41">
        <f>VLOOKUP(B41,investing_crawling!A:C,3,0)</f>
        <v>89978097</v>
      </c>
      <c r="V41">
        <v>210728</v>
      </c>
    </row>
    <row r="42" spans="1:22">
      <c r="A42" s="1">
        <v>20</v>
      </c>
      <c r="B42" t="s">
        <v>70</v>
      </c>
      <c r="C42" t="s">
        <v>71</v>
      </c>
      <c r="D42" t="s">
        <v>37</v>
      </c>
      <c r="E42" t="s">
        <v>72</v>
      </c>
      <c r="F42" t="s">
        <v>72</v>
      </c>
      <c r="G42">
        <v>1917</v>
      </c>
      <c r="H42" s="13">
        <v>1917</v>
      </c>
      <c r="I42" s="7">
        <v>42552</v>
      </c>
      <c r="K42" t="s">
        <v>1174</v>
      </c>
      <c r="L42">
        <f>VLOOKUP($B42,Sheet1!$B:$H,2,0)</f>
        <v>56.99</v>
      </c>
      <c r="M42">
        <f>VLOOKUP($B42,Sheet1!$B:$H,3,0)</f>
        <v>57.31</v>
      </c>
      <c r="N42">
        <f>VLOOKUP($B42,Sheet1!$B:$H,4,0)</f>
        <v>57.31</v>
      </c>
      <c r="O42">
        <f>VLOOKUP($B42,Sheet1!$B:$H,5,0)</f>
        <v>56.78</v>
      </c>
      <c r="P42">
        <f>VLOOKUP($B42,Sheet1!$B:$H,6,0)</f>
        <v>1070000</v>
      </c>
      <c r="Q42">
        <f>VLOOKUP($B42,Sheet1!$B:$H,7,0)</f>
        <v>-2.8E-3</v>
      </c>
      <c r="R42">
        <f t="shared" si="0"/>
        <v>14255168118.480001</v>
      </c>
      <c r="S42">
        <f>VLOOKUP(B42,investing_crawling!A:B,2,0)</f>
        <v>3400000000</v>
      </c>
      <c r="U42">
        <f>VLOOKUP(B42,investing_crawling!A:C,3,0)</f>
        <v>250134552</v>
      </c>
      <c r="V42">
        <v>210804</v>
      </c>
    </row>
    <row r="43" spans="1:22">
      <c r="A43" s="1">
        <v>21</v>
      </c>
      <c r="B43" t="s">
        <v>73</v>
      </c>
      <c r="C43" t="s">
        <v>74</v>
      </c>
      <c r="D43" t="s">
        <v>41</v>
      </c>
      <c r="E43" t="s">
        <v>75</v>
      </c>
      <c r="F43" t="s">
        <v>75</v>
      </c>
      <c r="G43">
        <v>1931</v>
      </c>
      <c r="H43" s="13">
        <v>1931</v>
      </c>
      <c r="I43" s="7">
        <v>34893</v>
      </c>
      <c r="K43" t="s">
        <v>1175</v>
      </c>
      <c r="L43">
        <f>VLOOKUP($B43,Sheet1!$B:$H,2,0)</f>
        <v>138.02000000000001</v>
      </c>
      <c r="M43">
        <f>VLOOKUP($B43,Sheet1!$B:$H,3,0)</f>
        <v>137.53</v>
      </c>
      <c r="N43">
        <f>VLOOKUP($B43,Sheet1!$B:$H,4,0)</f>
        <v>139.44</v>
      </c>
      <c r="O43">
        <f>VLOOKUP($B43,Sheet1!$B:$H,5,0)</f>
        <v>137.53</v>
      </c>
      <c r="P43">
        <f>VLOOKUP($B43,Sheet1!$B:$H,6,0)</f>
        <v>1500000</v>
      </c>
      <c r="Q43">
        <f>VLOOKUP($B43,Sheet1!$B:$H,7,0)</f>
        <v>1.03E-2</v>
      </c>
      <c r="R43">
        <f t="shared" si="0"/>
        <v>41314725165.68</v>
      </c>
      <c r="S43">
        <f>VLOOKUP(B43,investing_crawling!A:B,2,0)</f>
        <v>47170000000</v>
      </c>
      <c r="U43">
        <f>VLOOKUP(B43,investing_crawling!A:C,3,0)</f>
        <v>299338684</v>
      </c>
      <c r="V43">
        <v>210804</v>
      </c>
    </row>
    <row r="44" spans="1:22">
      <c r="A44" s="1">
        <v>22</v>
      </c>
      <c r="B44" t="s">
        <v>76</v>
      </c>
      <c r="C44" t="s">
        <v>77</v>
      </c>
      <c r="D44" t="s">
        <v>23</v>
      </c>
      <c r="E44" t="s">
        <v>78</v>
      </c>
      <c r="F44" t="s">
        <v>78</v>
      </c>
      <c r="G44">
        <v>1998</v>
      </c>
      <c r="H44" s="13">
        <v>1998</v>
      </c>
      <c r="I44" s="7">
        <v>41732</v>
      </c>
      <c r="K44" t="s">
        <v>1177</v>
      </c>
      <c r="L44">
        <f>VLOOKUP($B44,Sheet1!$B:$H,2,0)</f>
        <v>2381.1799999999998</v>
      </c>
      <c r="M44">
        <f>VLOOKUP($B44,Sheet1!$B:$H,3,0)</f>
        <v>2374.29</v>
      </c>
      <c r="N44">
        <f>VLOOKUP($B44,Sheet1!$B:$H,4,0)</f>
        <v>2384.9299999999998</v>
      </c>
      <c r="O44">
        <f>VLOOKUP($B44,Sheet1!$B:$H,5,0)</f>
        <v>2355.34</v>
      </c>
      <c r="P44">
        <f>VLOOKUP($B44,Sheet1!$B:$H,6,0)</f>
        <v>1170000</v>
      </c>
      <c r="Q44">
        <f>VLOOKUP($B44,Sheet1!$B:$H,7,0)</f>
        <v>1.03E-2</v>
      </c>
      <c r="R44">
        <f t="shared" si="0"/>
        <v>1595780620615.74</v>
      </c>
      <c r="S44">
        <f>VLOOKUP(B44,investing_crawling!A:B,2,0)</f>
        <v>196680000000</v>
      </c>
      <c r="U44">
        <f>VLOOKUP(B44,investing_crawling!A:C,3,0)</f>
        <v>670163793</v>
      </c>
      <c r="V44">
        <v>210728</v>
      </c>
    </row>
    <row r="45" spans="1:22">
      <c r="A45" s="1">
        <v>23</v>
      </c>
      <c r="B45" t="s">
        <v>79</v>
      </c>
      <c r="C45" t="s">
        <v>80</v>
      </c>
      <c r="D45" t="s">
        <v>23</v>
      </c>
      <c r="E45" t="s">
        <v>78</v>
      </c>
      <c r="F45" t="s">
        <v>78</v>
      </c>
      <c r="G45">
        <v>1998</v>
      </c>
      <c r="H45" s="13">
        <v>1998</v>
      </c>
      <c r="I45" s="7">
        <v>38810</v>
      </c>
      <c r="K45" t="s">
        <v>1177</v>
      </c>
      <c r="L45">
        <f>VLOOKUP($B45,Sheet1!$B:$H,2,0)</f>
        <v>2429.81</v>
      </c>
      <c r="M45">
        <f>VLOOKUP($B45,Sheet1!$B:$H,3,0)</f>
        <v>2425</v>
      </c>
      <c r="N45">
        <f>VLOOKUP($B45,Sheet1!$B:$H,4,0)</f>
        <v>2437</v>
      </c>
      <c r="O45">
        <f>VLOOKUP($B45,Sheet1!$B:$H,5,0)</f>
        <v>2404.88</v>
      </c>
      <c r="P45">
        <f>VLOOKUP($B45,Sheet1!$B:$H,6,0)</f>
        <v>958290</v>
      </c>
      <c r="Q45">
        <f>VLOOKUP($B45,Sheet1!$B:$H,7,0)</f>
        <v>7.6E-3</v>
      </c>
      <c r="R45">
        <f t="shared" si="0"/>
        <v>1628370685869.3301</v>
      </c>
      <c r="S45">
        <f>VLOOKUP(B45,investing_crawling!A:B,2,0)</f>
        <v>196680000000</v>
      </c>
      <c r="U45">
        <f>VLOOKUP(B45,investing_crawling!A:C,3,0)</f>
        <v>670163793</v>
      </c>
      <c r="V45">
        <v>210728</v>
      </c>
    </row>
    <row r="46" spans="1:22">
      <c r="A46" s="1">
        <v>24</v>
      </c>
      <c r="B46" t="s">
        <v>81</v>
      </c>
      <c r="C46" t="s">
        <v>82</v>
      </c>
      <c r="D46" t="s">
        <v>83</v>
      </c>
      <c r="E46" t="s">
        <v>84</v>
      </c>
      <c r="F46" t="s">
        <v>84</v>
      </c>
      <c r="G46">
        <v>1985</v>
      </c>
      <c r="H46" s="13">
        <v>1985</v>
      </c>
      <c r="I46" s="7">
        <v>20883</v>
      </c>
      <c r="K46" t="s">
        <v>1179</v>
      </c>
      <c r="L46">
        <f>VLOOKUP($B46,Sheet1!$B:$H,2,0)</f>
        <v>49.36</v>
      </c>
      <c r="M46">
        <f>VLOOKUP($B46,Sheet1!$B:$H,3,0)</f>
        <v>49.64</v>
      </c>
      <c r="N46">
        <f>VLOOKUP($B46,Sheet1!$B:$H,4,0)</f>
        <v>49.85</v>
      </c>
      <c r="O46">
        <f>VLOOKUP($B46,Sheet1!$B:$H,5,0)</f>
        <v>49.25</v>
      </c>
      <c r="P46">
        <f>VLOOKUP($B46,Sheet1!$B:$H,6,0)</f>
        <v>5580000</v>
      </c>
      <c r="Q46">
        <f>VLOOKUP($B46,Sheet1!$B:$H,7,0)</f>
        <v>2.8E-3</v>
      </c>
      <c r="R46">
        <f t="shared" si="0"/>
        <v>91347490396.639999</v>
      </c>
      <c r="S46">
        <f>VLOOKUP(B46,investing_crawling!A:B,2,0)</f>
        <v>25830000000</v>
      </c>
      <c r="U46">
        <f>VLOOKUP(B46,investing_crawling!A:C,3,0)</f>
        <v>1850637974</v>
      </c>
      <c r="V46">
        <v>210728</v>
      </c>
    </row>
    <row r="47" spans="1:22">
      <c r="A47" s="1">
        <v>25</v>
      </c>
      <c r="B47" t="s">
        <v>85</v>
      </c>
      <c r="C47" t="s">
        <v>86</v>
      </c>
      <c r="D47" t="s">
        <v>33</v>
      </c>
      <c r="E47" t="s">
        <v>87</v>
      </c>
      <c r="F47" t="s">
        <v>87</v>
      </c>
      <c r="G47">
        <v>1994</v>
      </c>
      <c r="H47" s="13">
        <v>1994</v>
      </c>
      <c r="I47" s="7">
        <v>38674</v>
      </c>
      <c r="K47" t="s">
        <v>1170</v>
      </c>
      <c r="L47">
        <f>VLOOKUP($B47,Sheet1!$B:$H,2,0)</f>
        <v>3218.65</v>
      </c>
      <c r="M47">
        <f>VLOOKUP($B47,Sheet1!$B:$H,3,0)</f>
        <v>3243.49</v>
      </c>
      <c r="N47">
        <f>VLOOKUP($B47,Sheet1!$B:$H,4,0)</f>
        <v>3250.98</v>
      </c>
      <c r="O47">
        <f>VLOOKUP($B47,Sheet1!$B:$H,5,0)</f>
        <v>3210</v>
      </c>
      <c r="P47">
        <f>VLOOKUP($B47,Sheet1!$B:$H,6,0)</f>
        <v>2430000</v>
      </c>
      <c r="Q47">
        <f>VLOOKUP($B47,Sheet1!$B:$H,7,0)</f>
        <v>-1.4E-3</v>
      </c>
      <c r="R47">
        <f t="shared" si="0"/>
        <v>1623241592876.4001</v>
      </c>
      <c r="S47">
        <f>VLOOKUP(B47,investing_crawling!A:B,2,0)</f>
        <v>419130000000</v>
      </c>
      <c r="U47">
        <f>VLOOKUP(B47,investing_crawling!A:C,3,0)</f>
        <v>504323736</v>
      </c>
      <c r="V47">
        <v>210728</v>
      </c>
    </row>
    <row r="48" spans="1:22">
      <c r="A48" s="1">
        <v>26</v>
      </c>
      <c r="B48" t="s">
        <v>88</v>
      </c>
      <c r="C48" t="s">
        <v>89</v>
      </c>
      <c r="D48" t="s">
        <v>47</v>
      </c>
      <c r="E48" t="s">
        <v>90</v>
      </c>
      <c r="F48" t="s">
        <v>90</v>
      </c>
      <c r="G48">
        <v>2019</v>
      </c>
      <c r="H48" s="13">
        <v>2019</v>
      </c>
      <c r="I48" s="7">
        <v>43623</v>
      </c>
      <c r="K48" t="s">
        <v>1467</v>
      </c>
      <c r="L48">
        <f>VLOOKUP($B48,Sheet1!$B:$H,2,0)</f>
        <v>11.89</v>
      </c>
      <c r="M48">
        <f>VLOOKUP($B48,Sheet1!$B:$H,3,0)</f>
        <v>11.91</v>
      </c>
      <c r="N48">
        <f>VLOOKUP($B48,Sheet1!$B:$H,4,0)</f>
        <v>11.95</v>
      </c>
      <c r="O48">
        <f>VLOOKUP($B48,Sheet1!$B:$H,5,0)</f>
        <v>11.73</v>
      </c>
      <c r="P48">
        <f>VLOOKUP($B48,Sheet1!$B:$H,6,0)</f>
        <v>4460000</v>
      </c>
      <c r="Q48">
        <f>VLOOKUP($B48,Sheet1!$B:$H,7,0)</f>
        <v>7.6E-3</v>
      </c>
      <c r="R48">
        <f t="shared" si="0"/>
        <v>18331918151.720001</v>
      </c>
      <c r="S48">
        <f>VLOOKUP(B48,investing_crawling!A:B,2,0)</f>
        <v>12550000000</v>
      </c>
      <c r="U48">
        <f>VLOOKUP(B48,investing_crawling!A:C,3,0)</f>
        <v>1541792948</v>
      </c>
      <c r="V48">
        <v>210823</v>
      </c>
    </row>
    <row r="49" spans="1:22">
      <c r="A49" s="1">
        <v>27</v>
      </c>
      <c r="B49" t="s">
        <v>91</v>
      </c>
      <c r="C49" t="s">
        <v>92</v>
      </c>
      <c r="D49" t="s">
        <v>37</v>
      </c>
      <c r="E49" t="s">
        <v>93</v>
      </c>
      <c r="F49" t="s">
        <v>93</v>
      </c>
      <c r="G49">
        <v>1902</v>
      </c>
      <c r="H49" s="13">
        <v>1902</v>
      </c>
      <c r="I49" s="7">
        <v>33500</v>
      </c>
      <c r="K49" t="s">
        <v>1182</v>
      </c>
      <c r="L49">
        <f>VLOOKUP($B49,Sheet1!$B:$H,2,0)</f>
        <v>84.18</v>
      </c>
      <c r="M49">
        <f>VLOOKUP($B49,Sheet1!$B:$H,3,0)</f>
        <v>84.49</v>
      </c>
      <c r="N49">
        <f>VLOOKUP($B49,Sheet1!$B:$H,4,0)</f>
        <v>84.52</v>
      </c>
      <c r="O49">
        <f>VLOOKUP($B49,Sheet1!$B:$H,5,0)</f>
        <v>83.61</v>
      </c>
      <c r="P49">
        <f>VLOOKUP($B49,Sheet1!$B:$H,6,0)</f>
        <v>1790000</v>
      </c>
      <c r="Q49">
        <f>VLOOKUP($B49,Sheet1!$B:$H,7,0)</f>
        <v>-2.0000000000000001E-4</v>
      </c>
      <c r="R49">
        <f t="shared" si="0"/>
        <v>21512419467.420002</v>
      </c>
      <c r="S49">
        <f>VLOOKUP(B49,investing_crawling!A:B,2,0)</f>
        <v>5920000000</v>
      </c>
      <c r="U49">
        <f>VLOOKUP(B49,investing_crawling!A:C,3,0)</f>
        <v>255552619</v>
      </c>
      <c r="V49">
        <v>210805</v>
      </c>
    </row>
    <row r="50" spans="1:22">
      <c r="A50" s="1">
        <v>28</v>
      </c>
      <c r="B50" t="s">
        <v>94</v>
      </c>
      <c r="C50" t="s">
        <v>95</v>
      </c>
      <c r="D50" t="s">
        <v>6</v>
      </c>
      <c r="E50" t="s">
        <v>54</v>
      </c>
      <c r="F50" t="s">
        <v>54</v>
      </c>
      <c r="G50">
        <v>1934</v>
      </c>
      <c r="H50" s="13">
        <v>1934</v>
      </c>
      <c r="I50" s="7">
        <v>42086</v>
      </c>
      <c r="K50" t="s">
        <v>1183</v>
      </c>
      <c r="L50">
        <f>VLOOKUP($B50,Sheet1!$B:$H,2,0)</f>
        <v>24.67</v>
      </c>
      <c r="M50">
        <f>VLOOKUP($B50,Sheet1!$B:$H,3,0)</f>
        <v>24.57</v>
      </c>
      <c r="N50">
        <f>VLOOKUP($B50,Sheet1!$B:$H,4,0)</f>
        <v>25.09</v>
      </c>
      <c r="O50">
        <f>VLOOKUP($B50,Sheet1!$B:$H,5,0)</f>
        <v>24.52</v>
      </c>
      <c r="P50">
        <f>VLOOKUP($B50,Sheet1!$B:$H,6,0)</f>
        <v>36500000</v>
      </c>
      <c r="Q50">
        <f>VLOOKUP($B50,Sheet1!$B:$H,7,0)</f>
        <v>1.77E-2</v>
      </c>
      <c r="R50">
        <f t="shared" si="0"/>
        <v>15822921644.410002</v>
      </c>
      <c r="S50">
        <f>VLOOKUP(B50,investing_crawling!A:B,2,0)</f>
        <v>12830000000</v>
      </c>
      <c r="U50">
        <f>VLOOKUP(B50,investing_crawling!A:C,3,0)</f>
        <v>641383123</v>
      </c>
      <c r="V50">
        <v>210728</v>
      </c>
    </row>
    <row r="51" spans="1:22">
      <c r="A51" s="1">
        <v>29</v>
      </c>
      <c r="B51" t="s">
        <v>96</v>
      </c>
      <c r="C51" t="s">
        <v>97</v>
      </c>
      <c r="D51" t="s">
        <v>37</v>
      </c>
      <c r="E51" t="s">
        <v>72</v>
      </c>
      <c r="F51" t="s">
        <v>72</v>
      </c>
      <c r="G51">
        <v>1906</v>
      </c>
      <c r="H51" s="13">
        <v>1906</v>
      </c>
      <c r="I51" s="7">
        <v>20883</v>
      </c>
      <c r="K51" t="s">
        <v>1184</v>
      </c>
      <c r="L51">
        <f>VLOOKUP($B51,Sheet1!$B:$H,2,0)</f>
        <v>85.1</v>
      </c>
      <c r="M51">
        <f>VLOOKUP($B51,Sheet1!$B:$H,3,0)</f>
        <v>86.15</v>
      </c>
      <c r="N51">
        <f>VLOOKUP($B51,Sheet1!$B:$H,4,0)</f>
        <v>86.15</v>
      </c>
      <c r="O51">
        <f>VLOOKUP($B51,Sheet1!$B:$H,5,0)</f>
        <v>84.98</v>
      </c>
      <c r="P51">
        <f>VLOOKUP($B51,Sheet1!$B:$H,6,0)</f>
        <v>2140000</v>
      </c>
      <c r="Q51">
        <f>VLOOKUP($B51,Sheet1!$B:$H,7,0)</f>
        <v>-1.0500000000000001E-2</v>
      </c>
      <c r="R51">
        <f t="shared" si="0"/>
        <v>42528759040</v>
      </c>
      <c r="S51">
        <f>VLOOKUP(B51,investing_crawling!A:B,2,0)</f>
        <v>15450000000</v>
      </c>
      <c r="U51">
        <f>VLOOKUP(B51,investing_crawling!A:C,3,0)</f>
        <v>499750400</v>
      </c>
      <c r="V51">
        <v>210728</v>
      </c>
    </row>
    <row r="52" spans="1:22">
      <c r="A52" s="1">
        <v>30</v>
      </c>
      <c r="B52" t="s">
        <v>98</v>
      </c>
      <c r="C52" t="s">
        <v>99</v>
      </c>
      <c r="D52" t="s">
        <v>41</v>
      </c>
      <c r="E52" t="s">
        <v>100</v>
      </c>
      <c r="F52" t="s">
        <v>100</v>
      </c>
      <c r="G52">
        <v>1850</v>
      </c>
      <c r="H52" s="13">
        <v>1850</v>
      </c>
      <c r="I52" s="7">
        <v>27941</v>
      </c>
      <c r="K52" t="s">
        <v>1185</v>
      </c>
      <c r="L52">
        <f>VLOOKUP($B52,Sheet1!$B:$H,2,0)</f>
        <v>163.76</v>
      </c>
      <c r="M52">
        <f>VLOOKUP($B52,Sheet1!$B:$H,3,0)</f>
        <v>162.47999999999999</v>
      </c>
      <c r="N52">
        <f>VLOOKUP($B52,Sheet1!$B:$H,4,0)</f>
        <v>164.1</v>
      </c>
      <c r="O52">
        <f>VLOOKUP($B52,Sheet1!$B:$H,5,0)</f>
        <v>161.56</v>
      </c>
      <c r="P52">
        <f>VLOOKUP($B52,Sheet1!$B:$H,6,0)</f>
        <v>3830000</v>
      </c>
      <c r="Q52">
        <f>VLOOKUP($B52,Sheet1!$B:$H,7,0)</f>
        <v>2.2700000000000001E-2</v>
      </c>
      <c r="R52">
        <f t="shared" si="0"/>
        <v>131548876189.84</v>
      </c>
      <c r="S52">
        <f>VLOOKUP(B52,investing_crawling!A:B,2,0)</f>
        <v>35590000000</v>
      </c>
      <c r="U52">
        <f>VLOOKUP(B52,investing_crawling!A:C,3,0)</f>
        <v>803302859</v>
      </c>
      <c r="V52">
        <v>210720</v>
      </c>
    </row>
    <row r="53" spans="1:22">
      <c r="A53" s="1">
        <v>31</v>
      </c>
      <c r="B53" t="s">
        <v>101</v>
      </c>
      <c r="C53" t="s">
        <v>102</v>
      </c>
      <c r="D53" t="s">
        <v>41</v>
      </c>
      <c r="E53" t="s">
        <v>75</v>
      </c>
      <c r="F53" t="s">
        <v>75</v>
      </c>
      <c r="G53">
        <v>1919</v>
      </c>
      <c r="H53" s="13">
        <v>1919</v>
      </c>
      <c r="I53" s="7">
        <v>29311</v>
      </c>
      <c r="K53" t="s">
        <v>1185</v>
      </c>
      <c r="L53">
        <f>VLOOKUP($B53,Sheet1!$B:$H,2,0)</f>
        <v>53.55</v>
      </c>
      <c r="M53">
        <f>VLOOKUP($B53,Sheet1!$B:$H,3,0)</f>
        <v>53.4</v>
      </c>
      <c r="N53">
        <f>VLOOKUP($B53,Sheet1!$B:$H,4,0)</f>
        <v>53.82</v>
      </c>
      <c r="O53">
        <f>VLOOKUP($B53,Sheet1!$B:$H,5,0)</f>
        <v>53.16</v>
      </c>
      <c r="P53">
        <f>VLOOKUP($B53,Sheet1!$B:$H,6,0)</f>
        <v>5280000</v>
      </c>
      <c r="Q53">
        <f>VLOOKUP($B53,Sheet1!$B:$H,7,0)</f>
        <v>1.34E-2</v>
      </c>
      <c r="R53">
        <f t="shared" si="0"/>
        <v>45953431646.849998</v>
      </c>
      <c r="S53">
        <f>VLOOKUP(B53,investing_crawling!A:B,2,0)</f>
        <v>43750000000</v>
      </c>
      <c r="U53">
        <f>VLOOKUP(B53,investing_crawling!A:C,3,0)</f>
        <v>858140647</v>
      </c>
      <c r="V53">
        <v>210803</v>
      </c>
    </row>
    <row r="54" spans="1:22">
      <c r="A54" s="1">
        <v>32</v>
      </c>
      <c r="B54" t="s">
        <v>103</v>
      </c>
      <c r="C54" t="s">
        <v>104</v>
      </c>
      <c r="D54" t="s">
        <v>60</v>
      </c>
      <c r="E54" t="s">
        <v>105</v>
      </c>
      <c r="F54" t="s">
        <v>105</v>
      </c>
      <c r="G54">
        <v>1995</v>
      </c>
      <c r="H54" s="13">
        <v>1995</v>
      </c>
      <c r="I54" s="7">
        <v>39405</v>
      </c>
      <c r="K54" t="s">
        <v>1173</v>
      </c>
      <c r="L54">
        <f>VLOOKUP($B54,Sheet1!$B:$H,2,0)</f>
        <v>258.57</v>
      </c>
      <c r="M54">
        <f>VLOOKUP($B54,Sheet1!$B:$H,3,0)</f>
        <v>256.10000000000002</v>
      </c>
      <c r="N54">
        <f>VLOOKUP($B54,Sheet1!$B:$H,4,0)</f>
        <v>258.63</v>
      </c>
      <c r="O54">
        <f>VLOOKUP($B54,Sheet1!$B:$H,5,0)</f>
        <v>254.99</v>
      </c>
      <c r="P54">
        <f>VLOOKUP($B54,Sheet1!$B:$H,6,0)</f>
        <v>1720000</v>
      </c>
      <c r="Q54">
        <f>VLOOKUP($B54,Sheet1!$B:$H,7,0)</f>
        <v>1.2200000000000001E-2</v>
      </c>
      <c r="R54">
        <f t="shared" si="0"/>
        <v>115243636181.31</v>
      </c>
      <c r="S54">
        <f>VLOOKUP(B54,investing_crawling!A:B,2,0)</f>
        <v>8210000000</v>
      </c>
      <c r="U54">
        <f>VLOOKUP(B54,investing_crawling!A:C,3,0)</f>
        <v>445696083</v>
      </c>
      <c r="V54">
        <v>210803</v>
      </c>
    </row>
    <row r="55" spans="1:22">
      <c r="A55" s="1">
        <v>33</v>
      </c>
      <c r="B55" t="s">
        <v>106</v>
      </c>
      <c r="C55" t="s">
        <v>107</v>
      </c>
      <c r="D55" t="s">
        <v>37</v>
      </c>
      <c r="E55" t="s">
        <v>108</v>
      </c>
      <c r="F55" t="s">
        <v>108</v>
      </c>
      <c r="G55">
        <v>1886</v>
      </c>
      <c r="H55" s="13">
        <v>1886</v>
      </c>
      <c r="I55" s="7">
        <v>42433</v>
      </c>
      <c r="K55" t="s">
        <v>1186</v>
      </c>
      <c r="L55">
        <f>VLOOKUP($B55,Sheet1!$B:$H,2,0)</f>
        <v>154.26</v>
      </c>
      <c r="M55">
        <f>VLOOKUP($B55,Sheet1!$B:$H,3,0)</f>
        <v>155.44999999999999</v>
      </c>
      <c r="N55">
        <f>VLOOKUP($B55,Sheet1!$B:$H,4,0)</f>
        <v>155.99</v>
      </c>
      <c r="O55">
        <f>VLOOKUP($B55,Sheet1!$B:$H,5,0)</f>
        <v>154.13</v>
      </c>
      <c r="P55">
        <f>VLOOKUP($B55,Sheet1!$B:$H,6,0)</f>
        <v>619360</v>
      </c>
      <c r="Q55">
        <f>VLOOKUP($B55,Sheet1!$B:$H,7,0)</f>
        <v>-4.8999999999999998E-3</v>
      </c>
      <c r="R55">
        <f t="shared" si="0"/>
        <v>27993438174.959999</v>
      </c>
      <c r="S55">
        <f>VLOOKUP(B55,investing_crawling!A:B,2,0)</f>
        <v>3820000000</v>
      </c>
      <c r="U55">
        <f>VLOOKUP(B55,investing_crawling!A:C,3,0)</f>
        <v>181469196</v>
      </c>
      <c r="V55">
        <v>210803</v>
      </c>
    </row>
    <row r="56" spans="1:22">
      <c r="A56" s="1">
        <v>34</v>
      </c>
      <c r="B56" t="s">
        <v>109</v>
      </c>
      <c r="C56" t="s">
        <v>110</v>
      </c>
      <c r="D56" t="s">
        <v>41</v>
      </c>
      <c r="E56" t="s">
        <v>111</v>
      </c>
      <c r="F56" t="s">
        <v>111</v>
      </c>
      <c r="G56">
        <v>1894</v>
      </c>
      <c r="H56" s="13">
        <v>1894</v>
      </c>
      <c r="I56" s="7">
        <v>38628</v>
      </c>
      <c r="K56" t="s">
        <v>1187</v>
      </c>
      <c r="L56">
        <f>VLOOKUP($B56,Sheet1!$B:$H,2,0)</f>
        <v>262.27999999999997</v>
      </c>
      <c r="M56">
        <f>VLOOKUP($B56,Sheet1!$B:$H,3,0)</f>
        <v>262.14</v>
      </c>
      <c r="N56">
        <f>VLOOKUP($B56,Sheet1!$B:$H,4,0)</f>
        <v>263.41000000000003</v>
      </c>
      <c r="O56">
        <f>VLOOKUP($B56,Sheet1!$B:$H,5,0)</f>
        <v>261</v>
      </c>
      <c r="P56">
        <f>VLOOKUP($B56,Sheet1!$B:$H,6,0)</f>
        <v>599200</v>
      </c>
      <c r="Q56">
        <f>VLOOKUP($B56,Sheet1!$B:$H,7,0)</f>
        <v>9.3999999999999986E-3</v>
      </c>
      <c r="R56">
        <f t="shared" si="0"/>
        <v>30399531664.119995</v>
      </c>
      <c r="S56">
        <f>VLOOKUP(B56,investing_crawling!A:B,2,0)</f>
        <v>12290000000</v>
      </c>
      <c r="U56">
        <f>VLOOKUP(B56,investing_crawling!A:C,3,0)</f>
        <v>115904879</v>
      </c>
      <c r="V56">
        <v>210726</v>
      </c>
    </row>
    <row r="57" spans="1:22">
      <c r="A57" s="1">
        <v>35</v>
      </c>
      <c r="B57" t="s">
        <v>112</v>
      </c>
      <c r="C57" t="s">
        <v>113</v>
      </c>
      <c r="D57" t="s">
        <v>10</v>
      </c>
      <c r="E57" t="s">
        <v>114</v>
      </c>
      <c r="F57" t="s">
        <v>114</v>
      </c>
      <c r="G57">
        <v>1985</v>
      </c>
      <c r="H57" s="13">
        <v>1985</v>
      </c>
      <c r="I57" s="7">
        <v>37133</v>
      </c>
      <c r="K57" t="s">
        <v>1188</v>
      </c>
      <c r="L57">
        <f>VLOOKUP($B57,Sheet1!$B:$H,2,0)</f>
        <v>114.32</v>
      </c>
      <c r="M57">
        <f>VLOOKUP($B57,Sheet1!$B:$H,3,0)</f>
        <v>114.25</v>
      </c>
      <c r="N57">
        <f>VLOOKUP($B57,Sheet1!$B:$H,4,0)</f>
        <v>114.67</v>
      </c>
      <c r="O57">
        <f>VLOOKUP($B57,Sheet1!$B:$H,5,0)</f>
        <v>113.51</v>
      </c>
      <c r="P57">
        <f>VLOOKUP($B57,Sheet1!$B:$H,6,0)</f>
        <v>799130</v>
      </c>
      <c r="Q57">
        <f>VLOOKUP($B57,Sheet1!$B:$H,7,0)</f>
        <v>-3.7000000000000002E-3</v>
      </c>
      <c r="R57">
        <f t="shared" si="0"/>
        <v>23482553167.439999</v>
      </c>
      <c r="S57">
        <f>VLOOKUP(B57,investing_crawling!A:B,2,0)</f>
        <v>196280000000</v>
      </c>
      <c r="U57">
        <f>VLOOKUP(B57,investing_crawling!A:C,3,0)</f>
        <v>205410717</v>
      </c>
      <c r="V57">
        <v>210804</v>
      </c>
    </row>
    <row r="58" spans="1:22">
      <c r="A58" s="1">
        <v>36</v>
      </c>
      <c r="B58" t="s">
        <v>115</v>
      </c>
      <c r="C58" t="s">
        <v>116</v>
      </c>
      <c r="D58" t="s">
        <v>6</v>
      </c>
      <c r="E58" t="s">
        <v>117</v>
      </c>
      <c r="F58" t="s">
        <v>117</v>
      </c>
      <c r="G58">
        <v>1930</v>
      </c>
      <c r="H58" s="13">
        <v>1930</v>
      </c>
      <c r="I58" s="7">
        <v>41540</v>
      </c>
      <c r="K58" t="s">
        <v>1189</v>
      </c>
      <c r="L58">
        <f>VLOOKUP($B58,Sheet1!$B:$H,2,0)</f>
        <v>135.77000000000001</v>
      </c>
      <c r="M58">
        <f>VLOOKUP($B58,Sheet1!$B:$H,3,0)</f>
        <v>136.59</v>
      </c>
      <c r="N58">
        <f>VLOOKUP($B58,Sheet1!$B:$H,4,0)</f>
        <v>136.72999999999999</v>
      </c>
      <c r="O58">
        <f>VLOOKUP($B58,Sheet1!$B:$H,5,0)</f>
        <v>135.19</v>
      </c>
      <c r="P58">
        <f>VLOOKUP($B58,Sheet1!$B:$H,6,0)</f>
        <v>728100</v>
      </c>
      <c r="Q58">
        <f>VLOOKUP($B58,Sheet1!$B:$H,7,0)</f>
        <v>5.0000000000000001E-3</v>
      </c>
      <c r="R58">
        <f t="shared" si="0"/>
        <v>31351896525.52</v>
      </c>
      <c r="S58">
        <f>VLOOKUP(B58,investing_crawling!A:B,2,0)</f>
        <v>4550000000</v>
      </c>
      <c r="U58">
        <f>VLOOKUP(B58,investing_crawling!A:C,3,0)</f>
        <v>230919176</v>
      </c>
      <c r="V58">
        <v>210802</v>
      </c>
    </row>
    <row r="59" spans="1:22">
      <c r="A59" s="1">
        <v>37</v>
      </c>
      <c r="B59" t="s">
        <v>118</v>
      </c>
      <c r="C59" t="s">
        <v>119</v>
      </c>
      <c r="D59" t="s">
        <v>10</v>
      </c>
      <c r="E59" t="s">
        <v>120</v>
      </c>
      <c r="F59" t="s">
        <v>120</v>
      </c>
      <c r="G59">
        <v>1980</v>
      </c>
      <c r="H59" s="13">
        <v>1980</v>
      </c>
      <c r="I59" s="7">
        <v>33605</v>
      </c>
      <c r="K59" t="s">
        <v>1190</v>
      </c>
      <c r="L59">
        <f>VLOOKUP($B59,Sheet1!$B:$H,2,0)</f>
        <v>233.58</v>
      </c>
      <c r="M59">
        <f>VLOOKUP($B59,Sheet1!$B:$H,3,0)</f>
        <v>242</v>
      </c>
      <c r="N59">
        <f>VLOOKUP($B59,Sheet1!$B:$H,4,0)</f>
        <v>242</v>
      </c>
      <c r="O59">
        <f>VLOOKUP($B59,Sheet1!$B:$H,5,0)</f>
        <v>233.07</v>
      </c>
      <c r="P59">
        <f>VLOOKUP($B59,Sheet1!$B:$H,6,0)</f>
        <v>3800000</v>
      </c>
      <c r="Q59">
        <f>VLOOKUP($B59,Sheet1!$B:$H,7,0)</f>
        <v>-1.83E-2</v>
      </c>
      <c r="R59">
        <f t="shared" si="0"/>
        <v>134204320049.88</v>
      </c>
      <c r="S59">
        <f>VLOOKUP(B59,investing_crawling!A:B,2,0)</f>
        <v>25160000000</v>
      </c>
      <c r="U59">
        <f>VLOOKUP(B59,investing_crawling!A:C,3,0)</f>
        <v>574553986</v>
      </c>
      <c r="V59">
        <v>210727</v>
      </c>
    </row>
    <row r="60" spans="1:22">
      <c r="A60" s="1">
        <v>38</v>
      </c>
      <c r="B60" t="s">
        <v>121</v>
      </c>
      <c r="C60" t="s">
        <v>122</v>
      </c>
      <c r="D60" t="s">
        <v>19</v>
      </c>
      <c r="E60" t="s">
        <v>123</v>
      </c>
      <c r="F60" t="s">
        <v>123</v>
      </c>
      <c r="G60">
        <v>1932</v>
      </c>
      <c r="H60" s="13">
        <v>1932</v>
      </c>
      <c r="I60" s="7">
        <v>39721</v>
      </c>
      <c r="K60" t="s">
        <v>1191</v>
      </c>
      <c r="L60">
        <f>VLOOKUP($B60,Sheet1!$B:$H,2,0)</f>
        <v>67.59</v>
      </c>
      <c r="M60">
        <f>VLOOKUP($B60,Sheet1!$B:$H,3,0)</f>
        <v>67.72</v>
      </c>
      <c r="N60">
        <f>VLOOKUP($B60,Sheet1!$B:$H,4,0)</f>
        <v>68.23</v>
      </c>
      <c r="O60">
        <f>VLOOKUP($B60,Sheet1!$B:$H,5,0)</f>
        <v>67.55</v>
      </c>
      <c r="P60">
        <f>VLOOKUP($B60,Sheet1!$B:$H,6,0)</f>
        <v>2050000</v>
      </c>
      <c r="Q60">
        <f>VLOOKUP($B60,Sheet1!$B:$H,7,0)</f>
        <v>4.8999999999999998E-3</v>
      </c>
      <c r="R60">
        <f t="shared" si="0"/>
        <v>40392846514.800003</v>
      </c>
      <c r="S60">
        <f>VLOOKUP(B60,investing_crawling!A:B,2,0)</f>
        <v>9110000000</v>
      </c>
      <c r="U60">
        <f>VLOOKUP(B60,investing_crawling!A:C,3,0)</f>
        <v>597615720</v>
      </c>
      <c r="V60">
        <v>210727</v>
      </c>
    </row>
    <row r="61" spans="1:22">
      <c r="A61" s="1">
        <v>39</v>
      </c>
      <c r="B61" t="s">
        <v>124</v>
      </c>
      <c r="C61" t="s">
        <v>125</v>
      </c>
      <c r="D61" t="s">
        <v>19</v>
      </c>
      <c r="E61" t="s">
        <v>30</v>
      </c>
      <c r="F61" t="s">
        <v>30</v>
      </c>
      <c r="G61">
        <v>1965</v>
      </c>
      <c r="H61" s="13">
        <v>1965</v>
      </c>
      <c r="I61" s="7">
        <v>36445</v>
      </c>
      <c r="K61" t="s">
        <v>1192</v>
      </c>
      <c r="L61">
        <f>VLOOKUP($B61,Sheet1!$B:$H,2,0)</f>
        <v>163.69</v>
      </c>
      <c r="M61">
        <f>VLOOKUP($B61,Sheet1!$B:$H,3,0)</f>
        <v>163.76</v>
      </c>
      <c r="N61">
        <f>VLOOKUP($B61,Sheet1!$B:$H,4,0)</f>
        <v>166.15</v>
      </c>
      <c r="O61">
        <f>VLOOKUP($B61,Sheet1!$B:$H,5,0)</f>
        <v>162.26</v>
      </c>
      <c r="P61">
        <f>VLOOKUP($B61,Sheet1!$B:$H,6,0)</f>
        <v>2980000</v>
      </c>
      <c r="Q61">
        <f>VLOOKUP($B61,Sheet1!$B:$H,7,0)</f>
        <v>-5.5000000000000014E-3</v>
      </c>
      <c r="R61">
        <f t="shared" si="0"/>
        <v>60373278207.419998</v>
      </c>
      <c r="S61">
        <f>VLOOKUP(B61,investing_crawling!A:B,2,0)</f>
        <v>6200000000</v>
      </c>
      <c r="U61">
        <f>VLOOKUP(B61,investing_crawling!A:C,3,0)</f>
        <v>368826918</v>
      </c>
      <c r="V61">
        <v>210824</v>
      </c>
    </row>
    <row r="62" spans="1:22">
      <c r="A62" s="1">
        <v>40</v>
      </c>
      <c r="B62" t="s">
        <v>126</v>
      </c>
      <c r="C62" t="s">
        <v>127</v>
      </c>
      <c r="D62" t="s">
        <v>19</v>
      </c>
      <c r="E62" t="s">
        <v>27</v>
      </c>
      <c r="F62" t="s">
        <v>27</v>
      </c>
      <c r="G62">
        <v>1969</v>
      </c>
      <c r="H62" s="13">
        <v>1969</v>
      </c>
      <c r="I62" s="7">
        <v>42905</v>
      </c>
      <c r="K62" t="s">
        <v>1193</v>
      </c>
      <c r="L62">
        <f>VLOOKUP($B62,Sheet1!$B:$H,2,0)</f>
        <v>335.99</v>
      </c>
      <c r="M62">
        <f>VLOOKUP($B62,Sheet1!$B:$H,3,0)</f>
        <v>339.09</v>
      </c>
      <c r="N62">
        <f>VLOOKUP($B62,Sheet1!$B:$H,4,0)</f>
        <v>339.09</v>
      </c>
      <c r="O62">
        <f>VLOOKUP($B62,Sheet1!$B:$H,5,0)</f>
        <v>332.54</v>
      </c>
      <c r="P62">
        <f>VLOOKUP($B62,Sheet1!$B:$H,6,0)</f>
        <v>298330</v>
      </c>
      <c r="Q62">
        <f>VLOOKUP($B62,Sheet1!$B:$H,7,0)</f>
        <v>-5.7999999999999996E-3</v>
      </c>
      <c r="R62">
        <f t="shared" si="0"/>
        <v>29282057012.27</v>
      </c>
      <c r="S62">
        <f>VLOOKUP(B62,investing_crawling!A:B,2,0)</f>
        <v>1740000000</v>
      </c>
      <c r="U62">
        <f>VLOOKUP(B62,investing_crawling!A:C,3,0)</f>
        <v>87151573</v>
      </c>
      <c r="V62">
        <v>210808</v>
      </c>
    </row>
    <row r="63" spans="1:22">
      <c r="A63" s="1">
        <v>41</v>
      </c>
      <c r="B63" t="s">
        <v>128</v>
      </c>
      <c r="C63" t="s">
        <v>129</v>
      </c>
      <c r="D63" t="s">
        <v>10</v>
      </c>
      <c r="E63" t="s">
        <v>130</v>
      </c>
      <c r="F63" t="s">
        <v>130</v>
      </c>
      <c r="G63">
        <v>2014</v>
      </c>
      <c r="H63" s="13">
        <v>2014</v>
      </c>
      <c r="I63" s="7">
        <v>37462</v>
      </c>
      <c r="K63" t="s">
        <v>1194</v>
      </c>
      <c r="L63">
        <f>VLOOKUP($B63,Sheet1!$B:$H,2,0)</f>
        <v>394.22</v>
      </c>
      <c r="M63">
        <f>VLOOKUP($B63,Sheet1!$B:$H,3,0)</f>
        <v>398.53</v>
      </c>
      <c r="N63">
        <f>VLOOKUP($B63,Sheet1!$B:$H,4,0)</f>
        <v>398.67</v>
      </c>
      <c r="O63">
        <f>VLOOKUP($B63,Sheet1!$B:$H,5,0)</f>
        <v>392.67</v>
      </c>
      <c r="P63">
        <f>VLOOKUP($B63,Sheet1!$B:$H,6,0)</f>
        <v>1160000</v>
      </c>
      <c r="Q63">
        <f>VLOOKUP($B63,Sheet1!$B:$H,7,0)</f>
        <v>-0.01</v>
      </c>
      <c r="R63">
        <f t="shared" si="0"/>
        <v>96521082619.880005</v>
      </c>
      <c r="S63">
        <f>VLOOKUP(B63,investing_crawling!A:B,2,0)</f>
        <v>124570000000</v>
      </c>
      <c r="U63">
        <f>VLOOKUP(B63,investing_crawling!A:C,3,0)</f>
        <v>244840654</v>
      </c>
      <c r="V63">
        <v>210720</v>
      </c>
    </row>
    <row r="64" spans="1:22">
      <c r="A64" s="1">
        <v>42</v>
      </c>
      <c r="B64" t="s">
        <v>131</v>
      </c>
      <c r="C64" t="s">
        <v>132</v>
      </c>
      <c r="D64" t="s">
        <v>41</v>
      </c>
      <c r="E64" t="s">
        <v>133</v>
      </c>
      <c r="F64" t="s">
        <v>133</v>
      </c>
      <c r="G64" t="s">
        <v>1197</v>
      </c>
      <c r="H64" s="13">
        <v>1982</v>
      </c>
      <c r="I64" s="7">
        <v>35178</v>
      </c>
      <c r="K64" t="s">
        <v>1468</v>
      </c>
      <c r="L64">
        <f>VLOOKUP($B64,Sheet1!$B:$H,2,0)</f>
        <v>253.24</v>
      </c>
      <c r="M64">
        <f>VLOOKUP($B64,Sheet1!$B:$H,3,0)</f>
        <v>254.8</v>
      </c>
      <c r="N64">
        <f>VLOOKUP($B64,Sheet1!$B:$H,4,0)</f>
        <v>255.52</v>
      </c>
      <c r="O64">
        <f>VLOOKUP($B64,Sheet1!$B:$H,5,0)</f>
        <v>252.12</v>
      </c>
      <c r="P64">
        <f>VLOOKUP($B64,Sheet1!$B:$H,6,0)</f>
        <v>2100000</v>
      </c>
      <c r="Q64">
        <f>VLOOKUP($B64,Sheet1!$B:$H,7,0)</f>
        <v>-5.0000000000000001E-4</v>
      </c>
      <c r="R64">
        <f t="shared" si="0"/>
        <v>57138666807.040001</v>
      </c>
      <c r="S64">
        <f>VLOOKUP(B64,investing_crawling!A:B,2,0)</f>
        <v>11370000000</v>
      </c>
      <c r="U64">
        <f>VLOOKUP(B64,investing_crawling!A:C,3,0)</f>
        <v>225630496</v>
      </c>
      <c r="V64">
        <v>210729</v>
      </c>
    </row>
    <row r="65" spans="1:22">
      <c r="A65" s="1">
        <v>43</v>
      </c>
      <c r="B65" t="s">
        <v>134</v>
      </c>
      <c r="C65" t="s">
        <v>135</v>
      </c>
      <c r="D65" t="s">
        <v>6</v>
      </c>
      <c r="E65" t="s">
        <v>69</v>
      </c>
      <c r="F65" t="s">
        <v>69</v>
      </c>
      <c r="G65">
        <v>1916</v>
      </c>
      <c r="H65" s="13">
        <v>1916</v>
      </c>
      <c r="I65" s="7">
        <v>42942</v>
      </c>
      <c r="K65" t="s">
        <v>1198</v>
      </c>
      <c r="L65">
        <f>VLOOKUP($B65,Sheet1!$B:$H,2,0)</f>
        <v>71.540000000000006</v>
      </c>
      <c r="M65">
        <f>VLOOKUP($B65,Sheet1!$B:$H,3,0)</f>
        <v>72.08</v>
      </c>
      <c r="N65">
        <f>VLOOKUP($B65,Sheet1!$B:$H,4,0)</f>
        <v>72.08</v>
      </c>
      <c r="O65">
        <f>VLOOKUP($B65,Sheet1!$B:$H,5,0)</f>
        <v>70.89</v>
      </c>
      <c r="P65">
        <f>VLOOKUP($B65,Sheet1!$B:$H,6,0)</f>
        <v>694040</v>
      </c>
      <c r="Q65">
        <f>VLOOKUP($B65,Sheet1!$B:$H,7,0)</f>
        <v>6.6E-3</v>
      </c>
      <c r="R65">
        <f t="shared" si="0"/>
        <v>16141605683.840002</v>
      </c>
      <c r="S65">
        <f>VLOOKUP(B65,investing_crawling!A:B,2,0)</f>
        <v>11370000000</v>
      </c>
      <c r="U65">
        <f>VLOOKUP(B65,investing_crawling!A:C,3,0)</f>
        <v>225630496</v>
      </c>
      <c r="V65">
        <v>210729</v>
      </c>
    </row>
    <row r="66" spans="1:22">
      <c r="A66" s="1">
        <v>44</v>
      </c>
      <c r="B66" t="s">
        <v>136</v>
      </c>
      <c r="C66" t="s">
        <v>137</v>
      </c>
      <c r="D66" t="s">
        <v>138</v>
      </c>
      <c r="E66" t="s">
        <v>139</v>
      </c>
      <c r="F66" t="s">
        <v>139</v>
      </c>
      <c r="G66">
        <v>1954</v>
      </c>
      <c r="H66" s="13">
        <v>1954</v>
      </c>
      <c r="I66" s="7">
        <v>35639</v>
      </c>
      <c r="K66" t="s">
        <v>1199</v>
      </c>
      <c r="L66">
        <f>VLOOKUP($B66,Sheet1!$B:$H,2,0)</f>
        <v>23.06</v>
      </c>
      <c r="M66">
        <f>VLOOKUP($B66,Sheet1!$B:$H,3,0)</f>
        <v>21.93</v>
      </c>
      <c r="N66">
        <f>VLOOKUP($B66,Sheet1!$B:$H,4,0)</f>
        <v>23.06</v>
      </c>
      <c r="O66">
        <f>VLOOKUP($B66,Sheet1!$B:$H,5,0)</f>
        <v>21.77</v>
      </c>
      <c r="P66">
        <f>VLOOKUP($B66,Sheet1!$B:$H,6,0)</f>
        <v>11980000</v>
      </c>
      <c r="Q66">
        <f>VLOOKUP($B66,Sheet1!$B:$H,7,0)</f>
        <v>0.1087</v>
      </c>
      <c r="R66">
        <f t="shared" si="0"/>
        <v>8716053575.1000004</v>
      </c>
      <c r="S66">
        <f>VLOOKUP(B66,investing_crawling!A:B,2,0)</f>
        <v>4960000000</v>
      </c>
      <c r="U66">
        <f>VLOOKUP(B66,investing_crawling!A:C,3,0)</f>
        <v>377972835</v>
      </c>
      <c r="V66">
        <v>210803</v>
      </c>
    </row>
    <row r="67" spans="1:22">
      <c r="A67" s="1">
        <v>45</v>
      </c>
      <c r="B67" t="s">
        <v>140</v>
      </c>
      <c r="C67" t="s">
        <v>141</v>
      </c>
      <c r="D67" t="s">
        <v>19</v>
      </c>
      <c r="E67" t="s">
        <v>142</v>
      </c>
      <c r="F67" t="s">
        <v>142</v>
      </c>
      <c r="G67">
        <v>1977</v>
      </c>
      <c r="H67" s="13">
        <v>1977</v>
      </c>
      <c r="I67" s="7">
        <v>30285</v>
      </c>
      <c r="K67" t="s">
        <v>1200</v>
      </c>
      <c r="L67">
        <f>VLOOKUP($B67,Sheet1!$B:$H,2,0)</f>
        <v>124.28</v>
      </c>
      <c r="M67">
        <f>VLOOKUP($B67,Sheet1!$B:$H,3,0)</f>
        <v>125.06</v>
      </c>
      <c r="N67">
        <f>VLOOKUP($B67,Sheet1!$B:$H,4,0)</f>
        <v>125.33</v>
      </c>
      <c r="O67">
        <f>VLOOKUP($B67,Sheet1!$B:$H,5,0)</f>
        <v>123.98</v>
      </c>
      <c r="P67">
        <f>VLOOKUP($B67,Sheet1!$B:$H,6,0)</f>
        <v>67640000</v>
      </c>
      <c r="Q67">
        <f>VLOOKUP($B67,Sheet1!$B:$H,7,0)</f>
        <v>-2.5999999999999999E-3</v>
      </c>
      <c r="R67">
        <f t="shared" si="0"/>
        <v>2073938780680</v>
      </c>
      <c r="S67">
        <f>VLOOKUP(B67,investing_crawling!A:B,2,0)</f>
        <v>325410000000</v>
      </c>
      <c r="U67">
        <f>VLOOKUP(B67,investing_crawling!A:C,3,0)</f>
        <v>16687631000</v>
      </c>
      <c r="V67">
        <v>210802</v>
      </c>
    </row>
    <row r="68" spans="1:22">
      <c r="A68" s="1">
        <v>46</v>
      </c>
      <c r="B68" t="s">
        <v>143</v>
      </c>
      <c r="C68" t="s">
        <v>144</v>
      </c>
      <c r="D68" t="s">
        <v>19</v>
      </c>
      <c r="E68" t="s">
        <v>145</v>
      </c>
      <c r="F68" t="s">
        <v>145</v>
      </c>
      <c r="G68">
        <v>1967</v>
      </c>
      <c r="H68" s="13">
        <v>1967</v>
      </c>
      <c r="I68" s="7">
        <v>34774</v>
      </c>
      <c r="K68" t="s">
        <v>1164</v>
      </c>
      <c r="L68">
        <f>VLOOKUP($B68,Sheet1!$B:$H,2,0)</f>
        <v>138.21</v>
      </c>
      <c r="M68">
        <f>VLOOKUP($B68,Sheet1!$B:$H,3,0)</f>
        <v>139.16</v>
      </c>
      <c r="N68">
        <f>VLOOKUP($B68,Sheet1!$B:$H,4,0)</f>
        <v>142.01</v>
      </c>
      <c r="O68">
        <f>VLOOKUP($B68,Sheet1!$B:$H,5,0)</f>
        <v>137.31</v>
      </c>
      <c r="P68">
        <f>VLOOKUP($B68,Sheet1!$B:$H,6,0)</f>
        <v>8840000</v>
      </c>
      <c r="Q68">
        <f>VLOOKUP($B68,Sheet1!$B:$H,7,0)</f>
        <v>5.9999999999999995E-4</v>
      </c>
      <c r="R68">
        <f t="shared" si="0"/>
        <v>126829903590.72</v>
      </c>
      <c r="S68">
        <f>VLOOKUP(B68,investing_crawling!A:B,2,0)</f>
        <v>19830000000</v>
      </c>
      <c r="U68">
        <f>VLOOKUP(B68,investing_crawling!A:C,3,0)</f>
        <v>917660832</v>
      </c>
      <c r="V68">
        <v>210818</v>
      </c>
    </row>
    <row r="69" spans="1:22">
      <c r="A69" s="1">
        <v>47</v>
      </c>
      <c r="B69" t="s">
        <v>146</v>
      </c>
      <c r="C69" t="s">
        <v>147</v>
      </c>
      <c r="D69" t="s">
        <v>33</v>
      </c>
      <c r="E69" t="s">
        <v>148</v>
      </c>
      <c r="F69" t="s">
        <v>148</v>
      </c>
      <c r="G69">
        <v>1994</v>
      </c>
      <c r="H69" s="13">
        <v>1994</v>
      </c>
      <c r="I69" s="7">
        <v>41267</v>
      </c>
      <c r="K69" t="s">
        <v>1161</v>
      </c>
      <c r="L69">
        <f>VLOOKUP($B69,Sheet1!$B:$H,2,0)</f>
        <v>154.91</v>
      </c>
      <c r="M69">
        <f>VLOOKUP($B69,Sheet1!$B:$H,3,0)</f>
        <v>151.87</v>
      </c>
      <c r="N69">
        <f>VLOOKUP($B69,Sheet1!$B:$H,4,0)</f>
        <v>155.71</v>
      </c>
      <c r="O69">
        <f>VLOOKUP($B69,Sheet1!$B:$H,5,0)</f>
        <v>151.43</v>
      </c>
      <c r="P69">
        <f>VLOOKUP($B69,Sheet1!$B:$H,6,0)</f>
        <v>1380000</v>
      </c>
      <c r="Q69">
        <f>VLOOKUP($B69,Sheet1!$B:$H,7,0)</f>
        <v>2.98E-2</v>
      </c>
      <c r="R69">
        <f t="shared" si="0"/>
        <v>41897384447.589996</v>
      </c>
      <c r="S69">
        <f>VLOOKUP(B69,investing_crawling!A:B,2,0)</f>
        <v>13860000000</v>
      </c>
      <c r="U69">
        <f>VLOOKUP(B69,investing_crawling!A:C,3,0)</f>
        <v>270462749</v>
      </c>
      <c r="V69">
        <v>210803</v>
      </c>
    </row>
    <row r="70" spans="1:22">
      <c r="A70" s="1">
        <v>48</v>
      </c>
      <c r="B70" t="s">
        <v>149</v>
      </c>
      <c r="C70" t="s">
        <v>150</v>
      </c>
      <c r="D70" t="s">
        <v>83</v>
      </c>
      <c r="E70" t="s">
        <v>151</v>
      </c>
      <c r="F70" t="s">
        <v>151</v>
      </c>
      <c r="G70">
        <v>1902</v>
      </c>
      <c r="H70" s="13">
        <v>1902</v>
      </c>
      <c r="I70" s="7">
        <v>29796</v>
      </c>
      <c r="K70" t="s">
        <v>1201</v>
      </c>
      <c r="L70">
        <f>VLOOKUP($B70,Sheet1!$B:$H,2,0)</f>
        <v>67.92</v>
      </c>
      <c r="M70">
        <f>VLOOKUP($B70,Sheet1!$B:$H,3,0)</f>
        <v>67.13</v>
      </c>
      <c r="N70">
        <f>VLOOKUP($B70,Sheet1!$B:$H,4,0)</f>
        <v>68.22</v>
      </c>
      <c r="O70">
        <f>VLOOKUP($B70,Sheet1!$B:$H,5,0)</f>
        <v>67.13</v>
      </c>
      <c r="P70">
        <f>VLOOKUP($B70,Sheet1!$B:$H,6,0)</f>
        <v>3120000</v>
      </c>
      <c r="Q70">
        <f>VLOOKUP($B70,Sheet1!$B:$H,7,0)</f>
        <v>2.0899999999999998E-2</v>
      </c>
      <c r="R70">
        <f t="shared" si="0"/>
        <v>37947047311.200005</v>
      </c>
      <c r="S70">
        <f>VLOOKUP(B70,investing_crawling!A:B,2,0)</f>
        <v>68280000000</v>
      </c>
      <c r="U70">
        <f>VLOOKUP(B70,investing_crawling!A:C,3,0)</f>
        <v>558702110</v>
      </c>
      <c r="V70">
        <v>210802</v>
      </c>
    </row>
    <row r="71" spans="1:22">
      <c r="A71" s="1">
        <v>49</v>
      </c>
      <c r="B71" t="s">
        <v>152</v>
      </c>
      <c r="C71" t="s">
        <v>153</v>
      </c>
      <c r="D71" t="s">
        <v>19</v>
      </c>
      <c r="E71" t="s">
        <v>154</v>
      </c>
      <c r="F71" t="s">
        <v>154</v>
      </c>
      <c r="G71">
        <v>2004</v>
      </c>
      <c r="H71" s="13">
        <v>2004</v>
      </c>
      <c r="I71" s="7">
        <v>43340</v>
      </c>
      <c r="K71" t="s">
        <v>1164</v>
      </c>
      <c r="L71">
        <f>VLOOKUP($B71,Sheet1!$B:$H,2,0)</f>
        <v>334.87</v>
      </c>
      <c r="M71">
        <f>VLOOKUP($B71,Sheet1!$B:$H,3,0)</f>
        <v>339.38</v>
      </c>
      <c r="N71">
        <f>VLOOKUP($B71,Sheet1!$B:$H,4,0)</f>
        <v>339.38</v>
      </c>
      <c r="O71">
        <f>VLOOKUP($B71,Sheet1!$B:$H,5,0)</f>
        <v>334.72</v>
      </c>
      <c r="P71">
        <f>VLOOKUP($B71,Sheet1!$B:$H,6,0)</f>
        <v>300100</v>
      </c>
      <c r="Q71">
        <f>VLOOKUP($B71,Sheet1!$B:$H,7,0)</f>
        <v>-1.3299999999999999E-2</v>
      </c>
      <c r="R71">
        <f t="shared" si="0"/>
        <v>25557886189.049999</v>
      </c>
      <c r="S71">
        <f>VLOOKUP(B71,investing_crawling!A:B,2,0)</f>
        <v>2460000000</v>
      </c>
      <c r="U71">
        <f>VLOOKUP(B71,investing_crawling!A:C,3,0)</f>
        <v>76321815</v>
      </c>
      <c r="V71">
        <v>210804</v>
      </c>
    </row>
    <row r="72" spans="1:22">
      <c r="A72" s="1">
        <v>50</v>
      </c>
      <c r="B72" t="s">
        <v>155</v>
      </c>
      <c r="C72" t="s">
        <v>156</v>
      </c>
      <c r="D72" t="s">
        <v>41</v>
      </c>
      <c r="E72" t="s">
        <v>133</v>
      </c>
      <c r="F72" t="s">
        <v>133</v>
      </c>
      <c r="G72">
        <v>1927</v>
      </c>
      <c r="H72" s="13">
        <v>1927</v>
      </c>
      <c r="I72" s="7">
        <v>42521</v>
      </c>
      <c r="K72" t="s">
        <v>1202</v>
      </c>
      <c r="L72">
        <f>VLOOKUP($B72,Sheet1!$B:$H,2,0)</f>
        <v>146.53</v>
      </c>
      <c r="M72">
        <f>VLOOKUP($B72,Sheet1!$B:$H,3,0)</f>
        <v>147.57</v>
      </c>
      <c r="N72">
        <f>VLOOKUP($B72,Sheet1!$B:$H,4,0)</f>
        <v>148.16999999999999</v>
      </c>
      <c r="O72">
        <f>VLOOKUP($B72,Sheet1!$B:$H,5,0)</f>
        <v>145.93</v>
      </c>
      <c r="P72">
        <f>VLOOKUP($B72,Sheet1!$B:$H,6,0)</f>
        <v>1200000</v>
      </c>
      <c r="Q72">
        <f>VLOOKUP($B72,Sheet1!$B:$H,7,0)</f>
        <v>-5.0000000000000001E-4</v>
      </c>
      <c r="R72">
        <f t="shared" si="0"/>
        <v>11183435551.950001</v>
      </c>
      <c r="S72">
        <f>VLOOKUP(B72,investing_crawling!A:B,2,0)</f>
        <v>2460000000</v>
      </c>
      <c r="U72">
        <f>VLOOKUP(B72,investing_crawling!A:C,3,0)</f>
        <v>76321815</v>
      </c>
      <c r="V72">
        <v>210804</v>
      </c>
    </row>
    <row r="73" spans="1:22">
      <c r="A73" s="1">
        <v>51</v>
      </c>
      <c r="B73" t="s">
        <v>157</v>
      </c>
      <c r="C73" t="s">
        <v>158</v>
      </c>
      <c r="D73" t="s">
        <v>41</v>
      </c>
      <c r="E73" t="s">
        <v>159</v>
      </c>
      <c r="F73" t="s">
        <v>159</v>
      </c>
      <c r="G73">
        <v>1892</v>
      </c>
      <c r="H73" s="13">
        <v>1892</v>
      </c>
      <c r="I73" s="7">
        <v>39182</v>
      </c>
      <c r="K73" t="s">
        <v>1185</v>
      </c>
      <c r="L73">
        <f>VLOOKUP($B73,Sheet1!$B:$H,2,0)</f>
        <v>161.65</v>
      </c>
      <c r="M73">
        <f>VLOOKUP($B73,Sheet1!$B:$H,3,0)</f>
        <v>162.68</v>
      </c>
      <c r="N73">
        <f>VLOOKUP($B73,Sheet1!$B:$H,4,0)</f>
        <v>163.33000000000001</v>
      </c>
      <c r="O73">
        <f>VLOOKUP($B73,Sheet1!$B:$H,5,0)</f>
        <v>161.51</v>
      </c>
      <c r="P73">
        <f>VLOOKUP($B73,Sheet1!$B:$H,6,0)</f>
        <v>307250</v>
      </c>
      <c r="Q73">
        <f>VLOOKUP($B73,Sheet1!$B:$H,7,0)</f>
        <v>3.0999999999999999E-3</v>
      </c>
      <c r="R73">
        <f t="shared" si="0"/>
        <v>9790596224.4500008</v>
      </c>
      <c r="S73">
        <f>VLOOKUP(B73,investing_crawling!A:B,2,0)</f>
        <v>9970000000</v>
      </c>
      <c r="U73">
        <f>VLOOKUP(B73,investing_crawling!A:C,3,0)</f>
        <v>60566633</v>
      </c>
      <c r="V73">
        <v>210809</v>
      </c>
    </row>
    <row r="74" spans="1:22">
      <c r="A74" s="1">
        <v>52</v>
      </c>
      <c r="B74" t="s">
        <v>160</v>
      </c>
      <c r="C74" t="s">
        <v>161</v>
      </c>
      <c r="D74" t="s">
        <v>23</v>
      </c>
      <c r="E74" t="s">
        <v>162</v>
      </c>
      <c r="F74" t="s">
        <v>162</v>
      </c>
      <c r="G74" t="s">
        <v>1205</v>
      </c>
      <c r="H74" s="13">
        <v>1983</v>
      </c>
      <c r="I74" s="7">
        <v>30379</v>
      </c>
      <c r="J74" s="7" t="s">
        <v>1204</v>
      </c>
      <c r="K74" t="s">
        <v>1203</v>
      </c>
      <c r="L74">
        <f>VLOOKUP($B74,Sheet1!$B:$H,2,0)</f>
        <v>29.32</v>
      </c>
      <c r="M74">
        <f>VLOOKUP($B74,Sheet1!$B:$H,3,0)</f>
        <v>29.46</v>
      </c>
      <c r="N74">
        <f>VLOOKUP($B74,Sheet1!$B:$H,4,0)</f>
        <v>29.52</v>
      </c>
      <c r="O74">
        <f>VLOOKUP($B74,Sheet1!$B:$H,5,0)</f>
        <v>29.22</v>
      </c>
      <c r="P74">
        <f>VLOOKUP($B74,Sheet1!$B:$H,6,0)</f>
        <v>39400000</v>
      </c>
      <c r="Q74">
        <f>VLOOKUP($B74,Sheet1!$B:$H,7,0)</f>
        <v>-3.7000000000000002E-3</v>
      </c>
      <c r="R74">
        <f t="shared" si="0"/>
        <v>209344800000</v>
      </c>
      <c r="S74">
        <f>VLOOKUP(B74,investing_crawling!A:B,2,0)</f>
        <v>172920000000</v>
      </c>
      <c r="U74">
        <f>VLOOKUP(B74,investing_crawling!A:C,3,0)</f>
        <v>7140000000</v>
      </c>
      <c r="V74">
        <v>210721</v>
      </c>
    </row>
    <row r="75" spans="1:22">
      <c r="A75" s="1">
        <v>53</v>
      </c>
      <c r="B75" t="s">
        <v>163</v>
      </c>
      <c r="C75" t="s">
        <v>164</v>
      </c>
      <c r="D75" t="s">
        <v>37</v>
      </c>
      <c r="E75" t="s">
        <v>165</v>
      </c>
      <c r="F75" t="s">
        <v>165</v>
      </c>
      <c r="G75">
        <v>1906</v>
      </c>
      <c r="H75" s="13">
        <v>1906</v>
      </c>
      <c r="I75" s="7">
        <v>43511</v>
      </c>
      <c r="K75" t="s">
        <v>1203</v>
      </c>
      <c r="L75">
        <f>VLOOKUP($B75,Sheet1!$B:$H,2,0)</f>
        <v>99.44</v>
      </c>
      <c r="M75">
        <f>VLOOKUP($B75,Sheet1!$B:$H,3,0)</f>
        <v>99.25</v>
      </c>
      <c r="N75">
        <f>VLOOKUP($B75,Sheet1!$B:$H,4,0)</f>
        <v>99.44</v>
      </c>
      <c r="O75">
        <f>VLOOKUP($B75,Sheet1!$B:$H,5,0)</f>
        <v>98.85</v>
      </c>
      <c r="P75">
        <f>VLOOKUP($B75,Sheet1!$B:$H,6,0)</f>
        <v>625080</v>
      </c>
      <c r="Q75">
        <f>VLOOKUP($B75,Sheet1!$B:$H,7,0)</f>
        <v>2.7000000000000001E-3</v>
      </c>
      <c r="R75">
        <f t="shared" si="0"/>
        <v>12994018111.360001</v>
      </c>
      <c r="S75">
        <f>VLOOKUP(B75,investing_crawling!A:B,2,0)</f>
        <v>3200000000</v>
      </c>
      <c r="U75">
        <f>VLOOKUP(B75,investing_crawling!A:C,3,0)</f>
        <v>130671944</v>
      </c>
      <c r="V75">
        <v>210810</v>
      </c>
    </row>
    <row r="76" spans="1:22">
      <c r="A76" s="1">
        <v>54</v>
      </c>
      <c r="B76" t="s">
        <v>166</v>
      </c>
      <c r="C76" t="s">
        <v>167</v>
      </c>
      <c r="D76" t="s">
        <v>19</v>
      </c>
      <c r="E76" t="s">
        <v>27</v>
      </c>
      <c r="F76" t="s">
        <v>27</v>
      </c>
      <c r="G76">
        <v>1982</v>
      </c>
      <c r="H76" s="13">
        <v>1982</v>
      </c>
      <c r="I76" s="7">
        <v>32843</v>
      </c>
      <c r="K76" t="s">
        <v>1206</v>
      </c>
      <c r="L76">
        <f>VLOOKUP($B76,Sheet1!$B:$H,2,0)</f>
        <v>281.3</v>
      </c>
      <c r="M76">
        <f>VLOOKUP($B76,Sheet1!$B:$H,3,0)</f>
        <v>286.29000000000002</v>
      </c>
      <c r="N76">
        <f>VLOOKUP($B76,Sheet1!$B:$H,4,0)</f>
        <v>287.02999999999997</v>
      </c>
      <c r="O76">
        <f>VLOOKUP($B76,Sheet1!$B:$H,5,0)</f>
        <v>280.08999999999997</v>
      </c>
      <c r="P76">
        <f>VLOOKUP($B76,Sheet1!$B:$H,6,0)</f>
        <v>1210000</v>
      </c>
      <c r="Q76">
        <f>VLOOKUP($B76,Sheet1!$B:$H,7,0)</f>
        <v>-1.6E-2</v>
      </c>
      <c r="R76">
        <f t="shared" si="0"/>
        <v>61903707553.700005</v>
      </c>
      <c r="S76">
        <f>VLOOKUP(B76,investing_crawling!A:B,2,0)</f>
        <v>3890000000</v>
      </c>
      <c r="U76">
        <f>VLOOKUP(B76,investing_crawling!A:C,3,0)</f>
        <v>220062949</v>
      </c>
      <c r="V76">
        <v>210830</v>
      </c>
    </row>
    <row r="77" spans="1:22">
      <c r="A77" s="1">
        <v>55</v>
      </c>
      <c r="B77" t="s">
        <v>168</v>
      </c>
      <c r="C77" t="s">
        <v>169</v>
      </c>
      <c r="D77" t="s">
        <v>19</v>
      </c>
      <c r="E77" t="s">
        <v>170</v>
      </c>
      <c r="F77" t="s">
        <v>170</v>
      </c>
      <c r="G77">
        <v>1949</v>
      </c>
      <c r="H77" s="13">
        <v>1949</v>
      </c>
      <c r="I77" s="7">
        <v>29676</v>
      </c>
      <c r="K77" t="s">
        <v>1207</v>
      </c>
      <c r="L77">
        <f>VLOOKUP($B77,Sheet1!$B:$H,2,0)</f>
        <v>196.71</v>
      </c>
      <c r="M77">
        <f>VLOOKUP($B77,Sheet1!$B:$H,3,0)</f>
        <v>197.65</v>
      </c>
      <c r="N77">
        <f>VLOOKUP($B77,Sheet1!$B:$H,4,0)</f>
        <v>198.09</v>
      </c>
      <c r="O77">
        <f>VLOOKUP($B77,Sheet1!$B:$H,5,0)</f>
        <v>195.63</v>
      </c>
      <c r="P77">
        <f>VLOOKUP($B77,Sheet1!$B:$H,6,0)</f>
        <v>1300000</v>
      </c>
      <c r="Q77">
        <f>VLOOKUP($B77,Sheet1!$B:$H,7,0)</f>
        <v>3.5000000000000001E-3</v>
      </c>
      <c r="R77">
        <f t="shared" si="0"/>
        <v>83703708727.199997</v>
      </c>
      <c r="S77">
        <f>VLOOKUP(B77,investing_crawling!A:B,2,0)</f>
        <v>14650000000</v>
      </c>
      <c r="U77">
        <f>VLOOKUP(B77,investing_crawling!A:C,3,0)</f>
        <v>425518320</v>
      </c>
      <c r="V77">
        <v>210803</v>
      </c>
    </row>
    <row r="78" spans="1:22">
      <c r="A78" s="1">
        <v>56</v>
      </c>
      <c r="B78" t="s">
        <v>171</v>
      </c>
      <c r="C78" t="s">
        <v>172</v>
      </c>
      <c r="D78" t="s">
        <v>33</v>
      </c>
      <c r="E78" t="s">
        <v>173</v>
      </c>
      <c r="F78" t="s">
        <v>173</v>
      </c>
      <c r="G78">
        <v>1979</v>
      </c>
      <c r="H78" s="13">
        <v>1979</v>
      </c>
      <c r="I78" s="7">
        <v>35432</v>
      </c>
      <c r="K78" t="s">
        <v>1208</v>
      </c>
      <c r="L78">
        <f>VLOOKUP($B78,Sheet1!$B:$H,2,0)</f>
        <v>1410.85</v>
      </c>
      <c r="M78">
        <f>VLOOKUP($B78,Sheet1!$B:$H,3,0)</f>
        <v>1408</v>
      </c>
      <c r="N78">
        <f>VLOOKUP($B78,Sheet1!$B:$H,4,0)</f>
        <v>1413.21</v>
      </c>
      <c r="O78">
        <f>VLOOKUP($B78,Sheet1!$B:$H,5,0)</f>
        <v>1399.65</v>
      </c>
      <c r="P78">
        <f>VLOOKUP($B78,Sheet1!$B:$H,6,0)</f>
        <v>198020</v>
      </c>
      <c r="Q78">
        <f>VLOOKUP($B78,Sheet1!$B:$H,7,0)</f>
        <v>3.0000000000000001E-3</v>
      </c>
      <c r="R78">
        <f t="shared" si="0"/>
        <v>31090591062.999996</v>
      </c>
      <c r="S78">
        <f>VLOOKUP(B78,investing_crawling!A:B,2,0)</f>
        <v>14260000000</v>
      </c>
      <c r="U78">
        <f>VLOOKUP(B78,investing_crawling!A:C,3,0)</f>
        <v>22036780</v>
      </c>
      <c r="V78">
        <v>210919</v>
      </c>
    </row>
    <row r="79" spans="1:22">
      <c r="A79" s="1">
        <v>57</v>
      </c>
      <c r="B79" t="s">
        <v>174</v>
      </c>
      <c r="C79" t="s">
        <v>175</v>
      </c>
      <c r="D79" t="s">
        <v>60</v>
      </c>
      <c r="E79" t="s">
        <v>176</v>
      </c>
      <c r="F79" t="s">
        <v>176</v>
      </c>
      <c r="G79">
        <v>1978</v>
      </c>
      <c r="H79" s="13">
        <v>1978</v>
      </c>
      <c r="I79" s="7">
        <v>39092</v>
      </c>
      <c r="K79" t="s">
        <v>1469</v>
      </c>
      <c r="L79">
        <f>VLOOKUP($B79,Sheet1!$B:$H,2,0)</f>
        <v>210.68</v>
      </c>
      <c r="M79">
        <f>VLOOKUP($B79,Sheet1!$B:$H,3,0)</f>
        <v>207</v>
      </c>
      <c r="N79">
        <f>VLOOKUP($B79,Sheet1!$B:$H,4,0)</f>
        <v>210.68</v>
      </c>
      <c r="O79">
        <f>VLOOKUP($B79,Sheet1!$B:$H,5,0)</f>
        <v>206.94</v>
      </c>
      <c r="P79">
        <f>VLOOKUP($B79,Sheet1!$B:$H,6,0)</f>
        <v>684870</v>
      </c>
      <c r="Q79">
        <f>VLOOKUP($B79,Sheet1!$B:$H,7,0)</f>
        <v>1.8100000000000002E-2</v>
      </c>
      <c r="R79">
        <f t="shared" si="0"/>
        <v>29411904923.16</v>
      </c>
      <c r="S79">
        <f>VLOOKUP(B79,investing_crawling!A:B,2,0)</f>
        <v>2250000000</v>
      </c>
      <c r="U79">
        <f>VLOOKUP(B79,investing_crawling!A:C,3,0)</f>
        <v>139604637</v>
      </c>
      <c r="V79">
        <v>210803</v>
      </c>
    </row>
    <row r="80" spans="1:22">
      <c r="A80" s="1">
        <v>58</v>
      </c>
      <c r="B80" t="s">
        <v>177</v>
      </c>
      <c r="C80" t="s">
        <v>178</v>
      </c>
      <c r="D80" t="s">
        <v>47</v>
      </c>
      <c r="E80" t="s">
        <v>90</v>
      </c>
      <c r="F80" t="s">
        <v>90</v>
      </c>
      <c r="G80">
        <v>1990</v>
      </c>
      <c r="H80" s="13">
        <v>1990</v>
      </c>
      <c r="I80" s="7">
        <v>32142</v>
      </c>
      <c r="K80" t="s">
        <v>1210</v>
      </c>
      <c r="L80">
        <f>VLOOKUP($B80,Sheet1!$B:$H,2,0)</f>
        <v>222.56</v>
      </c>
      <c r="M80">
        <f>VLOOKUP($B80,Sheet1!$B:$H,3,0)</f>
        <v>223.8</v>
      </c>
      <c r="N80">
        <f>VLOOKUP($B80,Sheet1!$B:$H,4,0)</f>
        <v>224.45</v>
      </c>
      <c r="O80">
        <f>VLOOKUP($B80,Sheet1!$B:$H,5,0)</f>
        <v>222.09</v>
      </c>
      <c r="P80">
        <f>VLOOKUP($B80,Sheet1!$B:$H,6,0)</f>
        <v>542630</v>
      </c>
      <c r="Q80">
        <f>VLOOKUP($B80,Sheet1!$B:$H,7,0)</f>
        <v>9.1999999999999998E-3</v>
      </c>
      <c r="R80">
        <f t="shared" si="0"/>
        <v>18474200166.240002</v>
      </c>
      <c r="S80">
        <f>VLOOKUP(B80,investing_crawling!A:B,2,0)</f>
        <v>7300000000</v>
      </c>
      <c r="U80">
        <f>VLOOKUP(B80,investing_crawling!A:C,3,0)</f>
        <v>83007729</v>
      </c>
      <c r="V80">
        <v>210726</v>
      </c>
    </row>
    <row r="81" spans="1:22">
      <c r="A81" s="1">
        <v>59</v>
      </c>
      <c r="B81" t="s">
        <v>179</v>
      </c>
      <c r="C81" t="s">
        <v>180</v>
      </c>
      <c r="D81" t="s">
        <v>138</v>
      </c>
      <c r="E81" t="s">
        <v>181</v>
      </c>
      <c r="F81" t="s">
        <v>181</v>
      </c>
      <c r="G81">
        <v>2017</v>
      </c>
      <c r="H81" s="13">
        <v>2017</v>
      </c>
      <c r="I81" s="7">
        <v>42923</v>
      </c>
      <c r="K81" t="s">
        <v>1199</v>
      </c>
      <c r="L81">
        <f>VLOOKUP($B81,Sheet1!$B:$H,2,0)</f>
        <v>25.52</v>
      </c>
      <c r="M81">
        <f>VLOOKUP($B81,Sheet1!$B:$H,3,0)</f>
        <v>24.83</v>
      </c>
      <c r="N81">
        <f>VLOOKUP($B81,Sheet1!$B:$H,4,0)</f>
        <v>25.68</v>
      </c>
      <c r="O81">
        <f>VLOOKUP($B81,Sheet1!$B:$H,5,0)</f>
        <v>24.83</v>
      </c>
      <c r="P81">
        <f>VLOOKUP($B81,Sheet1!$B:$H,6,0)</f>
        <v>6750000</v>
      </c>
      <c r="Q81">
        <f>VLOOKUP($B81,Sheet1!$B:$H,7,0)</f>
        <v>4.5900000000000003E-2</v>
      </c>
      <c r="R81">
        <f t="shared" si="0"/>
        <v>26581390274.560001</v>
      </c>
      <c r="S81">
        <f>VLOOKUP(B81,investing_crawling!A:B,2,0)</f>
        <v>25490000000</v>
      </c>
      <c r="U81">
        <f>VLOOKUP(B81,investing_crawling!A:C,3,0)</f>
        <v>1041590528</v>
      </c>
      <c r="V81">
        <v>210728</v>
      </c>
    </row>
    <row r="82" spans="1:22">
      <c r="A82" s="1">
        <v>60</v>
      </c>
      <c r="B82" t="s">
        <v>182</v>
      </c>
      <c r="C82" t="s">
        <v>183</v>
      </c>
      <c r="D82" t="s">
        <v>47</v>
      </c>
      <c r="E82" t="s">
        <v>184</v>
      </c>
      <c r="F82" t="s">
        <v>184</v>
      </c>
      <c r="G82">
        <v>1880</v>
      </c>
      <c r="H82" s="13">
        <v>1880</v>
      </c>
      <c r="I82" s="7">
        <v>30986</v>
      </c>
      <c r="K82" t="s">
        <v>1211</v>
      </c>
      <c r="L82">
        <f>VLOOKUP($B82,Sheet1!$B:$H,2,0)</f>
        <v>82.22</v>
      </c>
      <c r="M82">
        <f>VLOOKUP($B82,Sheet1!$B:$H,3,0)</f>
        <v>82.64</v>
      </c>
      <c r="N82">
        <f>VLOOKUP($B82,Sheet1!$B:$H,4,0)</f>
        <v>82.79</v>
      </c>
      <c r="O82">
        <f>VLOOKUP($B82,Sheet1!$B:$H,5,0)</f>
        <v>81.66</v>
      </c>
      <c r="P82">
        <f>VLOOKUP($B82,Sheet1!$B:$H,6,0)</f>
        <v>1990000</v>
      </c>
      <c r="Q82">
        <f>VLOOKUP($B82,Sheet1!$B:$H,7,0)</f>
        <v>7.000000000000001E-4</v>
      </c>
      <c r="R82">
        <f t="shared" si="0"/>
        <v>26989086716.619999</v>
      </c>
      <c r="S82">
        <f>VLOOKUP(B82,investing_crawling!A:B,2,0)</f>
        <v>12120000000</v>
      </c>
      <c r="U82">
        <f>VLOOKUP(B82,investing_crawling!A:C,3,0)</f>
        <v>328254521</v>
      </c>
      <c r="V82">
        <v>210804</v>
      </c>
    </row>
    <row r="83" spans="1:22">
      <c r="A83" s="1">
        <v>61</v>
      </c>
      <c r="B83" t="s">
        <v>185</v>
      </c>
      <c r="C83" t="s">
        <v>186</v>
      </c>
      <c r="D83" t="s">
        <v>41</v>
      </c>
      <c r="E83" t="s">
        <v>187</v>
      </c>
      <c r="F83" t="s">
        <v>187</v>
      </c>
      <c r="G83" t="s">
        <v>1212</v>
      </c>
      <c r="H83" s="13">
        <v>1998</v>
      </c>
      <c r="I83" s="7">
        <v>27941</v>
      </c>
      <c r="K83" t="s">
        <v>1171</v>
      </c>
      <c r="L83">
        <f>VLOOKUP($B83,Sheet1!$B:$H,2,0)</f>
        <v>42.92</v>
      </c>
      <c r="M83">
        <f>VLOOKUP($B83,Sheet1!$B:$H,3,0)</f>
        <v>42.95</v>
      </c>
      <c r="N83">
        <f>VLOOKUP($B83,Sheet1!$B:$H,4,0)</f>
        <v>43.28</v>
      </c>
      <c r="O83">
        <f>VLOOKUP($B83,Sheet1!$B:$H,5,0)</f>
        <v>42.77</v>
      </c>
      <c r="P83">
        <f>VLOOKUP($B83,Sheet1!$B:$H,6,0)</f>
        <v>42890000</v>
      </c>
      <c r="Q83">
        <f>VLOOKUP($B83,Sheet1!$B:$H,7,0)</f>
        <v>1.2500000000000001E-2</v>
      </c>
      <c r="R83">
        <f t="shared" si="0"/>
        <v>367795111520.76001</v>
      </c>
      <c r="S83">
        <f>VLOOKUP(B83,investing_crawling!A:B,2,0)</f>
        <v>45330000000</v>
      </c>
      <c r="U83">
        <f>VLOOKUP(B83,investing_crawling!A:C,3,0)</f>
        <v>8569317603</v>
      </c>
      <c r="V83">
        <v>210713</v>
      </c>
    </row>
    <row r="84" spans="1:22">
      <c r="A84" s="1">
        <v>62</v>
      </c>
      <c r="B84" t="s">
        <v>188</v>
      </c>
      <c r="C84" t="s">
        <v>189</v>
      </c>
      <c r="D84" t="s">
        <v>41</v>
      </c>
      <c r="E84" t="s">
        <v>111</v>
      </c>
      <c r="F84" t="s">
        <v>111</v>
      </c>
      <c r="G84">
        <v>1784</v>
      </c>
      <c r="H84" s="13">
        <v>1784</v>
      </c>
      <c r="I84" s="7">
        <v>34789</v>
      </c>
      <c r="K84" t="s">
        <v>1185</v>
      </c>
      <c r="L84">
        <f>VLOOKUP($B84,Sheet1!$B:$H,2,0)</f>
        <v>52.3</v>
      </c>
      <c r="M84">
        <f>VLOOKUP($B84,Sheet1!$B:$H,3,0)</f>
        <v>52.56</v>
      </c>
      <c r="N84">
        <f>VLOOKUP($B84,Sheet1!$B:$H,4,0)</f>
        <v>52.9</v>
      </c>
      <c r="O84">
        <f>VLOOKUP($B84,Sheet1!$B:$H,5,0)</f>
        <v>52.05</v>
      </c>
      <c r="P84">
        <f>VLOOKUP($B84,Sheet1!$B:$H,6,0)</f>
        <v>2550000</v>
      </c>
      <c r="Q84">
        <f>VLOOKUP($B84,Sheet1!$B:$H,7,0)</f>
        <v>4.1999999999999997E-3</v>
      </c>
      <c r="R84">
        <f t="shared" si="0"/>
        <v>45787648298.099998</v>
      </c>
      <c r="S84">
        <f>VLOOKUP(B84,investing_crawling!A:B,2,0)</f>
        <v>7940000000</v>
      </c>
      <c r="U84">
        <f>VLOOKUP(B84,investing_crawling!A:C,3,0)</f>
        <v>875480847</v>
      </c>
      <c r="V84">
        <v>210714</v>
      </c>
    </row>
    <row r="85" spans="1:22">
      <c r="A85" s="1">
        <v>63</v>
      </c>
      <c r="B85" t="s">
        <v>190</v>
      </c>
      <c r="C85" t="s">
        <v>191</v>
      </c>
      <c r="D85" t="s">
        <v>10</v>
      </c>
      <c r="E85" t="s">
        <v>11</v>
      </c>
      <c r="F85" t="s">
        <v>11</v>
      </c>
      <c r="G85">
        <v>1931</v>
      </c>
      <c r="H85" s="13">
        <v>1931</v>
      </c>
      <c r="I85" s="7">
        <v>26572</v>
      </c>
      <c r="K85" t="s">
        <v>1213</v>
      </c>
      <c r="L85">
        <f>VLOOKUP($B85,Sheet1!$B:$H,2,0)</f>
        <v>82.14</v>
      </c>
      <c r="M85">
        <f>VLOOKUP($B85,Sheet1!$B:$H,3,0)</f>
        <v>82.48</v>
      </c>
      <c r="N85">
        <f>VLOOKUP($B85,Sheet1!$B:$H,4,0)</f>
        <v>82.75</v>
      </c>
      <c r="O85">
        <f>VLOOKUP($B85,Sheet1!$B:$H,5,0)</f>
        <v>82.03</v>
      </c>
      <c r="P85">
        <f>VLOOKUP($B85,Sheet1!$B:$H,6,0)</f>
        <v>3360000</v>
      </c>
      <c r="Q85">
        <f>VLOOKUP($B85,Sheet1!$B:$H,7,0)</f>
        <v>2.0000000000000001E-4</v>
      </c>
      <c r="R85">
        <f t="shared" si="0"/>
        <v>41304262705.019997</v>
      </c>
      <c r="S85">
        <f>VLOOKUP(B85,investing_crawling!A:B,2,0)</f>
        <v>11820000000</v>
      </c>
      <c r="U85">
        <f>VLOOKUP(B85,investing_crawling!A:C,3,0)</f>
        <v>502851993</v>
      </c>
      <c r="V85">
        <v>210728</v>
      </c>
    </row>
    <row r="86" spans="1:22">
      <c r="A86" s="1">
        <v>64</v>
      </c>
      <c r="B86" t="s">
        <v>192</v>
      </c>
      <c r="C86" t="s">
        <v>193</v>
      </c>
      <c r="D86" t="s">
        <v>10</v>
      </c>
      <c r="E86" t="s">
        <v>11</v>
      </c>
      <c r="F86" t="s">
        <v>11</v>
      </c>
      <c r="G86">
        <v>1897</v>
      </c>
      <c r="H86" s="13">
        <v>1897</v>
      </c>
      <c r="I86" s="7">
        <v>26572</v>
      </c>
      <c r="K86" t="s">
        <v>1214</v>
      </c>
      <c r="L86">
        <f>VLOOKUP($B86,Sheet1!$B:$H,2,0)</f>
        <v>238.47</v>
      </c>
      <c r="M86">
        <f>VLOOKUP($B86,Sheet1!$B:$H,3,0)</f>
        <v>240.8</v>
      </c>
      <c r="N86">
        <f>VLOOKUP($B86,Sheet1!$B:$H,4,0)</f>
        <v>241.42</v>
      </c>
      <c r="O86">
        <f>VLOOKUP($B86,Sheet1!$B:$H,5,0)</f>
        <v>238.32</v>
      </c>
      <c r="P86">
        <f>VLOOKUP($B86,Sheet1!$B:$H,6,0)</f>
        <v>1920000</v>
      </c>
      <c r="Q86">
        <f>VLOOKUP($B86,Sheet1!$B:$H,7,0)</f>
        <v>-1.41E-2</v>
      </c>
      <c r="R86">
        <f t="shared" si="0"/>
        <v>69351488648.880005</v>
      </c>
      <c r="S86">
        <f>VLOOKUP(B86,investing_crawling!A:B,2,0)</f>
        <v>18860000000</v>
      </c>
      <c r="U86">
        <f>VLOOKUP(B86,investing_crawling!A:C,3,0)</f>
        <v>290818504</v>
      </c>
      <c r="V86">
        <v>210811</v>
      </c>
    </row>
    <row r="87" spans="1:22">
      <c r="A87" s="1">
        <v>65</v>
      </c>
      <c r="B87" t="s">
        <v>194</v>
      </c>
      <c r="C87" t="s">
        <v>195</v>
      </c>
      <c r="D87" t="s">
        <v>41</v>
      </c>
      <c r="E87" t="s">
        <v>196</v>
      </c>
      <c r="F87" t="e">
        <v>#N/A</v>
      </c>
      <c r="G87" s="14">
        <v>1839</v>
      </c>
      <c r="H87" s="13">
        <v>1839</v>
      </c>
      <c r="I87" s="7">
        <v>1996</v>
      </c>
      <c r="K87" t="s">
        <v>1999</v>
      </c>
      <c r="L87">
        <f>VLOOKUP($B87,Sheet1!$B:$H,2,0)</f>
        <v>289.83999999999997</v>
      </c>
      <c r="M87">
        <f>VLOOKUP($B87,Sheet1!$B:$H,3,0)</f>
        <v>291.87</v>
      </c>
      <c r="N87">
        <f>VLOOKUP($B87,Sheet1!$B:$H,4,0)</f>
        <v>292</v>
      </c>
      <c r="O87">
        <f>VLOOKUP($B87,Sheet1!$B:$H,5,0)</f>
        <v>288.85000000000002</v>
      </c>
      <c r="P87">
        <f>VLOOKUP($B87,Sheet1!$B:$H,6,0)</f>
        <v>3340000</v>
      </c>
      <c r="Q87">
        <f>VLOOKUP($B87,Sheet1!$B:$H,7,0)</f>
        <v>1.4E-3</v>
      </c>
      <c r="R87">
        <f t="shared" ref="R87:R150" si="1">U87*L87</f>
        <v>442525683.11999995</v>
      </c>
      <c r="S87">
        <f>VLOOKUP(B87,investing_crawling!A:B,2,0)</f>
        <v>248840000000</v>
      </c>
      <c r="U87">
        <f>VLOOKUP(B87,investing_crawling!A:C,3,0)</f>
        <v>1526793</v>
      </c>
      <c r="V87">
        <v>210729</v>
      </c>
    </row>
    <row r="88" spans="1:22">
      <c r="A88" s="1">
        <v>66</v>
      </c>
      <c r="B88" t="s">
        <v>197</v>
      </c>
      <c r="C88" t="s">
        <v>198</v>
      </c>
      <c r="D88" t="s">
        <v>33</v>
      </c>
      <c r="E88" t="s">
        <v>199</v>
      </c>
      <c r="F88" t="s">
        <v>199</v>
      </c>
      <c r="G88">
        <v>1966</v>
      </c>
      <c r="H88" s="13">
        <v>1966</v>
      </c>
      <c r="I88" s="7">
        <v>36340</v>
      </c>
      <c r="K88" t="s">
        <v>1217</v>
      </c>
      <c r="L88">
        <f>VLOOKUP($B88,Sheet1!$B:$H,2,0)</f>
        <v>114.9</v>
      </c>
      <c r="M88">
        <f>VLOOKUP($B88,Sheet1!$B:$H,3,0)</f>
        <v>117.27</v>
      </c>
      <c r="N88">
        <f>VLOOKUP($B88,Sheet1!$B:$H,4,0)</f>
        <v>117.27</v>
      </c>
      <c r="O88">
        <f>VLOOKUP($B88,Sheet1!$B:$H,5,0)</f>
        <v>114.3</v>
      </c>
      <c r="P88">
        <f>VLOOKUP($B88,Sheet1!$B:$H,6,0)</f>
        <v>2820000</v>
      </c>
      <c r="Q88">
        <f>VLOOKUP($B88,Sheet1!$B:$H,7,0)</f>
        <v>-1.15E-2</v>
      </c>
      <c r="R88">
        <f t="shared" si="1"/>
        <v>28770794773.800003</v>
      </c>
      <c r="S88">
        <f>VLOOKUP(B88,investing_crawling!A:B,2,0)</f>
        <v>50340000000</v>
      </c>
      <c r="U88">
        <f>VLOOKUP(B88,investing_crawling!A:C,3,0)</f>
        <v>250398562</v>
      </c>
      <c r="V88">
        <v>210830</v>
      </c>
    </row>
    <row r="89" spans="1:22">
      <c r="A89" s="1">
        <v>67</v>
      </c>
      <c r="B89" t="s">
        <v>200</v>
      </c>
      <c r="C89" t="s">
        <v>201</v>
      </c>
      <c r="D89" t="s">
        <v>10</v>
      </c>
      <c r="E89" t="s">
        <v>202</v>
      </c>
      <c r="F89" t="s">
        <v>202</v>
      </c>
      <c r="G89">
        <v>1952</v>
      </c>
      <c r="H89" s="13">
        <v>1952</v>
      </c>
      <c r="I89" s="7">
        <v>44004</v>
      </c>
      <c r="K89" t="s">
        <v>1218</v>
      </c>
      <c r="L89">
        <f>VLOOKUP($B89,Sheet1!$B:$H,2,0)</f>
        <v>581.46</v>
      </c>
      <c r="M89">
        <f>VLOOKUP($B89,Sheet1!$B:$H,3,0)</f>
        <v>598.15</v>
      </c>
      <c r="N89">
        <f>VLOOKUP($B89,Sheet1!$B:$H,4,0)</f>
        <v>598.38</v>
      </c>
      <c r="O89">
        <f>VLOOKUP($B89,Sheet1!$B:$H,5,0)</f>
        <v>581.46</v>
      </c>
      <c r="P89">
        <f>VLOOKUP($B89,Sheet1!$B:$H,6,0)</f>
        <v>164940</v>
      </c>
      <c r="Q89">
        <f>VLOOKUP($B89,Sheet1!$B:$H,7,0)</f>
        <v>-3.4700000000000002E-2</v>
      </c>
      <c r="R89">
        <f t="shared" si="1"/>
        <v>17306350996.440002</v>
      </c>
      <c r="S89">
        <f>VLOOKUP(B89,investing_crawling!A:B,2,0)</f>
        <v>2700000000</v>
      </c>
      <c r="U89">
        <f>VLOOKUP(B89,investing_crawling!A:C,3,0)</f>
        <v>29763614</v>
      </c>
      <c r="V89">
        <v>210804</v>
      </c>
    </row>
    <row r="90" spans="1:22">
      <c r="A90" s="1">
        <v>68</v>
      </c>
      <c r="B90" t="s">
        <v>203</v>
      </c>
      <c r="C90" t="s">
        <v>204</v>
      </c>
      <c r="D90" t="s">
        <v>10</v>
      </c>
      <c r="E90" t="s">
        <v>120</v>
      </c>
      <c r="F90" t="s">
        <v>120</v>
      </c>
      <c r="G90">
        <v>1978</v>
      </c>
      <c r="H90" s="13">
        <v>1978</v>
      </c>
      <c r="I90" s="7">
        <v>37938</v>
      </c>
      <c r="K90" t="s">
        <v>1169</v>
      </c>
      <c r="L90">
        <f>VLOOKUP($B90,Sheet1!$B:$H,2,0)</f>
        <v>267.14999999999998</v>
      </c>
      <c r="M90">
        <f>VLOOKUP($B90,Sheet1!$B:$H,3,0)</f>
        <v>272.10000000000002</v>
      </c>
      <c r="N90">
        <f>VLOOKUP($B90,Sheet1!$B:$H,4,0)</f>
        <v>272.10000000000002</v>
      </c>
      <c r="O90">
        <f>VLOOKUP($B90,Sheet1!$B:$H,5,0)</f>
        <v>264.2</v>
      </c>
      <c r="P90">
        <f>VLOOKUP($B90,Sheet1!$B:$H,6,0)</f>
        <v>1340000</v>
      </c>
      <c r="Q90">
        <f>VLOOKUP($B90,Sheet1!$B:$H,7,0)</f>
        <v>-1.1999999999999999E-3</v>
      </c>
      <c r="R90">
        <f t="shared" si="1"/>
        <v>40220701462.5</v>
      </c>
      <c r="S90">
        <f>VLOOKUP(B90,investing_crawling!A:B,2,0)</f>
        <v>12600000000</v>
      </c>
      <c r="U90">
        <f>VLOOKUP(B90,investing_crawling!A:C,3,0)</f>
        <v>150554750</v>
      </c>
      <c r="V90">
        <v>210726</v>
      </c>
    </row>
    <row r="91" spans="1:22">
      <c r="A91" s="1">
        <v>69</v>
      </c>
      <c r="B91" t="s">
        <v>205</v>
      </c>
      <c r="C91" t="s">
        <v>206</v>
      </c>
      <c r="D91" t="s">
        <v>41</v>
      </c>
      <c r="E91" t="s">
        <v>111</v>
      </c>
      <c r="F91" t="s">
        <v>111</v>
      </c>
      <c r="G91">
        <v>1988</v>
      </c>
      <c r="H91" s="13">
        <v>1988</v>
      </c>
      <c r="I91" s="7">
        <v>40637</v>
      </c>
      <c r="K91" t="s">
        <v>1185</v>
      </c>
      <c r="L91">
        <f>VLOOKUP($B91,Sheet1!$B:$H,2,0)</f>
        <v>876.91</v>
      </c>
      <c r="M91">
        <f>VLOOKUP($B91,Sheet1!$B:$H,3,0)</f>
        <v>888.89</v>
      </c>
      <c r="N91">
        <f>VLOOKUP($B91,Sheet1!$B:$H,4,0)</f>
        <v>888.89</v>
      </c>
      <c r="O91">
        <f>VLOOKUP($B91,Sheet1!$B:$H,5,0)</f>
        <v>876.18</v>
      </c>
      <c r="P91">
        <f>VLOOKUP($B91,Sheet1!$B:$H,6,0)</f>
        <v>407520</v>
      </c>
      <c r="Q91">
        <f>VLOOKUP($B91,Sheet1!$B:$H,7,0)</f>
        <v>-1E-4</v>
      </c>
      <c r="R91">
        <f t="shared" si="1"/>
        <v>132022965822.5</v>
      </c>
      <c r="S91">
        <f>VLOOKUP(B91,investing_crawling!A:B,2,0)</f>
        <v>12600000000</v>
      </c>
      <c r="U91">
        <f>VLOOKUP(B91,investing_crawling!A:C,3,0)</f>
        <v>150554750</v>
      </c>
      <c r="V91">
        <v>210726</v>
      </c>
    </row>
    <row r="92" spans="1:22">
      <c r="A92" s="1">
        <v>70</v>
      </c>
      <c r="B92" t="s">
        <v>207</v>
      </c>
      <c r="C92" t="s">
        <v>208</v>
      </c>
      <c r="D92" t="s">
        <v>6</v>
      </c>
      <c r="E92" t="s">
        <v>209</v>
      </c>
      <c r="F92" t="s">
        <v>209</v>
      </c>
      <c r="G92">
        <v>1916</v>
      </c>
      <c r="H92" s="13">
        <v>1916</v>
      </c>
      <c r="I92" s="7">
        <v>20883</v>
      </c>
      <c r="K92" t="s">
        <v>1201</v>
      </c>
      <c r="L92">
        <f>VLOOKUP($B92,Sheet1!$B:$H,2,0)</f>
        <v>254.73</v>
      </c>
      <c r="M92">
        <f>VLOOKUP($B92,Sheet1!$B:$H,3,0)</f>
        <v>253</v>
      </c>
      <c r="N92">
        <f>VLOOKUP($B92,Sheet1!$B:$H,4,0)</f>
        <v>255.64</v>
      </c>
      <c r="O92">
        <f>VLOOKUP($B92,Sheet1!$B:$H,5,0)</f>
        <v>251.52</v>
      </c>
      <c r="P92">
        <f>VLOOKUP($B92,Sheet1!$B:$H,6,0)</f>
        <v>13560000</v>
      </c>
      <c r="Q92">
        <f>VLOOKUP($B92,Sheet1!$B:$H,7,0)</f>
        <v>3.1199999999999999E-2</v>
      </c>
      <c r="R92">
        <f t="shared" si="1"/>
        <v>148968668621.63998</v>
      </c>
      <c r="S92">
        <f>VLOOKUP(B92,investing_crawling!A:B,2,0)</f>
        <v>56970000000</v>
      </c>
      <c r="U92">
        <f>VLOOKUP(B92,investing_crawling!A:C,3,0)</f>
        <v>584810068</v>
      </c>
      <c r="V92">
        <v>210727</v>
      </c>
    </row>
    <row r="93" spans="1:22">
      <c r="A93" s="1">
        <v>71</v>
      </c>
      <c r="B93" t="s">
        <v>210</v>
      </c>
      <c r="C93" t="s">
        <v>211</v>
      </c>
      <c r="D93" t="s">
        <v>33</v>
      </c>
      <c r="E93" t="s">
        <v>87</v>
      </c>
      <c r="F93" t="s">
        <v>87</v>
      </c>
      <c r="G93">
        <v>1996</v>
      </c>
      <c r="H93" s="13">
        <v>1996</v>
      </c>
      <c r="I93" s="7">
        <v>40123</v>
      </c>
      <c r="K93" t="s">
        <v>1219</v>
      </c>
      <c r="L93">
        <f>VLOOKUP($B93,Sheet1!$B:$H,2,0)</f>
        <v>2328.3000000000002</v>
      </c>
      <c r="M93">
        <f>VLOOKUP($B93,Sheet1!$B:$H,3,0)</f>
        <v>2374.5</v>
      </c>
      <c r="N93">
        <f>VLOOKUP($B93,Sheet1!$B:$H,4,0)</f>
        <v>2374.5</v>
      </c>
      <c r="O93">
        <f>VLOOKUP($B93,Sheet1!$B:$H,5,0)</f>
        <v>2325.1999999999998</v>
      </c>
      <c r="P93">
        <f>VLOOKUP($B93,Sheet1!$B:$H,6,0)</f>
        <v>316130</v>
      </c>
      <c r="Q93">
        <f>VLOOKUP($B93,Sheet1!$B:$H,7,0)</f>
        <v>-1.41E-2</v>
      </c>
      <c r="R93">
        <f t="shared" si="1"/>
        <v>1361613281324.4001</v>
      </c>
      <c r="S93">
        <f>VLOOKUP(B93,investing_crawling!A:B,2,0)</f>
        <v>56970000000</v>
      </c>
      <c r="U93">
        <f>VLOOKUP(B93,investing_crawling!A:C,3,0)</f>
        <v>584810068</v>
      </c>
      <c r="V93">
        <v>210727</v>
      </c>
    </row>
    <row r="94" spans="1:22">
      <c r="A94" s="1">
        <v>72</v>
      </c>
      <c r="B94" t="s">
        <v>212</v>
      </c>
      <c r="C94" t="s">
        <v>213</v>
      </c>
      <c r="D94" t="s">
        <v>33</v>
      </c>
      <c r="E94" t="s">
        <v>148</v>
      </c>
      <c r="F94" t="s">
        <v>148</v>
      </c>
      <c r="G94">
        <v>1880</v>
      </c>
      <c r="H94" s="13">
        <v>1880</v>
      </c>
      <c r="I94" s="7">
        <v>40896</v>
      </c>
      <c r="K94" t="s">
        <v>1220</v>
      </c>
      <c r="L94">
        <f>VLOOKUP($B94,Sheet1!$B:$H,2,0)</f>
        <v>52.96</v>
      </c>
      <c r="M94">
        <f>VLOOKUP($B94,Sheet1!$B:$H,3,0)</f>
        <v>51.73</v>
      </c>
      <c r="N94">
        <f>VLOOKUP($B94,Sheet1!$B:$H,4,0)</f>
        <v>53.15</v>
      </c>
      <c r="O94">
        <f>VLOOKUP($B94,Sheet1!$B:$H,5,0)</f>
        <v>51.41</v>
      </c>
      <c r="P94">
        <f>VLOOKUP($B94,Sheet1!$B:$H,6,0)</f>
        <v>1520000</v>
      </c>
      <c r="Q94">
        <f>VLOOKUP($B94,Sheet1!$B:$H,7,0)</f>
        <v>3.2599999999999997E-2</v>
      </c>
      <c r="R94">
        <f t="shared" si="1"/>
        <v>12702337263.68</v>
      </c>
      <c r="S94">
        <f>VLOOKUP(B94,investing_crawling!A:B,2,0)</f>
        <v>11900000000</v>
      </c>
      <c r="U94">
        <f>VLOOKUP(B94,investing_crawling!A:C,3,0)</f>
        <v>239847758</v>
      </c>
      <c r="V94">
        <v>210728</v>
      </c>
    </row>
    <row r="95" spans="1:22">
      <c r="A95" s="1">
        <v>73</v>
      </c>
      <c r="B95" t="s">
        <v>214</v>
      </c>
      <c r="C95" t="s">
        <v>215</v>
      </c>
      <c r="D95" t="s">
        <v>60</v>
      </c>
      <c r="E95" t="s">
        <v>61</v>
      </c>
      <c r="F95" t="s">
        <v>61</v>
      </c>
      <c r="G95">
        <v>1970</v>
      </c>
      <c r="H95" s="13">
        <v>1970</v>
      </c>
      <c r="I95" s="7">
        <v>38810</v>
      </c>
      <c r="K95" t="s">
        <v>1173</v>
      </c>
      <c r="L95">
        <f>VLOOKUP($B95,Sheet1!$B:$H,2,0)</f>
        <v>120</v>
      </c>
      <c r="M95">
        <f>VLOOKUP($B95,Sheet1!$B:$H,3,0)</f>
        <v>118</v>
      </c>
      <c r="N95">
        <f>VLOOKUP($B95,Sheet1!$B:$H,4,0)</f>
        <v>120.14</v>
      </c>
      <c r="O95">
        <f>VLOOKUP($B95,Sheet1!$B:$H,5,0)</f>
        <v>118</v>
      </c>
      <c r="P95">
        <f>VLOOKUP($B95,Sheet1!$B:$H,6,0)</f>
        <v>1120000</v>
      </c>
      <c r="Q95">
        <f>VLOOKUP($B95,Sheet1!$B:$H,7,0)</f>
        <v>2.0799999999999999E-2</v>
      </c>
      <c r="R95">
        <f t="shared" si="1"/>
        <v>18728910240</v>
      </c>
      <c r="S95">
        <f>VLOOKUP(B95,investing_crawling!A:B,2,0)</f>
        <v>3480000000</v>
      </c>
      <c r="U95">
        <f>VLOOKUP(B95,investing_crawling!A:C,3,0)</f>
        <v>156074252</v>
      </c>
      <c r="V95">
        <v>210802</v>
      </c>
    </row>
    <row r="96" spans="1:22">
      <c r="A96" s="1">
        <v>74</v>
      </c>
      <c r="B96" t="s">
        <v>216</v>
      </c>
      <c r="C96" t="s">
        <v>217</v>
      </c>
      <c r="D96" t="s">
        <v>10</v>
      </c>
      <c r="E96" t="s">
        <v>11</v>
      </c>
      <c r="F96" t="s">
        <v>11</v>
      </c>
      <c r="G96">
        <v>1979</v>
      </c>
      <c r="H96" s="13">
        <v>1979</v>
      </c>
      <c r="I96" s="7">
        <v>34754</v>
      </c>
      <c r="K96" t="s">
        <v>1470</v>
      </c>
      <c r="L96">
        <f>VLOOKUP($B96,Sheet1!$B:$H,2,0)</f>
        <v>42.93</v>
      </c>
      <c r="M96">
        <f>VLOOKUP($B96,Sheet1!$B:$H,3,0)</f>
        <v>42.68</v>
      </c>
      <c r="N96">
        <f>VLOOKUP($B96,Sheet1!$B:$H,4,0)</f>
        <v>43.2</v>
      </c>
      <c r="O96">
        <f>VLOOKUP($B96,Sheet1!$B:$H,5,0)</f>
        <v>42.5</v>
      </c>
      <c r="P96">
        <f>VLOOKUP($B96,Sheet1!$B:$H,6,0)</f>
        <v>8170000</v>
      </c>
      <c r="Q96">
        <f>VLOOKUP($B96,Sheet1!$B:$H,7,0)</f>
        <v>8.8999999999999999E-3</v>
      </c>
      <c r="R96">
        <f t="shared" si="1"/>
        <v>60999703005.150002</v>
      </c>
      <c r="S96">
        <f>VLOOKUP(B96,investing_crawling!A:B,2,0)</f>
        <v>10120000000</v>
      </c>
      <c r="U96">
        <f>VLOOKUP(B96,investing_crawling!A:C,3,0)</f>
        <v>1420910855</v>
      </c>
      <c r="V96">
        <v>210728</v>
      </c>
    </row>
    <row r="97" spans="1:22">
      <c r="A97" s="1">
        <v>75</v>
      </c>
      <c r="B97" t="s">
        <v>218</v>
      </c>
      <c r="C97" t="s">
        <v>219</v>
      </c>
      <c r="D97" t="s">
        <v>10</v>
      </c>
      <c r="E97" t="s">
        <v>114</v>
      </c>
      <c r="F97" t="s">
        <v>114</v>
      </c>
      <c r="G97">
        <v>1989</v>
      </c>
      <c r="H97" s="13">
        <v>1989</v>
      </c>
      <c r="I97" s="7">
        <v>20883</v>
      </c>
      <c r="K97" t="s">
        <v>1185</v>
      </c>
      <c r="L97">
        <f>VLOOKUP($B97,Sheet1!$B:$H,2,0)</f>
        <v>65.099999999999994</v>
      </c>
      <c r="M97">
        <f>VLOOKUP($B97,Sheet1!$B:$H,3,0)</f>
        <v>66.260000000000005</v>
      </c>
      <c r="N97">
        <f>VLOOKUP($B97,Sheet1!$B:$H,4,0)</f>
        <v>66.260000000000005</v>
      </c>
      <c r="O97">
        <f>VLOOKUP($B97,Sheet1!$B:$H,5,0)</f>
        <v>65.03</v>
      </c>
      <c r="P97">
        <f>VLOOKUP($B97,Sheet1!$B:$H,6,0)</f>
        <v>8800000</v>
      </c>
      <c r="Q97">
        <f>VLOOKUP($B97,Sheet1!$B:$H,7,0)</f>
        <v>-9.3999999999999986E-3</v>
      </c>
      <c r="R97">
        <f t="shared" si="1"/>
        <v>145238100000</v>
      </c>
      <c r="S97">
        <f>VLOOKUP(B97,investing_crawling!A:B,2,0)</f>
        <v>42810000000</v>
      </c>
      <c r="U97">
        <f>VLOOKUP(B97,investing_crawling!A:C,3,0)</f>
        <v>2231000000</v>
      </c>
      <c r="V97">
        <v>210728</v>
      </c>
    </row>
    <row r="98" spans="1:22">
      <c r="A98" s="1">
        <v>76</v>
      </c>
      <c r="B98" t="s">
        <v>220</v>
      </c>
      <c r="C98" t="s">
        <v>221</v>
      </c>
      <c r="D98" t="s">
        <v>19</v>
      </c>
      <c r="E98" t="s">
        <v>30</v>
      </c>
      <c r="F98" t="s">
        <v>30</v>
      </c>
      <c r="G98">
        <v>1961</v>
      </c>
      <c r="H98" s="13">
        <v>1961</v>
      </c>
      <c r="I98" s="7">
        <v>41767</v>
      </c>
      <c r="K98" t="s">
        <v>1163</v>
      </c>
      <c r="L98">
        <f>VLOOKUP($B98,Sheet1!$B:$H,2,0)</f>
        <v>468.31</v>
      </c>
      <c r="M98">
        <f>VLOOKUP($B98,Sheet1!$B:$H,3,0)</f>
        <v>476</v>
      </c>
      <c r="N98">
        <f>VLOOKUP($B98,Sheet1!$B:$H,4,0)</f>
        <v>477.72</v>
      </c>
      <c r="O98">
        <f>VLOOKUP($B98,Sheet1!$B:$H,5,0)</f>
        <v>467.47</v>
      </c>
      <c r="P98">
        <f>VLOOKUP($B98,Sheet1!$B:$H,6,0)</f>
        <v>1630000</v>
      </c>
      <c r="Q98">
        <f>VLOOKUP($B98,Sheet1!$B:$H,7,0)</f>
        <v>-8.5000000000000006E-3</v>
      </c>
      <c r="R98">
        <f t="shared" si="1"/>
        <v>191212062289.06</v>
      </c>
      <c r="S98">
        <f>VLOOKUP(B98,investing_crawling!A:B,2,0)</f>
        <v>24690000000</v>
      </c>
      <c r="U98">
        <f>VLOOKUP(B98,investing_crawling!A:C,3,0)</f>
        <v>408302326</v>
      </c>
      <c r="V98">
        <v>210602</v>
      </c>
    </row>
    <row r="99" spans="1:22">
      <c r="A99" s="1">
        <v>77</v>
      </c>
      <c r="B99" t="s">
        <v>222</v>
      </c>
      <c r="C99" t="s">
        <v>223</v>
      </c>
      <c r="D99" t="s">
        <v>19</v>
      </c>
      <c r="E99" t="s">
        <v>170</v>
      </c>
      <c r="F99" t="s">
        <v>170</v>
      </c>
      <c r="G99">
        <v>1962</v>
      </c>
      <c r="H99" s="13">
        <v>1962</v>
      </c>
      <c r="I99" s="7">
        <v>43269</v>
      </c>
      <c r="K99" t="s">
        <v>1222</v>
      </c>
      <c r="L99">
        <f>VLOOKUP($B99,Sheet1!$B:$H,2,0)</f>
        <v>158.16</v>
      </c>
      <c r="M99">
        <f>VLOOKUP($B99,Sheet1!$B:$H,3,0)</f>
        <v>160.04</v>
      </c>
      <c r="N99">
        <f>VLOOKUP($B99,Sheet1!$B:$H,4,0)</f>
        <v>160.11000000000001</v>
      </c>
      <c r="O99">
        <f>VLOOKUP($B99,Sheet1!$B:$H,5,0)</f>
        <v>157.38999999999999</v>
      </c>
      <c r="P99">
        <f>VLOOKUP($B99,Sheet1!$B:$H,6,0)</f>
        <v>545000</v>
      </c>
      <c r="Q99">
        <f>VLOOKUP($B99,Sheet1!$B:$H,7,0)</f>
        <v>-8.3000000000000001E-3</v>
      </c>
      <c r="R99">
        <f t="shared" si="1"/>
        <v>18366438814.079998</v>
      </c>
      <c r="S99">
        <f>VLOOKUP(B99,investing_crawling!A:B,2,0)</f>
        <v>4820000000</v>
      </c>
      <c r="U99">
        <f>VLOOKUP(B99,investing_crawling!A:C,3,0)</f>
        <v>116125688</v>
      </c>
      <c r="V99">
        <v>210809</v>
      </c>
    </row>
    <row r="100" spans="1:22">
      <c r="A100" s="1">
        <v>78</v>
      </c>
      <c r="B100" t="s">
        <v>224</v>
      </c>
      <c r="C100" t="s">
        <v>225</v>
      </c>
      <c r="D100" t="s">
        <v>83</v>
      </c>
      <c r="E100" t="s">
        <v>226</v>
      </c>
      <c r="F100" t="e">
        <v>#N/A</v>
      </c>
      <c r="G100">
        <v>1933</v>
      </c>
      <c r="H100" s="13">
        <v>1933</v>
      </c>
      <c r="I100" s="7">
        <v>41348</v>
      </c>
      <c r="K100" t="s">
        <v>2000</v>
      </c>
      <c r="L100">
        <f>VLOOKUP($B100,Sheet1!$B:$H,2,0)</f>
        <v>80.17</v>
      </c>
      <c r="M100">
        <f>VLOOKUP($B100,Sheet1!$B:$H,3,0)</f>
        <v>80.95</v>
      </c>
      <c r="N100">
        <f>VLOOKUP($B100,Sheet1!$B:$H,4,0)</f>
        <v>81.13</v>
      </c>
      <c r="O100">
        <f>VLOOKUP($B100,Sheet1!$B:$H,5,0)</f>
        <v>79.819999999999993</v>
      </c>
      <c r="P100">
        <f>VLOOKUP($B100,Sheet1!$B:$H,6,0)</f>
        <v>727130</v>
      </c>
      <c r="Q100">
        <f>VLOOKUP($B100,Sheet1!$B:$H,7,0)</f>
        <v>-2.3999999999999998E-3</v>
      </c>
      <c r="R100">
        <f t="shared" si="1"/>
        <v>38377010137.830002</v>
      </c>
      <c r="S100">
        <f>VLOOKUP(B100,investing_crawling!A:B,2,0)</f>
        <v>3360000000</v>
      </c>
      <c r="U100">
        <f>VLOOKUP(B100,investing_crawling!A:C,3,0)</f>
        <v>478695399</v>
      </c>
      <c r="V100">
        <v>210608</v>
      </c>
    </row>
    <row r="101" spans="1:22">
      <c r="A101" s="1">
        <v>79</v>
      </c>
      <c r="B101" t="s">
        <v>227</v>
      </c>
      <c r="C101" t="s">
        <v>228</v>
      </c>
      <c r="D101" t="s">
        <v>6</v>
      </c>
      <c r="E101" t="s">
        <v>229</v>
      </c>
      <c r="F101" t="s">
        <v>229</v>
      </c>
      <c r="G101">
        <v>1905</v>
      </c>
      <c r="H101" s="13">
        <v>1905</v>
      </c>
      <c r="I101" s="7">
        <v>39143</v>
      </c>
      <c r="K101" t="s">
        <v>1225</v>
      </c>
      <c r="L101">
        <f>VLOOKUP($B101,Sheet1!$B:$H,2,0)</f>
        <v>96.42</v>
      </c>
      <c r="M101">
        <f>VLOOKUP($B101,Sheet1!$B:$H,3,0)</f>
        <v>97.52</v>
      </c>
      <c r="N101">
        <f>VLOOKUP($B101,Sheet1!$B:$H,4,0)</f>
        <v>97.67</v>
      </c>
      <c r="O101">
        <f>VLOOKUP($B101,Sheet1!$B:$H,5,0)</f>
        <v>96.14</v>
      </c>
      <c r="P101">
        <f>VLOOKUP($B101,Sheet1!$B:$H,6,0)</f>
        <v>792150</v>
      </c>
      <c r="Q101">
        <f>VLOOKUP($B101,Sheet1!$B:$H,7,0)</f>
        <v>-6.1999999999999998E-3</v>
      </c>
      <c r="R101">
        <f t="shared" si="1"/>
        <v>12822767561.4</v>
      </c>
      <c r="S101">
        <f>VLOOKUP(B101,investing_crawling!A:B,2,0)</f>
        <v>17210000000</v>
      </c>
      <c r="U101">
        <f>VLOOKUP(B101,investing_crawling!A:C,3,0)</f>
        <v>132988670</v>
      </c>
      <c r="V101">
        <v>210802</v>
      </c>
    </row>
    <row r="102" spans="1:22">
      <c r="A102" s="1">
        <v>80</v>
      </c>
      <c r="B102" t="s">
        <v>230</v>
      </c>
      <c r="C102" t="s">
        <v>231</v>
      </c>
      <c r="D102" t="s">
        <v>138</v>
      </c>
      <c r="E102" t="s">
        <v>139</v>
      </c>
      <c r="F102" t="s">
        <v>139</v>
      </c>
      <c r="G102">
        <v>1989</v>
      </c>
      <c r="H102" s="13">
        <v>1989</v>
      </c>
      <c r="I102" s="7">
        <v>39622</v>
      </c>
      <c r="K102" t="s">
        <v>1199</v>
      </c>
      <c r="L102">
        <f>VLOOKUP($B102,Sheet1!$B:$H,2,0)</f>
        <v>16.46</v>
      </c>
      <c r="M102">
        <f>VLOOKUP($B102,Sheet1!$B:$H,3,0)</f>
        <v>16.64</v>
      </c>
      <c r="N102">
        <f>VLOOKUP($B102,Sheet1!$B:$H,4,0)</f>
        <v>16.829999999999998</v>
      </c>
      <c r="O102">
        <f>VLOOKUP($B102,Sheet1!$B:$H,5,0)</f>
        <v>16.43</v>
      </c>
      <c r="P102">
        <f>VLOOKUP($B102,Sheet1!$B:$H,6,0)</f>
        <v>9850000</v>
      </c>
      <c r="Q102">
        <f>VLOOKUP($B102,Sheet1!$B:$H,7,0)</f>
        <v>3.7000000000000002E-3</v>
      </c>
      <c r="R102">
        <f t="shared" si="1"/>
        <v>6574449052.0799999</v>
      </c>
      <c r="S102">
        <f>VLOOKUP(B102,investing_crawling!A:B,2,0)</f>
        <v>1540000000</v>
      </c>
      <c r="U102">
        <f>VLOOKUP(B102,investing_crawling!A:C,3,0)</f>
        <v>399419748</v>
      </c>
      <c r="V102">
        <v>210722</v>
      </c>
    </row>
    <row r="103" spans="1:22">
      <c r="A103" s="1">
        <v>81</v>
      </c>
      <c r="B103" t="s">
        <v>232</v>
      </c>
      <c r="C103" t="s">
        <v>233</v>
      </c>
      <c r="D103" t="s">
        <v>19</v>
      </c>
      <c r="E103" t="s">
        <v>27</v>
      </c>
      <c r="F103" t="s">
        <v>27</v>
      </c>
      <c r="G103">
        <v>1988</v>
      </c>
      <c r="H103" s="13">
        <v>1988</v>
      </c>
      <c r="I103" s="7">
        <v>42996</v>
      </c>
      <c r="K103" t="s">
        <v>1163</v>
      </c>
      <c r="L103">
        <f>VLOOKUP($B103,Sheet1!$B:$H,2,0)</f>
        <v>125.75</v>
      </c>
      <c r="M103">
        <f>VLOOKUP($B103,Sheet1!$B:$H,3,0)</f>
        <v>126.45</v>
      </c>
      <c r="N103">
        <f>VLOOKUP($B103,Sheet1!$B:$H,4,0)</f>
        <v>127.53</v>
      </c>
      <c r="O103">
        <f>VLOOKUP($B103,Sheet1!$B:$H,5,0)</f>
        <v>124.4</v>
      </c>
      <c r="P103">
        <f>VLOOKUP($B103,Sheet1!$B:$H,6,0)</f>
        <v>1270000</v>
      </c>
      <c r="Q103">
        <f>VLOOKUP($B103,Sheet1!$B:$H,7,0)</f>
        <v>-9.7999999999999997E-3</v>
      </c>
      <c r="R103">
        <f t="shared" si="1"/>
        <v>34991823750</v>
      </c>
      <c r="S103">
        <f>VLOOKUP(B103,investing_crawling!A:B,2,0)</f>
        <v>2800000000</v>
      </c>
      <c r="U103">
        <f>VLOOKUP(B103,investing_crawling!A:C,3,0)</f>
        <v>278265000</v>
      </c>
      <c r="V103">
        <v>210725</v>
      </c>
    </row>
    <row r="104" spans="1:22">
      <c r="A104" s="1">
        <v>82</v>
      </c>
      <c r="B104" t="s">
        <v>234</v>
      </c>
      <c r="C104" t="s">
        <v>235</v>
      </c>
      <c r="D104" t="s">
        <v>33</v>
      </c>
      <c r="E104" t="s">
        <v>236</v>
      </c>
      <c r="F104" t="s">
        <v>236</v>
      </c>
      <c r="G104">
        <v>1973</v>
      </c>
      <c r="H104" s="13">
        <v>1973</v>
      </c>
      <c r="I104" s="7">
        <v>44277</v>
      </c>
      <c r="K104" t="s">
        <v>1226</v>
      </c>
      <c r="L104">
        <f>VLOOKUP($B104,Sheet1!$B:$H,2,0)</f>
        <v>109.55</v>
      </c>
      <c r="M104">
        <f>VLOOKUP($B104,Sheet1!$B:$H,3,0)</f>
        <v>108.19</v>
      </c>
      <c r="N104">
        <f>VLOOKUP($B104,Sheet1!$B:$H,4,0)</f>
        <v>110.42</v>
      </c>
      <c r="O104">
        <f>VLOOKUP($B104,Sheet1!$B:$H,5,0)</f>
        <v>107.4</v>
      </c>
      <c r="P104">
        <f>VLOOKUP($B104,Sheet1!$B:$H,6,0)</f>
        <v>2470000</v>
      </c>
      <c r="Q104">
        <f>VLOOKUP($B104,Sheet1!$B:$H,7,0)</f>
        <v>1.95E-2</v>
      </c>
      <c r="R104">
        <f t="shared" si="1"/>
        <v>22862934149.649998</v>
      </c>
      <c r="S104">
        <f>VLOOKUP(B104,investing_crawling!A:B,2,0)</f>
        <v>5170000000</v>
      </c>
      <c r="U104">
        <f>VLOOKUP(B104,investing_crawling!A:C,3,0)</f>
        <v>208698623</v>
      </c>
      <c r="V104">
        <v>210811</v>
      </c>
    </row>
    <row r="105" spans="1:22">
      <c r="A105" s="1">
        <v>83</v>
      </c>
      <c r="B105" t="s">
        <v>237</v>
      </c>
      <c r="C105" t="s">
        <v>238</v>
      </c>
      <c r="D105" t="s">
        <v>83</v>
      </c>
      <c r="E105" t="s">
        <v>239</v>
      </c>
      <c r="F105" t="s">
        <v>239</v>
      </c>
      <c r="G105">
        <v>1869</v>
      </c>
      <c r="H105" s="13">
        <v>1869</v>
      </c>
      <c r="I105" s="7">
        <v>20883</v>
      </c>
      <c r="K105" t="s">
        <v>1186</v>
      </c>
      <c r="L105">
        <f>VLOOKUP($B105,Sheet1!$B:$H,2,0)</f>
        <v>48.87</v>
      </c>
      <c r="M105">
        <f>VLOOKUP($B105,Sheet1!$B:$H,3,0)</f>
        <v>48.78</v>
      </c>
      <c r="N105">
        <f>VLOOKUP($B105,Sheet1!$B:$H,4,0)</f>
        <v>49.11</v>
      </c>
      <c r="O105">
        <f>VLOOKUP($B105,Sheet1!$B:$H,5,0)</f>
        <v>48.63</v>
      </c>
      <c r="P105">
        <f>VLOOKUP($B105,Sheet1!$B:$H,6,0)</f>
        <v>1430000</v>
      </c>
      <c r="Q105">
        <f>VLOOKUP($B105,Sheet1!$B:$H,7,0)</f>
        <v>4.0999999999999986E-3</v>
      </c>
      <c r="R105">
        <f t="shared" si="1"/>
        <v>14808066934.5</v>
      </c>
      <c r="S105">
        <f>VLOOKUP(B105,investing_crawling!A:B,2,0)</f>
        <v>8970000000</v>
      </c>
      <c r="U105">
        <f>VLOOKUP(B105,investing_crawling!A:C,3,0)</f>
        <v>303009350</v>
      </c>
      <c r="V105">
        <v>210608</v>
      </c>
    </row>
    <row r="106" spans="1:22">
      <c r="A106" s="1">
        <v>84</v>
      </c>
      <c r="B106" t="s">
        <v>240</v>
      </c>
      <c r="C106" t="s">
        <v>241</v>
      </c>
      <c r="D106" t="s">
        <v>41</v>
      </c>
      <c r="E106" t="s">
        <v>100</v>
      </c>
      <c r="F106" t="s">
        <v>100</v>
      </c>
      <c r="G106">
        <v>1994</v>
      </c>
      <c r="H106" s="13">
        <v>1994</v>
      </c>
      <c r="I106" s="7">
        <v>35977</v>
      </c>
      <c r="K106" t="s">
        <v>1227</v>
      </c>
      <c r="L106">
        <f>VLOOKUP($B106,Sheet1!$B:$H,2,0)</f>
        <v>166.25</v>
      </c>
      <c r="M106">
        <f>VLOOKUP($B106,Sheet1!$B:$H,3,0)</f>
        <v>164.3</v>
      </c>
      <c r="N106">
        <f>VLOOKUP($B106,Sheet1!$B:$H,4,0)</f>
        <v>166.61</v>
      </c>
      <c r="O106">
        <f>VLOOKUP($B106,Sheet1!$B:$H,5,0)</f>
        <v>163.75</v>
      </c>
      <c r="P106">
        <f>VLOOKUP($B106,Sheet1!$B:$H,6,0)</f>
        <v>4190000</v>
      </c>
      <c r="Q106">
        <f>VLOOKUP($B106,Sheet1!$B:$H,7,0)</f>
        <v>3.4000000000000002E-2</v>
      </c>
      <c r="R106">
        <f t="shared" si="1"/>
        <v>75943140315</v>
      </c>
      <c r="S106">
        <f>VLOOKUP(B106,investing_crawling!A:B,2,0)</f>
        <v>15410000000</v>
      </c>
      <c r="U106">
        <f>VLOOKUP(B106,investing_crawling!A:C,3,0)</f>
        <v>456800844</v>
      </c>
      <c r="V106">
        <v>210721</v>
      </c>
    </row>
    <row r="107" spans="1:22">
      <c r="A107" s="1">
        <v>85</v>
      </c>
      <c r="B107" t="s">
        <v>242</v>
      </c>
      <c r="C107" t="s">
        <v>243</v>
      </c>
      <c r="D107" t="s">
        <v>10</v>
      </c>
      <c r="E107" t="s">
        <v>114</v>
      </c>
      <c r="F107" t="s">
        <v>114</v>
      </c>
      <c r="G107">
        <v>1971</v>
      </c>
      <c r="H107" s="13">
        <v>1971</v>
      </c>
      <c r="I107" s="7">
        <v>35577</v>
      </c>
      <c r="K107" t="s">
        <v>1228</v>
      </c>
      <c r="L107">
        <f>VLOOKUP($B107,Sheet1!$B:$H,2,0)</f>
        <v>55.56</v>
      </c>
      <c r="M107">
        <f>VLOOKUP($B107,Sheet1!$B:$H,3,0)</f>
        <v>56.08</v>
      </c>
      <c r="N107">
        <f>VLOOKUP($B107,Sheet1!$B:$H,4,0)</f>
        <v>56.25</v>
      </c>
      <c r="O107">
        <f>VLOOKUP($B107,Sheet1!$B:$H,5,0)</f>
        <v>55.27</v>
      </c>
      <c r="P107">
        <f>VLOOKUP($B107,Sheet1!$B:$H,6,0)</f>
        <v>1810000</v>
      </c>
      <c r="Q107">
        <f>VLOOKUP($B107,Sheet1!$B:$H,7,0)</f>
        <v>-9.1000000000000004E-3</v>
      </c>
      <c r="R107">
        <f t="shared" si="1"/>
        <v>16120618824.120001</v>
      </c>
      <c r="S107">
        <f>VLOOKUP(B107,investing_crawling!A:B,2,0)</f>
        <v>156570000000</v>
      </c>
      <c r="U107">
        <f>VLOOKUP(B107,investing_crawling!A:C,3,0)</f>
        <v>290147927</v>
      </c>
      <c r="V107">
        <v>210803</v>
      </c>
    </row>
    <row r="108" spans="1:22">
      <c r="A108" s="1">
        <v>86</v>
      </c>
      <c r="B108" t="s">
        <v>244</v>
      </c>
      <c r="C108" t="s">
        <v>245</v>
      </c>
      <c r="D108" t="s">
        <v>33</v>
      </c>
      <c r="E108" t="s">
        <v>173</v>
      </c>
      <c r="F108" t="s">
        <v>173</v>
      </c>
      <c r="G108">
        <v>1993</v>
      </c>
      <c r="H108" s="13">
        <v>1993</v>
      </c>
      <c r="I108" s="7">
        <v>40357</v>
      </c>
      <c r="K108" t="s">
        <v>1179</v>
      </c>
      <c r="L108">
        <f>VLOOKUP($B108,Sheet1!$B:$H,2,0)</f>
        <v>116.7</v>
      </c>
      <c r="M108">
        <f>VLOOKUP($B108,Sheet1!$B:$H,3,0)</f>
        <v>117.15</v>
      </c>
      <c r="N108">
        <f>VLOOKUP($B108,Sheet1!$B:$H,4,0)</f>
        <v>118.11</v>
      </c>
      <c r="O108">
        <f>VLOOKUP($B108,Sheet1!$B:$H,5,0)</f>
        <v>116.14</v>
      </c>
      <c r="P108">
        <f>VLOOKUP($B108,Sheet1!$B:$H,6,0)</f>
        <v>865370</v>
      </c>
      <c r="Q108">
        <f>VLOOKUP($B108,Sheet1!$B:$H,7,0)</f>
        <v>1.3100000000000001E-2</v>
      </c>
      <c r="R108">
        <f t="shared" si="1"/>
        <v>19039737571.200001</v>
      </c>
      <c r="S108">
        <f>VLOOKUP(B108,investing_crawling!A:B,2,0)</f>
        <v>18950000000</v>
      </c>
      <c r="U108">
        <f>VLOOKUP(B108,investing_crawling!A:C,3,0)</f>
        <v>163151136</v>
      </c>
      <c r="V108">
        <v>210617</v>
      </c>
    </row>
    <row r="109" spans="1:22">
      <c r="A109" s="1">
        <v>87</v>
      </c>
      <c r="B109" t="s">
        <v>246</v>
      </c>
      <c r="C109" t="s">
        <v>247</v>
      </c>
      <c r="D109" t="s">
        <v>33</v>
      </c>
      <c r="E109" t="s">
        <v>248</v>
      </c>
      <c r="F109" t="s">
        <v>248</v>
      </c>
      <c r="G109">
        <v>1972</v>
      </c>
      <c r="H109" s="13">
        <v>1972</v>
      </c>
      <c r="I109" s="7">
        <v>36151</v>
      </c>
      <c r="K109" t="s">
        <v>1229</v>
      </c>
      <c r="L109">
        <f>VLOOKUP($B109,Sheet1!$B:$H,2,0)</f>
        <v>30.15</v>
      </c>
      <c r="M109">
        <f>VLOOKUP($B109,Sheet1!$B:$H,3,0)</f>
        <v>30.16</v>
      </c>
      <c r="N109">
        <f>VLOOKUP($B109,Sheet1!$B:$H,4,0)</f>
        <v>30.73</v>
      </c>
      <c r="O109">
        <f>VLOOKUP($B109,Sheet1!$B:$H,5,0)</f>
        <v>29.93</v>
      </c>
      <c r="P109">
        <f>VLOOKUP($B109,Sheet1!$B:$H,6,0)</f>
        <v>36830000</v>
      </c>
      <c r="Q109">
        <f>VLOOKUP($B109,Sheet1!$B:$H,7,0)</f>
        <v>0.02</v>
      </c>
      <c r="R109">
        <f t="shared" si="1"/>
        <v>34085796557.399998</v>
      </c>
      <c r="S109">
        <f>VLOOKUP(B109,investing_crawling!A:B,2,0)</f>
        <v>831000000</v>
      </c>
      <c r="U109">
        <f>VLOOKUP(B109,investing_crawling!A:C,3,0)</f>
        <v>1130540516</v>
      </c>
      <c r="V109">
        <v>210628</v>
      </c>
    </row>
    <row r="110" spans="1:22">
      <c r="A110" s="1">
        <v>88</v>
      </c>
      <c r="B110" t="s">
        <v>249</v>
      </c>
      <c r="C110" t="s">
        <v>250</v>
      </c>
      <c r="D110" t="s">
        <v>6</v>
      </c>
      <c r="E110" t="s">
        <v>69</v>
      </c>
      <c r="F110" t="s">
        <v>69</v>
      </c>
      <c r="G110" t="s">
        <v>1231</v>
      </c>
      <c r="H110" s="13">
        <v>2020</v>
      </c>
      <c r="I110" s="7">
        <v>43924</v>
      </c>
      <c r="K110" t="s">
        <v>1230</v>
      </c>
      <c r="L110">
        <f>VLOOKUP($B110,Sheet1!$B:$H,2,0)</f>
        <v>46.85</v>
      </c>
      <c r="M110">
        <f>VLOOKUP($B110,Sheet1!$B:$H,3,0)</f>
        <v>46.74</v>
      </c>
      <c r="N110">
        <f>VLOOKUP($B110,Sheet1!$B:$H,4,0)</f>
        <v>47.08</v>
      </c>
      <c r="O110">
        <f>VLOOKUP($B110,Sheet1!$B:$H,5,0)</f>
        <v>46.58</v>
      </c>
      <c r="P110">
        <f>VLOOKUP($B110,Sheet1!$B:$H,6,0)</f>
        <v>5430000</v>
      </c>
      <c r="Q110">
        <f>VLOOKUP($B110,Sheet1!$B:$H,7,0)</f>
        <v>0.02</v>
      </c>
      <c r="R110">
        <f t="shared" si="1"/>
        <v>40712579725</v>
      </c>
      <c r="S110">
        <f>VLOOKUP(B110,investing_crawling!A:B,2,0)</f>
        <v>18270000000</v>
      </c>
      <c r="U110">
        <f>VLOOKUP(B110,investing_crawling!A:C,3,0)</f>
        <v>868998500</v>
      </c>
      <c r="V110">
        <v>210804</v>
      </c>
    </row>
    <row r="111" spans="1:22">
      <c r="A111" s="1">
        <v>89</v>
      </c>
      <c r="B111" t="s">
        <v>251</v>
      </c>
      <c r="C111" t="s">
        <v>252</v>
      </c>
      <c r="D111" t="s">
        <v>10</v>
      </c>
      <c r="E111" t="s">
        <v>14</v>
      </c>
      <c r="F111" t="s">
        <v>14</v>
      </c>
      <c r="G111">
        <v>2007</v>
      </c>
      <c r="H111" s="13">
        <v>2007</v>
      </c>
      <c r="I111" s="7">
        <v>44095</v>
      </c>
      <c r="K111" t="s">
        <v>1232</v>
      </c>
      <c r="L111">
        <f>VLOOKUP($B111,Sheet1!$B:$H,2,0)</f>
        <v>102.01</v>
      </c>
      <c r="M111">
        <f>VLOOKUP($B111,Sheet1!$B:$H,3,0)</f>
        <v>104.75</v>
      </c>
      <c r="N111">
        <f>VLOOKUP($B111,Sheet1!$B:$H,4,0)</f>
        <v>105.11</v>
      </c>
      <c r="O111">
        <f>VLOOKUP($B111,Sheet1!$B:$H,5,0)</f>
        <v>101.99</v>
      </c>
      <c r="P111">
        <f>VLOOKUP($B111,Sheet1!$B:$H,6,0)</f>
        <v>1550000</v>
      </c>
      <c r="Q111">
        <f>VLOOKUP($B111,Sheet1!$B:$H,7,0)</f>
        <v>-2.69E-2</v>
      </c>
      <c r="R111">
        <f t="shared" si="1"/>
        <v>17376541821.530003</v>
      </c>
      <c r="S111">
        <f>VLOOKUP(B111,investing_crawling!A:B,2,0)</f>
        <v>3760000000</v>
      </c>
      <c r="U111">
        <f>VLOOKUP(B111,investing_crawling!A:C,3,0)</f>
        <v>170341553</v>
      </c>
      <c r="V111">
        <v>210829</v>
      </c>
    </row>
    <row r="112" spans="1:22">
      <c r="A112" s="1">
        <v>90</v>
      </c>
      <c r="B112" t="s">
        <v>253</v>
      </c>
      <c r="C112" t="s">
        <v>254</v>
      </c>
      <c r="D112" t="s">
        <v>6</v>
      </c>
      <c r="E112" t="s">
        <v>255</v>
      </c>
      <c r="F112" t="s">
        <v>255</v>
      </c>
      <c r="G112">
        <v>1925</v>
      </c>
      <c r="H112" s="13">
        <v>1925</v>
      </c>
      <c r="I112" s="7">
        <v>20883</v>
      </c>
      <c r="K112" t="s">
        <v>1213</v>
      </c>
      <c r="L112">
        <f>VLOOKUP($B112,Sheet1!$B:$H,2,0)</f>
        <v>242.76</v>
      </c>
      <c r="M112">
        <f>VLOOKUP($B112,Sheet1!$B:$H,3,0)</f>
        <v>244.01</v>
      </c>
      <c r="N112">
        <f>VLOOKUP($B112,Sheet1!$B:$H,4,0)</f>
        <v>244.93</v>
      </c>
      <c r="O112">
        <f>VLOOKUP($B112,Sheet1!$B:$H,5,0)</f>
        <v>241.81</v>
      </c>
      <c r="P112">
        <f>VLOOKUP($B112,Sheet1!$B:$H,6,0)</f>
        <v>2480000</v>
      </c>
      <c r="Q112">
        <f>VLOOKUP($B112,Sheet1!$B:$H,7,0)</f>
        <v>6.9999999999999993E-3</v>
      </c>
      <c r="R112">
        <f t="shared" si="1"/>
        <v>132980809019.51999</v>
      </c>
      <c r="S112">
        <f>VLOOKUP(B112,investing_crawling!A:B,2,0)</f>
        <v>43000000000</v>
      </c>
      <c r="U112">
        <f>VLOOKUP(B112,investing_crawling!A:C,3,0)</f>
        <v>547787152</v>
      </c>
      <c r="V112">
        <v>210729</v>
      </c>
    </row>
    <row r="113" spans="1:22">
      <c r="A113" s="1">
        <v>91</v>
      </c>
      <c r="B113" t="s">
        <v>256</v>
      </c>
      <c r="C113" t="s">
        <v>257</v>
      </c>
      <c r="D113" t="s">
        <v>41</v>
      </c>
      <c r="E113" t="s">
        <v>258</v>
      </c>
      <c r="F113" t="s">
        <v>258</v>
      </c>
      <c r="G113">
        <v>1973</v>
      </c>
      <c r="H113" s="13">
        <v>1973</v>
      </c>
      <c r="I113" s="7">
        <v>42795</v>
      </c>
      <c r="K113" t="s">
        <v>1201</v>
      </c>
      <c r="L113">
        <f>VLOOKUP($B113,Sheet1!$B:$H,2,0)</f>
        <v>110.63</v>
      </c>
      <c r="M113">
        <f>VLOOKUP($B113,Sheet1!$B:$H,3,0)</f>
        <v>112.46</v>
      </c>
      <c r="N113">
        <f>VLOOKUP($B113,Sheet1!$B:$H,4,0)</f>
        <v>113.07</v>
      </c>
      <c r="O113">
        <f>VLOOKUP($B113,Sheet1!$B:$H,5,0)</f>
        <v>110.17</v>
      </c>
      <c r="P113">
        <f>VLOOKUP($B113,Sheet1!$B:$H,6,0)</f>
        <v>320570</v>
      </c>
      <c r="Q113">
        <f>VLOOKUP($B113,Sheet1!$B:$H,7,0)</f>
        <v>-6.0000000000000001E-3</v>
      </c>
      <c r="R113">
        <f t="shared" si="1"/>
        <v>11802648394.549999</v>
      </c>
      <c r="S113">
        <f>VLOOKUP(B113,investing_crawling!A:B,2,0)</f>
        <v>3520000000</v>
      </c>
      <c r="U113">
        <f>VLOOKUP(B113,investing_crawling!A:C,3,0)</f>
        <v>106685785</v>
      </c>
      <c r="V113">
        <v>210729</v>
      </c>
    </row>
    <row r="114" spans="1:22">
      <c r="A114" s="1">
        <v>92</v>
      </c>
      <c r="B114" t="s">
        <v>259</v>
      </c>
      <c r="C114" t="s">
        <v>260</v>
      </c>
      <c r="D114" t="s">
        <v>60</v>
      </c>
      <c r="E114" t="s">
        <v>261</v>
      </c>
      <c r="F114" t="s">
        <v>261</v>
      </c>
      <c r="G114">
        <v>1906</v>
      </c>
      <c r="H114" s="13">
        <v>1906</v>
      </c>
      <c r="I114" s="7">
        <v>39031</v>
      </c>
      <c r="K114" t="s">
        <v>1203</v>
      </c>
      <c r="L114">
        <f>VLOOKUP($B114,Sheet1!$B:$H,2,0)</f>
        <v>89.66</v>
      </c>
      <c r="M114">
        <f>VLOOKUP($B114,Sheet1!$B:$H,3,0)</f>
        <v>88.48</v>
      </c>
      <c r="N114">
        <f>VLOOKUP($B114,Sheet1!$B:$H,4,0)</f>
        <v>89.87</v>
      </c>
      <c r="O114">
        <f>VLOOKUP($B114,Sheet1!$B:$H,5,0)</f>
        <v>88.19</v>
      </c>
      <c r="P114">
        <f>VLOOKUP($B114,Sheet1!$B:$H,6,0)</f>
        <v>1910000</v>
      </c>
      <c r="Q114">
        <f>VLOOKUP($B114,Sheet1!$B:$H,7,0)</f>
        <v>2.1399999999999999E-2</v>
      </c>
      <c r="R114">
        <f t="shared" si="1"/>
        <v>30095041587.399998</v>
      </c>
      <c r="S114">
        <f>VLOOKUP(B114,investing_crawling!A:B,2,0)</f>
        <v>23880000000</v>
      </c>
      <c r="U114">
        <f>VLOOKUP(B114,investing_crawling!A:C,3,0)</f>
        <v>335657390</v>
      </c>
      <c r="V114">
        <v>210804</v>
      </c>
    </row>
    <row r="115" spans="1:22">
      <c r="A115" s="1">
        <v>93</v>
      </c>
      <c r="B115" t="s">
        <v>262</v>
      </c>
      <c r="C115" t="s">
        <v>262</v>
      </c>
      <c r="D115" t="s">
        <v>19</v>
      </c>
      <c r="E115" t="s">
        <v>263</v>
      </c>
      <c r="F115" t="s">
        <v>263</v>
      </c>
      <c r="G115">
        <v>1984</v>
      </c>
      <c r="H115" s="13">
        <v>1984</v>
      </c>
      <c r="I115" s="7">
        <v>43731</v>
      </c>
      <c r="K115" t="s">
        <v>1233</v>
      </c>
      <c r="L115">
        <f>VLOOKUP($B115,Sheet1!$B:$H,2,0)</f>
        <v>163.87</v>
      </c>
      <c r="M115">
        <f>VLOOKUP($B115,Sheet1!$B:$H,3,0)</f>
        <v>166.31</v>
      </c>
      <c r="N115">
        <f>VLOOKUP($B115,Sheet1!$B:$H,4,0)</f>
        <v>166.94</v>
      </c>
      <c r="O115">
        <f>VLOOKUP($B115,Sheet1!$B:$H,5,0)</f>
        <v>163.52000000000001</v>
      </c>
      <c r="P115">
        <f>VLOOKUP($B115,Sheet1!$B:$H,6,0)</f>
        <v>817680</v>
      </c>
      <c r="Q115">
        <f>VLOOKUP($B115,Sheet1!$B:$H,7,0)</f>
        <v>-9.3999999999999986E-3</v>
      </c>
      <c r="R115">
        <f t="shared" si="1"/>
        <v>23027650345.91</v>
      </c>
      <c r="S115">
        <f>VLOOKUP(B115,investing_crawling!A:B,2,0)</f>
        <v>18920000000</v>
      </c>
      <c r="U115">
        <f>VLOOKUP(B115,investing_crawling!A:C,3,0)</f>
        <v>140523893</v>
      </c>
      <c r="V115">
        <v>210803</v>
      </c>
    </row>
    <row r="116" spans="1:22">
      <c r="A116" s="1">
        <v>94</v>
      </c>
      <c r="B116" t="s">
        <v>264</v>
      </c>
      <c r="C116" t="s">
        <v>265</v>
      </c>
      <c r="D116" t="s">
        <v>47</v>
      </c>
      <c r="E116" t="s">
        <v>57</v>
      </c>
      <c r="F116" t="s">
        <v>57</v>
      </c>
      <c r="G116">
        <v>1918</v>
      </c>
      <c r="H116" s="13">
        <v>1918</v>
      </c>
      <c r="I116" s="7">
        <v>43458</v>
      </c>
      <c r="K116" t="s">
        <v>1234</v>
      </c>
      <c r="L116">
        <f>VLOOKUP($B116,Sheet1!$B:$H,2,0)</f>
        <v>168.43</v>
      </c>
      <c r="M116">
        <f>VLOOKUP($B116,Sheet1!$B:$H,3,0)</f>
        <v>169.18</v>
      </c>
      <c r="N116">
        <f>VLOOKUP($B116,Sheet1!$B:$H,4,0)</f>
        <v>169.19</v>
      </c>
      <c r="O116">
        <f>VLOOKUP($B116,Sheet1!$B:$H,5,0)</f>
        <v>167.15</v>
      </c>
      <c r="P116">
        <f>VLOOKUP($B116,Sheet1!$B:$H,6,0)</f>
        <v>1090000</v>
      </c>
      <c r="Q116">
        <f>VLOOKUP($B116,Sheet1!$B:$H,7,0)</f>
        <v>1.7999999999999999E-2</v>
      </c>
      <c r="R116">
        <f t="shared" si="1"/>
        <v>18970706123.119999</v>
      </c>
      <c r="S116">
        <f>VLOOKUP(B116,investing_crawling!A:B,2,0)</f>
        <v>5990000000</v>
      </c>
      <c r="U116">
        <f>VLOOKUP(B116,investing_crawling!A:C,3,0)</f>
        <v>112632584</v>
      </c>
      <c r="V116">
        <v>210725</v>
      </c>
    </row>
    <row r="117" spans="1:22">
      <c r="A117" s="1">
        <v>95</v>
      </c>
      <c r="B117" t="s">
        <v>266</v>
      </c>
      <c r="C117" t="s">
        <v>267</v>
      </c>
      <c r="D117" t="s">
        <v>10</v>
      </c>
      <c r="E117" t="s">
        <v>130</v>
      </c>
      <c r="F117" t="s">
        <v>130</v>
      </c>
      <c r="G117">
        <v>1984</v>
      </c>
      <c r="H117" s="13">
        <v>1984</v>
      </c>
      <c r="I117" s="7">
        <v>42459</v>
      </c>
      <c r="K117" t="s">
        <v>1182</v>
      </c>
      <c r="L117">
        <f>VLOOKUP($B117,Sheet1!$B:$H,2,0)</f>
        <v>73.28</v>
      </c>
      <c r="M117">
        <f>VLOOKUP($B117,Sheet1!$B:$H,3,0)</f>
        <v>73.91</v>
      </c>
      <c r="N117">
        <f>VLOOKUP($B117,Sheet1!$B:$H,4,0)</f>
        <v>73.91</v>
      </c>
      <c r="O117">
        <f>VLOOKUP($B117,Sheet1!$B:$H,5,0)</f>
        <v>72.81</v>
      </c>
      <c r="P117">
        <f>VLOOKUP($B117,Sheet1!$B:$H,6,0)</f>
        <v>4310000</v>
      </c>
      <c r="Q117">
        <f>VLOOKUP($B117,Sheet1!$B:$H,7,0)</f>
        <v>-4.3E-3</v>
      </c>
      <c r="R117">
        <f t="shared" si="1"/>
        <v>42702804458.559998</v>
      </c>
      <c r="S117">
        <f>VLOOKUP(B117,investing_crawling!A:B,2,0)</f>
        <v>115070000000</v>
      </c>
      <c r="U117">
        <f>VLOOKUP(B117,investing_crawling!A:C,3,0)</f>
        <v>582734777</v>
      </c>
      <c r="V117">
        <v>210726</v>
      </c>
    </row>
    <row r="118" spans="1:22">
      <c r="A118" s="1">
        <v>96</v>
      </c>
      <c r="B118" t="s">
        <v>268</v>
      </c>
      <c r="C118" t="s">
        <v>269</v>
      </c>
      <c r="D118" t="s">
        <v>37</v>
      </c>
      <c r="E118" t="s">
        <v>93</v>
      </c>
      <c r="F118" t="s">
        <v>93</v>
      </c>
      <c r="G118">
        <v>1882</v>
      </c>
      <c r="H118" s="13">
        <v>1882</v>
      </c>
      <c r="I118" s="7">
        <v>31259</v>
      </c>
      <c r="K118" t="s">
        <v>1199</v>
      </c>
      <c r="L118">
        <f>VLOOKUP($B118,Sheet1!$B:$H,2,0)</f>
        <v>25.11</v>
      </c>
      <c r="M118">
        <f>VLOOKUP($B118,Sheet1!$B:$H,3,0)</f>
        <v>25.34</v>
      </c>
      <c r="N118">
        <f>VLOOKUP($B118,Sheet1!$B:$H,4,0)</f>
        <v>25.34</v>
      </c>
      <c r="O118">
        <f>VLOOKUP($B118,Sheet1!$B:$H,5,0)</f>
        <v>24.99</v>
      </c>
      <c r="P118">
        <f>VLOOKUP($B118,Sheet1!$B:$H,6,0)</f>
        <v>4700000</v>
      </c>
      <c r="Q118">
        <f>VLOOKUP($B118,Sheet1!$B:$H,7,0)</f>
        <v>-7.4999999999999997E-3</v>
      </c>
      <c r="R118">
        <f t="shared" si="1"/>
        <v>14576250868.83</v>
      </c>
      <c r="S118">
        <f>VLOOKUP(B118,investing_crawling!A:B,2,0)</f>
        <v>7800000000</v>
      </c>
      <c r="U118">
        <f>VLOOKUP(B118,investing_crawling!A:C,3,0)</f>
        <v>580495853</v>
      </c>
      <c r="V118">
        <v>210729</v>
      </c>
    </row>
    <row r="119" spans="1:22">
      <c r="A119" s="1">
        <v>97</v>
      </c>
      <c r="B119" t="s">
        <v>270</v>
      </c>
      <c r="C119" t="s">
        <v>271</v>
      </c>
      <c r="D119" t="s">
        <v>10</v>
      </c>
      <c r="E119" t="s">
        <v>272</v>
      </c>
      <c r="F119" t="s">
        <v>272</v>
      </c>
      <c r="G119">
        <v>1979</v>
      </c>
      <c r="H119" s="13">
        <v>1979</v>
      </c>
      <c r="I119" s="7">
        <v>40298</v>
      </c>
      <c r="K119" t="s">
        <v>1235</v>
      </c>
      <c r="L119">
        <f>VLOOKUP($B119,Sheet1!$B:$H,2,0)</f>
        <v>77.900000000000006</v>
      </c>
      <c r="M119">
        <f>VLOOKUP($B119,Sheet1!$B:$H,3,0)</f>
        <v>78.34</v>
      </c>
      <c r="N119">
        <f>VLOOKUP($B119,Sheet1!$B:$H,4,0)</f>
        <v>78.66</v>
      </c>
      <c r="O119">
        <f>VLOOKUP($B119,Sheet1!$B:$H,5,0)</f>
        <v>77.56</v>
      </c>
      <c r="P119">
        <f>VLOOKUP($B119,Sheet1!$B:$H,6,0)</f>
        <v>1750000</v>
      </c>
      <c r="Q119">
        <f>VLOOKUP($B119,Sheet1!$B:$H,7,0)</f>
        <v>-4.5000000000000014E-3</v>
      </c>
      <c r="R119">
        <f t="shared" si="1"/>
        <v>23472599597.200001</v>
      </c>
      <c r="S119">
        <f>VLOOKUP(B119,investing_crawling!A:B,2,0)</f>
        <v>5480000000</v>
      </c>
      <c r="U119">
        <f>VLOOKUP(B119,investing_crawling!A:C,3,0)</f>
        <v>301317068</v>
      </c>
      <c r="V119">
        <v>210803</v>
      </c>
    </row>
    <row r="120" spans="1:22">
      <c r="A120" s="1">
        <v>98</v>
      </c>
      <c r="B120" t="s">
        <v>273</v>
      </c>
      <c r="C120" t="s">
        <v>274</v>
      </c>
      <c r="D120" t="s">
        <v>47</v>
      </c>
      <c r="E120" t="s">
        <v>275</v>
      </c>
      <c r="F120" t="s">
        <v>275</v>
      </c>
      <c r="G120">
        <v>1946</v>
      </c>
      <c r="H120" s="13">
        <v>1946</v>
      </c>
      <c r="I120" s="7">
        <v>39687</v>
      </c>
      <c r="K120" t="s">
        <v>1213</v>
      </c>
      <c r="L120">
        <f>VLOOKUP($B120,Sheet1!$B:$H,2,0)</f>
        <v>55.19</v>
      </c>
      <c r="M120">
        <f>VLOOKUP($B120,Sheet1!$B:$H,3,0)</f>
        <v>54.48</v>
      </c>
      <c r="N120">
        <f>VLOOKUP($B120,Sheet1!$B:$H,4,0)</f>
        <v>55.28</v>
      </c>
      <c r="O120">
        <f>VLOOKUP($B120,Sheet1!$B:$H,5,0)</f>
        <v>54.19</v>
      </c>
      <c r="P120">
        <f>VLOOKUP($B120,Sheet1!$B:$H,6,0)</f>
        <v>2430000</v>
      </c>
      <c r="Q120">
        <f>VLOOKUP($B120,Sheet1!$B:$H,7,0)</f>
        <v>3.7999999999999999E-2</v>
      </c>
      <c r="R120">
        <f t="shared" si="1"/>
        <v>11839077551.76</v>
      </c>
      <c r="S120">
        <f>VLOOKUP(B120,investing_crawling!A:B,2,0)</f>
        <v>4200000000</v>
      </c>
      <c r="U120">
        <f>VLOOKUP(B120,investing_crawling!A:C,3,0)</f>
        <v>214514904</v>
      </c>
      <c r="V120">
        <v>210808</v>
      </c>
    </row>
    <row r="121" spans="1:22">
      <c r="A121" s="1">
        <v>99</v>
      </c>
      <c r="B121" t="s">
        <v>276</v>
      </c>
      <c r="C121" t="s">
        <v>277</v>
      </c>
      <c r="D121" t="s">
        <v>10</v>
      </c>
      <c r="E121" t="s">
        <v>202</v>
      </c>
      <c r="F121" t="s">
        <v>202</v>
      </c>
      <c r="G121">
        <v>1947</v>
      </c>
      <c r="H121" s="13">
        <v>1947</v>
      </c>
      <c r="I121" s="7">
        <v>44330</v>
      </c>
      <c r="K121" t="s">
        <v>1236</v>
      </c>
      <c r="L121">
        <f>VLOOKUP($B121,Sheet1!$B:$H,2,0)</f>
        <v>332.9</v>
      </c>
      <c r="M121">
        <f>VLOOKUP($B121,Sheet1!$B:$H,3,0)</f>
        <v>338.45</v>
      </c>
      <c r="N121">
        <f>VLOOKUP($B121,Sheet1!$B:$H,4,0)</f>
        <v>338.45</v>
      </c>
      <c r="O121">
        <f>VLOOKUP($B121,Sheet1!$B:$H,5,0)</f>
        <v>328.28</v>
      </c>
      <c r="P121">
        <f>VLOOKUP($B121,Sheet1!$B:$H,6,0)</f>
        <v>690960</v>
      </c>
      <c r="Q121">
        <f>VLOOKUP($B121,Sheet1!$B:$H,7,0)</f>
        <v>-1.5100000000000001E-2</v>
      </c>
      <c r="R121">
        <f t="shared" si="1"/>
        <v>16729161780.599998</v>
      </c>
      <c r="S121">
        <f>VLOOKUP(B121,investing_crawling!A:B,2,0)</f>
        <v>3040000000</v>
      </c>
      <c r="U121">
        <f>VLOOKUP(B121,investing_crawling!A:C,3,0)</f>
        <v>50252814</v>
      </c>
      <c r="V121">
        <v>210810</v>
      </c>
    </row>
    <row r="122" spans="1:22">
      <c r="A122" s="1">
        <v>100</v>
      </c>
      <c r="B122" t="s">
        <v>278</v>
      </c>
      <c r="C122" t="s">
        <v>279</v>
      </c>
      <c r="D122" t="s">
        <v>41</v>
      </c>
      <c r="E122" t="s">
        <v>280</v>
      </c>
      <c r="F122" t="s">
        <v>280</v>
      </c>
      <c r="G122">
        <v>1971</v>
      </c>
      <c r="H122" s="13">
        <v>1971</v>
      </c>
      <c r="I122" s="7">
        <v>35583</v>
      </c>
      <c r="K122" t="s">
        <v>1237</v>
      </c>
      <c r="L122">
        <f>VLOOKUP($B122,Sheet1!$B:$H,2,0)</f>
        <v>74.64</v>
      </c>
      <c r="M122">
        <f>VLOOKUP($B122,Sheet1!$B:$H,3,0)</f>
        <v>74.94</v>
      </c>
      <c r="N122">
        <f>VLOOKUP($B122,Sheet1!$B:$H,4,0)</f>
        <v>75.48</v>
      </c>
      <c r="O122">
        <f>VLOOKUP($B122,Sheet1!$B:$H,5,0)</f>
        <v>74.17</v>
      </c>
      <c r="P122">
        <f>VLOOKUP($B122,Sheet1!$B:$H,6,0)</f>
        <v>6180000</v>
      </c>
      <c r="Q122">
        <f>VLOOKUP($B122,Sheet1!$B:$H,7,0)</f>
        <v>1.0699999999999999E-2</v>
      </c>
      <c r="R122">
        <f t="shared" si="1"/>
        <v>146715371764.56</v>
      </c>
      <c r="S122">
        <f>VLOOKUP(B122,investing_crawling!A:B,2,0)</f>
        <v>14180000000</v>
      </c>
      <c r="U122">
        <f>VLOOKUP(B122,investing_crawling!A:C,3,0)</f>
        <v>1965640029</v>
      </c>
      <c r="V122">
        <v>210719</v>
      </c>
    </row>
    <row r="123" spans="1:22">
      <c r="A123" s="1">
        <v>101</v>
      </c>
      <c r="B123" t="s">
        <v>281</v>
      </c>
      <c r="C123" t="s">
        <v>282</v>
      </c>
      <c r="D123" t="s">
        <v>23</v>
      </c>
      <c r="E123" t="s">
        <v>283</v>
      </c>
      <c r="F123" t="s">
        <v>283</v>
      </c>
      <c r="G123">
        <v>1993</v>
      </c>
      <c r="H123" s="13">
        <v>1993</v>
      </c>
      <c r="I123" s="7">
        <v>42621</v>
      </c>
      <c r="K123" t="s">
        <v>1238</v>
      </c>
      <c r="L123">
        <f>VLOOKUP($B123,Sheet1!$B:$H,2,0)</f>
        <v>688.89</v>
      </c>
      <c r="M123">
        <f>VLOOKUP($B123,Sheet1!$B:$H,3,0)</f>
        <v>698.86</v>
      </c>
      <c r="N123">
        <f>VLOOKUP($B123,Sheet1!$B:$H,4,0)</f>
        <v>698.96</v>
      </c>
      <c r="O123">
        <f>VLOOKUP($B123,Sheet1!$B:$H,5,0)</f>
        <v>687.4</v>
      </c>
      <c r="P123">
        <f>VLOOKUP($B123,Sheet1!$B:$H,6,0)</f>
        <v>623750</v>
      </c>
      <c r="Q123">
        <f>VLOOKUP($B123,Sheet1!$B:$H,7,0)</f>
        <v>-8.1000000000000013E-3</v>
      </c>
      <c r="R123">
        <f t="shared" si="1"/>
        <v>129970231651.28999</v>
      </c>
      <c r="S123">
        <f>VLOOKUP(B123,investing_crawling!A:B,2,0)</f>
        <v>48880000000</v>
      </c>
      <c r="U123">
        <f>VLOOKUP(B123,investing_crawling!A:C,3,0)</f>
        <v>188666161</v>
      </c>
      <c r="V123">
        <v>210722</v>
      </c>
    </row>
    <row r="124" spans="1:22">
      <c r="A124" s="1">
        <v>102</v>
      </c>
      <c r="B124" t="s">
        <v>284</v>
      </c>
      <c r="C124" t="s">
        <v>285</v>
      </c>
      <c r="D124" t="s">
        <v>138</v>
      </c>
      <c r="E124" t="s">
        <v>286</v>
      </c>
      <c r="F124" t="s">
        <v>286</v>
      </c>
      <c r="G124">
        <v>1879</v>
      </c>
      <c r="H124" s="13">
        <v>1879</v>
      </c>
      <c r="I124" s="7">
        <v>20883</v>
      </c>
      <c r="K124" t="s">
        <v>1239</v>
      </c>
      <c r="L124">
        <f>VLOOKUP($B124,Sheet1!$B:$H,2,0)</f>
        <v>106.65</v>
      </c>
      <c r="M124">
        <f>VLOOKUP($B124,Sheet1!$B:$H,3,0)</f>
        <v>105.3</v>
      </c>
      <c r="N124">
        <f>VLOOKUP($B124,Sheet1!$B:$H,4,0)</f>
        <v>107.43</v>
      </c>
      <c r="O124">
        <f>VLOOKUP($B124,Sheet1!$B:$H,5,0)</f>
        <v>105.3</v>
      </c>
      <c r="P124">
        <f>VLOOKUP($B124,Sheet1!$B:$H,6,0)</f>
        <v>10260000</v>
      </c>
      <c r="Q124">
        <f>VLOOKUP($B124,Sheet1!$B:$H,7,0)</f>
        <v>2.76E-2</v>
      </c>
      <c r="R124">
        <f t="shared" si="1"/>
        <v>205627511440.35001</v>
      </c>
      <c r="S124">
        <f>VLOOKUP(B124,investing_crawling!A:B,2,0)</f>
        <v>96330000000</v>
      </c>
      <c r="U124">
        <f>VLOOKUP(B124,investing_crawling!A:C,3,0)</f>
        <v>1928059179</v>
      </c>
      <c r="V124">
        <v>210722</v>
      </c>
    </row>
    <row r="125" spans="1:22">
      <c r="A125" s="1">
        <v>103</v>
      </c>
      <c r="B125" t="s">
        <v>287</v>
      </c>
      <c r="C125" t="s">
        <v>288</v>
      </c>
      <c r="D125" t="s">
        <v>33</v>
      </c>
      <c r="E125" t="s">
        <v>289</v>
      </c>
      <c r="F125" t="s">
        <v>289</v>
      </c>
      <c r="G125">
        <v>1993</v>
      </c>
      <c r="H125" s="13">
        <v>1993</v>
      </c>
      <c r="I125" s="7">
        <v>40661</v>
      </c>
      <c r="K125" t="s">
        <v>1240</v>
      </c>
      <c r="L125">
        <f>VLOOKUP($B125,Sheet1!$B:$H,2,0)</f>
        <v>1361.13</v>
      </c>
      <c r="M125">
        <f>VLOOKUP($B125,Sheet1!$B:$H,3,0)</f>
        <v>1372.35</v>
      </c>
      <c r="N125">
        <f>VLOOKUP($B125,Sheet1!$B:$H,4,0)</f>
        <v>1372.35</v>
      </c>
      <c r="O125">
        <f>VLOOKUP($B125,Sheet1!$B:$H,5,0)</f>
        <v>1343.34</v>
      </c>
      <c r="P125">
        <f>VLOOKUP($B125,Sheet1!$B:$H,6,0)</f>
        <v>349860</v>
      </c>
      <c r="Q125">
        <f>VLOOKUP($B125,Sheet1!$B:$H,7,0)</f>
        <v>-7.9000000000000008E-3</v>
      </c>
      <c r="R125">
        <f t="shared" si="1"/>
        <v>38316461481.270004</v>
      </c>
      <c r="S125">
        <f>VLOOKUP(B125,investing_crawling!A:B,2,0)</f>
        <v>6320000000</v>
      </c>
      <c r="U125">
        <f>VLOOKUP(B125,investing_crawling!A:C,3,0)</f>
        <v>28150479</v>
      </c>
      <c r="V125">
        <v>210726</v>
      </c>
    </row>
    <row r="126" spans="1:22">
      <c r="A126" s="1">
        <v>104</v>
      </c>
      <c r="B126" t="s">
        <v>290</v>
      </c>
      <c r="C126" t="s">
        <v>291</v>
      </c>
      <c r="D126" t="s">
        <v>41</v>
      </c>
      <c r="E126" t="s">
        <v>75</v>
      </c>
      <c r="F126" t="s">
        <v>75</v>
      </c>
      <c r="G126">
        <v>1985</v>
      </c>
      <c r="H126" s="13">
        <v>1985</v>
      </c>
      <c r="I126" s="7">
        <v>40374</v>
      </c>
      <c r="K126" t="s">
        <v>1241</v>
      </c>
      <c r="L126">
        <f>VLOOKUP($B126,Sheet1!$B:$H,2,0)</f>
        <v>171.49</v>
      </c>
      <c r="M126">
        <f>VLOOKUP($B126,Sheet1!$B:$H,3,0)</f>
        <v>170.19</v>
      </c>
      <c r="N126">
        <f>VLOOKUP($B126,Sheet1!$B:$H,4,0)</f>
        <v>173.48</v>
      </c>
      <c r="O126">
        <f>VLOOKUP($B126,Sheet1!$B:$H,5,0)</f>
        <v>170.19</v>
      </c>
      <c r="P126">
        <f>VLOOKUP($B126,Sheet1!$B:$H,6,0)</f>
        <v>2970000</v>
      </c>
      <c r="Q126">
        <f>VLOOKUP($B126,Sheet1!$B:$H,7,0)</f>
        <v>8.8000000000000005E-3</v>
      </c>
      <c r="R126">
        <f t="shared" si="1"/>
        <v>77117436706.75</v>
      </c>
      <c r="S126">
        <f>VLOOKUP(B126,investing_crawling!A:B,2,0)</f>
        <v>38270000000</v>
      </c>
      <c r="U126">
        <f>VLOOKUP(B126,investing_crawling!A:C,3,0)</f>
        <v>449690575</v>
      </c>
      <c r="V126">
        <v>210726</v>
      </c>
    </row>
    <row r="127" spans="1:22">
      <c r="A127" s="1">
        <v>105</v>
      </c>
      <c r="B127" t="s">
        <v>292</v>
      </c>
      <c r="C127" t="s">
        <v>293</v>
      </c>
      <c r="D127" t="s">
        <v>83</v>
      </c>
      <c r="E127" t="s">
        <v>294</v>
      </c>
      <c r="F127" t="s">
        <v>294</v>
      </c>
      <c r="G127">
        <v>1847</v>
      </c>
      <c r="H127" s="13">
        <v>1847</v>
      </c>
      <c r="I127" s="7">
        <v>42367</v>
      </c>
      <c r="K127" t="s">
        <v>1242</v>
      </c>
      <c r="L127">
        <f>VLOOKUP($B127,Sheet1!$B:$H,2,0)</f>
        <v>84.87</v>
      </c>
      <c r="M127">
        <f>VLOOKUP($B127,Sheet1!$B:$H,3,0)</f>
        <v>86.52</v>
      </c>
      <c r="N127">
        <f>VLOOKUP($B127,Sheet1!$B:$H,4,0)</f>
        <v>86.81</v>
      </c>
      <c r="O127">
        <f>VLOOKUP($B127,Sheet1!$B:$H,5,0)</f>
        <v>84.39</v>
      </c>
      <c r="P127">
        <f>VLOOKUP($B127,Sheet1!$B:$H,6,0)</f>
        <v>1120000</v>
      </c>
      <c r="Q127">
        <f>VLOOKUP($B127,Sheet1!$B:$H,7,0)</f>
        <v>-0.01</v>
      </c>
      <c r="R127">
        <f t="shared" si="1"/>
        <v>20814019702.740002</v>
      </c>
      <c r="S127">
        <f>VLOOKUP(B127,investing_crawling!A:B,2,0)</f>
        <v>4970000000</v>
      </c>
      <c r="U127">
        <f>VLOOKUP(B127,investing_crawling!A:C,3,0)</f>
        <v>245245902</v>
      </c>
      <c r="V127">
        <v>210804</v>
      </c>
    </row>
    <row r="128" spans="1:22">
      <c r="A128" s="1">
        <v>106</v>
      </c>
      <c r="B128" t="s">
        <v>295</v>
      </c>
      <c r="C128" t="s">
        <v>296</v>
      </c>
      <c r="D128" t="s">
        <v>10</v>
      </c>
      <c r="E128" t="s">
        <v>130</v>
      </c>
      <c r="F128" t="s">
        <v>130</v>
      </c>
      <c r="G128">
        <v>1982</v>
      </c>
      <c r="H128" s="13">
        <v>1982</v>
      </c>
      <c r="I128" s="7">
        <v>27941</v>
      </c>
      <c r="K128" t="s">
        <v>1243</v>
      </c>
      <c r="L128">
        <f>VLOOKUP($B128,Sheet1!$B:$H,2,0)</f>
        <v>257.68</v>
      </c>
      <c r="M128">
        <f>VLOOKUP($B128,Sheet1!$B:$H,3,0)</f>
        <v>259.39999999999998</v>
      </c>
      <c r="N128">
        <f>VLOOKUP($B128,Sheet1!$B:$H,4,0)</f>
        <v>259.39999999999998</v>
      </c>
      <c r="O128">
        <f>VLOOKUP($B128,Sheet1!$B:$H,5,0)</f>
        <v>255.17</v>
      </c>
      <c r="P128">
        <f>VLOOKUP($B128,Sheet1!$B:$H,6,0)</f>
        <v>1300000</v>
      </c>
      <c r="Q128">
        <f>VLOOKUP($B128,Sheet1!$B:$H,7,0)</f>
        <v>-4.5000000000000014E-3</v>
      </c>
      <c r="R128">
        <f t="shared" si="1"/>
        <v>88719224000</v>
      </c>
      <c r="S128">
        <f>VLOOKUP(B128,investing_crawling!A:B,2,0)</f>
        <v>163000000000</v>
      </c>
      <c r="U128">
        <f>VLOOKUP(B128,investing_crawling!A:C,3,0)</f>
        <v>344300000</v>
      </c>
      <c r="V128">
        <v>210804</v>
      </c>
    </row>
    <row r="129" spans="1:22">
      <c r="A129" s="1">
        <v>107</v>
      </c>
      <c r="B129" t="s">
        <v>297</v>
      </c>
      <c r="C129" t="s">
        <v>298</v>
      </c>
      <c r="D129" t="s">
        <v>41</v>
      </c>
      <c r="E129" t="s">
        <v>75</v>
      </c>
      <c r="F129" t="s">
        <v>75</v>
      </c>
      <c r="G129">
        <v>1950</v>
      </c>
      <c r="H129" s="13">
        <v>1950</v>
      </c>
      <c r="I129" s="7">
        <v>35782</v>
      </c>
      <c r="K129" t="s">
        <v>1244</v>
      </c>
      <c r="L129">
        <f>VLOOKUP($B129,Sheet1!$B:$H,2,0)</f>
        <v>121.85</v>
      </c>
      <c r="M129">
        <f>VLOOKUP($B129,Sheet1!$B:$H,3,0)</f>
        <v>122.31</v>
      </c>
      <c r="N129">
        <f>VLOOKUP($B129,Sheet1!$B:$H,4,0)</f>
        <v>122.94</v>
      </c>
      <c r="O129">
        <f>VLOOKUP($B129,Sheet1!$B:$H,5,0)</f>
        <v>121.29</v>
      </c>
      <c r="P129">
        <f>VLOOKUP($B129,Sheet1!$B:$H,6,0)</f>
        <v>527860</v>
      </c>
      <c r="Q129">
        <f>VLOOKUP($B129,Sheet1!$B:$H,7,0)</f>
        <v>1.1999999999999999E-3</v>
      </c>
      <c r="R129">
        <f t="shared" si="1"/>
        <v>19629624609.200001</v>
      </c>
      <c r="S129">
        <f>VLOOKUP(B129,investing_crawling!A:B,2,0)</f>
        <v>9860000000</v>
      </c>
      <c r="U129">
        <f>VLOOKUP(B129,investing_crawling!A:C,3,0)</f>
        <v>161096632</v>
      </c>
      <c r="V129">
        <v>210802</v>
      </c>
    </row>
    <row r="130" spans="1:22">
      <c r="A130" s="1">
        <v>108</v>
      </c>
      <c r="B130" t="s">
        <v>299</v>
      </c>
      <c r="C130" t="s">
        <v>300</v>
      </c>
      <c r="D130" t="s">
        <v>6</v>
      </c>
      <c r="E130" t="s">
        <v>301</v>
      </c>
      <c r="F130" t="s">
        <v>301</v>
      </c>
      <c r="G130">
        <v>1929</v>
      </c>
      <c r="H130" s="13">
        <v>1929</v>
      </c>
      <c r="I130" s="7">
        <v>36951</v>
      </c>
      <c r="K130" t="s">
        <v>1245</v>
      </c>
      <c r="L130">
        <f>VLOOKUP($B130,Sheet1!$B:$H,2,0)</f>
        <v>352.98</v>
      </c>
      <c r="M130">
        <f>VLOOKUP($B130,Sheet1!$B:$H,3,0)</f>
        <v>355.31</v>
      </c>
      <c r="N130">
        <f>VLOOKUP($B130,Sheet1!$B:$H,4,0)</f>
        <v>357.98</v>
      </c>
      <c r="O130">
        <f>VLOOKUP($B130,Sheet1!$B:$H,5,0)</f>
        <v>351.96</v>
      </c>
      <c r="P130">
        <f>VLOOKUP($B130,Sheet1!$B:$H,6,0)</f>
        <v>364850</v>
      </c>
      <c r="Q130">
        <f>VLOOKUP($B130,Sheet1!$B:$H,7,0)</f>
        <v>-1.6000000000000001E-3</v>
      </c>
      <c r="R130">
        <f t="shared" si="1"/>
        <v>37081677477.060005</v>
      </c>
      <c r="S130">
        <f>VLOOKUP(B130,investing_crawling!A:B,2,0)</f>
        <v>8650000000</v>
      </c>
      <c r="U130">
        <f>VLOOKUP(B130,investing_crawling!A:C,3,0)</f>
        <v>105053197</v>
      </c>
      <c r="V130">
        <v>210721</v>
      </c>
    </row>
    <row r="131" spans="1:22">
      <c r="A131" s="1">
        <v>109</v>
      </c>
      <c r="B131" t="s">
        <v>302</v>
      </c>
      <c r="C131" t="s">
        <v>303</v>
      </c>
      <c r="D131" t="s">
        <v>19</v>
      </c>
      <c r="E131" t="s">
        <v>154</v>
      </c>
      <c r="F131" t="s">
        <v>154</v>
      </c>
      <c r="G131">
        <v>1984</v>
      </c>
      <c r="H131" s="13">
        <v>1984</v>
      </c>
      <c r="I131" s="7">
        <v>34304</v>
      </c>
      <c r="K131" t="s">
        <v>1163</v>
      </c>
      <c r="L131">
        <f>VLOOKUP($B131,Sheet1!$B:$H,2,0)</f>
        <v>52.62</v>
      </c>
      <c r="M131">
        <f>VLOOKUP($B131,Sheet1!$B:$H,3,0)</f>
        <v>52.96</v>
      </c>
      <c r="N131">
        <f>VLOOKUP($B131,Sheet1!$B:$H,4,0)</f>
        <v>53.3</v>
      </c>
      <c r="O131">
        <f>VLOOKUP($B131,Sheet1!$B:$H,5,0)</f>
        <v>52.44</v>
      </c>
      <c r="P131">
        <f>VLOOKUP($B131,Sheet1!$B:$H,6,0)</f>
        <v>15740000</v>
      </c>
      <c r="Q131">
        <f>VLOOKUP($B131,Sheet1!$B:$H,7,0)</f>
        <v>-5.3E-3</v>
      </c>
      <c r="R131">
        <f t="shared" si="1"/>
        <v>222346567780.62</v>
      </c>
      <c r="S131">
        <f>VLOOKUP(B131,investing_crawling!A:B,2,0)</f>
        <v>48850000000</v>
      </c>
      <c r="U131">
        <f>VLOOKUP(B131,investing_crawling!A:C,3,0)</f>
        <v>4225514401</v>
      </c>
      <c r="V131">
        <v>210817</v>
      </c>
    </row>
    <row r="132" spans="1:22">
      <c r="A132" s="1">
        <v>110</v>
      </c>
      <c r="B132" t="s">
        <v>304</v>
      </c>
      <c r="C132" t="s">
        <v>305</v>
      </c>
      <c r="D132" t="s">
        <v>41</v>
      </c>
      <c r="E132" t="s">
        <v>187</v>
      </c>
      <c r="F132" t="s">
        <v>187</v>
      </c>
      <c r="G132">
        <v>1998</v>
      </c>
      <c r="H132" s="13">
        <v>1998</v>
      </c>
      <c r="I132" s="7">
        <v>32294</v>
      </c>
      <c r="K132" t="s">
        <v>1185</v>
      </c>
      <c r="L132">
        <f>VLOOKUP($B132,Sheet1!$B:$H,2,0)</f>
        <v>79.760000000000005</v>
      </c>
      <c r="M132">
        <f>VLOOKUP($B132,Sheet1!$B:$H,3,0)</f>
        <v>79.489999999999995</v>
      </c>
      <c r="N132">
        <f>VLOOKUP($B132,Sheet1!$B:$H,4,0)</f>
        <v>80.09</v>
      </c>
      <c r="O132">
        <f>VLOOKUP($B132,Sheet1!$B:$H,5,0)</f>
        <v>79.34</v>
      </c>
      <c r="P132">
        <f>VLOOKUP($B132,Sheet1!$B:$H,6,0)</f>
        <v>15450000</v>
      </c>
      <c r="Q132">
        <f>VLOOKUP($B132,Sheet1!$B:$H,7,0)</f>
        <v>1.3299999999999999E-2</v>
      </c>
      <c r="R132">
        <f t="shared" si="1"/>
        <v>166434116914.96002</v>
      </c>
      <c r="S132">
        <f>VLOOKUP(B132,investing_crawling!A:B,2,0)</f>
        <v>40760000000</v>
      </c>
      <c r="U132">
        <f>VLOOKUP(B132,investing_crawling!A:C,3,0)</f>
        <v>2086686521</v>
      </c>
      <c r="V132">
        <v>210713</v>
      </c>
    </row>
    <row r="133" spans="1:22">
      <c r="A133" s="1">
        <v>111</v>
      </c>
      <c r="B133" t="s">
        <v>306</v>
      </c>
      <c r="C133" t="s">
        <v>307</v>
      </c>
      <c r="D133" t="s">
        <v>41</v>
      </c>
      <c r="E133" t="s">
        <v>308</v>
      </c>
      <c r="F133" t="s">
        <v>308</v>
      </c>
      <c r="G133">
        <v>1828</v>
      </c>
      <c r="H133" s="13">
        <v>1828</v>
      </c>
      <c r="I133" s="7">
        <v>42398</v>
      </c>
      <c r="K133" t="s">
        <v>1246</v>
      </c>
      <c r="L133">
        <f>VLOOKUP($B133,Sheet1!$B:$H,2,0)</f>
        <v>50.35</v>
      </c>
      <c r="M133">
        <f>VLOOKUP($B133,Sheet1!$B:$H,3,0)</f>
        <v>50.68</v>
      </c>
      <c r="N133">
        <f>VLOOKUP($B133,Sheet1!$B:$H,4,0)</f>
        <v>51</v>
      </c>
      <c r="O133">
        <f>VLOOKUP($B133,Sheet1!$B:$H,5,0)</f>
        <v>50.14</v>
      </c>
      <c r="P133">
        <f>VLOOKUP($B133,Sheet1!$B:$H,6,0)</f>
        <v>3560000</v>
      </c>
      <c r="Q133">
        <f>VLOOKUP($B133,Sheet1!$B:$H,7,0)</f>
        <v>9.0000000000000011E-3</v>
      </c>
      <c r="R133">
        <f t="shared" si="1"/>
        <v>21445583505.650002</v>
      </c>
      <c r="S133">
        <f>VLOOKUP(B133,investing_crawling!A:B,2,0)</f>
        <v>3590000000</v>
      </c>
      <c r="U133">
        <f>VLOOKUP(B133,investing_crawling!A:C,3,0)</f>
        <v>425930159</v>
      </c>
      <c r="V133">
        <v>210719</v>
      </c>
    </row>
    <row r="134" spans="1:22">
      <c r="A134" s="1">
        <v>112</v>
      </c>
      <c r="B134" t="s">
        <v>309</v>
      </c>
      <c r="C134" t="s">
        <v>310</v>
      </c>
      <c r="D134" t="s">
        <v>19</v>
      </c>
      <c r="E134" t="s">
        <v>27</v>
      </c>
      <c r="F134" t="s">
        <v>27</v>
      </c>
      <c r="G134">
        <v>1989</v>
      </c>
      <c r="H134" s="13">
        <v>1989</v>
      </c>
      <c r="I134" s="7">
        <v>36495</v>
      </c>
      <c r="K134" t="s">
        <v>1247</v>
      </c>
      <c r="L134">
        <f>VLOOKUP($B134,Sheet1!$B:$H,2,0)</f>
        <v>113.87</v>
      </c>
      <c r="M134">
        <f>VLOOKUP($B134,Sheet1!$B:$H,3,0)</f>
        <v>115.15</v>
      </c>
      <c r="N134">
        <f>VLOOKUP($B134,Sheet1!$B:$H,4,0)</f>
        <v>115.65</v>
      </c>
      <c r="O134">
        <f>VLOOKUP($B134,Sheet1!$B:$H,5,0)</f>
        <v>113.76</v>
      </c>
      <c r="P134">
        <f>VLOOKUP($B134,Sheet1!$B:$H,6,0)</f>
        <v>1290000</v>
      </c>
      <c r="Q134">
        <f>VLOOKUP($B134,Sheet1!$B:$H,7,0)</f>
        <v>-9.4999999999999998E-3</v>
      </c>
      <c r="R134">
        <f t="shared" si="1"/>
        <v>14138901414.15</v>
      </c>
      <c r="S134">
        <f>VLOOKUP(B134,investing_crawling!A:B,2,0)</f>
        <v>3150000000</v>
      </c>
      <c r="U134">
        <f>VLOOKUP(B134,investing_crawling!A:C,3,0)</f>
        <v>124167045</v>
      </c>
      <c r="V134">
        <v>210727</v>
      </c>
    </row>
    <row r="135" spans="1:22">
      <c r="A135" s="1">
        <v>113</v>
      </c>
      <c r="B135" t="s">
        <v>311</v>
      </c>
      <c r="C135" t="s">
        <v>312</v>
      </c>
      <c r="D135" t="s">
        <v>83</v>
      </c>
      <c r="E135" t="s">
        <v>294</v>
      </c>
      <c r="F135" t="s">
        <v>294</v>
      </c>
      <c r="G135">
        <v>1913</v>
      </c>
      <c r="H135" s="13">
        <v>1913</v>
      </c>
      <c r="I135" s="7">
        <v>25293</v>
      </c>
      <c r="K135" t="s">
        <v>1248</v>
      </c>
      <c r="L135">
        <f>VLOOKUP($B135,Sheet1!$B:$H,2,0)</f>
        <v>176.66</v>
      </c>
      <c r="M135">
        <f>VLOOKUP($B135,Sheet1!$B:$H,3,0)</f>
        <v>177.86</v>
      </c>
      <c r="N135">
        <f>VLOOKUP($B135,Sheet1!$B:$H,4,0)</f>
        <v>178.33</v>
      </c>
      <c r="O135">
        <f>VLOOKUP($B135,Sheet1!$B:$H,5,0)</f>
        <v>176</v>
      </c>
      <c r="P135">
        <f>VLOOKUP($B135,Sheet1!$B:$H,6,0)</f>
        <v>1250000</v>
      </c>
      <c r="Q135">
        <f>VLOOKUP($B135,Sheet1!$B:$H,7,0)</f>
        <v>-4.0000000000000002E-4</v>
      </c>
      <c r="R135">
        <f t="shared" si="1"/>
        <v>21971563703.099998</v>
      </c>
      <c r="S135">
        <f>VLOOKUP(B135,investing_crawling!A:B,2,0)</f>
        <v>7520000000</v>
      </c>
      <c r="U135">
        <f>VLOOKUP(B135,investing_crawling!A:C,3,0)</f>
        <v>124372035</v>
      </c>
      <c r="V135">
        <v>210804</v>
      </c>
    </row>
    <row r="136" spans="1:22">
      <c r="A136" s="1">
        <v>114</v>
      </c>
      <c r="B136" t="s">
        <v>313</v>
      </c>
      <c r="C136" t="s">
        <v>314</v>
      </c>
      <c r="D136" t="s">
        <v>41</v>
      </c>
      <c r="E136" t="s">
        <v>258</v>
      </c>
      <c r="F136" t="s">
        <v>258</v>
      </c>
      <c r="G136">
        <v>1848</v>
      </c>
      <c r="H136" s="13">
        <v>1848</v>
      </c>
      <c r="I136" s="7">
        <v>38940</v>
      </c>
      <c r="K136" t="s">
        <v>1201</v>
      </c>
      <c r="L136">
        <f>VLOOKUP($B136,Sheet1!$B:$H,2,0)</f>
        <v>213.15</v>
      </c>
      <c r="M136">
        <f>VLOOKUP($B136,Sheet1!$B:$H,3,0)</f>
        <v>219.17</v>
      </c>
      <c r="N136">
        <f>VLOOKUP($B136,Sheet1!$B:$H,4,0)</f>
        <v>221.4</v>
      </c>
      <c r="O136">
        <f>VLOOKUP($B136,Sheet1!$B:$H,5,0)</f>
        <v>212.9</v>
      </c>
      <c r="P136">
        <f>VLOOKUP($B136,Sheet1!$B:$H,6,0)</f>
        <v>1070000</v>
      </c>
      <c r="Q136">
        <f>VLOOKUP($B136,Sheet1!$B:$H,7,0)</f>
        <v>-2.5600000000000001E-2</v>
      </c>
      <c r="R136">
        <f t="shared" si="1"/>
        <v>26509899260.25</v>
      </c>
      <c r="S136">
        <f>VLOOKUP(B136,investing_crawling!A:B,2,0)</f>
        <v>7520000000</v>
      </c>
      <c r="U136">
        <f>VLOOKUP(B136,investing_crawling!A:C,3,0)</f>
        <v>124372035</v>
      </c>
      <c r="V136">
        <v>210804</v>
      </c>
    </row>
    <row r="137" spans="1:22">
      <c r="A137" s="1">
        <v>115</v>
      </c>
      <c r="B137" t="s">
        <v>315</v>
      </c>
      <c r="C137" t="s">
        <v>316</v>
      </c>
      <c r="D137" t="s">
        <v>37</v>
      </c>
      <c r="E137" t="s">
        <v>93</v>
      </c>
      <c r="F137" t="s">
        <v>93</v>
      </c>
      <c r="G137">
        <v>1886</v>
      </c>
      <c r="H137" s="13">
        <v>1886</v>
      </c>
      <c r="I137" s="7">
        <v>36283</v>
      </c>
      <c r="K137" t="s">
        <v>1249</v>
      </c>
      <c r="L137">
        <f>VLOOKUP($B137,Sheet1!$B:$H,2,0)</f>
        <v>62.31</v>
      </c>
      <c r="M137">
        <f>VLOOKUP($B137,Sheet1!$B:$H,3,0)</f>
        <v>63.02</v>
      </c>
      <c r="N137">
        <f>VLOOKUP($B137,Sheet1!$B:$H,4,0)</f>
        <v>63.02</v>
      </c>
      <c r="O137">
        <f>VLOOKUP($B137,Sheet1!$B:$H,5,0)</f>
        <v>62.16</v>
      </c>
      <c r="P137">
        <f>VLOOKUP($B137,Sheet1!$B:$H,6,0)</f>
        <v>1460000</v>
      </c>
      <c r="Q137">
        <f>VLOOKUP($B137,Sheet1!$B:$H,7,0)</f>
        <v>-6.8999999999999999E-3</v>
      </c>
      <c r="R137">
        <f t="shared" si="1"/>
        <v>18036225183.600002</v>
      </c>
      <c r="S137">
        <f>VLOOKUP(B137,investing_crawling!A:B,2,0)</f>
        <v>6900000000</v>
      </c>
      <c r="U137">
        <f>VLOOKUP(B137,investing_crawling!A:C,3,0)</f>
        <v>289459560</v>
      </c>
      <c r="V137">
        <v>210728</v>
      </c>
    </row>
    <row r="138" spans="1:22">
      <c r="A138" s="1">
        <v>116</v>
      </c>
      <c r="B138" t="s">
        <v>317</v>
      </c>
      <c r="C138" t="s">
        <v>318</v>
      </c>
      <c r="D138" t="s">
        <v>83</v>
      </c>
      <c r="E138" t="s">
        <v>319</v>
      </c>
      <c r="F138" t="s">
        <v>319</v>
      </c>
      <c r="G138">
        <v>1886</v>
      </c>
      <c r="H138" s="13">
        <v>1886</v>
      </c>
      <c r="I138" s="7">
        <v>20883</v>
      </c>
      <c r="K138" t="s">
        <v>1250</v>
      </c>
      <c r="L138">
        <f>VLOOKUP($B138,Sheet1!$B:$H,2,0)</f>
        <v>55.28</v>
      </c>
      <c r="M138">
        <f>VLOOKUP($B138,Sheet1!$B:$H,3,0)</f>
        <v>55.34</v>
      </c>
      <c r="N138">
        <f>VLOOKUP($B138,Sheet1!$B:$H,4,0)</f>
        <v>55.65</v>
      </c>
      <c r="O138">
        <f>VLOOKUP($B138,Sheet1!$B:$H,5,0)</f>
        <v>55.09</v>
      </c>
      <c r="P138">
        <f>VLOOKUP($B138,Sheet1!$B:$H,6,0)</f>
        <v>13300000</v>
      </c>
      <c r="Q138">
        <f>VLOOKUP($B138,Sheet1!$B:$H,7,0)</f>
        <v>-2.0000000000000001E-4</v>
      </c>
      <c r="R138">
        <f t="shared" si="1"/>
        <v>238349707271.76001</v>
      </c>
      <c r="S138">
        <f>VLOOKUP(B138,investing_crawling!A:B,2,0)</f>
        <v>33430000000</v>
      </c>
      <c r="U138">
        <f>VLOOKUP(B138,investing_crawling!A:C,3,0)</f>
        <v>4311680667</v>
      </c>
      <c r="V138">
        <v>210727</v>
      </c>
    </row>
    <row r="139" spans="1:22">
      <c r="A139" s="1">
        <v>117</v>
      </c>
      <c r="B139" t="s">
        <v>320</v>
      </c>
      <c r="C139" t="s">
        <v>321</v>
      </c>
      <c r="D139" t="s">
        <v>19</v>
      </c>
      <c r="E139" t="s">
        <v>20</v>
      </c>
      <c r="F139" t="s">
        <v>20</v>
      </c>
      <c r="G139">
        <v>1994</v>
      </c>
      <c r="H139" s="13">
        <v>1994</v>
      </c>
      <c r="I139" s="7">
        <v>39038</v>
      </c>
      <c r="K139" t="s">
        <v>1251</v>
      </c>
      <c r="L139">
        <f>VLOOKUP($B139,Sheet1!$B:$H,2,0)</f>
        <v>71.19</v>
      </c>
      <c r="M139">
        <f>VLOOKUP($B139,Sheet1!$B:$H,3,0)</f>
        <v>71.97</v>
      </c>
      <c r="N139">
        <f>VLOOKUP($B139,Sheet1!$B:$H,4,0)</f>
        <v>72.459999999999994</v>
      </c>
      <c r="O139">
        <f>VLOOKUP($B139,Sheet1!$B:$H,5,0)</f>
        <v>71.12</v>
      </c>
      <c r="P139">
        <f>VLOOKUP($B139,Sheet1!$B:$H,6,0)</f>
        <v>4700000</v>
      </c>
      <c r="Q139">
        <f>VLOOKUP($B139,Sheet1!$B:$H,7,0)</f>
        <v>-5.1999999999999998E-3</v>
      </c>
      <c r="R139">
        <f t="shared" si="1"/>
        <v>75134772021.959991</v>
      </c>
      <c r="S139">
        <f>VLOOKUP(B139,investing_crawling!A:B,2,0)</f>
        <v>16830000000</v>
      </c>
      <c r="U139">
        <f>VLOOKUP(B139,investing_crawling!A:C,3,0)</f>
        <v>1055411884</v>
      </c>
      <c r="V139">
        <v>210804</v>
      </c>
    </row>
    <row r="140" spans="1:22">
      <c r="A140" s="1">
        <v>118</v>
      </c>
      <c r="B140" t="s">
        <v>322</v>
      </c>
      <c r="C140" t="s">
        <v>323</v>
      </c>
      <c r="D140" t="s">
        <v>83</v>
      </c>
      <c r="E140" t="s">
        <v>294</v>
      </c>
      <c r="F140" t="s">
        <v>294</v>
      </c>
      <c r="G140">
        <v>1806</v>
      </c>
      <c r="H140" s="13">
        <v>1806</v>
      </c>
      <c r="I140" s="7">
        <v>20883</v>
      </c>
      <c r="K140" t="s">
        <v>1185</v>
      </c>
      <c r="L140">
        <f>VLOOKUP($B140,Sheet1!$B:$H,2,0)</f>
        <v>82.48</v>
      </c>
      <c r="M140">
        <f>VLOOKUP($B140,Sheet1!$B:$H,3,0)</f>
        <v>84.79</v>
      </c>
      <c r="N140">
        <f>VLOOKUP($B140,Sheet1!$B:$H,4,0)</f>
        <v>85</v>
      </c>
      <c r="O140">
        <f>VLOOKUP($B140,Sheet1!$B:$H,5,0)</f>
        <v>82.13</v>
      </c>
      <c r="P140">
        <f>VLOOKUP($B140,Sheet1!$B:$H,6,0)</f>
        <v>5590000</v>
      </c>
      <c r="Q140">
        <f>VLOOKUP($B140,Sheet1!$B:$H,7,0)</f>
        <v>-1.55E-2</v>
      </c>
      <c r="R140">
        <f t="shared" si="1"/>
        <v>69775504974.400009</v>
      </c>
      <c r="S140">
        <f>VLOOKUP(B140,investing_crawling!A:B,2,0)</f>
        <v>16720000000</v>
      </c>
      <c r="U140">
        <f>VLOOKUP(B140,investing_crawling!A:C,3,0)</f>
        <v>845968780</v>
      </c>
      <c r="V140">
        <v>210729</v>
      </c>
    </row>
    <row r="141" spans="1:22">
      <c r="A141" s="1">
        <v>119</v>
      </c>
      <c r="B141" t="s">
        <v>324</v>
      </c>
      <c r="C141" t="s">
        <v>325</v>
      </c>
      <c r="D141" t="s">
        <v>23</v>
      </c>
      <c r="E141" t="s">
        <v>283</v>
      </c>
      <c r="F141" t="s">
        <v>283</v>
      </c>
      <c r="G141">
        <v>1963</v>
      </c>
      <c r="H141" s="13">
        <v>1963</v>
      </c>
      <c r="I141" s="7">
        <v>37579</v>
      </c>
      <c r="K141" t="s">
        <v>1252</v>
      </c>
      <c r="L141">
        <f>VLOOKUP($B141,Sheet1!$B:$H,2,0)</f>
        <v>56.95</v>
      </c>
      <c r="M141">
        <f>VLOOKUP($B141,Sheet1!$B:$H,3,0)</f>
        <v>57.91</v>
      </c>
      <c r="N141">
        <f>VLOOKUP($B141,Sheet1!$B:$H,4,0)</f>
        <v>57.91</v>
      </c>
      <c r="O141">
        <f>VLOOKUP($B141,Sheet1!$B:$H,5,0)</f>
        <v>56.85</v>
      </c>
      <c r="P141">
        <f>VLOOKUP($B141,Sheet1!$B:$H,6,0)</f>
        <v>12070000</v>
      </c>
      <c r="Q141">
        <f>VLOOKUP($B141,Sheet1!$B:$H,7,0)</f>
        <v>-6.7999999999999996E-3</v>
      </c>
      <c r="R141">
        <f t="shared" si="1"/>
        <v>261629228341.95001</v>
      </c>
      <c r="S141">
        <f>VLOOKUP(B141,investing_crawling!A:B,2,0)</f>
        <v>104160000000</v>
      </c>
      <c r="U141">
        <f>VLOOKUP(B141,investing_crawling!A:C,3,0)</f>
        <v>4594016301</v>
      </c>
      <c r="V141">
        <v>210728</v>
      </c>
    </row>
    <row r="142" spans="1:22">
      <c r="A142" s="1">
        <v>120</v>
      </c>
      <c r="B142" t="s">
        <v>326</v>
      </c>
      <c r="C142" t="s">
        <v>327</v>
      </c>
      <c r="D142" t="s">
        <v>41</v>
      </c>
      <c r="E142" t="s">
        <v>187</v>
      </c>
      <c r="F142" t="s">
        <v>187</v>
      </c>
      <c r="G142">
        <v>1849</v>
      </c>
      <c r="H142" s="13">
        <v>1849</v>
      </c>
      <c r="I142" s="7">
        <v>35034</v>
      </c>
      <c r="K142" t="s">
        <v>1203</v>
      </c>
      <c r="L142">
        <f>VLOOKUP($B142,Sheet1!$B:$H,2,0)</f>
        <v>79.010000000000005</v>
      </c>
      <c r="M142">
        <f>VLOOKUP($B142,Sheet1!$B:$H,3,0)</f>
        <v>79.569999999999993</v>
      </c>
      <c r="N142">
        <f>VLOOKUP($B142,Sheet1!$B:$H,4,0)</f>
        <v>79.78</v>
      </c>
      <c r="O142">
        <f>VLOOKUP($B142,Sheet1!$B:$H,5,0)</f>
        <v>78.48</v>
      </c>
      <c r="P142">
        <f>VLOOKUP($B142,Sheet1!$B:$H,6,0)</f>
        <v>1180000</v>
      </c>
      <c r="Q142">
        <f>VLOOKUP($B142,Sheet1!$B:$H,7,0)</f>
        <v>6.6E-3</v>
      </c>
      <c r="R142">
        <f t="shared" si="1"/>
        <v>11030805668.790001</v>
      </c>
      <c r="S142">
        <f>VLOOKUP(B142,investing_crawling!A:B,2,0)</f>
        <v>1480000000</v>
      </c>
      <c r="U142">
        <f>VLOOKUP(B142,investing_crawling!A:C,3,0)</f>
        <v>139612779</v>
      </c>
      <c r="V142">
        <v>210720</v>
      </c>
    </row>
    <row r="143" spans="1:22">
      <c r="A143" s="1">
        <v>121</v>
      </c>
      <c r="B143" t="s">
        <v>328</v>
      </c>
      <c r="C143" t="s">
        <v>329</v>
      </c>
      <c r="D143" t="s">
        <v>83</v>
      </c>
      <c r="E143" t="s">
        <v>239</v>
      </c>
      <c r="F143" t="s">
        <v>239</v>
      </c>
      <c r="G143">
        <v>1919</v>
      </c>
      <c r="H143" s="13">
        <v>1919</v>
      </c>
      <c r="I143" s="7">
        <v>30559</v>
      </c>
      <c r="K143" t="s">
        <v>1201</v>
      </c>
      <c r="L143">
        <f>VLOOKUP($B143,Sheet1!$B:$H,2,0)</f>
        <v>38.18</v>
      </c>
      <c r="M143">
        <f>VLOOKUP($B143,Sheet1!$B:$H,3,0)</f>
        <v>38.24</v>
      </c>
      <c r="N143">
        <f>VLOOKUP($B143,Sheet1!$B:$H,4,0)</f>
        <v>38.42</v>
      </c>
      <c r="O143">
        <f>VLOOKUP($B143,Sheet1!$B:$H,5,0)</f>
        <v>37.909999999999997</v>
      </c>
      <c r="P143">
        <f>VLOOKUP($B143,Sheet1!$B:$H,6,0)</f>
        <v>2230000</v>
      </c>
      <c r="Q143">
        <f>VLOOKUP($B143,Sheet1!$B:$H,7,0)</f>
        <v>2.0999999999999999E-3</v>
      </c>
      <c r="R143">
        <f t="shared" si="1"/>
        <v>18324371305.700001</v>
      </c>
      <c r="S143">
        <f>VLOOKUP(B143,investing_crawling!A:B,2,0)</f>
        <v>11730000000</v>
      </c>
      <c r="U143">
        <f>VLOOKUP(B143,investing_crawling!A:C,3,0)</f>
        <v>479946865</v>
      </c>
      <c r="V143">
        <v>210630</v>
      </c>
    </row>
    <row r="144" spans="1:22">
      <c r="A144" s="1">
        <v>122</v>
      </c>
      <c r="B144" t="s">
        <v>330</v>
      </c>
      <c r="C144" t="s">
        <v>331</v>
      </c>
      <c r="D144" t="s">
        <v>138</v>
      </c>
      <c r="E144" t="s">
        <v>139</v>
      </c>
      <c r="F144" t="s">
        <v>139</v>
      </c>
      <c r="G144">
        <v>2002</v>
      </c>
      <c r="H144" s="13">
        <v>2002</v>
      </c>
      <c r="I144" s="7">
        <v>20883</v>
      </c>
      <c r="K144" t="s">
        <v>1199</v>
      </c>
      <c r="L144">
        <f>VLOOKUP($B144,Sheet1!$B:$H,2,0)</f>
        <v>58.27</v>
      </c>
      <c r="M144">
        <f>VLOOKUP($B144,Sheet1!$B:$H,3,0)</f>
        <v>57.16</v>
      </c>
      <c r="N144">
        <f>VLOOKUP($B144,Sheet1!$B:$H,4,0)</f>
        <v>58.46</v>
      </c>
      <c r="O144">
        <f>VLOOKUP($B144,Sheet1!$B:$H,5,0)</f>
        <v>57.16</v>
      </c>
      <c r="P144">
        <f>VLOOKUP($B144,Sheet1!$B:$H,6,0)</f>
        <v>9940000</v>
      </c>
      <c r="Q144">
        <f>VLOOKUP($B144,Sheet1!$B:$H,7,0)</f>
        <v>4.5400000000000003E-2</v>
      </c>
      <c r="R144">
        <f t="shared" si="1"/>
        <v>78630613314.580002</v>
      </c>
      <c r="S144">
        <f>VLOOKUP(B144,investing_crawling!A:B,2,0)</f>
        <v>22450000000</v>
      </c>
      <c r="U144">
        <f>VLOOKUP(B144,investing_crawling!A:C,3,0)</f>
        <v>1349418454</v>
      </c>
      <c r="V144">
        <v>210804</v>
      </c>
    </row>
    <row r="145" spans="1:22">
      <c r="A145" s="1">
        <v>123</v>
      </c>
      <c r="B145" t="s">
        <v>332</v>
      </c>
      <c r="C145" t="s">
        <v>333</v>
      </c>
      <c r="D145" t="s">
        <v>37</v>
      </c>
      <c r="E145" t="s">
        <v>72</v>
      </c>
      <c r="F145" t="s">
        <v>72</v>
      </c>
      <c r="G145">
        <v>1823</v>
      </c>
      <c r="H145" s="13">
        <v>1823</v>
      </c>
      <c r="I145" s="7">
        <v>0</v>
      </c>
      <c r="K145" t="s">
        <v>1185</v>
      </c>
      <c r="L145">
        <f>VLOOKUP($B145,Sheet1!$B:$H,2,0)</f>
        <v>76.430000000000007</v>
      </c>
      <c r="M145">
        <f>VLOOKUP($B145,Sheet1!$B:$H,3,0)</f>
        <v>77.430000000000007</v>
      </c>
      <c r="N145">
        <f>VLOOKUP($B145,Sheet1!$B:$H,4,0)</f>
        <v>77.430000000000007</v>
      </c>
      <c r="O145">
        <f>VLOOKUP($B145,Sheet1!$B:$H,5,0)</f>
        <v>76.400000000000006</v>
      </c>
      <c r="P145">
        <f>VLOOKUP($B145,Sheet1!$B:$H,6,0)</f>
        <v>1750000</v>
      </c>
      <c r="Q145">
        <f>VLOOKUP($B145,Sheet1!$B:$H,7,0)</f>
        <v>-1.0500000000000001E-2</v>
      </c>
      <c r="R145">
        <f t="shared" si="1"/>
        <v>26201217308.940002</v>
      </c>
      <c r="S145">
        <f>VLOOKUP(B145,investing_crawling!A:B,2,0)</f>
        <v>12690000000</v>
      </c>
      <c r="U145">
        <f>VLOOKUP(B145,investing_crawling!A:C,3,0)</f>
        <v>342813258</v>
      </c>
      <c r="V145">
        <v>210804</v>
      </c>
    </row>
    <row r="146" spans="1:22">
      <c r="A146" s="1">
        <v>124</v>
      </c>
      <c r="B146" t="s">
        <v>334</v>
      </c>
      <c r="C146" t="s">
        <v>335</v>
      </c>
      <c r="D146" t="s">
        <v>83</v>
      </c>
      <c r="E146" t="s">
        <v>226</v>
      </c>
      <c r="F146" t="s">
        <v>226</v>
      </c>
      <c r="G146">
        <v>1945</v>
      </c>
      <c r="H146" s="13">
        <v>1945</v>
      </c>
      <c r="I146" s="7">
        <v>38534</v>
      </c>
      <c r="K146" t="s">
        <v>1253</v>
      </c>
      <c r="L146">
        <f>VLOOKUP($B146,Sheet1!$B:$H,2,0)</f>
        <v>237.35</v>
      </c>
      <c r="M146">
        <f>VLOOKUP($B146,Sheet1!$B:$H,3,0)</f>
        <v>242.28</v>
      </c>
      <c r="N146">
        <f>VLOOKUP($B146,Sheet1!$B:$H,4,0)</f>
        <v>242.47</v>
      </c>
      <c r="O146">
        <f>VLOOKUP($B146,Sheet1!$B:$H,5,0)</f>
        <v>236.81</v>
      </c>
      <c r="P146">
        <f>VLOOKUP($B146,Sheet1!$B:$H,6,0)</f>
        <v>1250000</v>
      </c>
      <c r="Q146">
        <f>VLOOKUP($B146,Sheet1!$B:$H,7,0)</f>
        <v>-9.8999999999999991E-3</v>
      </c>
      <c r="R146">
        <f t="shared" si="1"/>
        <v>45906812425.299995</v>
      </c>
      <c r="S146">
        <f>VLOOKUP(B146,investing_crawling!A:B,2,0)</f>
        <v>8610000000</v>
      </c>
      <c r="U146">
        <f>VLOOKUP(B146,investing_crawling!A:C,3,0)</f>
        <v>193413998</v>
      </c>
      <c r="V146">
        <v>210630</v>
      </c>
    </row>
    <row r="147" spans="1:22">
      <c r="A147" s="1">
        <v>125</v>
      </c>
      <c r="B147" t="s">
        <v>336</v>
      </c>
      <c r="C147" t="s">
        <v>337</v>
      </c>
      <c r="D147" t="s">
        <v>10</v>
      </c>
      <c r="E147" t="s">
        <v>66</v>
      </c>
      <c r="F147" t="s">
        <v>66</v>
      </c>
      <c r="G147">
        <v>1958</v>
      </c>
      <c r="H147" s="13">
        <v>1958</v>
      </c>
      <c r="I147" s="7">
        <v>42636</v>
      </c>
      <c r="K147" t="s">
        <v>1239</v>
      </c>
      <c r="L147">
        <f>VLOOKUP($B147,Sheet1!$B:$H,2,0)</f>
        <v>390.39</v>
      </c>
      <c r="M147">
        <f>VLOOKUP($B147,Sheet1!$B:$H,3,0)</f>
        <v>396.47</v>
      </c>
      <c r="N147">
        <f>VLOOKUP($B147,Sheet1!$B:$H,4,0)</f>
        <v>396.48</v>
      </c>
      <c r="O147">
        <f>VLOOKUP($B147,Sheet1!$B:$H,5,0)</f>
        <v>389.59</v>
      </c>
      <c r="P147">
        <f>VLOOKUP($B147,Sheet1!$B:$H,6,0)</f>
        <v>211640</v>
      </c>
      <c r="Q147">
        <f>VLOOKUP($B147,Sheet1!$B:$H,7,0)</f>
        <v>-7.8000000000000014E-3</v>
      </c>
      <c r="R147">
        <f t="shared" si="1"/>
        <v>19188085436.52</v>
      </c>
      <c r="S147">
        <f>VLOOKUP(B147,investing_crawling!A:B,2,0)</f>
        <v>2470000000</v>
      </c>
      <c r="U147">
        <f>VLOOKUP(B147,investing_crawling!A:C,3,0)</f>
        <v>49151068</v>
      </c>
      <c r="V147">
        <v>210602</v>
      </c>
    </row>
    <row r="148" spans="1:22">
      <c r="A148" s="1">
        <v>126</v>
      </c>
      <c r="B148" t="s">
        <v>338</v>
      </c>
      <c r="C148" t="s">
        <v>339</v>
      </c>
      <c r="D148" t="s">
        <v>6</v>
      </c>
      <c r="E148" t="s">
        <v>301</v>
      </c>
      <c r="F148" t="s">
        <v>301</v>
      </c>
      <c r="G148">
        <v>1982</v>
      </c>
      <c r="H148" s="13">
        <v>1982</v>
      </c>
      <c r="I148" s="7">
        <v>43283</v>
      </c>
      <c r="K148" t="s">
        <v>1203</v>
      </c>
      <c r="L148">
        <f>VLOOKUP($B148,Sheet1!$B:$H,2,0)</f>
        <v>125.8</v>
      </c>
      <c r="M148">
        <f>VLOOKUP($B148,Sheet1!$B:$H,3,0)</f>
        <v>129.44</v>
      </c>
      <c r="N148">
        <f>VLOOKUP($B148,Sheet1!$B:$H,4,0)</f>
        <v>129.44</v>
      </c>
      <c r="O148">
        <f>VLOOKUP($B148,Sheet1!$B:$H,5,0)</f>
        <v>125.54</v>
      </c>
      <c r="P148">
        <f>VLOOKUP($B148,Sheet1!$B:$H,6,0)</f>
        <v>929250</v>
      </c>
      <c r="Q148">
        <f>VLOOKUP($B148,Sheet1!$B:$H,7,0)</f>
        <v>-2.4899999999999999E-2</v>
      </c>
      <c r="R148">
        <f t="shared" si="1"/>
        <v>29761575048.399998</v>
      </c>
      <c r="S148">
        <f>VLOOKUP(B148,investing_crawling!A:B,2,0)</f>
        <v>2470000000</v>
      </c>
      <c r="U148">
        <f>VLOOKUP(B148,investing_crawling!A:C,3,0)</f>
        <v>236578498</v>
      </c>
      <c r="V148">
        <v>210920</v>
      </c>
    </row>
    <row r="149" spans="1:22">
      <c r="A149" s="1">
        <v>127</v>
      </c>
      <c r="B149" t="s">
        <v>340</v>
      </c>
      <c r="C149" t="s">
        <v>341</v>
      </c>
      <c r="D149" t="s">
        <v>19</v>
      </c>
      <c r="E149" t="s">
        <v>123</v>
      </c>
      <c r="F149" t="s">
        <v>123</v>
      </c>
      <c r="G149">
        <v>1851</v>
      </c>
      <c r="H149" s="13">
        <v>1851</v>
      </c>
      <c r="I149" s="7">
        <v>0</v>
      </c>
      <c r="K149" t="s">
        <v>1254</v>
      </c>
      <c r="L149">
        <f>VLOOKUP($B149,Sheet1!$B:$H,2,0)</f>
        <v>43.12</v>
      </c>
      <c r="M149">
        <f>VLOOKUP($B149,Sheet1!$B:$H,3,0)</f>
        <v>43.84</v>
      </c>
      <c r="N149">
        <f>VLOOKUP($B149,Sheet1!$B:$H,4,0)</f>
        <v>44.12</v>
      </c>
      <c r="O149">
        <f>VLOOKUP($B149,Sheet1!$B:$H,5,0)</f>
        <v>43.05</v>
      </c>
      <c r="P149">
        <f>VLOOKUP($B149,Sheet1!$B:$H,6,0)</f>
        <v>4700000</v>
      </c>
      <c r="Q149">
        <f>VLOOKUP($B149,Sheet1!$B:$H,7,0)</f>
        <v>-1.17E-2</v>
      </c>
      <c r="R149">
        <f t="shared" si="1"/>
        <v>36710506595.839996</v>
      </c>
      <c r="S149">
        <f>VLOOKUP(B149,investing_crawling!A:B,2,0)</f>
        <v>12200000000</v>
      </c>
      <c r="U149">
        <f>VLOOKUP(B149,investing_crawling!A:C,3,0)</f>
        <v>851356832</v>
      </c>
      <c r="V149">
        <v>210802</v>
      </c>
    </row>
    <row r="150" spans="1:22">
      <c r="A150" s="1">
        <v>128</v>
      </c>
      <c r="B150" t="s">
        <v>342</v>
      </c>
      <c r="C150" t="s">
        <v>343</v>
      </c>
      <c r="D150" t="s">
        <v>47</v>
      </c>
      <c r="E150" t="s">
        <v>275</v>
      </c>
      <c r="F150" t="s">
        <v>275</v>
      </c>
      <c r="G150">
        <v>2019</v>
      </c>
      <c r="H150" s="13">
        <v>2019</v>
      </c>
      <c r="I150" s="7">
        <v>43619</v>
      </c>
      <c r="K150" t="s">
        <v>1255</v>
      </c>
      <c r="L150">
        <f>VLOOKUP($B150,Sheet1!$B:$H,2,0)</f>
        <v>45.97</v>
      </c>
      <c r="M150">
        <f>VLOOKUP($B150,Sheet1!$B:$H,3,0)</f>
        <v>46.1</v>
      </c>
      <c r="N150">
        <f>VLOOKUP($B150,Sheet1!$B:$H,4,0)</f>
        <v>46.16</v>
      </c>
      <c r="O150">
        <f>VLOOKUP($B150,Sheet1!$B:$H,5,0)</f>
        <v>45.73</v>
      </c>
      <c r="P150">
        <f>VLOOKUP($B150,Sheet1!$B:$H,6,0)</f>
        <v>2540000</v>
      </c>
      <c r="Q150">
        <f>VLOOKUP($B150,Sheet1!$B:$H,7,0)</f>
        <v>1.03E-2</v>
      </c>
      <c r="R150">
        <f t="shared" si="1"/>
        <v>33884532970</v>
      </c>
      <c r="S150">
        <f>VLOOKUP(B150,investing_crawling!A:B,2,0)</f>
        <v>14440000000</v>
      </c>
      <c r="U150">
        <f>VLOOKUP(B150,investing_crawling!A:C,3,0)</f>
        <v>737101000</v>
      </c>
      <c r="V150">
        <v>210804</v>
      </c>
    </row>
    <row r="151" spans="1:22">
      <c r="A151" s="1">
        <v>129</v>
      </c>
      <c r="B151" t="s">
        <v>344</v>
      </c>
      <c r="C151" t="s">
        <v>345</v>
      </c>
      <c r="D151" t="s">
        <v>83</v>
      </c>
      <c r="E151" t="s">
        <v>346</v>
      </c>
      <c r="F151" t="s">
        <v>346</v>
      </c>
      <c r="G151">
        <v>1976</v>
      </c>
      <c r="H151" s="13">
        <v>1976</v>
      </c>
      <c r="I151" s="7">
        <v>34243</v>
      </c>
      <c r="K151" t="s">
        <v>1256</v>
      </c>
      <c r="L151">
        <f>VLOOKUP($B151,Sheet1!$B:$H,2,0)</f>
        <v>378.23</v>
      </c>
      <c r="M151">
        <f>VLOOKUP($B151,Sheet1!$B:$H,3,0)</f>
        <v>380</v>
      </c>
      <c r="N151">
        <f>VLOOKUP($B151,Sheet1!$B:$H,4,0)</f>
        <v>380</v>
      </c>
      <c r="O151">
        <f>VLOOKUP($B151,Sheet1!$B:$H,5,0)</f>
        <v>375.5</v>
      </c>
      <c r="P151">
        <f>VLOOKUP($B151,Sheet1!$B:$H,6,0)</f>
        <v>2120000</v>
      </c>
      <c r="Q151">
        <f>VLOOKUP($B151,Sheet1!$B:$H,7,0)</f>
        <v>-1E-4</v>
      </c>
      <c r="R151">
        <f t="shared" ref="R151:R214" si="2">U151*L151</f>
        <v>167230990430</v>
      </c>
      <c r="S151">
        <f>VLOOKUP(B151,investing_crawling!A:B,2,0)</f>
        <v>178630000000</v>
      </c>
      <c r="U151">
        <f>VLOOKUP(B151,investing_crawling!A:C,3,0)</f>
        <v>442141000</v>
      </c>
      <c r="V151">
        <v>210922</v>
      </c>
    </row>
    <row r="152" spans="1:22">
      <c r="A152" s="1">
        <v>130</v>
      </c>
      <c r="B152" t="s">
        <v>347</v>
      </c>
      <c r="C152" t="s">
        <v>348</v>
      </c>
      <c r="D152" t="s">
        <v>60</v>
      </c>
      <c r="E152" t="s">
        <v>105</v>
      </c>
      <c r="F152" t="s">
        <v>105</v>
      </c>
      <c r="G152">
        <v>1994</v>
      </c>
      <c r="H152" s="13">
        <v>1994</v>
      </c>
      <c r="I152" s="7">
        <v>40982</v>
      </c>
      <c r="K152" t="s">
        <v>1199</v>
      </c>
      <c r="L152">
        <f>VLOOKUP($B152,Sheet1!$B:$H,2,0)</f>
        <v>191.52</v>
      </c>
      <c r="M152">
        <f>VLOOKUP($B152,Sheet1!$B:$H,3,0)</f>
        <v>190.17</v>
      </c>
      <c r="N152">
        <f>VLOOKUP($B152,Sheet1!$B:$H,4,0)</f>
        <v>191.52</v>
      </c>
      <c r="O152">
        <f>VLOOKUP($B152,Sheet1!$B:$H,5,0)</f>
        <v>189.74</v>
      </c>
      <c r="P152">
        <f>VLOOKUP($B152,Sheet1!$B:$H,6,0)</f>
        <v>1410000</v>
      </c>
      <c r="Q152">
        <f>VLOOKUP($B152,Sheet1!$B:$H,7,0)</f>
        <v>1.0699999999999999E-2</v>
      </c>
      <c r="R152">
        <f t="shared" si="2"/>
        <v>82772961001.919998</v>
      </c>
      <c r="S152">
        <f>VLOOKUP(B152,investing_crawling!A:B,2,0)</f>
        <v>5900000000</v>
      </c>
      <c r="U152">
        <f>VLOOKUP(B152,investing_crawling!A:C,3,0)</f>
        <v>432189646</v>
      </c>
      <c r="V152">
        <v>210720</v>
      </c>
    </row>
    <row r="153" spans="1:22">
      <c r="A153" s="1">
        <v>131</v>
      </c>
      <c r="B153" t="s">
        <v>349</v>
      </c>
      <c r="C153" t="s">
        <v>350</v>
      </c>
      <c r="D153" t="s">
        <v>6</v>
      </c>
      <c r="E153" t="s">
        <v>351</v>
      </c>
      <c r="F153" t="s">
        <v>351</v>
      </c>
      <c r="G153">
        <v>1980</v>
      </c>
      <c r="H153" s="13">
        <v>1980</v>
      </c>
      <c r="I153" s="7">
        <v>24745</v>
      </c>
      <c r="K153" t="s">
        <v>1257</v>
      </c>
      <c r="L153">
        <f>VLOOKUP($B153,Sheet1!$B:$H,2,0)</f>
        <v>100.3</v>
      </c>
      <c r="M153">
        <f>VLOOKUP($B153,Sheet1!$B:$H,3,0)</f>
        <v>100.81</v>
      </c>
      <c r="N153">
        <f>VLOOKUP($B153,Sheet1!$B:$H,4,0)</f>
        <v>101.15</v>
      </c>
      <c r="O153">
        <f>VLOOKUP($B153,Sheet1!$B:$H,5,0)</f>
        <v>100.23</v>
      </c>
      <c r="P153">
        <f>VLOOKUP($B153,Sheet1!$B:$H,6,0)</f>
        <v>3040000</v>
      </c>
      <c r="Q153">
        <f>VLOOKUP($B153,Sheet1!$B:$H,7,0)</f>
        <v>1.8E-3</v>
      </c>
      <c r="R153">
        <f t="shared" si="2"/>
        <v>75967220000</v>
      </c>
      <c r="S153">
        <f>VLOOKUP(B153,investing_crawling!A:B,2,0)</f>
        <v>10540000000</v>
      </c>
      <c r="U153">
        <f>VLOOKUP(B153,investing_crawling!A:C,3,0)</f>
        <v>757400000</v>
      </c>
      <c r="V153">
        <v>210719</v>
      </c>
    </row>
    <row r="154" spans="1:22">
      <c r="A154" s="1">
        <v>132</v>
      </c>
      <c r="B154" t="s">
        <v>352</v>
      </c>
      <c r="C154" t="s">
        <v>353</v>
      </c>
      <c r="D154" t="s">
        <v>6</v>
      </c>
      <c r="E154" t="s">
        <v>354</v>
      </c>
      <c r="F154" t="s">
        <v>354</v>
      </c>
      <c r="G154">
        <v>1919</v>
      </c>
      <c r="H154" s="13">
        <v>1919</v>
      </c>
      <c r="I154" s="7">
        <v>23832</v>
      </c>
      <c r="K154" t="s">
        <v>1258</v>
      </c>
      <c r="L154">
        <f>VLOOKUP($B154,Sheet1!$B:$H,2,0)</f>
        <v>261.76</v>
      </c>
      <c r="M154">
        <f>VLOOKUP($B154,Sheet1!$B:$H,3,0)</f>
        <v>261.3</v>
      </c>
      <c r="N154">
        <f>VLOOKUP($B154,Sheet1!$B:$H,4,0)</f>
        <v>263.55</v>
      </c>
      <c r="O154">
        <f>VLOOKUP($B154,Sheet1!$B:$H,5,0)</f>
        <v>260.06</v>
      </c>
      <c r="P154">
        <f>VLOOKUP($B154,Sheet1!$B:$H,6,0)</f>
        <v>1040000</v>
      </c>
      <c r="Q154">
        <f>VLOOKUP($B154,Sheet1!$B:$H,7,0)</f>
        <v>1.7399999999999999E-2</v>
      </c>
      <c r="R154">
        <f t="shared" si="2"/>
        <v>38269986817.279999</v>
      </c>
      <c r="S154">
        <f>VLOOKUP(B154,investing_crawling!A:B,2,0)</f>
        <v>20890000000</v>
      </c>
      <c r="U154">
        <f>VLOOKUP(B154,investing_crawling!A:C,3,0)</f>
        <v>146202578</v>
      </c>
      <c r="V154">
        <v>210802</v>
      </c>
    </row>
    <row r="155" spans="1:22">
      <c r="A155" s="1">
        <v>133</v>
      </c>
      <c r="B155" t="s">
        <v>355</v>
      </c>
      <c r="C155" t="s">
        <v>356</v>
      </c>
      <c r="D155" t="s">
        <v>10</v>
      </c>
      <c r="E155" t="s">
        <v>357</v>
      </c>
      <c r="F155" t="s">
        <v>357</v>
      </c>
      <c r="G155">
        <v>1996</v>
      </c>
      <c r="H155" s="13">
        <v>1996</v>
      </c>
      <c r="I155" s="7">
        <v>20883</v>
      </c>
      <c r="K155" t="s">
        <v>1259</v>
      </c>
      <c r="L155">
        <f>VLOOKUP($B155,Sheet1!$B:$H,2,0)</f>
        <v>85.87</v>
      </c>
      <c r="M155">
        <f>VLOOKUP($B155,Sheet1!$B:$H,3,0)</f>
        <v>86.55</v>
      </c>
      <c r="N155">
        <f>VLOOKUP($B155,Sheet1!$B:$H,4,0)</f>
        <v>86.55</v>
      </c>
      <c r="O155">
        <f>VLOOKUP($B155,Sheet1!$B:$H,5,0)</f>
        <v>85.28</v>
      </c>
      <c r="P155">
        <f>VLOOKUP($B155,Sheet1!$B:$H,6,0)</f>
        <v>6110000</v>
      </c>
      <c r="Q155">
        <f>VLOOKUP($B155,Sheet1!$B:$H,7,0)</f>
        <v>-6.6E-3</v>
      </c>
      <c r="R155">
        <f t="shared" si="2"/>
        <v>113053683082.77</v>
      </c>
      <c r="S155">
        <f>VLOOKUP(B155,investing_crawling!A:B,2,0)</f>
        <v>271050000000</v>
      </c>
      <c r="U155">
        <f>VLOOKUP(B155,investing_crawling!A:C,3,0)</f>
        <v>1316567871</v>
      </c>
      <c r="V155">
        <v>210803</v>
      </c>
    </row>
    <row r="156" spans="1:22">
      <c r="A156" s="1">
        <v>134</v>
      </c>
      <c r="B156" t="s">
        <v>358</v>
      </c>
      <c r="C156" t="s">
        <v>359</v>
      </c>
      <c r="D156" t="s">
        <v>33</v>
      </c>
      <c r="E156" t="s">
        <v>360</v>
      </c>
      <c r="F156" t="s">
        <v>360</v>
      </c>
      <c r="G156">
        <v>1978</v>
      </c>
      <c r="H156" s="13">
        <v>1978</v>
      </c>
      <c r="I156" s="7">
        <v>38525</v>
      </c>
      <c r="K156" t="s">
        <v>1260</v>
      </c>
      <c r="L156">
        <f>VLOOKUP($B156,Sheet1!$B:$H,2,0)</f>
        <v>95.05</v>
      </c>
      <c r="M156">
        <f>VLOOKUP($B156,Sheet1!$B:$H,3,0)</f>
        <v>96.47</v>
      </c>
      <c r="N156">
        <f>VLOOKUP($B156,Sheet1!$B:$H,4,0)</f>
        <v>96.47</v>
      </c>
      <c r="O156">
        <f>VLOOKUP($B156,Sheet1!$B:$H,5,0)</f>
        <v>93.9</v>
      </c>
      <c r="P156">
        <f>VLOOKUP($B156,Sheet1!$B:$H,6,0)</f>
        <v>2570000</v>
      </c>
      <c r="Q156">
        <f>VLOOKUP($B156,Sheet1!$B:$H,7,0)</f>
        <v>-2.5000000000000001E-3</v>
      </c>
      <c r="R156">
        <f t="shared" si="2"/>
        <v>125139776138.55</v>
      </c>
      <c r="S156">
        <f>VLOOKUP(B156,investing_crawling!A:B,2,0)</f>
        <v>271050000000</v>
      </c>
      <c r="U156">
        <f>VLOOKUP(B156,investing_crawling!A:C,3,0)</f>
        <v>1316567871</v>
      </c>
      <c r="V156">
        <v>210803</v>
      </c>
    </row>
    <row r="157" spans="1:22">
      <c r="A157" s="1">
        <v>135</v>
      </c>
      <c r="B157" t="s">
        <v>361</v>
      </c>
      <c r="C157" t="s">
        <v>362</v>
      </c>
      <c r="D157" t="s">
        <v>10</v>
      </c>
      <c r="E157" t="s">
        <v>11</v>
      </c>
      <c r="F157" t="s">
        <v>11</v>
      </c>
      <c r="G157">
        <v>1969</v>
      </c>
      <c r="H157" s="13">
        <v>1969</v>
      </c>
      <c r="I157" s="7">
        <v>0</v>
      </c>
      <c r="K157" t="s">
        <v>1261</v>
      </c>
      <c r="L157">
        <f>VLOOKUP($B157,Sheet1!$B:$H,2,0)</f>
        <v>245.21</v>
      </c>
      <c r="M157">
        <f>VLOOKUP($B157,Sheet1!$B:$H,3,0)</f>
        <v>253.32</v>
      </c>
      <c r="N157">
        <f>VLOOKUP($B157,Sheet1!$B:$H,4,0)</f>
        <v>253.58</v>
      </c>
      <c r="O157">
        <f>VLOOKUP($B157,Sheet1!$B:$H,5,0)</f>
        <v>243.38</v>
      </c>
      <c r="P157">
        <f>VLOOKUP($B157,Sheet1!$B:$H,6,0)</f>
        <v>6420000</v>
      </c>
      <c r="Q157">
        <f>VLOOKUP($B157,Sheet1!$B:$H,7,0)</f>
        <v>-4.2699999999999988E-2</v>
      </c>
      <c r="R157">
        <f t="shared" si="2"/>
        <v>174903110731.86002</v>
      </c>
      <c r="S157">
        <f>VLOOKUP(B157,investing_crawling!A:B,2,0)</f>
        <v>24800000000</v>
      </c>
      <c r="U157">
        <f>VLOOKUP(B157,investing_crawling!A:C,3,0)</f>
        <v>713278866</v>
      </c>
      <c r="V157">
        <v>210721</v>
      </c>
    </row>
    <row r="158" spans="1:22">
      <c r="A158" s="1">
        <v>136</v>
      </c>
      <c r="B158" t="s">
        <v>363</v>
      </c>
      <c r="C158" t="s">
        <v>364</v>
      </c>
      <c r="D158" t="s">
        <v>33</v>
      </c>
      <c r="E158" t="s">
        <v>289</v>
      </c>
      <c r="F158" t="s">
        <v>289</v>
      </c>
      <c r="G158">
        <v>1938</v>
      </c>
      <c r="H158" s="13">
        <v>1938</v>
      </c>
      <c r="I158" s="7">
        <v>0</v>
      </c>
      <c r="K158" t="s">
        <v>1262</v>
      </c>
      <c r="L158">
        <f>VLOOKUP($B158,Sheet1!$B:$H,2,0)</f>
        <v>137.33000000000001</v>
      </c>
      <c r="M158">
        <f>VLOOKUP($B158,Sheet1!$B:$H,3,0)</f>
        <v>142.80000000000001</v>
      </c>
      <c r="N158">
        <f>VLOOKUP($B158,Sheet1!$B:$H,4,0)</f>
        <v>143.21</v>
      </c>
      <c r="O158">
        <f>VLOOKUP($B158,Sheet1!$B:$H,5,0)</f>
        <v>137.29</v>
      </c>
      <c r="P158">
        <f>VLOOKUP($B158,Sheet1!$B:$H,6,0)</f>
        <v>1750000</v>
      </c>
      <c r="Q158">
        <f>VLOOKUP($B158,Sheet1!$B:$H,7,0)</f>
        <v>-4.1200000000000001E-2</v>
      </c>
      <c r="R158">
        <f t="shared" si="2"/>
        <v>17968624420.420002</v>
      </c>
      <c r="S158">
        <f>VLOOKUP(B158,investing_crawling!A:B,2,0)</f>
        <v>6190000000</v>
      </c>
      <c r="U158">
        <f>VLOOKUP(B158,investing_crawling!A:C,3,0)</f>
        <v>130842674</v>
      </c>
      <c r="V158">
        <v>210628</v>
      </c>
    </row>
    <row r="159" spans="1:22">
      <c r="A159" s="1">
        <v>137</v>
      </c>
      <c r="B159" t="s">
        <v>365</v>
      </c>
      <c r="C159" t="s">
        <v>366</v>
      </c>
      <c r="D159" t="s">
        <v>10</v>
      </c>
      <c r="E159" t="s">
        <v>367</v>
      </c>
      <c r="F159" t="s">
        <v>367</v>
      </c>
      <c r="G159">
        <v>1979</v>
      </c>
      <c r="H159" s="13">
        <v>1979</v>
      </c>
      <c r="I159" s="7">
        <v>39660</v>
      </c>
      <c r="K159" t="s">
        <v>1263</v>
      </c>
      <c r="L159">
        <f>VLOOKUP($B159,Sheet1!$B:$H,2,0)</f>
        <v>119.86</v>
      </c>
      <c r="M159">
        <f>VLOOKUP($B159,Sheet1!$B:$H,3,0)</f>
        <v>120.14</v>
      </c>
      <c r="N159">
        <f>VLOOKUP($B159,Sheet1!$B:$H,4,0)</f>
        <v>120.36</v>
      </c>
      <c r="O159">
        <f>VLOOKUP($B159,Sheet1!$B:$H,5,0)</f>
        <v>119.08</v>
      </c>
      <c r="P159">
        <f>VLOOKUP($B159,Sheet1!$B:$H,6,0)</f>
        <v>407990</v>
      </c>
      <c r="Q159">
        <f>VLOOKUP($B159,Sheet1!$B:$H,7,0)</f>
        <v>-1.6999999999999999E-3</v>
      </c>
      <c r="R159">
        <f t="shared" si="2"/>
        <v>12729132000</v>
      </c>
      <c r="S159">
        <f>VLOOKUP(B159,investing_crawling!A:B,2,0)</f>
        <v>11530000000</v>
      </c>
      <c r="U159">
        <f>VLOOKUP(B159,investing_crawling!A:C,3,0)</f>
        <v>106200000</v>
      </c>
      <c r="V159">
        <v>210804</v>
      </c>
    </row>
    <row r="160" spans="1:22">
      <c r="A160" s="1">
        <v>138</v>
      </c>
      <c r="B160" t="s">
        <v>368</v>
      </c>
      <c r="C160" t="s">
        <v>369</v>
      </c>
      <c r="D160" t="s">
        <v>6</v>
      </c>
      <c r="E160" t="s">
        <v>370</v>
      </c>
      <c r="F160" t="s">
        <v>370</v>
      </c>
      <c r="G160">
        <v>1837</v>
      </c>
      <c r="H160" s="13">
        <v>1837</v>
      </c>
      <c r="I160" s="7">
        <v>20883</v>
      </c>
      <c r="K160" t="s">
        <v>1264</v>
      </c>
      <c r="L160">
        <f>VLOOKUP($B160,Sheet1!$B:$H,2,0)</f>
        <v>364.61</v>
      </c>
      <c r="M160">
        <f>VLOOKUP($B160,Sheet1!$B:$H,3,0)</f>
        <v>364.41</v>
      </c>
      <c r="N160">
        <f>VLOOKUP($B160,Sheet1!$B:$H,4,0)</f>
        <v>369.25</v>
      </c>
      <c r="O160">
        <f>VLOOKUP($B160,Sheet1!$B:$H,5,0)</f>
        <v>362</v>
      </c>
      <c r="P160">
        <f>VLOOKUP($B160,Sheet1!$B:$H,6,0)</f>
        <v>1480000</v>
      </c>
      <c r="Q160">
        <f>VLOOKUP($B160,Sheet1!$B:$H,7,0)</f>
        <v>9.7000000000000003E-3</v>
      </c>
      <c r="R160">
        <f t="shared" si="2"/>
        <v>114282965715.03</v>
      </c>
      <c r="S160">
        <f>VLOOKUP(B160,investing_crawling!A:B,2,0)</f>
        <v>39830000000</v>
      </c>
      <c r="U160">
        <f>VLOOKUP(B160,investing_crawling!A:C,3,0)</f>
        <v>313438923</v>
      </c>
      <c r="V160">
        <v>210819</v>
      </c>
    </row>
    <row r="161" spans="1:22">
      <c r="A161" s="1">
        <v>139</v>
      </c>
      <c r="B161" t="s">
        <v>371</v>
      </c>
      <c r="C161" t="s">
        <v>372</v>
      </c>
      <c r="D161" t="s">
        <v>6</v>
      </c>
      <c r="E161" t="s">
        <v>54</v>
      </c>
      <c r="F161" t="s">
        <v>54</v>
      </c>
      <c r="G161">
        <v>1929</v>
      </c>
      <c r="H161" s="13">
        <v>1929</v>
      </c>
      <c r="I161" s="7">
        <v>41528</v>
      </c>
      <c r="K161" t="s">
        <v>1250</v>
      </c>
      <c r="L161">
        <f>VLOOKUP($B161,Sheet1!$B:$H,2,0)</f>
        <v>47.7</v>
      </c>
      <c r="M161">
        <f>VLOOKUP($B161,Sheet1!$B:$H,3,0)</f>
        <v>48.09</v>
      </c>
      <c r="N161">
        <f>VLOOKUP($B161,Sheet1!$B:$H,4,0)</f>
        <v>48.54</v>
      </c>
      <c r="O161">
        <f>VLOOKUP($B161,Sheet1!$B:$H,5,0)</f>
        <v>47.44</v>
      </c>
      <c r="P161">
        <f>VLOOKUP($B161,Sheet1!$B:$H,6,0)</f>
        <v>11400000</v>
      </c>
      <c r="Q161">
        <f>VLOOKUP($B161,Sheet1!$B:$H,7,0)</f>
        <v>4.0000000000000002E-4</v>
      </c>
      <c r="R161">
        <f t="shared" si="2"/>
        <v>30511155842.100002</v>
      </c>
      <c r="S161">
        <f>VLOOKUP(B161,investing_crawling!A:B,2,0)</f>
        <v>12650000000</v>
      </c>
      <c r="U161">
        <f>VLOOKUP(B161,investing_crawling!A:C,3,0)</f>
        <v>639646873</v>
      </c>
      <c r="V161">
        <v>210714</v>
      </c>
    </row>
    <row r="162" spans="1:22">
      <c r="A162" s="1">
        <v>140</v>
      </c>
      <c r="B162" t="s">
        <v>373</v>
      </c>
      <c r="C162" t="s">
        <v>374</v>
      </c>
      <c r="D162" t="s">
        <v>10</v>
      </c>
      <c r="E162" t="s">
        <v>66</v>
      </c>
      <c r="F162" t="s">
        <v>66</v>
      </c>
      <c r="G162" t="s">
        <v>1265</v>
      </c>
      <c r="H162" s="13">
        <v>2016</v>
      </c>
      <c r="I162" s="7">
        <v>39766</v>
      </c>
      <c r="K162" t="s">
        <v>1171</v>
      </c>
      <c r="L162">
        <f>VLOOKUP($B162,Sheet1!$B:$H,2,0)</f>
        <v>67.36</v>
      </c>
      <c r="M162">
        <f>VLOOKUP($B162,Sheet1!$B:$H,3,0)</f>
        <v>67.33</v>
      </c>
      <c r="N162">
        <f>VLOOKUP($B162,Sheet1!$B:$H,4,0)</f>
        <v>67.680000000000007</v>
      </c>
      <c r="O162">
        <f>VLOOKUP($B162,Sheet1!$B:$H,5,0)</f>
        <v>66.900000000000006</v>
      </c>
      <c r="P162">
        <f>VLOOKUP($B162,Sheet1!$B:$H,6,0)</f>
        <v>1330000</v>
      </c>
      <c r="Q162">
        <f>VLOOKUP($B162,Sheet1!$B:$H,7,0)</f>
        <v>6.6E-3</v>
      </c>
      <c r="R162">
        <f t="shared" si="2"/>
        <v>14705908630.559999</v>
      </c>
      <c r="S162">
        <f>VLOOKUP(B162,investing_crawling!A:B,2,0)</f>
        <v>3490000000</v>
      </c>
      <c r="U162">
        <f>VLOOKUP(B162,investing_crawling!A:C,3,0)</f>
        <v>218318121</v>
      </c>
      <c r="V162">
        <v>210810</v>
      </c>
    </row>
    <row r="163" spans="1:22">
      <c r="A163" s="1">
        <v>141</v>
      </c>
      <c r="B163" t="s">
        <v>375</v>
      </c>
      <c r="C163" t="s">
        <v>376</v>
      </c>
      <c r="D163" t="s">
        <v>138</v>
      </c>
      <c r="E163" t="s">
        <v>139</v>
      </c>
      <c r="F163" t="s">
        <v>139</v>
      </c>
      <c r="G163">
        <v>1971</v>
      </c>
      <c r="H163" s="13">
        <v>1971</v>
      </c>
      <c r="I163" s="7">
        <v>36768</v>
      </c>
      <c r="K163" t="s">
        <v>1266</v>
      </c>
      <c r="L163">
        <f>VLOOKUP($B163,Sheet1!$B:$H,2,0)</f>
        <v>30.2</v>
      </c>
      <c r="M163">
        <f>VLOOKUP($B163,Sheet1!$B:$H,3,0)</f>
        <v>28.87</v>
      </c>
      <c r="N163">
        <f>VLOOKUP($B163,Sheet1!$B:$H,4,0)</f>
        <v>30.33</v>
      </c>
      <c r="O163">
        <f>VLOOKUP($B163,Sheet1!$B:$H,5,0)</f>
        <v>28.68</v>
      </c>
      <c r="P163">
        <f>VLOOKUP($B163,Sheet1!$B:$H,6,0)</f>
        <v>37270000</v>
      </c>
      <c r="Q163">
        <f>VLOOKUP($B163,Sheet1!$B:$H,7,0)</f>
        <v>0.13700000000000001</v>
      </c>
      <c r="R163">
        <f t="shared" si="2"/>
        <v>20442380000</v>
      </c>
      <c r="S163">
        <f>VLOOKUP(B163,investing_crawling!A:B,2,0)</f>
        <v>4500000000</v>
      </c>
      <c r="U163">
        <f>VLOOKUP(B163,investing_crawling!A:C,3,0)</f>
        <v>676900000</v>
      </c>
      <c r="V163">
        <v>210802</v>
      </c>
    </row>
    <row r="164" spans="1:22">
      <c r="A164" s="1">
        <v>142</v>
      </c>
      <c r="B164" t="s">
        <v>377</v>
      </c>
      <c r="C164" t="s">
        <v>378</v>
      </c>
      <c r="D164" t="s">
        <v>10</v>
      </c>
      <c r="E164" t="s">
        <v>11</v>
      </c>
      <c r="F164" t="s">
        <v>11</v>
      </c>
      <c r="G164">
        <v>1999</v>
      </c>
      <c r="H164" s="13">
        <v>1999</v>
      </c>
      <c r="I164" s="7">
        <v>43963</v>
      </c>
      <c r="K164" t="s">
        <v>1267</v>
      </c>
      <c r="L164">
        <f>VLOOKUP($B164,Sheet1!$B:$H,2,0)</f>
        <v>365.67</v>
      </c>
      <c r="M164">
        <f>VLOOKUP($B164,Sheet1!$B:$H,3,0)</f>
        <v>371.73</v>
      </c>
      <c r="N164">
        <f>VLOOKUP($B164,Sheet1!$B:$H,4,0)</f>
        <v>371.73</v>
      </c>
      <c r="O164">
        <f>VLOOKUP($B164,Sheet1!$B:$H,5,0)</f>
        <v>361.87</v>
      </c>
      <c r="P164">
        <f>VLOOKUP($B164,Sheet1!$B:$H,6,0)</f>
        <v>661570</v>
      </c>
      <c r="Q164">
        <f>VLOOKUP($B164,Sheet1!$B:$H,7,0)</f>
        <v>-1.01E-2</v>
      </c>
      <c r="R164">
        <f t="shared" si="2"/>
        <v>35362436579.910004</v>
      </c>
      <c r="S164">
        <f>VLOOKUP(B164,investing_crawling!A:B,2,0)</f>
        <v>2030000000</v>
      </c>
      <c r="U164">
        <f>VLOOKUP(B164,investing_crawling!A:C,3,0)</f>
        <v>96705873</v>
      </c>
      <c r="V164">
        <v>210802</v>
      </c>
    </row>
    <row r="165" spans="1:22">
      <c r="A165" s="1">
        <v>143</v>
      </c>
      <c r="B165" t="s">
        <v>379</v>
      </c>
      <c r="C165" t="s">
        <v>380</v>
      </c>
      <c r="D165" t="s">
        <v>138</v>
      </c>
      <c r="E165" t="s">
        <v>139</v>
      </c>
      <c r="F165" t="s">
        <v>139</v>
      </c>
      <c r="G165">
        <v>2007</v>
      </c>
      <c r="H165" s="13">
        <v>2007</v>
      </c>
      <c r="I165" s="7">
        <v>43437</v>
      </c>
      <c r="K165" t="s">
        <v>1268</v>
      </c>
      <c r="L165">
        <f>VLOOKUP($B165,Sheet1!$B:$H,2,0)</f>
        <v>86.61</v>
      </c>
      <c r="M165">
        <f>VLOOKUP($B165,Sheet1!$B:$H,3,0)</f>
        <v>82.88</v>
      </c>
      <c r="N165">
        <f>VLOOKUP($B165,Sheet1!$B:$H,4,0)</f>
        <v>86.84</v>
      </c>
      <c r="O165">
        <f>VLOOKUP($B165,Sheet1!$B:$H,5,0)</f>
        <v>82.77</v>
      </c>
      <c r="P165">
        <f>VLOOKUP($B165,Sheet1!$B:$H,6,0)</f>
        <v>4190000</v>
      </c>
      <c r="Q165">
        <f>VLOOKUP($B165,Sheet1!$B:$H,7,0)</f>
        <v>8.1699999999999995E-2</v>
      </c>
      <c r="R165">
        <f t="shared" si="2"/>
        <v>15676182042.48</v>
      </c>
      <c r="S165">
        <f>VLOOKUP(B165,investing_crawling!A:B,2,0)</f>
        <v>3100000000</v>
      </c>
      <c r="U165">
        <f>VLOOKUP(B165,investing_crawling!A:C,3,0)</f>
        <v>180997368</v>
      </c>
      <c r="V165">
        <v>210809</v>
      </c>
    </row>
    <row r="166" spans="1:22">
      <c r="A166" s="1">
        <v>144</v>
      </c>
      <c r="B166" t="s">
        <v>381</v>
      </c>
      <c r="C166" t="s">
        <v>382</v>
      </c>
      <c r="D166" t="s">
        <v>60</v>
      </c>
      <c r="E166" t="s">
        <v>105</v>
      </c>
      <c r="F166" t="s">
        <v>105</v>
      </c>
      <c r="G166">
        <v>2004</v>
      </c>
      <c r="H166" s="13">
        <v>2004</v>
      </c>
      <c r="I166" s="7">
        <v>42508</v>
      </c>
      <c r="K166" t="s">
        <v>1269</v>
      </c>
      <c r="L166">
        <f>VLOOKUP($B166,Sheet1!$B:$H,2,0)</f>
        <v>153.15</v>
      </c>
      <c r="M166">
        <f>VLOOKUP($B166,Sheet1!$B:$H,3,0)</f>
        <v>152.24</v>
      </c>
      <c r="N166">
        <f>VLOOKUP($B166,Sheet1!$B:$H,4,0)</f>
        <v>153.16999999999999</v>
      </c>
      <c r="O166">
        <f>VLOOKUP($B166,Sheet1!$B:$H,5,0)</f>
        <v>151.56</v>
      </c>
      <c r="P166">
        <f>VLOOKUP($B166,Sheet1!$B:$H,6,0)</f>
        <v>815710</v>
      </c>
      <c r="Q166">
        <f>VLOOKUP($B166,Sheet1!$B:$H,7,0)</f>
        <v>1.0500000000000001E-2</v>
      </c>
      <c r="R166">
        <f t="shared" si="2"/>
        <v>43125155029.800003</v>
      </c>
      <c r="S166">
        <f>VLOOKUP(B166,investing_crawling!A:B,2,0)</f>
        <v>4170000000</v>
      </c>
      <c r="U166">
        <f>VLOOKUP(B166,investing_crawling!A:C,3,0)</f>
        <v>281587692</v>
      </c>
      <c r="V166">
        <v>210804</v>
      </c>
    </row>
    <row r="167" spans="1:22">
      <c r="A167" s="1">
        <v>145</v>
      </c>
      <c r="B167" t="s">
        <v>383</v>
      </c>
      <c r="C167" t="s">
        <v>384</v>
      </c>
      <c r="D167" t="s">
        <v>41</v>
      </c>
      <c r="E167" t="s">
        <v>100</v>
      </c>
      <c r="F167" t="s">
        <v>100</v>
      </c>
      <c r="G167">
        <v>1985</v>
      </c>
      <c r="H167" s="13">
        <v>1985</v>
      </c>
      <c r="I167" s="7">
        <v>39265</v>
      </c>
      <c r="K167" t="s">
        <v>1270</v>
      </c>
      <c r="L167">
        <f>VLOOKUP($B167,Sheet1!$B:$H,2,0)</f>
        <v>120.88</v>
      </c>
      <c r="M167">
        <f>VLOOKUP($B167,Sheet1!$B:$H,3,0)</f>
        <v>120.41</v>
      </c>
      <c r="N167">
        <f>VLOOKUP($B167,Sheet1!$B:$H,4,0)</f>
        <v>121.37</v>
      </c>
      <c r="O167">
        <f>VLOOKUP($B167,Sheet1!$B:$H,5,0)</f>
        <v>119.9</v>
      </c>
      <c r="P167">
        <f>VLOOKUP($B167,Sheet1!$B:$H,6,0)</f>
        <v>1530000</v>
      </c>
      <c r="Q167">
        <f>VLOOKUP($B167,Sheet1!$B:$H,7,0)</f>
        <v>3.09E-2</v>
      </c>
      <c r="R167">
        <f t="shared" si="2"/>
        <v>37030979973.599998</v>
      </c>
      <c r="S167">
        <f>VLOOKUP(B167,investing_crawling!A:B,2,0)</f>
        <v>6320000000</v>
      </c>
      <c r="U167">
        <f>VLOOKUP(B167,investing_crawling!A:C,3,0)</f>
        <v>306344970</v>
      </c>
      <c r="V167">
        <v>210727</v>
      </c>
    </row>
    <row r="168" spans="1:22">
      <c r="A168" s="1">
        <v>146</v>
      </c>
      <c r="B168" t="s">
        <v>385</v>
      </c>
      <c r="C168" t="s">
        <v>386</v>
      </c>
      <c r="D168" t="s">
        <v>23</v>
      </c>
      <c r="E168" t="s">
        <v>387</v>
      </c>
      <c r="F168" t="s">
        <v>387</v>
      </c>
      <c r="G168">
        <v>1985</v>
      </c>
      <c r="H168" s="13">
        <v>1985</v>
      </c>
      <c r="I168" s="7">
        <v>40238</v>
      </c>
      <c r="K168" t="s">
        <v>1185</v>
      </c>
      <c r="L168">
        <f>VLOOKUP($B168,Sheet1!$B:$H,2,0)</f>
        <v>32</v>
      </c>
      <c r="M168">
        <f>VLOOKUP($B168,Sheet1!$B:$H,3,0)</f>
        <v>32.39</v>
      </c>
      <c r="N168">
        <f>VLOOKUP($B168,Sheet1!$B:$H,4,0)</f>
        <v>32.450000000000003</v>
      </c>
      <c r="O168">
        <f>VLOOKUP($B168,Sheet1!$B:$H,5,0)</f>
        <v>31.88</v>
      </c>
      <c r="P168">
        <f>VLOOKUP($B168,Sheet1!$B:$H,6,0)</f>
        <v>7730000</v>
      </c>
      <c r="Q168">
        <f>VLOOKUP($B168,Sheet1!$B:$H,7,0)</f>
        <v>-3.3999999999999998E-3</v>
      </c>
      <c r="R168">
        <f t="shared" si="2"/>
        <v>16170004992</v>
      </c>
      <c r="S168">
        <f>VLOOKUP(B168,investing_crawling!A:B,2,0)</f>
        <v>10780000000</v>
      </c>
      <c r="U168">
        <f>VLOOKUP(B168,investing_crawling!A:C,3,0)</f>
        <v>505312656</v>
      </c>
      <c r="V168">
        <v>210809</v>
      </c>
    </row>
    <row r="169" spans="1:22">
      <c r="A169" s="1">
        <v>147</v>
      </c>
      <c r="B169" t="s">
        <v>388</v>
      </c>
      <c r="C169" t="s">
        <v>389</v>
      </c>
      <c r="D169" t="s">
        <v>23</v>
      </c>
      <c r="E169" t="s">
        <v>387</v>
      </c>
      <c r="F169" t="s">
        <v>387</v>
      </c>
      <c r="G169">
        <v>1985</v>
      </c>
      <c r="H169" s="13">
        <v>1985</v>
      </c>
      <c r="I169" s="7">
        <v>41858</v>
      </c>
      <c r="K169" t="s">
        <v>1185</v>
      </c>
      <c r="L169">
        <f>VLOOKUP($B169,Sheet1!$B:$H,2,0)</f>
        <v>30.12</v>
      </c>
      <c r="M169">
        <f>VLOOKUP($B169,Sheet1!$B:$H,3,0)</f>
        <v>30.23</v>
      </c>
      <c r="N169">
        <f>VLOOKUP($B169,Sheet1!$B:$H,4,0)</f>
        <v>30.34</v>
      </c>
      <c r="O169">
        <f>VLOOKUP($B169,Sheet1!$B:$H,5,0)</f>
        <v>29.93</v>
      </c>
      <c r="P169">
        <f>VLOOKUP($B169,Sheet1!$B:$H,6,0)</f>
        <v>4760000</v>
      </c>
      <c r="Q169">
        <f>VLOOKUP($B169,Sheet1!$B:$H,7,0)</f>
        <v>2.3E-3</v>
      </c>
      <c r="R169">
        <f t="shared" si="2"/>
        <v>15220017198.720001</v>
      </c>
      <c r="S169">
        <f>VLOOKUP(B169,investing_crawling!A:B,2,0)</f>
        <v>10780000000</v>
      </c>
      <c r="U169">
        <f>VLOOKUP(B169,investing_crawling!A:C,3,0)</f>
        <v>505312656</v>
      </c>
      <c r="V169">
        <v>210809</v>
      </c>
    </row>
    <row r="170" spans="1:22">
      <c r="A170" s="1">
        <v>148</v>
      </c>
      <c r="B170" t="s">
        <v>390</v>
      </c>
      <c r="C170" t="s">
        <v>391</v>
      </c>
      <c r="D170" t="s">
        <v>23</v>
      </c>
      <c r="E170" t="s">
        <v>283</v>
      </c>
      <c r="F170" t="s">
        <v>283</v>
      </c>
      <c r="G170">
        <v>1980</v>
      </c>
      <c r="H170" s="13">
        <v>1980</v>
      </c>
      <c r="I170" s="7">
        <v>42807</v>
      </c>
      <c r="K170" t="s">
        <v>1273</v>
      </c>
      <c r="L170">
        <f>VLOOKUP($B170,Sheet1!$B:$H,2,0)</f>
        <v>43.86</v>
      </c>
      <c r="M170">
        <f>VLOOKUP($B170,Sheet1!$B:$H,3,0)</f>
        <v>43.8</v>
      </c>
      <c r="N170">
        <f>VLOOKUP($B170,Sheet1!$B:$H,4,0)</f>
        <v>44.63</v>
      </c>
      <c r="O170">
        <f>VLOOKUP($B170,Sheet1!$B:$H,5,0)</f>
        <v>43.65</v>
      </c>
      <c r="P170">
        <f>VLOOKUP($B170,Sheet1!$B:$H,6,0)</f>
        <v>1860000</v>
      </c>
      <c r="Q170">
        <f>VLOOKUP($B170,Sheet1!$B:$H,7,0)</f>
        <v>7.8000000000000014E-3</v>
      </c>
      <c r="R170">
        <f t="shared" si="2"/>
        <v>23129352840.360001</v>
      </c>
      <c r="S170">
        <f>VLOOKUP(B170,investing_crawling!A:B,2,0)</f>
        <v>16770000000</v>
      </c>
      <c r="U170">
        <f>VLOOKUP(B170,investing_crawling!A:C,3,0)</f>
        <v>527345026</v>
      </c>
      <c r="V170">
        <v>210804</v>
      </c>
    </row>
    <row r="171" spans="1:22">
      <c r="A171" s="1">
        <v>149</v>
      </c>
      <c r="B171" t="s">
        <v>392</v>
      </c>
      <c r="C171" t="s">
        <v>393</v>
      </c>
      <c r="D171" t="s">
        <v>33</v>
      </c>
      <c r="E171" t="s">
        <v>394</v>
      </c>
      <c r="F171" t="s">
        <v>394</v>
      </c>
      <c r="G171">
        <v>1939</v>
      </c>
      <c r="H171" s="13">
        <v>1939</v>
      </c>
      <c r="I171" s="7">
        <v>41246</v>
      </c>
      <c r="K171" t="s">
        <v>1274</v>
      </c>
      <c r="L171">
        <f>VLOOKUP($B171,Sheet1!$B:$H,2,0)</f>
        <v>201.42</v>
      </c>
      <c r="M171">
        <f>VLOOKUP($B171,Sheet1!$B:$H,3,0)</f>
        <v>202.97</v>
      </c>
      <c r="N171">
        <f>VLOOKUP($B171,Sheet1!$B:$H,4,0)</f>
        <v>203.4</v>
      </c>
      <c r="O171">
        <f>VLOOKUP($B171,Sheet1!$B:$H,5,0)</f>
        <v>201.21</v>
      </c>
      <c r="P171">
        <f>VLOOKUP($B171,Sheet1!$B:$H,6,0)</f>
        <v>1780000</v>
      </c>
      <c r="Q171">
        <f>VLOOKUP($B171,Sheet1!$B:$H,7,0)</f>
        <v>-7.6E-3</v>
      </c>
      <c r="R171">
        <f t="shared" si="2"/>
        <v>47576509795.799995</v>
      </c>
      <c r="S171">
        <f>VLOOKUP(B171,investing_crawling!A:B,2,0)</f>
        <v>33750000000</v>
      </c>
      <c r="U171">
        <f>VLOOKUP(B171,investing_crawling!A:C,3,0)</f>
        <v>236205490</v>
      </c>
      <c r="V171">
        <v>210901</v>
      </c>
    </row>
    <row r="172" spans="1:22">
      <c r="A172" s="1">
        <v>150</v>
      </c>
      <c r="B172" t="s">
        <v>395</v>
      </c>
      <c r="C172" t="s">
        <v>396</v>
      </c>
      <c r="D172" t="s">
        <v>33</v>
      </c>
      <c r="E172" t="s">
        <v>394</v>
      </c>
      <c r="F172" t="s">
        <v>394</v>
      </c>
      <c r="G172">
        <v>1986</v>
      </c>
      <c r="H172" s="13">
        <v>1986</v>
      </c>
      <c r="I172" s="7">
        <v>40896</v>
      </c>
      <c r="K172" t="s">
        <v>1275</v>
      </c>
      <c r="L172">
        <f>VLOOKUP($B172,Sheet1!$B:$H,2,0)</f>
        <v>98.88</v>
      </c>
      <c r="M172">
        <f>VLOOKUP($B172,Sheet1!$B:$H,3,0)</f>
        <v>98.06</v>
      </c>
      <c r="N172">
        <f>VLOOKUP($B172,Sheet1!$B:$H,4,0)</f>
        <v>99.46</v>
      </c>
      <c r="O172">
        <f>VLOOKUP($B172,Sheet1!$B:$H,5,0)</f>
        <v>97.4</v>
      </c>
      <c r="P172">
        <f>VLOOKUP($B172,Sheet1!$B:$H,6,0)</f>
        <v>4290000</v>
      </c>
      <c r="Q172">
        <f>VLOOKUP($B172,Sheet1!$B:$H,7,0)</f>
        <v>1.4200000000000001E-2</v>
      </c>
      <c r="R172">
        <f t="shared" si="2"/>
        <v>22935598863.360001</v>
      </c>
      <c r="S172">
        <f>VLOOKUP(B172,investing_crawling!A:B,2,0)</f>
        <v>25700000000</v>
      </c>
      <c r="U172">
        <f>VLOOKUP(B172,investing_crawling!A:C,3,0)</f>
        <v>231953872</v>
      </c>
      <c r="V172">
        <v>210901</v>
      </c>
    </row>
    <row r="173" spans="1:22">
      <c r="A173" s="1">
        <v>151</v>
      </c>
      <c r="B173" t="s">
        <v>397</v>
      </c>
      <c r="C173" t="s">
        <v>398</v>
      </c>
      <c r="D173" t="s">
        <v>37</v>
      </c>
      <c r="E173" t="s">
        <v>72</v>
      </c>
      <c r="F173" t="s">
        <v>72</v>
      </c>
      <c r="G173">
        <v>1983</v>
      </c>
      <c r="H173" s="13">
        <v>1983</v>
      </c>
      <c r="I173" s="7">
        <v>0</v>
      </c>
      <c r="K173" t="s">
        <v>1179</v>
      </c>
      <c r="L173">
        <f>VLOOKUP($B173,Sheet1!$B:$H,2,0)</f>
        <v>75.55</v>
      </c>
      <c r="M173">
        <f>VLOOKUP($B173,Sheet1!$B:$H,3,0)</f>
        <v>76.33</v>
      </c>
      <c r="N173">
        <f>VLOOKUP($B173,Sheet1!$B:$H,4,0)</f>
        <v>76.33</v>
      </c>
      <c r="O173">
        <f>VLOOKUP($B173,Sheet1!$B:$H,5,0)</f>
        <v>75.099999999999994</v>
      </c>
      <c r="P173">
        <f>VLOOKUP($B173,Sheet1!$B:$H,6,0)</f>
        <v>3410000</v>
      </c>
      <c r="Q173">
        <f>VLOOKUP($B173,Sheet1!$B:$H,7,0)</f>
        <v>-7.7000000000000002E-3</v>
      </c>
      <c r="R173">
        <f t="shared" si="2"/>
        <v>60932913660.349998</v>
      </c>
      <c r="S173">
        <f>VLOOKUP(B173,investing_crawling!A:B,2,0)</f>
        <v>18040000000</v>
      </c>
      <c r="U173">
        <f>VLOOKUP(B173,investing_crawling!A:C,3,0)</f>
        <v>806524337</v>
      </c>
      <c r="V173">
        <v>210803</v>
      </c>
    </row>
    <row r="174" spans="1:22">
      <c r="A174" s="1">
        <v>152</v>
      </c>
      <c r="B174" t="s">
        <v>399</v>
      </c>
      <c r="C174" t="s">
        <v>400</v>
      </c>
      <c r="D174" t="s">
        <v>33</v>
      </c>
      <c r="E174" t="s">
        <v>289</v>
      </c>
      <c r="F174" t="s">
        <v>289</v>
      </c>
      <c r="G174">
        <v>1960</v>
      </c>
      <c r="H174" s="13">
        <v>1960</v>
      </c>
      <c r="I174" s="7">
        <v>43963</v>
      </c>
      <c r="K174" t="s">
        <v>1276</v>
      </c>
      <c r="L174">
        <f>VLOOKUP($B174,Sheet1!$B:$H,2,0)</f>
        <v>423</v>
      </c>
      <c r="M174">
        <f>VLOOKUP($B174,Sheet1!$B:$H,3,0)</f>
        <v>428.96</v>
      </c>
      <c r="N174">
        <f>VLOOKUP($B174,Sheet1!$B:$H,4,0)</f>
        <v>428.96</v>
      </c>
      <c r="O174">
        <f>VLOOKUP($B174,Sheet1!$B:$H,5,0)</f>
        <v>422.3</v>
      </c>
      <c r="P174">
        <f>VLOOKUP($B174,Sheet1!$B:$H,6,0)</f>
        <v>434800</v>
      </c>
      <c r="Q174">
        <f>VLOOKUP($B174,Sheet1!$B:$H,7,0)</f>
        <v>-9.1000000000000004E-3</v>
      </c>
      <c r="R174">
        <f t="shared" si="2"/>
        <v>16424410239</v>
      </c>
      <c r="S174">
        <f>VLOOKUP(B174,investing_crawling!A:B,2,0)</f>
        <v>4230000000</v>
      </c>
      <c r="U174">
        <f>VLOOKUP(B174,investing_crawling!A:C,3,0)</f>
        <v>38828393</v>
      </c>
      <c r="V174">
        <v>210721</v>
      </c>
    </row>
    <row r="175" spans="1:22">
      <c r="A175" s="1">
        <v>153</v>
      </c>
      <c r="B175" t="s">
        <v>401</v>
      </c>
      <c r="C175" t="s">
        <v>402</v>
      </c>
      <c r="D175" t="s">
        <v>6</v>
      </c>
      <c r="E175" t="s">
        <v>354</v>
      </c>
      <c r="F175" t="s">
        <v>354</v>
      </c>
      <c r="G175">
        <v>1955</v>
      </c>
      <c r="H175" s="13">
        <v>1955</v>
      </c>
      <c r="I175" s="7">
        <v>31351</v>
      </c>
      <c r="K175" t="s">
        <v>1277</v>
      </c>
      <c r="L175">
        <f>VLOOKUP($B175,Sheet1!$B:$H,2,0)</f>
        <v>151.13</v>
      </c>
      <c r="M175">
        <f>VLOOKUP($B175,Sheet1!$B:$H,3,0)</f>
        <v>151.69</v>
      </c>
      <c r="N175">
        <f>VLOOKUP($B175,Sheet1!$B:$H,4,0)</f>
        <v>152.18</v>
      </c>
      <c r="O175">
        <f>VLOOKUP($B175,Sheet1!$B:$H,5,0)</f>
        <v>151.01</v>
      </c>
      <c r="P175">
        <f>VLOOKUP($B175,Sheet1!$B:$H,6,0)</f>
        <v>432450</v>
      </c>
      <c r="Q175">
        <f>VLOOKUP($B175,Sheet1!$B:$H,7,0)</f>
        <v>4.1999999999999997E-3</v>
      </c>
      <c r="R175">
        <f t="shared" si="2"/>
        <v>21751728617.360001</v>
      </c>
      <c r="S175">
        <f>VLOOKUP(B175,investing_crawling!A:B,2,0)</f>
        <v>6900000000</v>
      </c>
      <c r="U175">
        <f>VLOOKUP(B175,investing_crawling!A:C,3,0)</f>
        <v>143927272</v>
      </c>
      <c r="V175">
        <v>210721</v>
      </c>
    </row>
    <row r="176" spans="1:22">
      <c r="A176" s="1">
        <v>154</v>
      </c>
      <c r="B176" t="s">
        <v>403</v>
      </c>
      <c r="C176" t="s">
        <v>404</v>
      </c>
      <c r="D176" t="s">
        <v>47</v>
      </c>
      <c r="E176" t="s">
        <v>405</v>
      </c>
      <c r="F176" t="s">
        <v>405</v>
      </c>
      <c r="G176">
        <v>2019</v>
      </c>
      <c r="H176" s="13">
        <v>2019</v>
      </c>
      <c r="I176" s="7">
        <v>43556</v>
      </c>
      <c r="K176" t="s">
        <v>1278</v>
      </c>
      <c r="L176">
        <f>VLOOKUP($B176,Sheet1!$B:$H,2,0)</f>
        <v>70.41</v>
      </c>
      <c r="M176">
        <f>VLOOKUP($B176,Sheet1!$B:$H,3,0)</f>
        <v>69.17</v>
      </c>
      <c r="N176">
        <f>VLOOKUP($B176,Sheet1!$B:$H,4,0)</f>
        <v>70.53</v>
      </c>
      <c r="O176">
        <f>VLOOKUP($B176,Sheet1!$B:$H,5,0)</f>
        <v>68.849999999999994</v>
      </c>
      <c r="P176">
        <f>VLOOKUP($B176,Sheet1!$B:$H,6,0)</f>
        <v>4140000</v>
      </c>
      <c r="Q176">
        <f>VLOOKUP($B176,Sheet1!$B:$H,7,0)</f>
        <v>2.9100000000000001E-2</v>
      </c>
      <c r="R176">
        <f t="shared" si="2"/>
        <v>52595526611.220001</v>
      </c>
      <c r="S176">
        <f>VLOOKUP(B176,investing_crawling!A:B,2,0)</f>
        <v>40650000000</v>
      </c>
      <c r="U176">
        <f>VLOOKUP(B176,investing_crawling!A:C,3,0)</f>
        <v>746989442</v>
      </c>
      <c r="V176">
        <v>210721</v>
      </c>
    </row>
    <row r="177" spans="1:22">
      <c r="A177" s="1">
        <v>155</v>
      </c>
      <c r="B177" t="s">
        <v>406</v>
      </c>
      <c r="C177" t="s">
        <v>407</v>
      </c>
      <c r="D177" t="s">
        <v>37</v>
      </c>
      <c r="E177" t="s">
        <v>93</v>
      </c>
      <c r="F177" t="s">
        <v>93</v>
      </c>
      <c r="G177">
        <v>1995</v>
      </c>
      <c r="H177" s="13">
        <v>1995</v>
      </c>
      <c r="I177" s="7">
        <v>20883</v>
      </c>
      <c r="K177" t="s">
        <v>1279</v>
      </c>
      <c r="L177">
        <f>VLOOKUP($B177,Sheet1!$B:$H,2,0)</f>
        <v>138.07</v>
      </c>
      <c r="M177">
        <f>VLOOKUP($B177,Sheet1!$B:$H,3,0)</f>
        <v>138.47</v>
      </c>
      <c r="N177">
        <f>VLOOKUP($B177,Sheet1!$B:$H,4,0)</f>
        <v>138.47</v>
      </c>
      <c r="O177">
        <f>VLOOKUP($B177,Sheet1!$B:$H,5,0)</f>
        <v>137.16</v>
      </c>
      <c r="P177">
        <f>VLOOKUP($B177,Sheet1!$B:$H,6,0)</f>
        <v>626120</v>
      </c>
      <c r="Q177">
        <f>VLOOKUP($B177,Sheet1!$B:$H,7,0)</f>
        <v>5.9999999999999995E-4</v>
      </c>
      <c r="R177">
        <f t="shared" si="2"/>
        <v>26747936733.27</v>
      </c>
      <c r="S177">
        <f>VLOOKUP(B177,investing_crawling!A:B,2,0)</f>
        <v>12930000000</v>
      </c>
      <c r="U177">
        <f>VLOOKUP(B177,investing_crawling!A:C,3,0)</f>
        <v>193727361</v>
      </c>
      <c r="V177">
        <v>210727</v>
      </c>
    </row>
    <row r="178" spans="1:22">
      <c r="A178" s="1">
        <v>156</v>
      </c>
      <c r="B178" t="s">
        <v>408</v>
      </c>
      <c r="C178" t="s">
        <v>409</v>
      </c>
      <c r="D178" t="s">
        <v>37</v>
      </c>
      <c r="E178" t="s">
        <v>72</v>
      </c>
      <c r="F178" t="s">
        <v>72</v>
      </c>
      <c r="G178">
        <v>1904</v>
      </c>
      <c r="H178" s="13">
        <v>1904</v>
      </c>
      <c r="I178" s="7">
        <v>27941</v>
      </c>
      <c r="K178" t="s">
        <v>1171</v>
      </c>
      <c r="L178">
        <f>VLOOKUP($B178,Sheet1!$B:$H,2,0)</f>
        <v>100.08</v>
      </c>
      <c r="M178">
        <f>VLOOKUP($B178,Sheet1!$B:$H,3,0)</f>
        <v>100.58</v>
      </c>
      <c r="N178">
        <f>VLOOKUP($B178,Sheet1!$B:$H,4,0)</f>
        <v>100.65</v>
      </c>
      <c r="O178">
        <f>VLOOKUP($B178,Sheet1!$B:$H,5,0)</f>
        <v>99.59</v>
      </c>
      <c r="P178">
        <f>VLOOKUP($B178,Sheet1!$B:$H,6,0)</f>
        <v>2820000</v>
      </c>
      <c r="Q178">
        <f>VLOOKUP($B178,Sheet1!$B:$H,7,0)</f>
        <v>-1.4E-3</v>
      </c>
      <c r="R178">
        <f t="shared" si="2"/>
        <v>76983433116.479996</v>
      </c>
      <c r="S178">
        <f>VLOOKUP(B178,investing_crawling!A:B,2,0)</f>
        <v>24070000000</v>
      </c>
      <c r="U178">
        <f>VLOOKUP(B178,investing_crawling!A:C,3,0)</f>
        <v>769218956</v>
      </c>
      <c r="V178">
        <v>210804</v>
      </c>
    </row>
    <row r="179" spans="1:22">
      <c r="A179" s="1">
        <v>157</v>
      </c>
      <c r="B179" t="s">
        <v>410</v>
      </c>
      <c r="C179" t="s">
        <v>411</v>
      </c>
      <c r="D179" t="s">
        <v>60</v>
      </c>
      <c r="E179" t="s">
        <v>412</v>
      </c>
      <c r="F179" t="s">
        <v>412</v>
      </c>
      <c r="G179">
        <v>1972</v>
      </c>
      <c r="H179" s="13">
        <v>1972</v>
      </c>
      <c r="I179" s="7">
        <v>42942</v>
      </c>
      <c r="K179" t="s">
        <v>1194</v>
      </c>
      <c r="L179">
        <f>VLOOKUP($B179,Sheet1!$B:$H,2,0)</f>
        <v>47.12</v>
      </c>
      <c r="M179">
        <f>VLOOKUP($B179,Sheet1!$B:$H,3,0)</f>
        <v>46.65</v>
      </c>
      <c r="N179">
        <f>VLOOKUP($B179,Sheet1!$B:$H,4,0)</f>
        <v>47.14</v>
      </c>
      <c r="O179">
        <f>VLOOKUP($B179,Sheet1!$B:$H,5,0)</f>
        <v>46.26</v>
      </c>
      <c r="P179">
        <f>VLOOKUP($B179,Sheet1!$B:$H,6,0)</f>
        <v>2430000</v>
      </c>
      <c r="Q179">
        <f>VLOOKUP($B179,Sheet1!$B:$H,7,0)</f>
        <v>1.4200000000000001E-2</v>
      </c>
      <c r="R179">
        <f t="shared" si="2"/>
        <v>17669305922.399998</v>
      </c>
      <c r="S179">
        <f>VLOOKUP(B179,investing_crawling!A:B,2,0)</f>
        <v>1060000000</v>
      </c>
      <c r="U179">
        <f>VLOOKUP(B179,investing_crawling!A:C,3,0)</f>
        <v>374985270</v>
      </c>
      <c r="V179">
        <v>210727</v>
      </c>
    </row>
    <row r="180" spans="1:22">
      <c r="A180" s="1">
        <v>158</v>
      </c>
      <c r="B180" t="s">
        <v>413</v>
      </c>
      <c r="C180" t="s">
        <v>414</v>
      </c>
      <c r="D180" t="s">
        <v>47</v>
      </c>
      <c r="E180" t="s">
        <v>57</v>
      </c>
      <c r="F180" t="s">
        <v>57</v>
      </c>
      <c r="G180">
        <v>2017</v>
      </c>
      <c r="H180" s="13">
        <v>2017</v>
      </c>
      <c r="I180" s="7">
        <v>43557</v>
      </c>
      <c r="K180" t="s">
        <v>1255</v>
      </c>
      <c r="L180">
        <f>VLOOKUP($B180,Sheet1!$B:$H,2,0)</f>
        <v>85.43</v>
      </c>
      <c r="M180">
        <f>VLOOKUP($B180,Sheet1!$B:$H,3,0)</f>
        <v>85.46</v>
      </c>
      <c r="N180">
        <f>VLOOKUP($B180,Sheet1!$B:$H,4,0)</f>
        <v>85.87</v>
      </c>
      <c r="O180">
        <f>VLOOKUP($B180,Sheet1!$B:$H,5,0)</f>
        <v>84.58</v>
      </c>
      <c r="P180">
        <f>VLOOKUP($B180,Sheet1!$B:$H,6,0)</f>
        <v>2220000</v>
      </c>
      <c r="Q180">
        <f>VLOOKUP($B180,Sheet1!$B:$H,7,0)</f>
        <v>9.8999999999999991E-3</v>
      </c>
      <c r="R180">
        <f t="shared" si="2"/>
        <v>45460919764.480003</v>
      </c>
      <c r="S180">
        <f>VLOOKUP(B180,investing_crawling!A:B,2,0)</f>
        <v>19150000000</v>
      </c>
      <c r="U180">
        <f>VLOOKUP(B180,investing_crawling!A:C,3,0)</f>
        <v>532142336</v>
      </c>
      <c r="V180">
        <v>210804</v>
      </c>
    </row>
    <row r="181" spans="1:22">
      <c r="A181" s="1">
        <v>159</v>
      </c>
      <c r="B181" t="s">
        <v>415</v>
      </c>
      <c r="C181" t="s">
        <v>416</v>
      </c>
      <c r="D181" t="s">
        <v>19</v>
      </c>
      <c r="E181" t="s">
        <v>20</v>
      </c>
      <c r="F181" t="s">
        <v>20</v>
      </c>
      <c r="G181">
        <v>2017</v>
      </c>
      <c r="H181" s="13">
        <v>2017</v>
      </c>
      <c r="I181" s="7">
        <v>42829</v>
      </c>
      <c r="K181" t="s">
        <v>1227</v>
      </c>
      <c r="L181">
        <f>VLOOKUP($B181,Sheet1!$B:$H,2,0)</f>
        <v>38.11</v>
      </c>
      <c r="M181">
        <f>VLOOKUP($B181,Sheet1!$B:$H,3,0)</f>
        <v>37.93</v>
      </c>
      <c r="N181">
        <f>VLOOKUP($B181,Sheet1!$B:$H,4,0)</f>
        <v>38.130000000000003</v>
      </c>
      <c r="O181">
        <f>VLOOKUP($B181,Sheet1!$B:$H,5,0)</f>
        <v>37.61</v>
      </c>
      <c r="P181">
        <f>VLOOKUP($B181,Sheet1!$B:$H,6,0)</f>
        <v>1720000</v>
      </c>
      <c r="Q181">
        <f>VLOOKUP($B181,Sheet1!$B:$H,7,0)</f>
        <v>5.0000000000000001E-3</v>
      </c>
      <c r="R181">
        <f t="shared" si="2"/>
        <v>9710693474.2600002</v>
      </c>
      <c r="S181">
        <f>VLOOKUP(B181,investing_crawling!A:B,2,0)</f>
        <v>17730000000</v>
      </c>
      <c r="U181">
        <f>VLOOKUP(B181,investing_crawling!A:C,3,0)</f>
        <v>254806966</v>
      </c>
      <c r="V181">
        <v>210805</v>
      </c>
    </row>
    <row r="182" spans="1:22">
      <c r="A182" s="1">
        <v>160</v>
      </c>
      <c r="B182" t="s">
        <v>417</v>
      </c>
      <c r="C182" t="s">
        <v>418</v>
      </c>
      <c r="D182" t="s">
        <v>47</v>
      </c>
      <c r="E182" t="s">
        <v>419</v>
      </c>
      <c r="F182" t="s">
        <v>419</v>
      </c>
      <c r="G182">
        <v>1920</v>
      </c>
      <c r="H182" s="13">
        <v>1920</v>
      </c>
      <c r="I182" s="7">
        <v>34335</v>
      </c>
      <c r="K182" t="s">
        <v>1280</v>
      </c>
      <c r="L182">
        <f>VLOOKUP($B182,Sheet1!$B:$H,2,0)</f>
        <v>130.03</v>
      </c>
      <c r="M182">
        <f>VLOOKUP($B182,Sheet1!$B:$H,3,0)</f>
        <v>128.46</v>
      </c>
      <c r="N182">
        <f>VLOOKUP($B182,Sheet1!$B:$H,4,0)</f>
        <v>130.44999999999999</v>
      </c>
      <c r="O182">
        <f>VLOOKUP($B182,Sheet1!$B:$H,5,0)</f>
        <v>127.65</v>
      </c>
      <c r="P182">
        <f>VLOOKUP($B182,Sheet1!$B:$H,6,0)</f>
        <v>1010000</v>
      </c>
      <c r="Q182">
        <f>VLOOKUP($B182,Sheet1!$B:$H,7,0)</f>
        <v>3.6900000000000002E-2</v>
      </c>
      <c r="R182">
        <f t="shared" si="2"/>
        <v>17751197715.130001</v>
      </c>
      <c r="S182">
        <f>VLOOKUP(B182,investing_crawling!A:B,2,0)</f>
        <v>8640000000</v>
      </c>
      <c r="U182">
        <f>VLOOKUP(B182,investing_crawling!A:C,3,0)</f>
        <v>136516171</v>
      </c>
      <c r="V182">
        <v>210728</v>
      </c>
    </row>
    <row r="183" spans="1:22">
      <c r="A183" s="1">
        <v>161</v>
      </c>
      <c r="B183" t="s">
        <v>420</v>
      </c>
      <c r="C183" t="s">
        <v>421</v>
      </c>
      <c r="D183" t="s">
        <v>6</v>
      </c>
      <c r="E183" t="s">
        <v>117</v>
      </c>
      <c r="F183" t="s">
        <v>117</v>
      </c>
      <c r="G183">
        <v>1911</v>
      </c>
      <c r="H183" s="13">
        <v>1911</v>
      </c>
      <c r="I183" s="7">
        <v>0</v>
      </c>
      <c r="K183" t="s">
        <v>1161</v>
      </c>
      <c r="L183">
        <f>VLOOKUP($B183,Sheet1!$B:$H,2,0)</f>
        <v>146.29</v>
      </c>
      <c r="M183">
        <f>VLOOKUP($B183,Sheet1!$B:$H,3,0)</f>
        <v>146.85</v>
      </c>
      <c r="N183">
        <f>VLOOKUP($B183,Sheet1!$B:$H,4,0)</f>
        <v>147.16</v>
      </c>
      <c r="O183">
        <f>VLOOKUP($B183,Sheet1!$B:$H,5,0)</f>
        <v>145.6</v>
      </c>
      <c r="P183">
        <f>VLOOKUP($B183,Sheet1!$B:$H,6,0)</f>
        <v>1320000</v>
      </c>
      <c r="Q183">
        <f>VLOOKUP($B183,Sheet1!$B:$H,7,0)</f>
        <v>7.1999999999999998E-3</v>
      </c>
      <c r="R183">
        <f t="shared" si="2"/>
        <v>58296565000</v>
      </c>
      <c r="S183">
        <f>VLOOKUP(B183,investing_crawling!A:B,2,0)</f>
        <v>17760000000</v>
      </c>
      <c r="U183">
        <f>VLOOKUP(B183,investing_crawling!A:C,3,0)</f>
        <v>398500000</v>
      </c>
      <c r="V183">
        <v>210802</v>
      </c>
    </row>
    <row r="184" spans="1:22">
      <c r="A184" s="1">
        <v>162</v>
      </c>
      <c r="B184" t="s">
        <v>422</v>
      </c>
      <c r="C184" t="s">
        <v>423</v>
      </c>
      <c r="D184" t="s">
        <v>33</v>
      </c>
      <c r="E184" t="s">
        <v>87</v>
      </c>
      <c r="F184" t="s">
        <v>87</v>
      </c>
      <c r="G184">
        <v>1995</v>
      </c>
      <c r="H184" s="13">
        <v>1995</v>
      </c>
      <c r="I184" s="7">
        <v>37459</v>
      </c>
      <c r="K184" t="s">
        <v>1163</v>
      </c>
      <c r="L184">
        <f>VLOOKUP($B184,Sheet1!$B:$H,2,0)</f>
        <v>61.37</v>
      </c>
      <c r="M184">
        <f>VLOOKUP($B184,Sheet1!$B:$H,3,0)</f>
        <v>61.54</v>
      </c>
      <c r="N184">
        <f>VLOOKUP($B184,Sheet1!$B:$H,4,0)</f>
        <v>62.09</v>
      </c>
      <c r="O184">
        <f>VLOOKUP($B184,Sheet1!$B:$H,5,0)</f>
        <v>60.74</v>
      </c>
      <c r="P184">
        <f>VLOOKUP($B184,Sheet1!$B:$H,6,0)</f>
        <v>5640000</v>
      </c>
      <c r="Q184">
        <f>VLOOKUP($B184,Sheet1!$B:$H,7,0)</f>
        <v>8.0000000000000002E-3</v>
      </c>
      <c r="R184">
        <f t="shared" si="2"/>
        <v>41809026601.32</v>
      </c>
      <c r="S184">
        <f>VLOOKUP(B184,investing_crawling!A:B,2,0)</f>
        <v>13290000000</v>
      </c>
      <c r="U184">
        <f>VLOOKUP(B184,investing_crawling!A:C,3,0)</f>
        <v>681261636</v>
      </c>
      <c r="V184">
        <v>210720</v>
      </c>
    </row>
    <row r="185" spans="1:22">
      <c r="A185" s="1">
        <v>163</v>
      </c>
      <c r="B185" t="s">
        <v>424</v>
      </c>
      <c r="C185" t="s">
        <v>425</v>
      </c>
      <c r="D185" t="s">
        <v>47</v>
      </c>
      <c r="E185" t="s">
        <v>57</v>
      </c>
      <c r="F185" t="s">
        <v>57</v>
      </c>
      <c r="G185">
        <v>1923</v>
      </c>
      <c r="H185" s="13">
        <v>1923</v>
      </c>
      <c r="I185" s="7">
        <v>32539</v>
      </c>
      <c r="K185" t="s">
        <v>1157</v>
      </c>
      <c r="L185">
        <f>VLOOKUP($B185,Sheet1!$B:$H,2,0)</f>
        <v>215.11</v>
      </c>
      <c r="M185">
        <f>VLOOKUP($B185,Sheet1!$B:$H,3,0)</f>
        <v>217.46</v>
      </c>
      <c r="N185">
        <f>VLOOKUP($B185,Sheet1!$B:$H,4,0)</f>
        <v>217.46</v>
      </c>
      <c r="O185">
        <f>VLOOKUP($B185,Sheet1!$B:$H,5,0)</f>
        <v>214.65</v>
      </c>
      <c r="P185">
        <f>VLOOKUP($B185,Sheet1!$B:$H,6,0)</f>
        <v>943980</v>
      </c>
      <c r="Q185">
        <f>VLOOKUP($B185,Sheet1!$B:$H,7,0)</f>
        <v>1E-4</v>
      </c>
      <c r="R185">
        <f t="shared" si="2"/>
        <v>61499949000.000008</v>
      </c>
      <c r="S185">
        <f>VLOOKUP(B185,investing_crawling!A:B,2,0)</f>
        <v>11650000000</v>
      </c>
      <c r="U185">
        <f>VLOOKUP(B185,investing_crawling!A:C,3,0)</f>
        <v>285900000</v>
      </c>
      <c r="V185">
        <v>210802</v>
      </c>
    </row>
    <row r="186" spans="1:22">
      <c r="A186" s="1">
        <v>164</v>
      </c>
      <c r="B186" t="s">
        <v>426</v>
      </c>
      <c r="C186" t="s">
        <v>427</v>
      </c>
      <c r="D186" t="s">
        <v>37</v>
      </c>
      <c r="E186" t="s">
        <v>72</v>
      </c>
      <c r="F186" t="s">
        <v>72</v>
      </c>
      <c r="G186">
        <v>1886</v>
      </c>
      <c r="H186" s="13">
        <v>1886</v>
      </c>
      <c r="I186" s="7">
        <v>20883</v>
      </c>
      <c r="K186" t="s">
        <v>1281</v>
      </c>
      <c r="L186">
        <f>VLOOKUP($B186,Sheet1!$B:$H,2,0)</f>
        <v>55.62</v>
      </c>
      <c r="M186">
        <f>VLOOKUP($B186,Sheet1!$B:$H,3,0)</f>
        <v>56.12</v>
      </c>
      <c r="N186">
        <f>VLOOKUP($B186,Sheet1!$B:$H,4,0)</f>
        <v>56.21</v>
      </c>
      <c r="O186">
        <f>VLOOKUP($B186,Sheet1!$B:$H,5,0)</f>
        <v>55.23</v>
      </c>
      <c r="P186">
        <f>VLOOKUP($B186,Sheet1!$B:$H,6,0)</f>
        <v>2160000</v>
      </c>
      <c r="Q186">
        <f>VLOOKUP($B186,Sheet1!$B:$H,7,0)</f>
        <v>-4.5000000000000014E-3</v>
      </c>
      <c r="R186">
        <f t="shared" si="2"/>
        <v>21104344507.860001</v>
      </c>
      <c r="S186">
        <f>VLOOKUP(B186,investing_crawling!A:B,2,0)</f>
        <v>13750000000</v>
      </c>
      <c r="U186">
        <f>VLOOKUP(B186,investing_crawling!A:C,3,0)</f>
        <v>379438053</v>
      </c>
      <c r="V186">
        <v>210728</v>
      </c>
    </row>
    <row r="187" spans="1:22">
      <c r="A187" s="1">
        <v>165</v>
      </c>
      <c r="B187" t="s">
        <v>428</v>
      </c>
      <c r="C187" t="s">
        <v>429</v>
      </c>
      <c r="D187" t="s">
        <v>10</v>
      </c>
      <c r="E187" t="s">
        <v>11</v>
      </c>
      <c r="F187" t="s">
        <v>11</v>
      </c>
      <c r="G187">
        <v>1958</v>
      </c>
      <c r="H187" s="13">
        <v>1958</v>
      </c>
      <c r="I187" s="7">
        <v>40634</v>
      </c>
      <c r="K187" t="s">
        <v>1282</v>
      </c>
      <c r="L187">
        <f>VLOOKUP($B187,Sheet1!$B:$H,2,0)</f>
        <v>95.12</v>
      </c>
      <c r="M187">
        <f>VLOOKUP($B187,Sheet1!$B:$H,3,0)</f>
        <v>96.47</v>
      </c>
      <c r="N187">
        <f>VLOOKUP($B187,Sheet1!$B:$H,4,0)</f>
        <v>96.47</v>
      </c>
      <c r="O187">
        <f>VLOOKUP($B187,Sheet1!$B:$H,5,0)</f>
        <v>94.77</v>
      </c>
      <c r="P187">
        <f>VLOOKUP($B187,Sheet1!$B:$H,6,0)</f>
        <v>2010000</v>
      </c>
      <c r="Q187">
        <f>VLOOKUP($B187,Sheet1!$B:$H,7,0)</f>
        <v>-8.1000000000000013E-3</v>
      </c>
      <c r="R187">
        <f t="shared" si="2"/>
        <v>59130090228.240005</v>
      </c>
      <c r="S187">
        <f>VLOOKUP(B187,investing_crawling!A:B,2,0)</f>
        <v>4470000000</v>
      </c>
      <c r="U187">
        <f>VLOOKUP(B187,investing_crawling!A:C,3,0)</f>
        <v>621636777</v>
      </c>
      <c r="V187">
        <v>210726</v>
      </c>
    </row>
    <row r="188" spans="1:22">
      <c r="A188" s="1">
        <v>166</v>
      </c>
      <c r="B188" t="s">
        <v>430</v>
      </c>
      <c r="C188" t="s">
        <v>431</v>
      </c>
      <c r="D188" t="s">
        <v>23</v>
      </c>
      <c r="E188" t="s">
        <v>24</v>
      </c>
      <c r="F188" t="s">
        <v>24</v>
      </c>
      <c r="G188">
        <v>1982</v>
      </c>
      <c r="H188" s="13">
        <v>1982</v>
      </c>
      <c r="I188" s="7">
        <v>37459</v>
      </c>
      <c r="K188" t="s">
        <v>1283</v>
      </c>
      <c r="L188">
        <f>VLOOKUP($B188,Sheet1!$B:$H,2,0)</f>
        <v>143.62</v>
      </c>
      <c r="M188">
        <f>VLOOKUP($B188,Sheet1!$B:$H,3,0)</f>
        <v>142.16999999999999</v>
      </c>
      <c r="N188">
        <f>VLOOKUP($B188,Sheet1!$B:$H,4,0)</f>
        <v>144.15</v>
      </c>
      <c r="O188">
        <f>VLOOKUP($B188,Sheet1!$B:$H,5,0)</f>
        <v>142.16999999999999</v>
      </c>
      <c r="P188">
        <f>VLOOKUP($B188,Sheet1!$B:$H,6,0)</f>
        <v>2610000</v>
      </c>
      <c r="Q188">
        <f>VLOOKUP($B188,Sheet1!$B:$H,7,0)</f>
        <v>4.7999999999999996E-3</v>
      </c>
      <c r="R188">
        <f t="shared" si="2"/>
        <v>41308849997.739998</v>
      </c>
      <c r="S188">
        <f>VLOOKUP(B188,investing_crawling!A:B,2,0)</f>
        <v>5630000000</v>
      </c>
      <c r="U188">
        <f>VLOOKUP(B188,investing_crawling!A:C,3,0)</f>
        <v>287626027</v>
      </c>
      <c r="V188">
        <v>210803</v>
      </c>
    </row>
    <row r="189" spans="1:22">
      <c r="A189" s="1">
        <v>167</v>
      </c>
      <c r="B189" t="s">
        <v>432</v>
      </c>
      <c r="C189" t="s">
        <v>433</v>
      </c>
      <c r="D189" t="s">
        <v>6</v>
      </c>
      <c r="E189" t="s">
        <v>117</v>
      </c>
      <c r="F189" t="s">
        <v>117</v>
      </c>
      <c r="G189">
        <v>1890</v>
      </c>
      <c r="H189" s="13">
        <v>1890</v>
      </c>
      <c r="I189" s="7">
        <v>23832</v>
      </c>
      <c r="K189" t="s">
        <v>1284</v>
      </c>
      <c r="L189">
        <f>VLOOKUP($B189,Sheet1!$B:$H,2,0)</f>
        <v>97.1</v>
      </c>
      <c r="M189">
        <f>VLOOKUP($B189,Sheet1!$B:$H,3,0)</f>
        <v>97</v>
      </c>
      <c r="N189">
        <f>VLOOKUP($B189,Sheet1!$B:$H,4,0)</f>
        <v>97.12</v>
      </c>
      <c r="O189">
        <f>VLOOKUP($B189,Sheet1!$B:$H,5,0)</f>
        <v>96.33</v>
      </c>
      <c r="P189">
        <f>VLOOKUP($B189,Sheet1!$B:$H,6,0)</f>
        <v>2410000</v>
      </c>
      <c r="Q189">
        <f>VLOOKUP($B189,Sheet1!$B:$H,7,0)</f>
        <v>1.47E-2</v>
      </c>
      <c r="R189">
        <f t="shared" si="2"/>
        <v>58230870000</v>
      </c>
      <c r="S189">
        <f>VLOOKUP(B189,investing_crawling!A:B,2,0)</f>
        <v>17060000000</v>
      </c>
      <c r="U189">
        <f>VLOOKUP(B189,investing_crawling!A:C,3,0)</f>
        <v>599700000</v>
      </c>
      <c r="V189">
        <v>210809</v>
      </c>
    </row>
    <row r="190" spans="1:22">
      <c r="A190" s="1">
        <v>168</v>
      </c>
      <c r="B190" t="s">
        <v>434</v>
      </c>
      <c r="C190" t="s">
        <v>435</v>
      </c>
      <c r="D190" t="s">
        <v>19</v>
      </c>
      <c r="E190" t="s">
        <v>123</v>
      </c>
      <c r="F190" t="s">
        <v>123</v>
      </c>
      <c r="G190">
        <v>2006</v>
      </c>
      <c r="H190" s="13">
        <v>2006</v>
      </c>
      <c r="I190" s="7">
        <v>44203</v>
      </c>
      <c r="K190" t="s">
        <v>1285</v>
      </c>
      <c r="L190">
        <f>VLOOKUP($B190,Sheet1!$B:$H,2,0)</f>
        <v>139.44</v>
      </c>
      <c r="M190">
        <f>VLOOKUP($B190,Sheet1!$B:$H,3,0)</f>
        <v>144.66</v>
      </c>
      <c r="N190">
        <f>VLOOKUP($B190,Sheet1!$B:$H,4,0)</f>
        <v>146.22</v>
      </c>
      <c r="O190">
        <f>VLOOKUP($B190,Sheet1!$B:$H,5,0)</f>
        <v>137.41999999999999</v>
      </c>
      <c r="P190">
        <f>VLOOKUP($B190,Sheet1!$B:$H,6,0)</f>
        <v>2340000</v>
      </c>
      <c r="Q190">
        <f>VLOOKUP($B190,Sheet1!$B:$H,7,0)</f>
        <v>-2.52E-2</v>
      </c>
      <c r="R190">
        <f t="shared" si="2"/>
        <v>18921853082.16</v>
      </c>
      <c r="S190">
        <f>VLOOKUP(B190,investing_crawling!A:B,2,0)</f>
        <v>870630000</v>
      </c>
      <c r="U190">
        <f>VLOOKUP(B190,investing_crawling!A:C,3,0)</f>
        <v>135698889</v>
      </c>
      <c r="V190">
        <v>210802</v>
      </c>
    </row>
    <row r="191" spans="1:22">
      <c r="A191" s="1">
        <v>169</v>
      </c>
      <c r="B191" t="s">
        <v>436</v>
      </c>
      <c r="C191" t="s">
        <v>437</v>
      </c>
      <c r="D191" t="s">
        <v>37</v>
      </c>
      <c r="E191" t="s">
        <v>72</v>
      </c>
      <c r="F191" t="s">
        <v>72</v>
      </c>
      <c r="G191">
        <v>1913</v>
      </c>
      <c r="H191" s="13">
        <v>1913</v>
      </c>
      <c r="I191" s="7">
        <v>20883</v>
      </c>
      <c r="K191" t="s">
        <v>1286</v>
      </c>
      <c r="L191">
        <f>VLOOKUP($B191,Sheet1!$B:$H,2,0)</f>
        <v>104.63</v>
      </c>
      <c r="M191">
        <f>VLOOKUP($B191,Sheet1!$B:$H,3,0)</f>
        <v>105.24</v>
      </c>
      <c r="N191">
        <f>VLOOKUP($B191,Sheet1!$B:$H,4,0)</f>
        <v>105.25</v>
      </c>
      <c r="O191">
        <f>VLOOKUP($B191,Sheet1!$B:$H,5,0)</f>
        <v>104.28</v>
      </c>
      <c r="P191">
        <f>VLOOKUP($B191,Sheet1!$B:$H,6,0)</f>
        <v>889500</v>
      </c>
      <c r="Q191">
        <f>VLOOKUP($B191,Sheet1!$B:$H,7,0)</f>
        <v>-6.0000000000000001E-3</v>
      </c>
      <c r="R191">
        <f t="shared" si="2"/>
        <v>20995050359.239998</v>
      </c>
      <c r="S191">
        <f>VLOOKUP(B191,investing_crawling!A:B,2,0)</f>
        <v>10530000000</v>
      </c>
      <c r="U191">
        <f>VLOOKUP(B191,investing_crawling!A:C,3,0)</f>
        <v>200659948</v>
      </c>
      <c r="V191">
        <v>210803</v>
      </c>
    </row>
    <row r="192" spans="1:22">
      <c r="A192" s="1">
        <v>170</v>
      </c>
      <c r="B192" t="s">
        <v>438</v>
      </c>
      <c r="C192" t="s">
        <v>439</v>
      </c>
      <c r="D192" t="s">
        <v>138</v>
      </c>
      <c r="E192" t="s">
        <v>139</v>
      </c>
      <c r="F192" t="s">
        <v>139</v>
      </c>
      <c r="G192">
        <v>1999</v>
      </c>
      <c r="H192" s="13">
        <v>1999</v>
      </c>
      <c r="I192" s="7">
        <v>36832</v>
      </c>
      <c r="K192" t="s">
        <v>1199</v>
      </c>
      <c r="L192">
        <f>VLOOKUP($B192,Sheet1!$B:$H,2,0)</f>
        <v>84.59</v>
      </c>
      <c r="M192">
        <f>VLOOKUP($B192,Sheet1!$B:$H,3,0)</f>
        <v>82.7</v>
      </c>
      <c r="N192">
        <f>VLOOKUP($B192,Sheet1!$B:$H,4,0)</f>
        <v>85.2</v>
      </c>
      <c r="O192">
        <f>VLOOKUP($B192,Sheet1!$B:$H,5,0)</f>
        <v>82.68</v>
      </c>
      <c r="P192">
        <f>VLOOKUP($B192,Sheet1!$B:$H,6,0)</f>
        <v>4140000</v>
      </c>
      <c r="Q192">
        <f>VLOOKUP($B192,Sheet1!$B:$H,7,0)</f>
        <v>5.2900000000000003E-2</v>
      </c>
      <c r="R192">
        <f t="shared" si="2"/>
        <v>49367157269.980003</v>
      </c>
      <c r="S192">
        <f>VLOOKUP(B192,investing_crawling!A:B,2,0)</f>
        <v>10080000000</v>
      </c>
      <c r="U192">
        <f>VLOOKUP(B192,investing_crawling!A:C,3,0)</f>
        <v>583605122</v>
      </c>
      <c r="V192">
        <v>210804</v>
      </c>
    </row>
    <row r="193" spans="1:22">
      <c r="A193" s="1">
        <v>171</v>
      </c>
      <c r="B193" t="s">
        <v>440</v>
      </c>
      <c r="C193" t="s">
        <v>441</v>
      </c>
      <c r="D193" t="s">
        <v>6</v>
      </c>
      <c r="E193" t="s">
        <v>442</v>
      </c>
      <c r="F193" t="s">
        <v>442</v>
      </c>
      <c r="G193">
        <v>1899</v>
      </c>
      <c r="H193" s="13">
        <v>1899</v>
      </c>
      <c r="I193" s="7">
        <v>35600</v>
      </c>
      <c r="K193" t="s">
        <v>1250</v>
      </c>
      <c r="L193">
        <f>VLOOKUP($B193,Sheet1!$B:$H,2,0)</f>
        <v>233.1</v>
      </c>
      <c r="M193">
        <f>VLOOKUP($B193,Sheet1!$B:$H,3,0)</f>
        <v>236.1</v>
      </c>
      <c r="N193">
        <f>VLOOKUP($B193,Sheet1!$B:$H,4,0)</f>
        <v>236.68</v>
      </c>
      <c r="O193">
        <f>VLOOKUP($B193,Sheet1!$B:$H,5,0)</f>
        <v>232.74</v>
      </c>
      <c r="P193">
        <f>VLOOKUP($B193,Sheet1!$B:$H,6,0)</f>
        <v>440900</v>
      </c>
      <c r="Q193">
        <f>VLOOKUP($B193,Sheet1!$B:$H,7,0)</f>
        <v>-8.3000000000000001E-3</v>
      </c>
      <c r="R193">
        <f t="shared" si="2"/>
        <v>28368858810.599998</v>
      </c>
      <c r="S193">
        <f>VLOOKUP(B193,investing_crawling!A:B,2,0)</f>
        <v>4380000000</v>
      </c>
      <c r="U193">
        <f>VLOOKUP(B193,investing_crawling!A:C,3,0)</f>
        <v>121702526</v>
      </c>
      <c r="V193">
        <v>210727</v>
      </c>
    </row>
    <row r="194" spans="1:22">
      <c r="A194" s="1">
        <v>172</v>
      </c>
      <c r="B194" t="s">
        <v>443</v>
      </c>
      <c r="C194" t="s">
        <v>444</v>
      </c>
      <c r="D194" t="s">
        <v>60</v>
      </c>
      <c r="E194" t="s">
        <v>105</v>
      </c>
      <c r="F194" t="s">
        <v>105</v>
      </c>
      <c r="G194">
        <v>1998</v>
      </c>
      <c r="H194" s="13">
        <v>1998</v>
      </c>
      <c r="I194" s="7">
        <v>42083</v>
      </c>
      <c r="K194" t="s">
        <v>1283</v>
      </c>
      <c r="L194">
        <f>VLOOKUP($B194,Sheet1!$B:$H,2,0)</f>
        <v>739.42</v>
      </c>
      <c r="M194">
        <f>VLOOKUP($B194,Sheet1!$B:$H,3,0)</f>
        <v>739.06</v>
      </c>
      <c r="N194">
        <f>VLOOKUP($B194,Sheet1!$B:$H,4,0)</f>
        <v>740.52</v>
      </c>
      <c r="O194">
        <f>VLOOKUP($B194,Sheet1!$B:$H,5,0)</f>
        <v>733.04</v>
      </c>
      <c r="P194">
        <f>VLOOKUP($B194,Sheet1!$B:$H,6,0)</f>
        <v>419800</v>
      </c>
      <c r="Q194">
        <f>VLOOKUP($B194,Sheet1!$B:$H,7,0)</f>
        <v>3.7000000000000002E-3</v>
      </c>
      <c r="R194">
        <f t="shared" si="2"/>
        <v>89989281774.919998</v>
      </c>
      <c r="S194">
        <f>VLOOKUP(B194,investing_crawling!A:B,2,0)</f>
        <v>4380000000</v>
      </c>
      <c r="U194">
        <f>VLOOKUP(B194,investing_crawling!A:C,3,0)</f>
        <v>121702526</v>
      </c>
      <c r="V194">
        <v>210727</v>
      </c>
    </row>
    <row r="195" spans="1:22">
      <c r="A195" s="1">
        <v>173</v>
      </c>
      <c r="B195" t="s">
        <v>445</v>
      </c>
      <c r="C195" t="s">
        <v>446</v>
      </c>
      <c r="D195" t="s">
        <v>60</v>
      </c>
      <c r="E195" t="s">
        <v>176</v>
      </c>
      <c r="F195" t="s">
        <v>176</v>
      </c>
      <c r="G195">
        <v>1969</v>
      </c>
      <c r="H195" s="13">
        <v>1969</v>
      </c>
      <c r="I195" s="7">
        <v>37228</v>
      </c>
      <c r="K195" t="s">
        <v>1201</v>
      </c>
      <c r="L195">
        <f>VLOOKUP($B195,Sheet1!$B:$H,2,0)</f>
        <v>79.22</v>
      </c>
      <c r="M195">
        <f>VLOOKUP($B195,Sheet1!$B:$H,3,0)</f>
        <v>78.17</v>
      </c>
      <c r="N195">
        <f>VLOOKUP($B195,Sheet1!$B:$H,4,0)</f>
        <v>79.22</v>
      </c>
      <c r="O195">
        <f>VLOOKUP($B195,Sheet1!$B:$H,5,0)</f>
        <v>77.83</v>
      </c>
      <c r="P195">
        <f>VLOOKUP($B195,Sheet1!$B:$H,6,0)</f>
        <v>2170000</v>
      </c>
      <c r="Q195">
        <f>VLOOKUP($B195,Sheet1!$B:$H,7,0)</f>
        <v>2.29E-2</v>
      </c>
      <c r="R195">
        <f t="shared" si="2"/>
        <v>29628706124.380001</v>
      </c>
      <c r="S195">
        <f>VLOOKUP(B195,investing_crawling!A:B,2,0)</f>
        <v>2490000000</v>
      </c>
      <c r="U195">
        <f>VLOOKUP(B195,investing_crawling!A:C,3,0)</f>
        <v>374005379</v>
      </c>
      <c r="V195">
        <v>210802</v>
      </c>
    </row>
    <row r="196" spans="1:22">
      <c r="A196" s="1">
        <v>174</v>
      </c>
      <c r="B196" t="s">
        <v>447</v>
      </c>
      <c r="C196" t="s">
        <v>448</v>
      </c>
      <c r="D196" t="s">
        <v>60</v>
      </c>
      <c r="E196" t="s">
        <v>176</v>
      </c>
      <c r="F196" t="s">
        <v>176</v>
      </c>
      <c r="G196">
        <v>1971</v>
      </c>
      <c r="H196" s="13">
        <v>1971</v>
      </c>
      <c r="I196" s="7">
        <v>41731</v>
      </c>
      <c r="K196" t="s">
        <v>1287</v>
      </c>
      <c r="L196">
        <f>VLOOKUP($B196,Sheet1!$B:$H,2,0)</f>
        <v>301.95</v>
      </c>
      <c r="M196">
        <f>VLOOKUP($B196,Sheet1!$B:$H,3,0)</f>
        <v>296.25</v>
      </c>
      <c r="N196">
        <f>VLOOKUP($B196,Sheet1!$B:$H,4,0)</f>
        <v>302.23</v>
      </c>
      <c r="O196">
        <f>VLOOKUP($B196,Sheet1!$B:$H,5,0)</f>
        <v>295.76</v>
      </c>
      <c r="P196">
        <f>VLOOKUP($B196,Sheet1!$B:$H,6,0)</f>
        <v>230750</v>
      </c>
      <c r="Q196">
        <f>VLOOKUP($B196,Sheet1!$B:$H,7,0)</f>
        <v>2.2599999999999999E-2</v>
      </c>
      <c r="R196">
        <f t="shared" si="2"/>
        <v>19626420874.5</v>
      </c>
      <c r="S196">
        <f>VLOOKUP(B196,investing_crawling!A:B,2,0)</f>
        <v>1460000000</v>
      </c>
      <c r="U196">
        <f>VLOOKUP(B196,investing_crawling!A:C,3,0)</f>
        <v>64998910</v>
      </c>
      <c r="V196">
        <v>210728</v>
      </c>
    </row>
    <row r="197" spans="1:22">
      <c r="A197" s="1">
        <v>175</v>
      </c>
      <c r="B197" t="s">
        <v>449</v>
      </c>
      <c r="C197" t="s">
        <v>450</v>
      </c>
      <c r="D197" t="s">
        <v>83</v>
      </c>
      <c r="E197" t="s">
        <v>451</v>
      </c>
      <c r="F197" t="s">
        <v>451</v>
      </c>
      <c r="G197">
        <v>1946</v>
      </c>
      <c r="H197" s="13">
        <v>1946</v>
      </c>
      <c r="I197" s="7">
        <v>38722</v>
      </c>
      <c r="K197" t="s">
        <v>1185</v>
      </c>
      <c r="L197">
        <f>VLOOKUP($B197,Sheet1!$B:$H,2,0)</f>
        <v>304.08</v>
      </c>
      <c r="M197">
        <f>VLOOKUP($B197,Sheet1!$B:$H,3,0)</f>
        <v>308.89</v>
      </c>
      <c r="N197">
        <f>VLOOKUP($B197,Sheet1!$B:$H,4,0)</f>
        <v>309.48</v>
      </c>
      <c r="O197">
        <f>VLOOKUP($B197,Sheet1!$B:$H,5,0)</f>
        <v>301.55</v>
      </c>
      <c r="P197">
        <f>VLOOKUP($B197,Sheet1!$B:$H,6,0)</f>
        <v>1340000</v>
      </c>
      <c r="Q197">
        <f>VLOOKUP($B197,Sheet1!$B:$H,7,0)</f>
        <v>-8.0000000000000002E-3</v>
      </c>
      <c r="R197">
        <f t="shared" si="2"/>
        <v>110232610645.92</v>
      </c>
      <c r="S197">
        <f>VLOOKUP(B197,investing_crawling!A:B,2,0)</f>
        <v>14710000000</v>
      </c>
      <c r="U197">
        <f>VLOOKUP(B197,investing_crawling!A:C,3,0)</f>
        <v>362511874</v>
      </c>
      <c r="V197">
        <v>210818</v>
      </c>
    </row>
    <row r="198" spans="1:22">
      <c r="A198" s="1">
        <v>176</v>
      </c>
      <c r="B198" t="s">
        <v>452</v>
      </c>
      <c r="C198" t="s">
        <v>453</v>
      </c>
      <c r="D198" t="s">
        <v>33</v>
      </c>
      <c r="E198" t="s">
        <v>87</v>
      </c>
      <c r="F198" t="s">
        <v>87</v>
      </c>
      <c r="G198">
        <v>2005</v>
      </c>
      <c r="H198" s="13">
        <v>2005</v>
      </c>
      <c r="I198" s="7">
        <v>44095</v>
      </c>
      <c r="K198" t="s">
        <v>1288</v>
      </c>
      <c r="L198">
        <f>VLOOKUP($B198,Sheet1!$B:$H,2,0)</f>
        <v>163.46</v>
      </c>
      <c r="M198">
        <f>VLOOKUP($B198,Sheet1!$B:$H,3,0)</f>
        <v>166.1</v>
      </c>
      <c r="N198">
        <f>VLOOKUP($B198,Sheet1!$B:$H,4,0)</f>
        <v>167.32</v>
      </c>
      <c r="O198">
        <f>VLOOKUP($B198,Sheet1!$B:$H,5,0)</f>
        <v>161.91999999999999</v>
      </c>
      <c r="P198">
        <f>VLOOKUP($B198,Sheet1!$B:$H,6,0)</f>
        <v>2450000</v>
      </c>
      <c r="Q198">
        <f>VLOOKUP($B198,Sheet1!$B:$H,7,0)</f>
        <v>-7.7000000000000002E-3</v>
      </c>
      <c r="R198">
        <f t="shared" si="2"/>
        <v>20776190669.080002</v>
      </c>
      <c r="S198">
        <f>VLOOKUP(B198,investing_crawling!A:B,2,0)</f>
        <v>2050000000</v>
      </c>
      <c r="U198">
        <f>VLOOKUP(B198,investing_crawling!A:C,3,0)</f>
        <v>127102598</v>
      </c>
      <c r="V198">
        <v>210804</v>
      </c>
    </row>
    <row r="199" spans="1:22">
      <c r="A199" s="1">
        <v>177</v>
      </c>
      <c r="B199" t="s">
        <v>454</v>
      </c>
      <c r="C199" t="s">
        <v>455</v>
      </c>
      <c r="D199" t="s">
        <v>37</v>
      </c>
      <c r="E199" t="s">
        <v>72</v>
      </c>
      <c r="F199" t="s">
        <v>72</v>
      </c>
      <c r="G199">
        <v>1909</v>
      </c>
      <c r="H199" s="13">
        <v>1909</v>
      </c>
      <c r="I199" s="7">
        <v>43256</v>
      </c>
      <c r="K199" t="s">
        <v>1289</v>
      </c>
      <c r="L199">
        <f>VLOOKUP($B199,Sheet1!$B:$H,2,0)</f>
        <v>61.47</v>
      </c>
      <c r="M199">
        <f>VLOOKUP($B199,Sheet1!$B:$H,3,0)</f>
        <v>62</v>
      </c>
      <c r="N199">
        <f>VLOOKUP($B199,Sheet1!$B:$H,4,0)</f>
        <v>62</v>
      </c>
      <c r="O199">
        <f>VLOOKUP($B199,Sheet1!$B:$H,5,0)</f>
        <v>61.45</v>
      </c>
      <c r="P199">
        <f>VLOOKUP($B199,Sheet1!$B:$H,6,0)</f>
        <v>547050</v>
      </c>
      <c r="Q199">
        <f>VLOOKUP($B199,Sheet1!$B:$H,7,0)</f>
        <v>-8.3999999999999995E-3</v>
      </c>
      <c r="R199">
        <f t="shared" si="2"/>
        <v>14093073347.940001</v>
      </c>
      <c r="S199">
        <f>VLOOKUP(B199,investing_crawling!A:B,2,0)</f>
        <v>5410000000</v>
      </c>
      <c r="U199">
        <f>VLOOKUP(B199,investing_crawling!A:C,3,0)</f>
        <v>229267502</v>
      </c>
      <c r="V199">
        <v>210810</v>
      </c>
    </row>
    <row r="200" spans="1:22">
      <c r="A200" s="1">
        <v>178</v>
      </c>
      <c r="B200" t="s">
        <v>456</v>
      </c>
      <c r="C200" t="s">
        <v>457</v>
      </c>
      <c r="D200" t="s">
        <v>37</v>
      </c>
      <c r="E200" t="s">
        <v>93</v>
      </c>
      <c r="F200" t="s">
        <v>93</v>
      </c>
      <c r="G200">
        <v>1966</v>
      </c>
      <c r="H200" s="13">
        <v>1966</v>
      </c>
      <c r="I200" s="7">
        <v>0</v>
      </c>
      <c r="K200" t="s">
        <v>1290</v>
      </c>
      <c r="L200">
        <f>VLOOKUP($B200,Sheet1!$B:$H,2,0)</f>
        <v>79.91</v>
      </c>
      <c r="M200">
        <f>VLOOKUP($B200,Sheet1!$B:$H,3,0)</f>
        <v>81.209999999999994</v>
      </c>
      <c r="N200">
        <f>VLOOKUP($B200,Sheet1!$B:$H,4,0)</f>
        <v>81.209999999999994</v>
      </c>
      <c r="O200">
        <f>VLOOKUP($B200,Sheet1!$B:$H,5,0)</f>
        <v>79.790000000000006</v>
      </c>
      <c r="P200">
        <f>VLOOKUP($B200,Sheet1!$B:$H,6,0)</f>
        <v>1690000</v>
      </c>
      <c r="Q200">
        <f>VLOOKUP($B200,Sheet1!$B:$H,7,0)</f>
        <v>-1.5800000000000002E-2</v>
      </c>
      <c r="R200">
        <f t="shared" si="2"/>
        <v>27446381005.419998</v>
      </c>
      <c r="S200">
        <f>VLOOKUP(B200,investing_crawling!A:B,2,0)</f>
        <v>9360000000</v>
      </c>
      <c r="U200">
        <f>VLOOKUP(B200,investing_crawling!A:C,3,0)</f>
        <v>343466162</v>
      </c>
      <c r="V200">
        <v>210803</v>
      </c>
    </row>
    <row r="201" spans="1:22">
      <c r="A201" s="1">
        <v>179</v>
      </c>
      <c r="B201" t="s">
        <v>458</v>
      </c>
      <c r="C201" t="s">
        <v>459</v>
      </c>
      <c r="D201" t="s">
        <v>41</v>
      </c>
      <c r="E201" t="s">
        <v>460</v>
      </c>
      <c r="F201" t="s">
        <v>460</v>
      </c>
      <c r="G201">
        <v>1973</v>
      </c>
      <c r="H201" s="13">
        <v>1973</v>
      </c>
      <c r="I201" s="7">
        <v>42905</v>
      </c>
      <c r="K201" t="s">
        <v>1291</v>
      </c>
      <c r="L201">
        <f>VLOOKUP($B201,Sheet1!$B:$H,2,0)</f>
        <v>259.8</v>
      </c>
      <c r="M201">
        <f>VLOOKUP($B201,Sheet1!$B:$H,3,0)</f>
        <v>261.92</v>
      </c>
      <c r="N201">
        <f>VLOOKUP($B201,Sheet1!$B:$H,4,0)</f>
        <v>261.92</v>
      </c>
      <c r="O201">
        <f>VLOOKUP($B201,Sheet1!$B:$H,5,0)</f>
        <v>258.92</v>
      </c>
      <c r="P201">
        <f>VLOOKUP($B201,Sheet1!$B:$H,6,0)</f>
        <v>463070</v>
      </c>
      <c r="Q201">
        <f>VLOOKUP($B201,Sheet1!$B:$H,7,0)</f>
        <v>-5.9999999999999995E-4</v>
      </c>
      <c r="R201">
        <f t="shared" si="2"/>
        <v>10413699795</v>
      </c>
      <c r="S201">
        <f>VLOOKUP(B201,investing_crawling!A:B,2,0)</f>
        <v>12340000000</v>
      </c>
      <c r="U201">
        <f>VLOOKUP(B201,investing_crawling!A:C,3,0)</f>
        <v>40083525</v>
      </c>
      <c r="V201">
        <v>210725</v>
      </c>
    </row>
    <row r="202" spans="1:22">
      <c r="A202" s="1">
        <v>180</v>
      </c>
      <c r="B202" t="s">
        <v>461</v>
      </c>
      <c r="C202" t="s">
        <v>462</v>
      </c>
      <c r="D202" t="s">
        <v>37</v>
      </c>
      <c r="E202" t="s">
        <v>93</v>
      </c>
      <c r="F202" t="s">
        <v>93</v>
      </c>
      <c r="G202">
        <v>2000</v>
      </c>
      <c r="H202" s="13">
        <v>2000</v>
      </c>
      <c r="I202" s="7">
        <v>20883</v>
      </c>
      <c r="K202" t="s">
        <v>1201</v>
      </c>
      <c r="L202">
        <f>VLOOKUP($B202,Sheet1!$B:$H,2,0)</f>
        <v>45.14</v>
      </c>
      <c r="M202">
        <f>VLOOKUP($B202,Sheet1!$B:$H,3,0)</f>
        <v>45.16</v>
      </c>
      <c r="N202">
        <f>VLOOKUP($B202,Sheet1!$B:$H,4,0)</f>
        <v>45.23</v>
      </c>
      <c r="O202">
        <f>VLOOKUP($B202,Sheet1!$B:$H,5,0)</f>
        <v>44.83</v>
      </c>
      <c r="P202">
        <f>VLOOKUP($B202,Sheet1!$B:$H,6,0)</f>
        <v>5260000</v>
      </c>
      <c r="Q202">
        <f>VLOOKUP($B202,Sheet1!$B:$H,7,0)</f>
        <v>4.0000000000000002E-4</v>
      </c>
      <c r="R202">
        <f t="shared" si="2"/>
        <v>44101780000</v>
      </c>
      <c r="S202">
        <f>VLOOKUP(B202,investing_crawling!A:B,2,0)</f>
        <v>34180000000</v>
      </c>
      <c r="U202">
        <f>VLOOKUP(B202,investing_crawling!A:C,3,0)</f>
        <v>977000000</v>
      </c>
      <c r="V202">
        <v>210804</v>
      </c>
    </row>
    <row r="203" spans="1:22">
      <c r="A203" s="1">
        <v>181</v>
      </c>
      <c r="B203" t="s">
        <v>463</v>
      </c>
      <c r="C203" t="s">
        <v>464</v>
      </c>
      <c r="D203" t="s">
        <v>33</v>
      </c>
      <c r="E203" t="s">
        <v>87</v>
      </c>
      <c r="F203" t="s">
        <v>87</v>
      </c>
      <c r="G203">
        <v>1996</v>
      </c>
      <c r="H203" s="13">
        <v>1996</v>
      </c>
      <c r="I203" s="7">
        <v>39357</v>
      </c>
      <c r="K203" t="s">
        <v>1170</v>
      </c>
      <c r="L203">
        <f>VLOOKUP($B203,Sheet1!$B:$H,2,0)</f>
        <v>177.31</v>
      </c>
      <c r="M203">
        <f>VLOOKUP($B203,Sheet1!$B:$H,3,0)</f>
        <v>178.82</v>
      </c>
      <c r="N203">
        <f>VLOOKUP($B203,Sheet1!$B:$H,4,0)</f>
        <v>179.3</v>
      </c>
      <c r="O203">
        <f>VLOOKUP($B203,Sheet1!$B:$H,5,0)</f>
        <v>176.91</v>
      </c>
      <c r="P203">
        <f>VLOOKUP($B203,Sheet1!$B:$H,6,0)</f>
        <v>1620000</v>
      </c>
      <c r="Q203">
        <f>VLOOKUP($B203,Sheet1!$B:$H,7,0)</f>
        <v>2E-3</v>
      </c>
      <c r="R203">
        <f t="shared" si="2"/>
        <v>26059358504.48</v>
      </c>
      <c r="S203">
        <f>VLOOKUP(B203,investing_crawling!A:B,2,0)</f>
        <v>4240000000</v>
      </c>
      <c r="U203">
        <f>VLOOKUP(B203,investing_crawling!A:C,3,0)</f>
        <v>146970608</v>
      </c>
      <c r="V203">
        <v>210728</v>
      </c>
    </row>
    <row r="204" spans="1:22">
      <c r="A204" s="1">
        <v>182</v>
      </c>
      <c r="B204" t="s">
        <v>465</v>
      </c>
      <c r="C204" t="s">
        <v>466</v>
      </c>
      <c r="D204" t="s">
        <v>6</v>
      </c>
      <c r="E204" t="s">
        <v>229</v>
      </c>
      <c r="F204" t="s">
        <v>229</v>
      </c>
      <c r="G204">
        <v>1979</v>
      </c>
      <c r="H204" s="13">
        <v>1979</v>
      </c>
      <c r="I204" s="7">
        <v>39365</v>
      </c>
      <c r="K204" t="s">
        <v>1170</v>
      </c>
      <c r="L204">
        <f>VLOOKUP($B204,Sheet1!$B:$H,2,0)</f>
        <v>123.19</v>
      </c>
      <c r="M204">
        <f>VLOOKUP($B204,Sheet1!$B:$H,3,0)</f>
        <v>126.53</v>
      </c>
      <c r="N204">
        <f>VLOOKUP($B204,Sheet1!$B:$H,4,0)</f>
        <v>126.53</v>
      </c>
      <c r="O204">
        <f>VLOOKUP($B204,Sheet1!$B:$H,5,0)</f>
        <v>122.33</v>
      </c>
      <c r="P204">
        <f>VLOOKUP($B204,Sheet1!$B:$H,6,0)</f>
        <v>1400000</v>
      </c>
      <c r="Q204">
        <f>VLOOKUP($B204,Sheet1!$B:$H,7,0)</f>
        <v>-1.9900000000000001E-2</v>
      </c>
      <c r="R204">
        <f t="shared" si="2"/>
        <v>20805043180.279999</v>
      </c>
      <c r="S204">
        <f>VLOOKUP(B204,investing_crawling!A:B,2,0)</f>
        <v>11570000000</v>
      </c>
      <c r="U204">
        <f>VLOOKUP(B204,investing_crawling!A:C,3,0)</f>
        <v>168885812</v>
      </c>
      <c r="V204">
        <v>210802</v>
      </c>
    </row>
    <row r="205" spans="1:22">
      <c r="A205" s="1">
        <v>183</v>
      </c>
      <c r="B205" t="s">
        <v>467</v>
      </c>
      <c r="C205" t="s">
        <v>468</v>
      </c>
      <c r="D205" t="s">
        <v>60</v>
      </c>
      <c r="E205" t="s">
        <v>105</v>
      </c>
      <c r="F205" t="s">
        <v>105</v>
      </c>
      <c r="G205">
        <v>1977</v>
      </c>
      <c r="H205" s="13">
        <v>1977</v>
      </c>
      <c r="I205" s="7">
        <v>42388</v>
      </c>
      <c r="K205" t="s">
        <v>1292</v>
      </c>
      <c r="L205">
        <f>VLOOKUP($B205,Sheet1!$B:$H,2,0)</f>
        <v>152.01</v>
      </c>
      <c r="M205">
        <f>VLOOKUP($B205,Sheet1!$B:$H,3,0)</f>
        <v>149.72999999999999</v>
      </c>
      <c r="N205">
        <f>VLOOKUP($B205,Sheet1!$B:$H,4,0)</f>
        <v>152.01</v>
      </c>
      <c r="O205">
        <f>VLOOKUP($B205,Sheet1!$B:$H,5,0)</f>
        <v>149.13</v>
      </c>
      <c r="P205">
        <f>VLOOKUP($B205,Sheet1!$B:$H,6,0)</f>
        <v>627480</v>
      </c>
      <c r="Q205">
        <f>VLOOKUP($B205,Sheet1!$B:$H,7,0)</f>
        <v>1.47E-2</v>
      </c>
      <c r="R205">
        <f t="shared" si="2"/>
        <v>20328063204.599998</v>
      </c>
      <c r="S205">
        <f>VLOOKUP(B205,investing_crawling!A:B,2,0)</f>
        <v>1380000000</v>
      </c>
      <c r="U205">
        <f>VLOOKUP(B205,investing_crawling!A:C,3,0)</f>
        <v>133728460</v>
      </c>
      <c r="V205">
        <v>210802</v>
      </c>
    </row>
    <row r="206" spans="1:22">
      <c r="A206" s="1">
        <v>184</v>
      </c>
      <c r="B206" t="s">
        <v>469</v>
      </c>
      <c r="C206" t="s">
        <v>470</v>
      </c>
      <c r="D206" t="s">
        <v>138</v>
      </c>
      <c r="E206" t="s">
        <v>286</v>
      </c>
      <c r="F206" t="s">
        <v>286</v>
      </c>
      <c r="G206">
        <v>1999</v>
      </c>
      <c r="H206" s="13">
        <v>1999</v>
      </c>
      <c r="I206" s="7">
        <v>20883</v>
      </c>
      <c r="K206" t="s">
        <v>1234</v>
      </c>
      <c r="L206">
        <f>VLOOKUP($B206,Sheet1!$B:$H,2,0)</f>
        <v>60.46</v>
      </c>
      <c r="M206">
        <f>VLOOKUP($B206,Sheet1!$B:$H,3,0)</f>
        <v>59.5</v>
      </c>
      <c r="N206">
        <f>VLOOKUP($B206,Sheet1!$B:$H,4,0)</f>
        <v>60.68</v>
      </c>
      <c r="O206">
        <f>VLOOKUP($B206,Sheet1!$B:$H,5,0)</f>
        <v>59.5</v>
      </c>
      <c r="P206">
        <f>VLOOKUP($B206,Sheet1!$B:$H,6,0)</f>
        <v>28470000</v>
      </c>
      <c r="Q206">
        <f>VLOOKUP($B206,Sheet1!$B:$H,7,0)</f>
        <v>3.5799999999999998E-2</v>
      </c>
      <c r="R206">
        <f t="shared" si="2"/>
        <v>255987640000</v>
      </c>
      <c r="S206">
        <f>VLOOKUP(B206,investing_crawling!A:B,2,0)</f>
        <v>180990000000</v>
      </c>
      <c r="U206">
        <f>VLOOKUP(B206,investing_crawling!A:C,3,0)</f>
        <v>4234000000</v>
      </c>
      <c r="V206">
        <v>210729</v>
      </c>
    </row>
    <row r="207" spans="1:22">
      <c r="A207" s="1">
        <v>185</v>
      </c>
      <c r="B207" t="s">
        <v>471</v>
      </c>
      <c r="C207" t="s">
        <v>472</v>
      </c>
      <c r="D207" t="s">
        <v>19</v>
      </c>
      <c r="E207" t="s">
        <v>154</v>
      </c>
      <c r="F207" t="s">
        <v>154</v>
      </c>
      <c r="G207">
        <v>1996</v>
      </c>
      <c r="H207" s="13">
        <v>1996</v>
      </c>
      <c r="I207" s="7">
        <v>40532</v>
      </c>
      <c r="K207" t="s">
        <v>1170</v>
      </c>
      <c r="L207">
        <f>VLOOKUP($B207,Sheet1!$B:$H,2,0)</f>
        <v>179.2</v>
      </c>
      <c r="M207">
        <f>VLOOKUP($B207,Sheet1!$B:$H,3,0)</f>
        <v>178.03</v>
      </c>
      <c r="N207">
        <f>VLOOKUP($B207,Sheet1!$B:$H,4,0)</f>
        <v>180.61</v>
      </c>
      <c r="O207">
        <f>VLOOKUP($B207,Sheet1!$B:$H,5,0)</f>
        <v>176.84</v>
      </c>
      <c r="P207">
        <f>VLOOKUP($B207,Sheet1!$B:$H,6,0)</f>
        <v>752040</v>
      </c>
      <c r="Q207">
        <f>VLOOKUP($B207,Sheet1!$B:$H,7,0)</f>
        <v>-3.3599999999999998E-2</v>
      </c>
      <c r="R207">
        <f t="shared" si="2"/>
        <v>10682987571.199999</v>
      </c>
      <c r="S207">
        <f>VLOOKUP(B207,investing_crawling!A:B,2,0)</f>
        <v>2470000000</v>
      </c>
      <c r="U207">
        <f>VLOOKUP(B207,investing_crawling!A:C,3,0)</f>
        <v>59614886</v>
      </c>
      <c r="V207">
        <v>210727</v>
      </c>
    </row>
    <row r="208" spans="1:22">
      <c r="A208" s="1">
        <v>186</v>
      </c>
      <c r="B208" t="s">
        <v>473</v>
      </c>
      <c r="C208" t="s">
        <v>474</v>
      </c>
      <c r="D208" t="s">
        <v>23</v>
      </c>
      <c r="E208" t="s">
        <v>78</v>
      </c>
      <c r="F208" t="s">
        <v>78</v>
      </c>
      <c r="G208">
        <v>2004</v>
      </c>
      <c r="H208" s="13">
        <v>2004</v>
      </c>
      <c r="I208" s="7">
        <v>41631</v>
      </c>
      <c r="K208" t="s">
        <v>1293</v>
      </c>
      <c r="L208">
        <f>VLOOKUP($B208,Sheet1!$B:$H,2,0)</f>
        <v>329.13</v>
      </c>
      <c r="M208">
        <f>VLOOKUP($B208,Sheet1!$B:$H,3,0)</f>
        <v>330.2</v>
      </c>
      <c r="N208">
        <f>VLOOKUP($B208,Sheet1!$B:$H,4,0)</f>
        <v>331.29</v>
      </c>
      <c r="O208">
        <f>VLOOKUP($B208,Sheet1!$B:$H,5,0)</f>
        <v>326.66000000000003</v>
      </c>
      <c r="P208">
        <f>VLOOKUP($B208,Sheet1!$B:$H,6,0)</f>
        <v>11770000</v>
      </c>
      <c r="Q208">
        <f>VLOOKUP($B208,Sheet1!$B:$H,7,0)</f>
        <v>1.1999999999999999E-3</v>
      </c>
      <c r="R208">
        <f t="shared" si="2"/>
        <v>933236540814.42004</v>
      </c>
      <c r="S208">
        <f>VLOOKUP(B208,investing_crawling!A:B,2,0)</f>
        <v>94400000000</v>
      </c>
      <c r="U208">
        <f>VLOOKUP(B208,investing_crawling!A:C,3,0)</f>
        <v>2835464834</v>
      </c>
      <c r="V208">
        <v>210727</v>
      </c>
    </row>
    <row r="209" spans="1:22">
      <c r="A209" s="1">
        <v>187</v>
      </c>
      <c r="B209" t="s">
        <v>475</v>
      </c>
      <c r="C209" t="s">
        <v>476</v>
      </c>
      <c r="D209" t="s">
        <v>6</v>
      </c>
      <c r="E209" t="s">
        <v>69</v>
      </c>
      <c r="F209" t="s">
        <v>69</v>
      </c>
      <c r="G209">
        <v>1967</v>
      </c>
      <c r="H209" s="13">
        <v>1967</v>
      </c>
      <c r="I209" s="7">
        <v>39706</v>
      </c>
      <c r="K209" t="s">
        <v>1294</v>
      </c>
      <c r="L209">
        <f>VLOOKUP($B209,Sheet1!$B:$H,2,0)</f>
        <v>52.54</v>
      </c>
      <c r="M209">
        <f>VLOOKUP($B209,Sheet1!$B:$H,3,0)</f>
        <v>53.55</v>
      </c>
      <c r="N209">
        <f>VLOOKUP($B209,Sheet1!$B:$H,4,0)</f>
        <v>53.55</v>
      </c>
      <c r="O209">
        <f>VLOOKUP($B209,Sheet1!$B:$H,5,0)</f>
        <v>52.41</v>
      </c>
      <c r="P209">
        <f>VLOOKUP($B209,Sheet1!$B:$H,6,0)</f>
        <v>2310000</v>
      </c>
      <c r="Q209">
        <f>VLOOKUP($B209,Sheet1!$B:$H,7,0)</f>
        <v>-9.3999999999999986E-3</v>
      </c>
      <c r="R209">
        <f t="shared" si="2"/>
        <v>30175888697.060001</v>
      </c>
      <c r="S209">
        <f>VLOOKUP(B209,investing_crawling!A:B,2,0)</f>
        <v>5700000000</v>
      </c>
      <c r="U209">
        <f>VLOOKUP(B209,investing_crawling!A:C,3,0)</f>
        <v>574341239</v>
      </c>
      <c r="V209">
        <v>210712</v>
      </c>
    </row>
    <row r="210" spans="1:22">
      <c r="A210" s="1">
        <v>188</v>
      </c>
      <c r="B210" t="s">
        <v>477</v>
      </c>
      <c r="C210" t="s">
        <v>478</v>
      </c>
      <c r="D210" t="s">
        <v>60</v>
      </c>
      <c r="E210" t="s">
        <v>479</v>
      </c>
      <c r="F210" t="s">
        <v>479</v>
      </c>
      <c r="G210">
        <v>1962</v>
      </c>
      <c r="H210" s="13">
        <v>1962</v>
      </c>
      <c r="I210" s="7">
        <v>42401</v>
      </c>
      <c r="K210" t="s">
        <v>1295</v>
      </c>
      <c r="L210">
        <f>VLOOKUP($B210,Sheet1!$B:$H,2,0)</f>
        <v>116.71</v>
      </c>
      <c r="M210">
        <f>VLOOKUP($B210,Sheet1!$B:$H,3,0)</f>
        <v>114.55</v>
      </c>
      <c r="N210">
        <f>VLOOKUP($B210,Sheet1!$B:$H,4,0)</f>
        <v>117.11</v>
      </c>
      <c r="O210">
        <f>VLOOKUP($B210,Sheet1!$B:$H,5,0)</f>
        <v>114.55</v>
      </c>
      <c r="P210">
        <f>VLOOKUP($B210,Sheet1!$B:$H,6,0)</f>
        <v>741030</v>
      </c>
      <c r="Q210">
        <f>VLOOKUP($B210,Sheet1!$B:$H,7,0)</f>
        <v>2.07E-2</v>
      </c>
      <c r="R210">
        <f t="shared" si="2"/>
        <v>9075369016.4499989</v>
      </c>
      <c r="S210">
        <f>VLOOKUP(B210,investing_crawling!A:B,2,0)</f>
        <v>822100000</v>
      </c>
      <c r="U210">
        <f>VLOOKUP(B210,investing_crawling!A:C,3,0)</f>
        <v>77759995</v>
      </c>
      <c r="V210">
        <v>210804</v>
      </c>
    </row>
    <row r="211" spans="1:22">
      <c r="A211" s="1">
        <v>189</v>
      </c>
      <c r="B211" t="s">
        <v>480</v>
      </c>
      <c r="C211" t="s">
        <v>481</v>
      </c>
      <c r="D211" t="s">
        <v>6</v>
      </c>
      <c r="E211" t="s">
        <v>229</v>
      </c>
      <c r="F211" t="s">
        <v>229</v>
      </c>
      <c r="G211">
        <v>1971</v>
      </c>
      <c r="H211" s="13">
        <v>1971</v>
      </c>
      <c r="I211" s="7">
        <v>29586</v>
      </c>
      <c r="K211" t="s">
        <v>1208</v>
      </c>
      <c r="L211">
        <f>VLOOKUP($B211,Sheet1!$B:$H,2,0)</f>
        <v>310.85000000000002</v>
      </c>
      <c r="M211">
        <f>VLOOKUP($B211,Sheet1!$B:$H,3,0)</f>
        <v>318.27</v>
      </c>
      <c r="N211">
        <f>VLOOKUP($B211,Sheet1!$B:$H,4,0)</f>
        <v>318.54000000000002</v>
      </c>
      <c r="O211">
        <f>VLOOKUP($B211,Sheet1!$B:$H,5,0)</f>
        <v>310.08</v>
      </c>
      <c r="P211">
        <f>VLOOKUP($B211,Sheet1!$B:$H,6,0)</f>
        <v>1280000</v>
      </c>
      <c r="Q211">
        <f>VLOOKUP($B211,Sheet1!$B:$H,7,0)</f>
        <v>-1.26E-2</v>
      </c>
      <c r="R211">
        <f t="shared" si="2"/>
        <v>82481584013.75</v>
      </c>
      <c r="S211">
        <f>VLOOKUP(B211,investing_crawling!A:B,2,0)</f>
        <v>78750000000</v>
      </c>
      <c r="U211">
        <f>VLOOKUP(B211,investing_crawling!A:C,3,0)</f>
        <v>265342075</v>
      </c>
      <c r="V211">
        <v>210623</v>
      </c>
    </row>
    <row r="212" spans="1:22">
      <c r="A212" s="1">
        <v>190</v>
      </c>
      <c r="B212" t="s">
        <v>482</v>
      </c>
      <c r="C212" t="s">
        <v>483</v>
      </c>
      <c r="D212" t="s">
        <v>19</v>
      </c>
      <c r="E212" t="s">
        <v>170</v>
      </c>
      <c r="F212" t="s">
        <v>170</v>
      </c>
      <c r="G212">
        <v>1968</v>
      </c>
      <c r="H212" s="13">
        <v>1968</v>
      </c>
      <c r="I212" s="7">
        <v>39031</v>
      </c>
      <c r="K212" t="s">
        <v>1257</v>
      </c>
      <c r="L212">
        <f>VLOOKUP($B212,Sheet1!$B:$H,2,0)</f>
        <v>148.43</v>
      </c>
      <c r="M212">
        <f>VLOOKUP($B212,Sheet1!$B:$H,3,0)</f>
        <v>149.69999999999999</v>
      </c>
      <c r="N212">
        <f>VLOOKUP($B212,Sheet1!$B:$H,4,0)</f>
        <v>149.88</v>
      </c>
      <c r="O212">
        <f>VLOOKUP($B212,Sheet1!$B:$H,5,0)</f>
        <v>148.19</v>
      </c>
      <c r="P212">
        <f>VLOOKUP($B212,Sheet1!$B:$H,6,0)</f>
        <v>1790000</v>
      </c>
      <c r="Q212">
        <f>VLOOKUP($B212,Sheet1!$B:$H,7,0)</f>
        <v>-3.7000000000000002E-3</v>
      </c>
      <c r="R212">
        <f t="shared" si="2"/>
        <v>92045236573.940002</v>
      </c>
      <c r="S212">
        <f>VLOOKUP(B212,investing_crawling!A:B,2,0)</f>
        <v>12700000000</v>
      </c>
      <c r="U212">
        <f>VLOOKUP(B212,investing_crawling!A:C,3,0)</f>
        <v>620125558</v>
      </c>
      <c r="V212">
        <v>210803</v>
      </c>
    </row>
    <row r="213" spans="1:22">
      <c r="A213" s="1">
        <v>191</v>
      </c>
      <c r="B213" t="s">
        <v>484</v>
      </c>
      <c r="C213" t="s">
        <v>485</v>
      </c>
      <c r="D213" t="s">
        <v>41</v>
      </c>
      <c r="E213" t="s">
        <v>308</v>
      </c>
      <c r="F213" t="s">
        <v>308</v>
      </c>
      <c r="G213">
        <v>1858</v>
      </c>
      <c r="H213" s="13">
        <v>1858</v>
      </c>
      <c r="I213" s="7">
        <v>0</v>
      </c>
      <c r="K213" t="s">
        <v>1296</v>
      </c>
      <c r="L213">
        <f>VLOOKUP($B213,Sheet1!$B:$H,2,0)</f>
        <v>42.35</v>
      </c>
      <c r="M213">
        <f>VLOOKUP($B213,Sheet1!$B:$H,3,0)</f>
        <v>42.55</v>
      </c>
      <c r="N213">
        <f>VLOOKUP($B213,Sheet1!$B:$H,4,0)</f>
        <v>42.76</v>
      </c>
      <c r="O213">
        <f>VLOOKUP($B213,Sheet1!$B:$H,5,0)</f>
        <v>42.09</v>
      </c>
      <c r="P213">
        <f>VLOOKUP($B213,Sheet1!$B:$H,6,0)</f>
        <v>3460000</v>
      </c>
      <c r="Q213">
        <f>VLOOKUP($B213,Sheet1!$B:$H,7,0)</f>
        <v>5.0000000000000001E-3</v>
      </c>
      <c r="R213">
        <f t="shared" si="2"/>
        <v>30136070653.150002</v>
      </c>
      <c r="S213">
        <f>VLOOKUP(B213,investing_crawling!A:B,2,0)</f>
        <v>4150000000</v>
      </c>
      <c r="U213">
        <f>VLOOKUP(B213,investing_crawling!A:C,3,0)</f>
        <v>711595529</v>
      </c>
      <c r="V213">
        <v>210721</v>
      </c>
    </row>
    <row r="214" spans="1:22">
      <c r="A214" s="1">
        <v>192</v>
      </c>
      <c r="B214" t="s">
        <v>486</v>
      </c>
      <c r="C214" t="s">
        <v>487</v>
      </c>
      <c r="D214" t="s">
        <v>37</v>
      </c>
      <c r="E214" t="s">
        <v>72</v>
      </c>
      <c r="F214" t="s">
        <v>72</v>
      </c>
      <c r="G214">
        <v>1997</v>
      </c>
      <c r="H214" s="13">
        <v>1997</v>
      </c>
      <c r="I214" s="7">
        <v>0</v>
      </c>
      <c r="K214" t="s">
        <v>1297</v>
      </c>
      <c r="L214">
        <f>VLOOKUP($B214,Sheet1!$B:$H,2,0)</f>
        <v>38.020000000000003</v>
      </c>
      <c r="M214">
        <f>VLOOKUP($B214,Sheet1!$B:$H,3,0)</f>
        <v>38.07</v>
      </c>
      <c r="N214">
        <f>VLOOKUP($B214,Sheet1!$B:$H,4,0)</f>
        <v>38.090000000000003</v>
      </c>
      <c r="O214">
        <f>VLOOKUP($B214,Sheet1!$B:$H,5,0)</f>
        <v>37.76</v>
      </c>
      <c r="P214">
        <f>VLOOKUP($B214,Sheet1!$B:$H,6,0)</f>
        <v>2960000</v>
      </c>
      <c r="Q214">
        <f>VLOOKUP($B214,Sheet1!$B:$H,7,0)</f>
        <v>2.8999999999999998E-3</v>
      </c>
      <c r="R214">
        <f t="shared" si="2"/>
        <v>20679094424.640003</v>
      </c>
      <c r="S214">
        <f>VLOOKUP(B214,investing_crawling!A:B,2,0)</f>
        <v>10810000000</v>
      </c>
      <c r="U214">
        <f>VLOOKUP(B214,investing_crawling!A:C,3,0)</f>
        <v>543900432</v>
      </c>
      <c r="V214">
        <v>210728</v>
      </c>
    </row>
    <row r="215" spans="1:22">
      <c r="A215" s="1">
        <v>193</v>
      </c>
      <c r="B215" t="s">
        <v>488</v>
      </c>
      <c r="C215" t="s">
        <v>489</v>
      </c>
      <c r="D215" t="s">
        <v>41</v>
      </c>
      <c r="E215" t="s">
        <v>308</v>
      </c>
      <c r="F215" t="s">
        <v>308</v>
      </c>
      <c r="G215">
        <v>1985</v>
      </c>
      <c r="H215" s="13">
        <v>1985</v>
      </c>
      <c r="I215" s="7">
        <v>43467</v>
      </c>
      <c r="K215" t="s">
        <v>1298</v>
      </c>
      <c r="L215">
        <f>VLOOKUP($B215,Sheet1!$B:$H,2,0)</f>
        <v>191.58</v>
      </c>
      <c r="M215">
        <f>VLOOKUP($B215,Sheet1!$B:$H,3,0)</f>
        <v>193.94</v>
      </c>
      <c r="N215">
        <f>VLOOKUP($B215,Sheet1!$B:$H,4,0)</f>
        <v>193.94</v>
      </c>
      <c r="O215">
        <f>VLOOKUP($B215,Sheet1!$B:$H,5,0)</f>
        <v>190.75</v>
      </c>
      <c r="P215">
        <f>VLOOKUP($B215,Sheet1!$B:$H,6,0)</f>
        <v>624430</v>
      </c>
      <c r="Q215">
        <f>VLOOKUP($B215,Sheet1!$B:$H,7,0)</f>
        <v>7.000000000000001E-4</v>
      </c>
      <c r="R215">
        <f t="shared" ref="R215:R278" si="3">U215*L215</f>
        <v>33776887205.220001</v>
      </c>
      <c r="S215">
        <f>VLOOKUP(B215,investing_crawling!A:B,2,0)</f>
        <v>2400000000</v>
      </c>
      <c r="U215">
        <f>VLOOKUP(B215,investing_crawling!A:C,3,0)</f>
        <v>176306959</v>
      </c>
      <c r="V215">
        <v>210719</v>
      </c>
    </row>
    <row r="216" spans="1:22">
      <c r="A216" s="1">
        <v>194</v>
      </c>
      <c r="B216" t="s">
        <v>490</v>
      </c>
      <c r="C216" t="s">
        <v>491</v>
      </c>
      <c r="D216" t="s">
        <v>19</v>
      </c>
      <c r="E216" t="s">
        <v>170</v>
      </c>
      <c r="F216" t="s">
        <v>170</v>
      </c>
      <c r="G216">
        <v>1984</v>
      </c>
      <c r="H216" s="13">
        <v>1984</v>
      </c>
      <c r="I216" s="7">
        <v>36983</v>
      </c>
      <c r="K216" t="s">
        <v>1299</v>
      </c>
      <c r="L216">
        <f>VLOOKUP($B216,Sheet1!$B:$H,2,0)</f>
        <v>114.43</v>
      </c>
      <c r="M216">
        <f>VLOOKUP($B216,Sheet1!$B:$H,3,0)</f>
        <v>116.07</v>
      </c>
      <c r="N216">
        <f>VLOOKUP($B216,Sheet1!$B:$H,4,0)</f>
        <v>116.44</v>
      </c>
      <c r="O216">
        <f>VLOOKUP($B216,Sheet1!$B:$H,5,0)</f>
        <v>114.35</v>
      </c>
      <c r="P216">
        <f>VLOOKUP($B216,Sheet1!$B:$H,6,0)</f>
        <v>4240000</v>
      </c>
      <c r="Q216">
        <f>VLOOKUP($B216,Sheet1!$B:$H,7,0)</f>
        <v>-6.7000000000000002E-3</v>
      </c>
      <c r="R216">
        <f t="shared" si="3"/>
        <v>76298420382.26001</v>
      </c>
      <c r="S216">
        <f>VLOOKUP(B216,investing_crawling!A:B,2,0)</f>
        <v>14840000000</v>
      </c>
      <c r="U216">
        <f>VLOOKUP(B216,investing_crawling!A:C,3,0)</f>
        <v>666769382</v>
      </c>
      <c r="V216">
        <v>210802</v>
      </c>
    </row>
    <row r="217" spans="1:22">
      <c r="A217" s="1">
        <v>195</v>
      </c>
      <c r="B217" t="s">
        <v>492</v>
      </c>
      <c r="C217" t="s">
        <v>493</v>
      </c>
      <c r="D217" t="s">
        <v>19</v>
      </c>
      <c r="E217" t="s">
        <v>170</v>
      </c>
      <c r="F217" t="s">
        <v>170</v>
      </c>
      <c r="G217">
        <v>2000</v>
      </c>
      <c r="H217" s="13">
        <v>2000</v>
      </c>
      <c r="I217" s="7">
        <v>43271</v>
      </c>
      <c r="K217" t="s">
        <v>1300</v>
      </c>
      <c r="L217">
        <f>VLOOKUP($B217,Sheet1!$B:$H,2,0)</f>
        <v>276.60000000000002</v>
      </c>
      <c r="M217">
        <f>VLOOKUP($B217,Sheet1!$B:$H,3,0)</f>
        <v>276.27</v>
      </c>
      <c r="N217">
        <f>VLOOKUP($B217,Sheet1!$B:$H,4,0)</f>
        <v>278.39999999999998</v>
      </c>
      <c r="O217">
        <f>VLOOKUP($B217,Sheet1!$B:$H,5,0)</f>
        <v>276.01</v>
      </c>
      <c r="P217">
        <f>VLOOKUP($B217,Sheet1!$B:$H,6,0)</f>
        <v>372040</v>
      </c>
      <c r="Q217">
        <f>VLOOKUP($B217,Sheet1!$B:$H,7,0)</f>
        <v>7.9000000000000008E-3</v>
      </c>
      <c r="R217">
        <f t="shared" si="3"/>
        <v>23054488296</v>
      </c>
      <c r="S217">
        <f>VLOOKUP(B217,investing_crawling!A:B,2,0)</f>
        <v>2340000000</v>
      </c>
      <c r="U217">
        <f>VLOOKUP(B217,investing_crawling!A:C,3,0)</f>
        <v>83349560</v>
      </c>
      <c r="V217">
        <v>210804</v>
      </c>
    </row>
    <row r="218" spans="1:22">
      <c r="A218" s="1">
        <v>196</v>
      </c>
      <c r="B218" t="s">
        <v>494</v>
      </c>
      <c r="C218" t="s">
        <v>495</v>
      </c>
      <c r="D218" t="s">
        <v>47</v>
      </c>
      <c r="E218" t="s">
        <v>275</v>
      </c>
      <c r="F218" t="s">
        <v>275</v>
      </c>
      <c r="G218">
        <v>1883</v>
      </c>
      <c r="H218" s="13">
        <v>1883</v>
      </c>
      <c r="I218" s="7">
        <v>40044</v>
      </c>
      <c r="K218" t="s">
        <v>1252</v>
      </c>
      <c r="L218">
        <f>VLOOKUP($B218,Sheet1!$B:$H,2,0)</f>
        <v>118.31</v>
      </c>
      <c r="M218">
        <f>VLOOKUP($B218,Sheet1!$B:$H,3,0)</f>
        <v>117.49</v>
      </c>
      <c r="N218">
        <f>VLOOKUP($B218,Sheet1!$B:$H,4,0)</f>
        <v>118.45</v>
      </c>
      <c r="O218">
        <f>VLOOKUP($B218,Sheet1!$B:$H,5,0)</f>
        <v>117.04</v>
      </c>
      <c r="P218">
        <f>VLOOKUP($B218,Sheet1!$B:$H,6,0)</f>
        <v>645650</v>
      </c>
      <c r="Q218">
        <f>VLOOKUP($B218,Sheet1!$B:$H,7,0)</f>
        <v>1.3899999999999999E-2</v>
      </c>
      <c r="R218">
        <f t="shared" si="3"/>
        <v>15247387824.870001</v>
      </c>
      <c r="S218">
        <f>VLOOKUP(B218,investing_crawling!A:B,2,0)</f>
        <v>4590000000</v>
      </c>
      <c r="U218">
        <f>VLOOKUP(B218,investing_crawling!A:C,3,0)</f>
        <v>128876577</v>
      </c>
      <c r="V218">
        <v>210802</v>
      </c>
    </row>
    <row r="219" spans="1:22">
      <c r="A219" s="1">
        <v>197</v>
      </c>
      <c r="B219" t="s">
        <v>496</v>
      </c>
      <c r="C219" t="s">
        <v>497</v>
      </c>
      <c r="D219" t="s">
        <v>33</v>
      </c>
      <c r="E219" t="s">
        <v>498</v>
      </c>
      <c r="F219" t="s">
        <v>498</v>
      </c>
      <c r="G219">
        <v>1903</v>
      </c>
      <c r="H219" s="13">
        <v>1903</v>
      </c>
      <c r="I219" s="7">
        <v>20883</v>
      </c>
      <c r="K219" t="s">
        <v>1301</v>
      </c>
      <c r="L219">
        <f>VLOOKUP($B219,Sheet1!$B:$H,2,0)</f>
        <v>14.81</v>
      </c>
      <c r="M219">
        <f>VLOOKUP($B219,Sheet1!$B:$H,3,0)</f>
        <v>14.72</v>
      </c>
      <c r="N219">
        <f>VLOOKUP($B219,Sheet1!$B:$H,4,0)</f>
        <v>14.84</v>
      </c>
      <c r="O219">
        <f>VLOOKUP($B219,Sheet1!$B:$H,5,0)</f>
        <v>14.46</v>
      </c>
      <c r="P219">
        <f>VLOOKUP($B219,Sheet1!$B:$H,6,0)</f>
        <v>89070000</v>
      </c>
      <c r="Q219">
        <f>VLOOKUP($B219,Sheet1!$B:$H,7,0)</f>
        <v>1.9300000000000001E-2</v>
      </c>
      <c r="R219">
        <f t="shared" si="3"/>
        <v>59116254437.790001</v>
      </c>
      <c r="S219">
        <f>VLOOKUP(B219,investing_crawling!A:B,2,0)</f>
        <v>129050000000</v>
      </c>
      <c r="U219">
        <f>VLOOKUP(B219,investing_crawling!A:C,3,0)</f>
        <v>3991644459</v>
      </c>
      <c r="V219">
        <v>210727</v>
      </c>
    </row>
    <row r="220" spans="1:22">
      <c r="A220" s="1">
        <v>198</v>
      </c>
      <c r="B220" t="s">
        <v>499</v>
      </c>
      <c r="C220" t="s">
        <v>500</v>
      </c>
      <c r="D220" t="s">
        <v>19</v>
      </c>
      <c r="E220" t="s">
        <v>501</v>
      </c>
      <c r="F220" t="s">
        <v>501</v>
      </c>
      <c r="G220">
        <v>2000</v>
      </c>
      <c r="H220" s="13">
        <v>2000</v>
      </c>
      <c r="I220" s="7">
        <v>43384</v>
      </c>
      <c r="K220" t="s">
        <v>1302</v>
      </c>
      <c r="L220">
        <f>VLOOKUP($B220,Sheet1!$B:$H,2,0)</f>
        <v>214.99</v>
      </c>
      <c r="M220">
        <f>VLOOKUP($B220,Sheet1!$B:$H,3,0)</f>
        <v>220.12</v>
      </c>
      <c r="N220">
        <f>VLOOKUP($B220,Sheet1!$B:$H,4,0)</f>
        <v>220.12</v>
      </c>
      <c r="O220">
        <f>VLOOKUP($B220,Sheet1!$B:$H,5,0)</f>
        <v>213.7</v>
      </c>
      <c r="P220">
        <f>VLOOKUP($B220,Sheet1!$B:$H,6,0)</f>
        <v>726160</v>
      </c>
      <c r="Q220">
        <f>VLOOKUP($B220,Sheet1!$B:$H,7,0)</f>
        <v>-1.6199999999999999E-2</v>
      </c>
      <c r="R220">
        <f t="shared" si="3"/>
        <v>35111662003.480003</v>
      </c>
      <c r="S220">
        <f>VLOOKUP(B220,investing_crawling!A:B,2,0)</f>
        <v>2720000000</v>
      </c>
      <c r="U220">
        <f>VLOOKUP(B220,investing_crawling!A:C,3,0)</f>
        <v>163317652</v>
      </c>
      <c r="V220">
        <v>210728</v>
      </c>
    </row>
    <row r="221" spans="1:22">
      <c r="A221" s="1">
        <v>199</v>
      </c>
      <c r="B221" t="s">
        <v>502</v>
      </c>
      <c r="C221" t="s">
        <v>503</v>
      </c>
      <c r="D221" t="s">
        <v>6</v>
      </c>
      <c r="E221" t="s">
        <v>354</v>
      </c>
      <c r="F221" t="s">
        <v>354</v>
      </c>
      <c r="G221">
        <v>2016</v>
      </c>
      <c r="H221" s="13">
        <v>2016</v>
      </c>
      <c r="I221" s="7">
        <v>42552</v>
      </c>
      <c r="K221" t="s">
        <v>1303</v>
      </c>
      <c r="L221">
        <f>VLOOKUP($B221,Sheet1!$B:$H,2,0)</f>
        <v>72.19</v>
      </c>
      <c r="M221">
        <f>VLOOKUP($B221,Sheet1!$B:$H,3,0)</f>
        <v>73.25</v>
      </c>
      <c r="N221">
        <f>VLOOKUP($B221,Sheet1!$B:$H,4,0)</f>
        <v>73.37</v>
      </c>
      <c r="O221">
        <f>VLOOKUP($B221,Sheet1!$B:$H,5,0)</f>
        <v>71.680000000000007</v>
      </c>
      <c r="P221">
        <f>VLOOKUP($B221,Sheet1!$B:$H,6,0)</f>
        <v>2690000</v>
      </c>
      <c r="Q221">
        <f>VLOOKUP($B221,Sheet1!$B:$H,7,0)</f>
        <v>-4.5999999999999999E-3</v>
      </c>
      <c r="R221">
        <f t="shared" si="3"/>
        <v>24438158371.649998</v>
      </c>
      <c r="S221">
        <f>VLOOKUP(B221,investing_crawling!A:B,2,0)</f>
        <v>9370000000</v>
      </c>
      <c r="U221">
        <f>VLOOKUP(B221,investing_crawling!A:C,3,0)</f>
        <v>338525535</v>
      </c>
      <c r="V221">
        <v>210728</v>
      </c>
    </row>
    <row r="222" spans="1:22">
      <c r="A222" s="1">
        <v>200</v>
      </c>
      <c r="B222" t="s">
        <v>504</v>
      </c>
      <c r="C222" t="s">
        <v>505</v>
      </c>
      <c r="D222" t="s">
        <v>6</v>
      </c>
      <c r="E222" t="s">
        <v>69</v>
      </c>
      <c r="F222" t="s">
        <v>69</v>
      </c>
      <c r="G222" t="s">
        <v>1304</v>
      </c>
      <c r="H222" s="13">
        <v>2011</v>
      </c>
      <c r="I222" s="7">
        <v>42543</v>
      </c>
      <c r="K222" t="s">
        <v>1213</v>
      </c>
      <c r="L222">
        <f>VLOOKUP($B222,Sheet1!$B:$H,2,0)</f>
        <v>104.37</v>
      </c>
      <c r="M222">
        <f>VLOOKUP($B222,Sheet1!$B:$H,3,0)</f>
        <v>104.9</v>
      </c>
      <c r="N222">
        <f>VLOOKUP($B222,Sheet1!$B:$H,4,0)</f>
        <v>105.27</v>
      </c>
      <c r="O222">
        <f>VLOOKUP($B222,Sheet1!$B:$H,5,0)</f>
        <v>103.61</v>
      </c>
      <c r="P222">
        <f>VLOOKUP($B222,Sheet1!$B:$H,6,0)</f>
        <v>867580</v>
      </c>
      <c r="Q222">
        <f>VLOOKUP($B222,Sheet1!$B:$H,7,0)</f>
        <v>1.17E-2</v>
      </c>
      <c r="R222">
        <f t="shared" si="3"/>
        <v>14465507910.84</v>
      </c>
      <c r="S222">
        <f>VLOOKUP(B222,investing_crawling!A:B,2,0)</f>
        <v>6460000000</v>
      </c>
      <c r="U222">
        <f>VLOOKUP(B222,investing_crawling!A:C,3,0)</f>
        <v>138598332</v>
      </c>
      <c r="V222">
        <v>210803</v>
      </c>
    </row>
    <row r="223" spans="1:22">
      <c r="A223" s="1">
        <v>201</v>
      </c>
      <c r="B223" t="s">
        <v>506</v>
      </c>
      <c r="C223" t="s">
        <v>507</v>
      </c>
      <c r="D223" t="s">
        <v>23</v>
      </c>
      <c r="E223" t="s">
        <v>508</v>
      </c>
      <c r="F223" t="s">
        <v>508</v>
      </c>
      <c r="G223">
        <v>2019</v>
      </c>
      <c r="H223" s="13">
        <v>2019</v>
      </c>
      <c r="I223" s="7">
        <v>41456</v>
      </c>
      <c r="K223" t="s">
        <v>1185</v>
      </c>
      <c r="L223">
        <f>VLOOKUP($B223,Sheet1!$B:$H,2,0)</f>
        <v>37.32</v>
      </c>
      <c r="M223">
        <f>VLOOKUP($B223,Sheet1!$B:$H,3,0)</f>
        <v>37.72</v>
      </c>
      <c r="N223">
        <f>VLOOKUP($B223,Sheet1!$B:$H,4,0)</f>
        <v>37.729999999999997</v>
      </c>
      <c r="O223">
        <f>VLOOKUP($B223,Sheet1!$B:$H,5,0)</f>
        <v>37.17</v>
      </c>
      <c r="P223">
        <f>VLOOKUP($B223,Sheet1!$B:$H,6,0)</f>
        <v>2130000</v>
      </c>
      <c r="Q223">
        <f>VLOOKUP($B223,Sheet1!$B:$H,7,0)</f>
        <v>-8.0000000000000004E-4</v>
      </c>
      <c r="R223">
        <f t="shared" si="3"/>
        <v>21653347967.880001</v>
      </c>
      <c r="S223">
        <f>VLOOKUP(B223,investing_crawling!A:B,2,0)</f>
        <v>12440000000</v>
      </c>
      <c r="U223">
        <f>VLOOKUP(B223,investing_crawling!A:C,3,0)</f>
        <v>580207609</v>
      </c>
      <c r="V223">
        <v>210810</v>
      </c>
    </row>
    <row r="224" spans="1:22">
      <c r="A224" s="1">
        <v>202</v>
      </c>
      <c r="B224" t="s">
        <v>509</v>
      </c>
      <c r="C224" t="s">
        <v>510</v>
      </c>
      <c r="D224" t="s">
        <v>23</v>
      </c>
      <c r="E224" t="s">
        <v>508</v>
      </c>
      <c r="F224" t="s">
        <v>508</v>
      </c>
      <c r="G224">
        <v>2019</v>
      </c>
      <c r="H224" s="13">
        <v>2019</v>
      </c>
      <c r="I224" s="7">
        <v>42265</v>
      </c>
      <c r="K224" t="s">
        <v>1185</v>
      </c>
      <c r="L224">
        <f>VLOOKUP($B224,Sheet1!$B:$H,2,0)</f>
        <v>35.99</v>
      </c>
      <c r="M224">
        <f>VLOOKUP($B224,Sheet1!$B:$H,3,0)</f>
        <v>36.64</v>
      </c>
      <c r="N224">
        <f>VLOOKUP($B224,Sheet1!$B:$H,4,0)</f>
        <v>36.64</v>
      </c>
      <c r="O224">
        <f>VLOOKUP($B224,Sheet1!$B:$H,5,0)</f>
        <v>35.950000000000003</v>
      </c>
      <c r="P224">
        <f>VLOOKUP($B224,Sheet1!$B:$H,6,0)</f>
        <v>1010000</v>
      </c>
      <c r="Q224">
        <f>VLOOKUP($B224,Sheet1!$B:$H,7,0)</f>
        <v>-8.0000000000000002E-3</v>
      </c>
      <c r="R224">
        <f t="shared" si="3"/>
        <v>20881671847.91</v>
      </c>
      <c r="S224">
        <f>VLOOKUP(B224,investing_crawling!A:B,2,0)</f>
        <v>12440000000</v>
      </c>
      <c r="U224">
        <f>VLOOKUP(B224,investing_crawling!A:C,3,0)</f>
        <v>580207609</v>
      </c>
      <c r="V224">
        <v>210810</v>
      </c>
    </row>
    <row r="225" spans="1:22">
      <c r="A225" s="1">
        <v>203</v>
      </c>
      <c r="B225" t="s">
        <v>511</v>
      </c>
      <c r="C225" t="s">
        <v>512</v>
      </c>
      <c r="D225" t="s">
        <v>41</v>
      </c>
      <c r="E225" t="s">
        <v>111</v>
      </c>
      <c r="F225" t="s">
        <v>111</v>
      </c>
      <c r="G225">
        <v>1947</v>
      </c>
      <c r="H225" s="13">
        <v>1947</v>
      </c>
      <c r="I225" s="7">
        <v>0</v>
      </c>
      <c r="K225" t="s">
        <v>1287</v>
      </c>
      <c r="L225">
        <f>VLOOKUP($B225,Sheet1!$B:$H,2,0)</f>
        <v>34.51</v>
      </c>
      <c r="M225">
        <f>VLOOKUP($B225,Sheet1!$B:$H,3,0)</f>
        <v>34.6</v>
      </c>
      <c r="N225">
        <f>VLOOKUP($B225,Sheet1!$B:$H,4,0)</f>
        <v>34.76</v>
      </c>
      <c r="O225">
        <f>VLOOKUP($B225,Sheet1!$B:$H,5,0)</f>
        <v>34.31</v>
      </c>
      <c r="P225">
        <f>VLOOKUP($B225,Sheet1!$B:$H,6,0)</f>
        <v>1920000</v>
      </c>
      <c r="Q225">
        <f>VLOOKUP($B225,Sheet1!$B:$H,7,0)</f>
        <v>8.8000000000000005E-3</v>
      </c>
      <c r="R225">
        <f t="shared" si="3"/>
        <v>17404175893.860001</v>
      </c>
      <c r="S225">
        <f>VLOOKUP(B225,investing_crawling!A:B,2,0)</f>
        <v>6890000000</v>
      </c>
      <c r="U225">
        <f>VLOOKUP(B225,investing_crawling!A:C,3,0)</f>
        <v>504322686</v>
      </c>
      <c r="V225">
        <v>210802</v>
      </c>
    </row>
    <row r="226" spans="1:22">
      <c r="A226" s="1">
        <v>204</v>
      </c>
      <c r="B226" t="s">
        <v>513</v>
      </c>
      <c r="C226" t="s">
        <v>514</v>
      </c>
      <c r="D226" t="s">
        <v>47</v>
      </c>
      <c r="E226" t="s">
        <v>515</v>
      </c>
      <c r="F226" t="s">
        <v>515</v>
      </c>
      <c r="G226">
        <v>1912</v>
      </c>
      <c r="H226" s="13">
        <v>1912</v>
      </c>
      <c r="I226" s="7">
        <v>0</v>
      </c>
      <c r="K226" t="s">
        <v>1307</v>
      </c>
      <c r="L226">
        <f>VLOOKUP($B226,Sheet1!$B:$H,2,0)</f>
        <v>44.21</v>
      </c>
      <c r="M226">
        <f>VLOOKUP($B226,Sheet1!$B:$H,3,0)</f>
        <v>43.69</v>
      </c>
      <c r="N226">
        <f>VLOOKUP($B226,Sheet1!$B:$H,4,0)</f>
        <v>44.39</v>
      </c>
      <c r="O226">
        <f>VLOOKUP($B226,Sheet1!$B:$H,5,0)</f>
        <v>43.41</v>
      </c>
      <c r="P226">
        <f>VLOOKUP($B226,Sheet1!$B:$H,6,0)</f>
        <v>22140000</v>
      </c>
      <c r="Q226">
        <f>VLOOKUP($B226,Sheet1!$B:$H,7,0)</f>
        <v>3.49E-2</v>
      </c>
      <c r="R226">
        <f t="shared" si="3"/>
        <v>64790940844.830002</v>
      </c>
      <c r="S226">
        <f>VLOOKUP(B226,investing_crawling!A:B,2,0)</f>
        <v>19050000000</v>
      </c>
      <c r="U226">
        <f>VLOOKUP(B226,investing_crawling!A:C,3,0)</f>
        <v>1465526823</v>
      </c>
      <c r="V226">
        <v>210726</v>
      </c>
    </row>
    <row r="227" spans="1:22">
      <c r="A227" s="1">
        <v>205</v>
      </c>
      <c r="B227" t="s">
        <v>516</v>
      </c>
      <c r="C227" t="s">
        <v>517</v>
      </c>
      <c r="D227" t="s">
        <v>33</v>
      </c>
      <c r="E227" t="s">
        <v>518</v>
      </c>
      <c r="F227" t="s">
        <v>518</v>
      </c>
      <c r="G227">
        <v>1969</v>
      </c>
      <c r="H227" s="13">
        <v>1969</v>
      </c>
      <c r="I227" s="7">
        <v>31655</v>
      </c>
      <c r="K227" t="s">
        <v>1298</v>
      </c>
      <c r="L227">
        <f>VLOOKUP($B227,Sheet1!$B:$H,2,0)</f>
        <v>33.119999999999997</v>
      </c>
      <c r="M227">
        <f>VLOOKUP($B227,Sheet1!$B:$H,3,0)</f>
        <v>32.869999999999997</v>
      </c>
      <c r="N227">
        <f>VLOOKUP($B227,Sheet1!$B:$H,4,0)</f>
        <v>33.159999999999997</v>
      </c>
      <c r="O227">
        <f>VLOOKUP($B227,Sheet1!$B:$H,5,0)</f>
        <v>31.74</v>
      </c>
      <c r="P227">
        <f>VLOOKUP($B227,Sheet1!$B:$H,6,0)</f>
        <v>16520000</v>
      </c>
      <c r="Q227">
        <f>VLOOKUP($B227,Sheet1!$B:$H,7,0)</f>
        <v>-9.8999999999999991E-3</v>
      </c>
      <c r="R227">
        <f t="shared" si="3"/>
        <v>48538248377.759995</v>
      </c>
      <c r="S227">
        <f>VLOOKUP(B227,investing_crawling!A:B,2,0)</f>
        <v>19050000000</v>
      </c>
      <c r="U227">
        <f>VLOOKUP(B227,investing_crawling!A:C,3,0)</f>
        <v>1465526823</v>
      </c>
      <c r="V227">
        <v>210726</v>
      </c>
    </row>
    <row r="228" spans="1:22">
      <c r="A228" s="1">
        <v>206</v>
      </c>
      <c r="B228" t="s">
        <v>519</v>
      </c>
      <c r="C228" t="s">
        <v>520</v>
      </c>
      <c r="D228" t="s">
        <v>33</v>
      </c>
      <c r="E228" t="s">
        <v>521</v>
      </c>
      <c r="F228" t="s">
        <v>521</v>
      </c>
      <c r="G228">
        <v>1989</v>
      </c>
      <c r="H228" s="13">
        <v>1989</v>
      </c>
      <c r="I228" s="7">
        <v>41255</v>
      </c>
      <c r="K228" t="s">
        <v>1308</v>
      </c>
      <c r="L228">
        <f>VLOOKUP($B228,Sheet1!$B:$H,2,0)</f>
        <v>142.91999999999999</v>
      </c>
      <c r="M228">
        <f>VLOOKUP($B228,Sheet1!$B:$H,3,0)</f>
        <v>143.87</v>
      </c>
      <c r="N228">
        <f>VLOOKUP($B228,Sheet1!$B:$H,4,0)</f>
        <v>144.5</v>
      </c>
      <c r="O228">
        <f>VLOOKUP($B228,Sheet1!$B:$H,5,0)</f>
        <v>141.91999999999999</v>
      </c>
      <c r="P228">
        <f>VLOOKUP($B228,Sheet1!$B:$H,6,0)</f>
        <v>803080</v>
      </c>
      <c r="Q228">
        <f>VLOOKUP($B228,Sheet1!$B:$H,7,0)</f>
        <v>4.7999999999999996E-3</v>
      </c>
      <c r="R228">
        <f t="shared" si="3"/>
        <v>27461220479.999996</v>
      </c>
      <c r="S228">
        <f>VLOOKUP(B228,investing_crawling!A:B,2,0)</f>
        <v>4400000000</v>
      </c>
      <c r="U228">
        <f>VLOOKUP(B228,investing_crawling!A:C,3,0)</f>
        <v>192144000</v>
      </c>
      <c r="V228">
        <v>210803</v>
      </c>
    </row>
    <row r="229" spans="1:22">
      <c r="A229" s="1">
        <v>207</v>
      </c>
      <c r="B229" t="s">
        <v>522</v>
      </c>
      <c r="C229" t="s">
        <v>523</v>
      </c>
      <c r="D229" t="s">
        <v>19</v>
      </c>
      <c r="E229" t="s">
        <v>20</v>
      </c>
      <c r="F229" t="s">
        <v>20</v>
      </c>
      <c r="G229">
        <v>1979</v>
      </c>
      <c r="H229" s="13">
        <v>1979</v>
      </c>
      <c r="I229" s="7">
        <v>42830</v>
      </c>
      <c r="K229" t="s">
        <v>1238</v>
      </c>
      <c r="L229">
        <f>VLOOKUP($B229,Sheet1!$B:$H,2,0)</f>
        <v>233.01</v>
      </c>
      <c r="M229">
        <f>VLOOKUP($B229,Sheet1!$B:$H,3,0)</f>
        <v>233.28</v>
      </c>
      <c r="N229">
        <f>VLOOKUP($B229,Sheet1!$B:$H,4,0)</f>
        <v>234.2</v>
      </c>
      <c r="O229">
        <f>VLOOKUP($B229,Sheet1!$B:$H,5,0)</f>
        <v>231.74</v>
      </c>
      <c r="P229">
        <f>VLOOKUP($B229,Sheet1!$B:$H,6,0)</f>
        <v>829530</v>
      </c>
      <c r="Q229">
        <f>VLOOKUP($B229,Sheet1!$B:$H,7,0)</f>
        <v>5.0000000000000001E-3</v>
      </c>
      <c r="R229">
        <f t="shared" si="3"/>
        <v>20263603504.23</v>
      </c>
      <c r="S229">
        <f>VLOOKUP(B229,investing_crawling!A:B,2,0)</f>
        <v>4180000000</v>
      </c>
      <c r="U229">
        <f>VLOOKUP(B229,investing_crawling!A:C,3,0)</f>
        <v>86964523</v>
      </c>
      <c r="V229">
        <v>210803</v>
      </c>
    </row>
    <row r="230" spans="1:22">
      <c r="A230" s="1">
        <v>208</v>
      </c>
      <c r="B230" t="s">
        <v>524</v>
      </c>
      <c r="C230" t="s">
        <v>525</v>
      </c>
      <c r="D230" t="s">
        <v>6</v>
      </c>
      <c r="E230" t="s">
        <v>117</v>
      </c>
      <c r="F230" t="s">
        <v>117</v>
      </c>
      <c r="G230">
        <v>1959</v>
      </c>
      <c r="H230" s="13">
        <v>1959</v>
      </c>
      <c r="I230" s="7">
        <v>44277</v>
      </c>
      <c r="K230" t="s">
        <v>1309</v>
      </c>
      <c r="L230">
        <f>VLOOKUP($B230,Sheet1!$B:$H,2,0)</f>
        <v>321.75</v>
      </c>
      <c r="M230">
        <f>VLOOKUP($B230,Sheet1!$B:$H,3,0)</f>
        <v>333.33</v>
      </c>
      <c r="N230">
        <f>VLOOKUP($B230,Sheet1!$B:$H,4,0)</f>
        <v>333.46</v>
      </c>
      <c r="O230">
        <f>VLOOKUP($B230,Sheet1!$B:$H,5,0)</f>
        <v>321.14999999999998</v>
      </c>
      <c r="P230">
        <f>VLOOKUP($B230,Sheet1!$B:$H,6,0)</f>
        <v>674160</v>
      </c>
      <c r="Q230">
        <f>VLOOKUP($B230,Sheet1!$B:$H,7,0)</f>
        <v>-2.12E-2</v>
      </c>
      <c r="R230">
        <f t="shared" si="3"/>
        <v>20255622923.25</v>
      </c>
      <c r="S230">
        <f>VLOOKUP(B230,investing_crawling!A:B,2,0)</f>
        <v>2820000000</v>
      </c>
      <c r="U230">
        <f>VLOOKUP(B230,investing_crawling!A:C,3,0)</f>
        <v>62954539</v>
      </c>
      <c r="V230">
        <v>210803</v>
      </c>
    </row>
    <row r="231" spans="1:22">
      <c r="A231" s="1">
        <v>209</v>
      </c>
      <c r="B231" t="s">
        <v>526</v>
      </c>
      <c r="C231" t="s">
        <v>527</v>
      </c>
      <c r="D231" t="s">
        <v>6</v>
      </c>
      <c r="E231" t="s">
        <v>209</v>
      </c>
      <c r="F231" t="s">
        <v>209</v>
      </c>
      <c r="G231">
        <v>1899</v>
      </c>
      <c r="H231" s="13">
        <v>1899</v>
      </c>
      <c r="I231" s="7">
        <v>20883</v>
      </c>
      <c r="K231" t="s">
        <v>1310</v>
      </c>
      <c r="L231">
        <f>VLOOKUP($B231,Sheet1!$B:$H,2,0)</f>
        <v>189.54</v>
      </c>
      <c r="M231">
        <f>VLOOKUP($B231,Sheet1!$B:$H,3,0)</f>
        <v>191.25</v>
      </c>
      <c r="N231">
        <f>VLOOKUP($B231,Sheet1!$B:$H,4,0)</f>
        <v>191.4</v>
      </c>
      <c r="O231">
        <f>VLOOKUP($B231,Sheet1!$B:$H,5,0)</f>
        <v>189.38</v>
      </c>
      <c r="P231">
        <f>VLOOKUP($B231,Sheet1!$B:$H,6,0)</f>
        <v>813190</v>
      </c>
      <c r="Q231">
        <f>VLOOKUP($B231,Sheet1!$B:$H,7,0)</f>
        <v>-1.9E-3</v>
      </c>
      <c r="R231">
        <f t="shared" si="3"/>
        <v>53744665756.860001</v>
      </c>
      <c r="S231">
        <f>VLOOKUP(B231,investing_crawling!A:B,2,0)</f>
        <v>38570000000</v>
      </c>
      <c r="U231">
        <f>VLOOKUP(B231,investing_crawling!A:C,3,0)</f>
        <v>283553159</v>
      </c>
      <c r="V231">
        <v>210727</v>
      </c>
    </row>
    <row r="232" spans="1:22">
      <c r="A232" s="1">
        <v>210</v>
      </c>
      <c r="B232" t="s">
        <v>528</v>
      </c>
      <c r="C232" t="s">
        <v>529</v>
      </c>
      <c r="D232" t="s">
        <v>6</v>
      </c>
      <c r="E232" t="s">
        <v>7</v>
      </c>
      <c r="F232" t="s">
        <v>7</v>
      </c>
      <c r="G232">
        <v>1892</v>
      </c>
      <c r="H232" s="13">
        <v>1892</v>
      </c>
      <c r="I232" s="7">
        <v>0</v>
      </c>
      <c r="K232" t="s">
        <v>1173</v>
      </c>
      <c r="L232">
        <f>VLOOKUP($B232,Sheet1!$B:$H,2,0)</f>
        <v>14.15</v>
      </c>
      <c r="M232">
        <f>VLOOKUP($B232,Sheet1!$B:$H,3,0)</f>
        <v>14.24</v>
      </c>
      <c r="N232">
        <f>VLOOKUP($B232,Sheet1!$B:$H,4,0)</f>
        <v>14.34</v>
      </c>
      <c r="O232">
        <f>VLOOKUP($B232,Sheet1!$B:$H,5,0)</f>
        <v>14.11</v>
      </c>
      <c r="P232">
        <f>VLOOKUP($B232,Sheet1!$B:$H,6,0)</f>
        <v>50280000</v>
      </c>
      <c r="Q232">
        <f>VLOOKUP($B232,Sheet1!$B:$H,7,0)</f>
        <v>6.4000000000000003E-3</v>
      </c>
      <c r="R232">
        <f t="shared" si="3"/>
        <v>124217770150</v>
      </c>
      <c r="S232">
        <f>VLOOKUP(B232,investing_crawling!A:B,2,0)</f>
        <v>76220000000</v>
      </c>
      <c r="U232">
        <f>VLOOKUP(B232,investing_crawling!A:C,3,0)</f>
        <v>8778641000</v>
      </c>
      <c r="V232">
        <v>210715</v>
      </c>
    </row>
    <row r="233" spans="1:22">
      <c r="A233" s="1">
        <v>211</v>
      </c>
      <c r="B233" t="s">
        <v>530</v>
      </c>
      <c r="C233" t="s">
        <v>531</v>
      </c>
      <c r="D233" t="s">
        <v>83</v>
      </c>
      <c r="E233" t="s">
        <v>239</v>
      </c>
      <c r="F233" t="s">
        <v>239</v>
      </c>
      <c r="G233">
        <v>1856</v>
      </c>
      <c r="H233" s="13">
        <v>1856</v>
      </c>
      <c r="I233" s="7">
        <v>25293</v>
      </c>
      <c r="K233" t="s">
        <v>1311</v>
      </c>
      <c r="L233">
        <f>VLOOKUP($B233,Sheet1!$B:$H,2,0)</f>
        <v>62.66</v>
      </c>
      <c r="M233">
        <f>VLOOKUP($B233,Sheet1!$B:$H,3,0)</f>
        <v>63.16</v>
      </c>
      <c r="N233">
        <f>VLOOKUP($B233,Sheet1!$B:$H,4,0)</f>
        <v>63.4</v>
      </c>
      <c r="O233">
        <f>VLOOKUP($B233,Sheet1!$B:$H,5,0)</f>
        <v>62.47</v>
      </c>
      <c r="P233">
        <f>VLOOKUP($B233,Sheet1!$B:$H,6,0)</f>
        <v>3240000</v>
      </c>
      <c r="Q233">
        <f>VLOOKUP($B233,Sheet1!$B:$H,7,0)</f>
        <v>-3.2000000000000002E-3</v>
      </c>
      <c r="R233">
        <f t="shared" si="3"/>
        <v>38335388000</v>
      </c>
      <c r="S233">
        <f>VLOOKUP(B233,investing_crawling!A:B,2,0)</f>
        <v>18630000000</v>
      </c>
      <c r="U233">
        <f>VLOOKUP(B233,investing_crawling!A:C,3,0)</f>
        <v>611800000</v>
      </c>
      <c r="V233">
        <v>210629</v>
      </c>
    </row>
    <row r="234" spans="1:22">
      <c r="A234" s="1">
        <v>212</v>
      </c>
      <c r="B234" t="s">
        <v>532</v>
      </c>
      <c r="C234" t="s">
        <v>533</v>
      </c>
      <c r="D234" t="s">
        <v>33</v>
      </c>
      <c r="E234" t="s">
        <v>498</v>
      </c>
      <c r="F234" t="s">
        <v>498</v>
      </c>
      <c r="G234">
        <v>1908</v>
      </c>
      <c r="H234" s="13">
        <v>1908</v>
      </c>
      <c r="I234" s="7">
        <v>41431</v>
      </c>
      <c r="K234" t="s">
        <v>1279</v>
      </c>
      <c r="L234">
        <f>VLOOKUP($B234,Sheet1!$B:$H,2,0)</f>
        <v>59.65</v>
      </c>
      <c r="M234">
        <f>VLOOKUP($B234,Sheet1!$B:$H,3,0)</f>
        <v>59.99</v>
      </c>
      <c r="N234">
        <f>VLOOKUP($B234,Sheet1!$B:$H,4,0)</f>
        <v>60.25</v>
      </c>
      <c r="O234">
        <f>VLOOKUP($B234,Sheet1!$B:$H,5,0)</f>
        <v>59.25</v>
      </c>
      <c r="P234">
        <f>VLOOKUP($B234,Sheet1!$B:$H,6,0)</f>
        <v>10430000</v>
      </c>
      <c r="Q234">
        <f>VLOOKUP($B234,Sheet1!$B:$H,7,0)</f>
        <v>5.6999999999999993E-3</v>
      </c>
      <c r="R234">
        <f t="shared" si="3"/>
        <v>86532517395.5</v>
      </c>
      <c r="S234">
        <f>VLOOKUP(B234,investing_crawling!A:B,2,0)</f>
        <v>122250000000</v>
      </c>
      <c r="U234">
        <f>VLOOKUP(B234,investing_crawling!A:C,3,0)</f>
        <v>1450670870</v>
      </c>
      <c r="V234">
        <v>210803</v>
      </c>
    </row>
    <row r="235" spans="1:22">
      <c r="A235" s="1">
        <v>213</v>
      </c>
      <c r="B235" t="s">
        <v>534</v>
      </c>
      <c r="C235" t="s">
        <v>535</v>
      </c>
      <c r="D235" t="s">
        <v>33</v>
      </c>
      <c r="E235" t="s">
        <v>173</v>
      </c>
      <c r="F235" t="s">
        <v>173</v>
      </c>
      <c r="G235">
        <v>1925</v>
      </c>
      <c r="H235" s="13">
        <v>1925</v>
      </c>
      <c r="I235" s="7">
        <v>27029</v>
      </c>
      <c r="K235" t="s">
        <v>1250</v>
      </c>
      <c r="L235">
        <f>VLOOKUP($B235,Sheet1!$B:$H,2,0)</f>
        <v>132.09</v>
      </c>
      <c r="M235">
        <f>VLOOKUP($B235,Sheet1!$B:$H,3,0)</f>
        <v>132.29</v>
      </c>
      <c r="N235">
        <f>VLOOKUP($B235,Sheet1!$B:$H,4,0)</f>
        <v>133.08000000000001</v>
      </c>
      <c r="O235">
        <f>VLOOKUP($B235,Sheet1!$B:$H,5,0)</f>
        <v>131.47999999999999</v>
      </c>
      <c r="P235">
        <f>VLOOKUP($B235,Sheet1!$B:$H,6,0)</f>
        <v>684750</v>
      </c>
      <c r="Q235">
        <f>VLOOKUP($B235,Sheet1!$B:$H,7,0)</f>
        <v>7.4000000000000003E-3</v>
      </c>
      <c r="R235">
        <f t="shared" si="3"/>
        <v>19083335011.439999</v>
      </c>
      <c r="S235">
        <f>VLOOKUP(B235,investing_crawling!A:B,2,0)</f>
        <v>16910000000</v>
      </c>
      <c r="U235">
        <f>VLOOKUP(B235,investing_crawling!A:C,3,0)</f>
        <v>144472216</v>
      </c>
      <c r="V235">
        <v>210721</v>
      </c>
    </row>
    <row r="236" spans="1:22">
      <c r="A236" s="1">
        <v>214</v>
      </c>
      <c r="B236" t="s">
        <v>536</v>
      </c>
      <c r="C236" t="s">
        <v>537</v>
      </c>
      <c r="D236" t="s">
        <v>10</v>
      </c>
      <c r="E236" t="s">
        <v>120</v>
      </c>
      <c r="F236" t="s">
        <v>120</v>
      </c>
      <c r="G236">
        <v>1987</v>
      </c>
      <c r="H236" s="13">
        <v>1987</v>
      </c>
      <c r="I236" s="7">
        <v>38169</v>
      </c>
      <c r="K236" t="s">
        <v>1312</v>
      </c>
      <c r="L236">
        <f>VLOOKUP($B236,Sheet1!$B:$H,2,0)</f>
        <v>65.319999999999993</v>
      </c>
      <c r="M236">
        <f>VLOOKUP($B236,Sheet1!$B:$H,3,0)</f>
        <v>66.45</v>
      </c>
      <c r="N236">
        <f>VLOOKUP($B236,Sheet1!$B:$H,4,0)</f>
        <v>66.540000000000006</v>
      </c>
      <c r="O236">
        <f>VLOOKUP($B236,Sheet1!$B:$H,5,0)</f>
        <v>65.12</v>
      </c>
      <c r="P236">
        <f>VLOOKUP($B236,Sheet1!$B:$H,6,0)</f>
        <v>6570000</v>
      </c>
      <c r="Q236">
        <f>VLOOKUP($B236,Sheet1!$B:$H,7,0)</f>
        <v>-1.1900000000000001E-2</v>
      </c>
      <c r="R236">
        <f t="shared" si="3"/>
        <v>81922917803.119995</v>
      </c>
      <c r="S236">
        <f>VLOOKUP(B236,investing_crawling!A:B,2,0)</f>
        <v>25560000000</v>
      </c>
      <c r="U236">
        <f>VLOOKUP(B236,investing_crawling!A:C,3,0)</f>
        <v>1254178166</v>
      </c>
      <c r="V236">
        <v>210727</v>
      </c>
    </row>
    <row r="237" spans="1:22">
      <c r="A237" s="1">
        <v>215</v>
      </c>
      <c r="B237" t="s">
        <v>538</v>
      </c>
      <c r="C237" t="s">
        <v>539</v>
      </c>
      <c r="D237" t="s">
        <v>41</v>
      </c>
      <c r="E237" t="s">
        <v>42</v>
      </c>
      <c r="F237" t="s">
        <v>42</v>
      </c>
      <c r="G237">
        <v>1900</v>
      </c>
      <c r="H237" s="13">
        <v>1900</v>
      </c>
      <c r="I237" s="7">
        <v>32628</v>
      </c>
      <c r="K237" t="s">
        <v>1313</v>
      </c>
      <c r="L237">
        <f>VLOOKUP($B237,Sheet1!$B:$H,2,0)</f>
        <v>105.98</v>
      </c>
      <c r="M237">
        <f>VLOOKUP($B237,Sheet1!$B:$H,3,0)</f>
        <v>106.55</v>
      </c>
      <c r="N237">
        <f>VLOOKUP($B237,Sheet1!$B:$H,4,0)</f>
        <v>106.87</v>
      </c>
      <c r="O237">
        <f>VLOOKUP($B237,Sheet1!$B:$H,5,0)</f>
        <v>105.29</v>
      </c>
      <c r="P237">
        <f>VLOOKUP($B237,Sheet1!$B:$H,6,0)</f>
        <v>319160</v>
      </c>
      <c r="Q237">
        <f>VLOOKUP($B237,Sheet1!$B:$H,7,0)</f>
        <v>5.3E-3</v>
      </c>
      <c r="R237">
        <f t="shared" si="3"/>
        <v>10921594668.880001</v>
      </c>
      <c r="S237">
        <f>VLOOKUP(B237,investing_crawling!A:B,2,0)</f>
        <v>4870000000</v>
      </c>
      <c r="U237">
        <f>VLOOKUP(B237,investing_crawling!A:C,3,0)</f>
        <v>103053356</v>
      </c>
      <c r="V237">
        <v>210727</v>
      </c>
    </row>
    <row r="238" spans="1:22">
      <c r="A238" s="1">
        <v>216</v>
      </c>
      <c r="B238" t="s">
        <v>540</v>
      </c>
      <c r="C238" t="s">
        <v>541</v>
      </c>
      <c r="D238" t="s">
        <v>19</v>
      </c>
      <c r="E238" t="s">
        <v>170</v>
      </c>
      <c r="F238" t="s">
        <v>170</v>
      </c>
      <c r="G238">
        <v>2000</v>
      </c>
      <c r="H238" s="13">
        <v>2000</v>
      </c>
      <c r="I238" s="7">
        <v>42485</v>
      </c>
      <c r="K238" t="s">
        <v>1250</v>
      </c>
      <c r="L238">
        <f>VLOOKUP($B238,Sheet1!$B:$H,2,0)</f>
        <v>193.67</v>
      </c>
      <c r="M238">
        <f>VLOOKUP($B238,Sheet1!$B:$H,3,0)</f>
        <v>195.25</v>
      </c>
      <c r="N238">
        <f>VLOOKUP($B238,Sheet1!$B:$H,4,0)</f>
        <v>195.95</v>
      </c>
      <c r="O238">
        <f>VLOOKUP($B238,Sheet1!$B:$H,5,0)</f>
        <v>193.27</v>
      </c>
      <c r="P238">
        <f>VLOOKUP($B238,Sheet1!$B:$H,6,0)</f>
        <v>1220000</v>
      </c>
      <c r="Q238">
        <f>VLOOKUP($B238,Sheet1!$B:$H,7,0)</f>
        <v>-2.0000000000000001E-4</v>
      </c>
      <c r="R238">
        <f t="shared" si="3"/>
        <v>57174428879.739998</v>
      </c>
      <c r="S238">
        <f>VLOOKUP(B238,investing_crawling!A:B,2,0)</f>
        <v>7510000000</v>
      </c>
      <c r="U238">
        <f>VLOOKUP(B238,investing_crawling!A:C,3,0)</f>
        <v>295215722</v>
      </c>
      <c r="V238">
        <v>210804</v>
      </c>
    </row>
    <row r="239" spans="1:22">
      <c r="A239" s="1">
        <v>217</v>
      </c>
      <c r="B239" t="s">
        <v>542</v>
      </c>
      <c r="C239" t="s">
        <v>543</v>
      </c>
      <c r="D239" t="s">
        <v>41</v>
      </c>
      <c r="E239" t="s">
        <v>280</v>
      </c>
      <c r="F239" t="s">
        <v>280</v>
      </c>
      <c r="G239">
        <v>1869</v>
      </c>
      <c r="H239" s="13">
        <v>1869</v>
      </c>
      <c r="I239" s="7">
        <v>37459</v>
      </c>
      <c r="K239" t="s">
        <v>1185</v>
      </c>
      <c r="L239">
        <f>VLOOKUP($B239,Sheet1!$B:$H,2,0)</f>
        <v>382.44</v>
      </c>
      <c r="M239">
        <f>VLOOKUP($B239,Sheet1!$B:$H,3,0)</f>
        <v>377.7</v>
      </c>
      <c r="N239">
        <f>VLOOKUP($B239,Sheet1!$B:$H,4,0)</f>
        <v>383.36</v>
      </c>
      <c r="O239">
        <f>VLOOKUP($B239,Sheet1!$B:$H,5,0)</f>
        <v>376.31</v>
      </c>
      <c r="P239">
        <f>VLOOKUP($B239,Sheet1!$B:$H,6,0)</f>
        <v>3640000</v>
      </c>
      <c r="Q239">
        <f>VLOOKUP($B239,Sheet1!$B:$H,7,0)</f>
        <v>2.8000000000000001E-2</v>
      </c>
      <c r="R239">
        <f t="shared" si="3"/>
        <v>129938653473.36</v>
      </c>
      <c r="S239">
        <f>VLOOKUP(B239,investing_crawling!A:B,2,0)</f>
        <v>60590000000</v>
      </c>
      <c r="U239">
        <f>VLOOKUP(B239,investing_crawling!A:C,3,0)</f>
        <v>339762194</v>
      </c>
      <c r="V239">
        <v>210719</v>
      </c>
    </row>
    <row r="240" spans="1:22">
      <c r="A240" s="1">
        <v>218</v>
      </c>
      <c r="B240" t="s">
        <v>544</v>
      </c>
      <c r="C240" t="s">
        <v>545</v>
      </c>
      <c r="D240" t="s">
        <v>6</v>
      </c>
      <c r="E240" t="s">
        <v>354</v>
      </c>
      <c r="F240" t="s">
        <v>354</v>
      </c>
      <c r="G240">
        <v>1927</v>
      </c>
      <c r="H240" s="13">
        <v>1927</v>
      </c>
      <c r="I240" s="7">
        <v>29767</v>
      </c>
      <c r="K240" t="s">
        <v>1314</v>
      </c>
      <c r="L240">
        <f>VLOOKUP($B240,Sheet1!$B:$H,2,0)</f>
        <v>462.66</v>
      </c>
      <c r="M240">
        <f>VLOOKUP($B240,Sheet1!$B:$H,3,0)</f>
        <v>469.07</v>
      </c>
      <c r="N240">
        <f>VLOOKUP($B240,Sheet1!$B:$H,4,0)</f>
        <v>469.07</v>
      </c>
      <c r="O240">
        <f>VLOOKUP($B240,Sheet1!$B:$H,5,0)</f>
        <v>461.39</v>
      </c>
      <c r="P240">
        <f>VLOOKUP($B240,Sheet1!$B:$H,6,0)</f>
        <v>166940</v>
      </c>
      <c r="Q240">
        <f>VLOOKUP($B240,Sheet1!$B:$H,7,0)</f>
        <v>1.1000000000000001E-3</v>
      </c>
      <c r="R240">
        <f t="shared" si="3"/>
        <v>24109279685.700001</v>
      </c>
      <c r="S240">
        <f>VLOOKUP(B240,investing_crawling!A:B,2,0)</f>
        <v>11880000000</v>
      </c>
      <c r="U240">
        <f>VLOOKUP(B240,investing_crawling!A:C,3,0)</f>
        <v>52110145</v>
      </c>
      <c r="V240">
        <v>210729</v>
      </c>
    </row>
    <row r="241" spans="1:22">
      <c r="A241" s="1">
        <v>219</v>
      </c>
      <c r="B241" t="s">
        <v>546</v>
      </c>
      <c r="C241" t="s">
        <v>547</v>
      </c>
      <c r="D241" t="s">
        <v>138</v>
      </c>
      <c r="E241" t="s">
        <v>181</v>
      </c>
      <c r="F241" t="s">
        <v>181</v>
      </c>
      <c r="G241">
        <v>1919</v>
      </c>
      <c r="H241" s="13">
        <v>1919</v>
      </c>
      <c r="I241" s="7">
        <v>20883</v>
      </c>
      <c r="K241" t="s">
        <v>1199</v>
      </c>
      <c r="L241">
        <f>VLOOKUP($B241,Sheet1!$B:$H,2,0)</f>
        <v>23.34</v>
      </c>
      <c r="M241">
        <f>VLOOKUP($B241,Sheet1!$B:$H,3,0)</f>
        <v>22.97</v>
      </c>
      <c r="N241">
        <f>VLOOKUP($B241,Sheet1!$B:$H,4,0)</f>
        <v>23.51</v>
      </c>
      <c r="O241">
        <f>VLOOKUP($B241,Sheet1!$B:$H,5,0)</f>
        <v>22.97</v>
      </c>
      <c r="P241">
        <f>VLOOKUP($B241,Sheet1!$B:$H,6,0)</f>
        <v>7880000</v>
      </c>
      <c r="Q241">
        <f>VLOOKUP($B241,Sheet1!$B:$H,7,0)</f>
        <v>3.9600000000000003E-2</v>
      </c>
      <c r="R241">
        <f t="shared" si="3"/>
        <v>20766039266.040001</v>
      </c>
      <c r="S241">
        <f>VLOOKUP(B241,investing_crawling!A:B,2,0)</f>
        <v>12860000000</v>
      </c>
      <c r="U241">
        <f>VLOOKUP(B241,investing_crawling!A:C,3,0)</f>
        <v>889718906</v>
      </c>
      <c r="V241">
        <v>210719</v>
      </c>
    </row>
    <row r="242" spans="1:22">
      <c r="A242" s="1">
        <v>220</v>
      </c>
      <c r="B242" t="s">
        <v>548</v>
      </c>
      <c r="C242" t="s">
        <v>549</v>
      </c>
      <c r="D242" t="s">
        <v>33</v>
      </c>
      <c r="E242" t="s">
        <v>550</v>
      </c>
      <c r="F242" t="s">
        <v>550</v>
      </c>
      <c r="G242">
        <v>2000</v>
      </c>
      <c r="H242" s="13">
        <v>2000</v>
      </c>
      <c r="I242" s="7">
        <v>42083</v>
      </c>
      <c r="K242" t="s">
        <v>1315</v>
      </c>
      <c r="L242">
        <f>VLOOKUP($B242,Sheet1!$B:$H,2,0)</f>
        <v>19.88</v>
      </c>
      <c r="M242">
        <f>VLOOKUP($B242,Sheet1!$B:$H,3,0)</f>
        <v>19.670000000000002</v>
      </c>
      <c r="N242">
        <f>VLOOKUP($B242,Sheet1!$B:$H,4,0)</f>
        <v>20.03</v>
      </c>
      <c r="O242">
        <f>VLOOKUP($B242,Sheet1!$B:$H,5,0)</f>
        <v>19.670000000000002</v>
      </c>
      <c r="P242">
        <f>VLOOKUP($B242,Sheet1!$B:$H,6,0)</f>
        <v>3130000</v>
      </c>
      <c r="Q242">
        <f>VLOOKUP($B242,Sheet1!$B:$H,7,0)</f>
        <v>1.7399999999999999E-2</v>
      </c>
      <c r="R242">
        <f t="shared" si="3"/>
        <v>6940414967.0799999</v>
      </c>
      <c r="S242">
        <f>VLOOKUP(B242,investing_crawling!A:B,2,0)</f>
        <v>6860000000</v>
      </c>
      <c r="U242">
        <f>VLOOKUP(B242,investing_crawling!A:C,3,0)</f>
        <v>349115441</v>
      </c>
      <c r="V242">
        <v>210802</v>
      </c>
    </row>
    <row r="243" spans="1:22">
      <c r="A243" s="1">
        <v>221</v>
      </c>
      <c r="B243" t="s">
        <v>551</v>
      </c>
      <c r="C243" t="s">
        <v>552</v>
      </c>
      <c r="D243" t="s">
        <v>41</v>
      </c>
      <c r="E243" t="s">
        <v>75</v>
      </c>
      <c r="F243" t="s">
        <v>75</v>
      </c>
      <c r="G243">
        <v>1810</v>
      </c>
      <c r="H243" s="13">
        <v>1810</v>
      </c>
      <c r="I243" s="7">
        <v>20883</v>
      </c>
      <c r="K243" t="s">
        <v>1290</v>
      </c>
      <c r="L243">
        <f>VLOOKUP($B243,Sheet1!$B:$H,2,0)</f>
        <v>65.489999999999995</v>
      </c>
      <c r="M243">
        <f>VLOOKUP($B243,Sheet1!$B:$H,3,0)</f>
        <v>66.12</v>
      </c>
      <c r="N243">
        <f>VLOOKUP($B243,Sheet1!$B:$H,4,0)</f>
        <v>66.319999999999993</v>
      </c>
      <c r="O243">
        <f>VLOOKUP($B243,Sheet1!$B:$H,5,0)</f>
        <v>65.22</v>
      </c>
      <c r="P243">
        <f>VLOOKUP($B243,Sheet1!$B:$H,6,0)</f>
        <v>1600000</v>
      </c>
      <c r="Q243">
        <f>VLOOKUP($B243,Sheet1!$B:$H,7,0)</f>
        <v>2.0999999999999999E-3</v>
      </c>
      <c r="R243">
        <f t="shared" si="3"/>
        <v>23392439506.859997</v>
      </c>
      <c r="S243">
        <f>VLOOKUP(B243,investing_crawling!A:B,2,0)</f>
        <v>20870000000</v>
      </c>
      <c r="U243">
        <f>VLOOKUP(B243,investing_crawling!A:C,3,0)</f>
        <v>357191014</v>
      </c>
      <c r="V243">
        <v>210728</v>
      </c>
    </row>
    <row r="244" spans="1:22">
      <c r="A244" s="1">
        <v>222</v>
      </c>
      <c r="B244" t="s">
        <v>553</v>
      </c>
      <c r="C244" t="s">
        <v>554</v>
      </c>
      <c r="D244" t="s">
        <v>33</v>
      </c>
      <c r="E244" t="s">
        <v>555</v>
      </c>
      <c r="F244" t="s">
        <v>555</v>
      </c>
      <c r="G244">
        <v>1923</v>
      </c>
      <c r="H244" s="13">
        <v>1923</v>
      </c>
      <c r="I244" s="7">
        <v>30955</v>
      </c>
      <c r="K244" t="s">
        <v>1316</v>
      </c>
      <c r="L244">
        <f>VLOOKUP($B244,Sheet1!$B:$H,2,0)</f>
        <v>96.29</v>
      </c>
      <c r="M244">
        <f>VLOOKUP($B244,Sheet1!$B:$H,3,0)</f>
        <v>96.51</v>
      </c>
      <c r="N244">
        <f>VLOOKUP($B244,Sheet1!$B:$H,4,0)</f>
        <v>96.75</v>
      </c>
      <c r="O244">
        <f>VLOOKUP($B244,Sheet1!$B:$H,5,0)</f>
        <v>95.62</v>
      </c>
      <c r="P244">
        <f>VLOOKUP($B244,Sheet1!$B:$H,6,0)</f>
        <v>523330.00000000012</v>
      </c>
      <c r="Q244">
        <f>VLOOKUP($B244,Sheet1!$B:$H,7,0)</f>
        <v>3.3E-3</v>
      </c>
      <c r="R244">
        <f t="shared" si="3"/>
        <v>13246482130.93</v>
      </c>
      <c r="S244">
        <f>VLOOKUP(B244,investing_crawling!A:B,2,0)</f>
        <v>5470000000</v>
      </c>
      <c r="U244">
        <f>VLOOKUP(B244,investing_crawling!A:C,3,0)</f>
        <v>137568617</v>
      </c>
      <c r="V244">
        <v>210725</v>
      </c>
    </row>
    <row r="245" spans="1:22">
      <c r="A245" s="1">
        <v>223</v>
      </c>
      <c r="B245" t="s">
        <v>556</v>
      </c>
      <c r="C245" t="s">
        <v>557</v>
      </c>
      <c r="D245" t="s">
        <v>10</v>
      </c>
      <c r="E245" t="s">
        <v>367</v>
      </c>
      <c r="F245" t="s">
        <v>367</v>
      </c>
      <c r="G245">
        <v>1968</v>
      </c>
      <c r="H245" s="13">
        <v>1968</v>
      </c>
      <c r="I245" s="7">
        <v>42031</v>
      </c>
      <c r="K245" t="s">
        <v>1317</v>
      </c>
      <c r="L245">
        <f>VLOOKUP($B245,Sheet1!$B:$H,2,0)</f>
        <v>215.87</v>
      </c>
      <c r="M245">
        <f>VLOOKUP($B245,Sheet1!$B:$H,3,0)</f>
        <v>216.98</v>
      </c>
      <c r="N245">
        <f>VLOOKUP($B245,Sheet1!$B:$H,4,0)</f>
        <v>217.06</v>
      </c>
      <c r="O245">
        <f>VLOOKUP($B245,Sheet1!$B:$H,5,0)</f>
        <v>214.24</v>
      </c>
      <c r="P245">
        <f>VLOOKUP($B245,Sheet1!$B:$H,6,0)</f>
        <v>1230000</v>
      </c>
      <c r="Q245">
        <f>VLOOKUP($B245,Sheet1!$B:$H,7,0)</f>
        <v>5.0000000000000001E-3</v>
      </c>
      <c r="R245">
        <f t="shared" si="3"/>
        <v>72734561047.550003</v>
      </c>
      <c r="S245">
        <f>VLOOKUP(B245,investing_crawling!A:B,2,0)</f>
        <v>52650000000</v>
      </c>
      <c r="U245">
        <f>VLOOKUP(B245,investing_crawling!A:C,3,0)</f>
        <v>336936865</v>
      </c>
      <c r="V245">
        <v>210727</v>
      </c>
    </row>
    <row r="246" spans="1:22">
      <c r="A246" s="1">
        <v>224</v>
      </c>
      <c r="B246" t="s">
        <v>558</v>
      </c>
      <c r="C246" t="s">
        <v>559</v>
      </c>
      <c r="D246" t="s">
        <v>60</v>
      </c>
      <c r="E246" t="s">
        <v>560</v>
      </c>
      <c r="F246" t="s">
        <v>560</v>
      </c>
      <c r="G246">
        <v>1985</v>
      </c>
      <c r="H246" s="13">
        <v>1985</v>
      </c>
      <c r="I246" s="7">
        <v>39538</v>
      </c>
      <c r="K246" t="s">
        <v>1318</v>
      </c>
      <c r="L246">
        <f>VLOOKUP($B246,Sheet1!$B:$H,2,0)</f>
        <v>34.07</v>
      </c>
      <c r="M246">
        <f>VLOOKUP($B246,Sheet1!$B:$H,3,0)</f>
        <v>33.43</v>
      </c>
      <c r="N246">
        <f>VLOOKUP($B246,Sheet1!$B:$H,4,0)</f>
        <v>34.090000000000003</v>
      </c>
      <c r="O246">
        <f>VLOOKUP($B246,Sheet1!$B:$H,5,0)</f>
        <v>33.340000000000003</v>
      </c>
      <c r="P246">
        <f>VLOOKUP($B246,Sheet1!$B:$H,6,0)</f>
        <v>1660000</v>
      </c>
      <c r="Q246">
        <f>VLOOKUP($B246,Sheet1!$B:$H,7,0)</f>
        <v>2.07E-2</v>
      </c>
      <c r="R246">
        <f t="shared" si="3"/>
        <v>18361473850.529999</v>
      </c>
      <c r="S246">
        <f>VLOOKUP(B246,investing_crawling!A:B,2,0)</f>
        <v>3290000000</v>
      </c>
      <c r="U246">
        <f>VLOOKUP(B246,investing_crawling!A:C,3,0)</f>
        <v>538933779</v>
      </c>
      <c r="V246">
        <v>210803</v>
      </c>
    </row>
    <row r="247" spans="1:22">
      <c r="A247" s="1">
        <v>225</v>
      </c>
      <c r="B247" t="s">
        <v>561</v>
      </c>
      <c r="C247" t="s">
        <v>562</v>
      </c>
      <c r="D247" t="s">
        <v>10</v>
      </c>
      <c r="E247" t="s">
        <v>114</v>
      </c>
      <c r="F247" t="s">
        <v>114</v>
      </c>
      <c r="G247">
        <v>1932</v>
      </c>
      <c r="H247" s="13">
        <v>1932</v>
      </c>
      <c r="I247" s="7">
        <v>42080</v>
      </c>
      <c r="K247" t="s">
        <v>1319</v>
      </c>
      <c r="L247">
        <f>VLOOKUP($B247,Sheet1!$B:$H,2,0)</f>
        <v>76.069999999999993</v>
      </c>
      <c r="M247">
        <f>VLOOKUP($B247,Sheet1!$B:$H,3,0)</f>
        <v>75.849999999999994</v>
      </c>
      <c r="N247">
        <f>VLOOKUP($B247,Sheet1!$B:$H,4,0)</f>
        <v>76.44</v>
      </c>
      <c r="O247">
        <f>VLOOKUP($B247,Sheet1!$B:$H,5,0)</f>
        <v>75.34</v>
      </c>
      <c r="P247">
        <f>VLOOKUP($B247,Sheet1!$B:$H,6,0)</f>
        <v>1010000</v>
      </c>
      <c r="Q247">
        <f>VLOOKUP($B247,Sheet1!$B:$H,7,0)</f>
        <v>4.0000000000000002E-4</v>
      </c>
      <c r="R247">
        <f t="shared" si="3"/>
        <v>10822364186.439999</v>
      </c>
      <c r="S247">
        <f>VLOOKUP(B247,investing_crawling!A:B,2,0)</f>
        <v>10620000000</v>
      </c>
      <c r="U247">
        <f>VLOOKUP(B247,investing_crawling!A:C,3,0)</f>
        <v>142268492</v>
      </c>
      <c r="V247">
        <v>210809</v>
      </c>
    </row>
    <row r="248" spans="1:22">
      <c r="A248" s="1">
        <v>226</v>
      </c>
      <c r="B248" t="s">
        <v>563</v>
      </c>
      <c r="C248" t="s">
        <v>564</v>
      </c>
      <c r="D248" t="s">
        <v>83</v>
      </c>
      <c r="E248" t="s">
        <v>239</v>
      </c>
      <c r="F248" t="s">
        <v>239</v>
      </c>
      <c r="G248">
        <v>1894</v>
      </c>
      <c r="H248" s="13">
        <v>1894</v>
      </c>
      <c r="I248" s="7">
        <v>20883</v>
      </c>
      <c r="K248" t="s">
        <v>1320</v>
      </c>
      <c r="L248">
        <f>VLOOKUP($B248,Sheet1!$B:$H,2,0)</f>
        <v>172.65</v>
      </c>
      <c r="M248">
        <f>VLOOKUP($B248,Sheet1!$B:$H,3,0)</f>
        <v>174.11</v>
      </c>
      <c r="N248">
        <f>VLOOKUP($B248,Sheet1!$B:$H,4,0)</f>
        <v>174.33</v>
      </c>
      <c r="O248">
        <f>VLOOKUP($B248,Sheet1!$B:$H,5,0)</f>
        <v>171.89</v>
      </c>
      <c r="P248">
        <f>VLOOKUP($B248,Sheet1!$B:$H,6,0)</f>
        <v>752200</v>
      </c>
      <c r="Q248">
        <f>VLOOKUP($B248,Sheet1!$B:$H,7,0)</f>
        <v>-2.3E-3</v>
      </c>
      <c r="R248">
        <f t="shared" si="3"/>
        <v>35737937610.450005</v>
      </c>
      <c r="S248">
        <f>VLOOKUP(B248,investing_crawling!A:B,2,0)</f>
        <v>8410000000</v>
      </c>
      <c r="U248">
        <f>VLOOKUP(B248,investing_crawling!A:C,3,0)</f>
        <v>206996453</v>
      </c>
      <c r="V248">
        <v>210728</v>
      </c>
    </row>
    <row r="249" spans="1:22">
      <c r="A249" s="1">
        <v>227</v>
      </c>
      <c r="B249" t="s">
        <v>565</v>
      </c>
      <c r="C249" t="s">
        <v>566</v>
      </c>
      <c r="D249" t="s">
        <v>138</v>
      </c>
      <c r="E249" t="s">
        <v>286</v>
      </c>
      <c r="F249" t="s">
        <v>286</v>
      </c>
      <c r="G249">
        <v>1919</v>
      </c>
      <c r="H249" s="13">
        <v>1919</v>
      </c>
      <c r="I249" s="7">
        <v>30833</v>
      </c>
      <c r="K249" t="s">
        <v>1185</v>
      </c>
      <c r="L249">
        <f>VLOOKUP($B249,Sheet1!$B:$H,2,0)</f>
        <v>87.77</v>
      </c>
      <c r="M249">
        <f>VLOOKUP($B249,Sheet1!$B:$H,3,0)</f>
        <v>86.58</v>
      </c>
      <c r="N249">
        <f>VLOOKUP($B249,Sheet1!$B:$H,4,0)</f>
        <v>88.2</v>
      </c>
      <c r="O249">
        <f>VLOOKUP($B249,Sheet1!$B:$H,5,0)</f>
        <v>86.22</v>
      </c>
      <c r="P249">
        <f>VLOOKUP($B249,Sheet1!$B:$H,6,0)</f>
        <v>2430000</v>
      </c>
      <c r="Q249">
        <f>VLOOKUP($B249,Sheet1!$B:$H,7,0)</f>
        <v>4.7100000000000003E-2</v>
      </c>
      <c r="R249">
        <f t="shared" si="3"/>
        <v>27121963930.599998</v>
      </c>
      <c r="S249">
        <f>VLOOKUP(B249,investing_crawling!A:B,2,0)</f>
        <v>5210000000</v>
      </c>
      <c r="U249">
        <f>VLOOKUP(B249,investing_crawling!A:C,3,0)</f>
        <v>309011780</v>
      </c>
      <c r="V249">
        <v>210727</v>
      </c>
    </row>
    <row r="250" spans="1:22">
      <c r="A250" s="1">
        <v>228</v>
      </c>
      <c r="B250" t="s">
        <v>567</v>
      </c>
      <c r="C250" t="s">
        <v>568</v>
      </c>
      <c r="D250" t="s">
        <v>19</v>
      </c>
      <c r="E250" t="s">
        <v>142</v>
      </c>
      <c r="F250" t="s">
        <v>142</v>
      </c>
      <c r="G250">
        <v>2015</v>
      </c>
      <c r="H250" s="13">
        <v>2015</v>
      </c>
      <c r="I250" s="7">
        <v>42310</v>
      </c>
      <c r="K250" t="s">
        <v>1199</v>
      </c>
      <c r="L250">
        <f>VLOOKUP($B250,Sheet1!$B:$H,2,0)</f>
        <v>16.09</v>
      </c>
      <c r="M250">
        <f>VLOOKUP($B250,Sheet1!$B:$H,3,0)</f>
        <v>16.149999999999999</v>
      </c>
      <c r="N250">
        <f>VLOOKUP($B250,Sheet1!$B:$H,4,0)</f>
        <v>16.23</v>
      </c>
      <c r="O250">
        <f>VLOOKUP($B250,Sheet1!$B:$H,5,0)</f>
        <v>15.9</v>
      </c>
      <c r="P250">
        <f>VLOOKUP($B250,Sheet1!$B:$H,6,0)</f>
        <v>11690000</v>
      </c>
      <c r="Q250">
        <f>VLOOKUP($B250,Sheet1!$B:$H,7,0)</f>
        <v>8.1000000000000013E-3</v>
      </c>
      <c r="R250">
        <f t="shared" si="3"/>
        <v>20981360000</v>
      </c>
      <c r="S250">
        <f>VLOOKUP(B250,investing_crawling!A:B,2,0)</f>
        <v>27560000000</v>
      </c>
      <c r="U250">
        <f>VLOOKUP(B250,investing_crawling!A:C,3,0)</f>
        <v>1304000000</v>
      </c>
      <c r="V250">
        <v>210830</v>
      </c>
    </row>
    <row r="251" spans="1:22">
      <c r="A251" s="1">
        <v>229</v>
      </c>
      <c r="B251" t="s">
        <v>569</v>
      </c>
      <c r="C251" t="s">
        <v>570</v>
      </c>
      <c r="D251" t="s">
        <v>33</v>
      </c>
      <c r="E251" t="s">
        <v>248</v>
      </c>
      <c r="F251" t="s">
        <v>248</v>
      </c>
      <c r="G251">
        <v>1919</v>
      </c>
      <c r="H251" s="13">
        <v>1919</v>
      </c>
      <c r="I251" s="7">
        <v>42905</v>
      </c>
      <c r="K251" t="s">
        <v>1227</v>
      </c>
      <c r="L251">
        <f>VLOOKUP($B251,Sheet1!$B:$H,2,0)</f>
        <v>126.61</v>
      </c>
      <c r="M251">
        <f>VLOOKUP($B251,Sheet1!$B:$H,3,0)</f>
        <v>127.3</v>
      </c>
      <c r="N251">
        <f>VLOOKUP($B251,Sheet1!$B:$H,4,0)</f>
        <v>127.3</v>
      </c>
      <c r="O251">
        <f>VLOOKUP($B251,Sheet1!$B:$H,5,0)</f>
        <v>125.92</v>
      </c>
      <c r="P251">
        <f>VLOOKUP($B251,Sheet1!$B:$H,6,0)</f>
        <v>1490000</v>
      </c>
      <c r="Q251">
        <f>VLOOKUP($B251,Sheet1!$B:$H,7,0)</f>
        <v>1.0699999999999999E-2</v>
      </c>
      <c r="R251">
        <f t="shared" si="3"/>
        <v>35265154542.419998</v>
      </c>
      <c r="S251">
        <f>VLOOKUP(B251,investing_crawling!A:B,2,0)</f>
        <v>3260000000</v>
      </c>
      <c r="U251">
        <f>VLOOKUP(B251,investing_crawling!A:C,3,0)</f>
        <v>278533722</v>
      </c>
      <c r="V251">
        <v>210727</v>
      </c>
    </row>
    <row r="252" spans="1:22">
      <c r="A252" s="1">
        <v>230</v>
      </c>
      <c r="B252" t="s">
        <v>571</v>
      </c>
      <c r="C252" t="s">
        <v>572</v>
      </c>
      <c r="D252" t="s">
        <v>138</v>
      </c>
      <c r="E252" t="s">
        <v>573</v>
      </c>
      <c r="F252" t="s">
        <v>573</v>
      </c>
      <c r="G252">
        <v>1947</v>
      </c>
      <c r="H252" s="13">
        <v>1947</v>
      </c>
      <c r="I252" s="7">
        <v>43269</v>
      </c>
      <c r="K252" t="s">
        <v>1203</v>
      </c>
      <c r="L252">
        <f>VLOOKUP($B252,Sheet1!$B:$H,2,0)</f>
        <v>33.950000000000003</v>
      </c>
      <c r="M252">
        <f>VLOOKUP($B252,Sheet1!$B:$H,3,0)</f>
        <v>33.369999999999997</v>
      </c>
      <c r="N252">
        <f>VLOOKUP($B252,Sheet1!$B:$H,4,0)</f>
        <v>34.14</v>
      </c>
      <c r="O252">
        <f>VLOOKUP($B252,Sheet1!$B:$H,5,0)</f>
        <v>33.14</v>
      </c>
      <c r="P252">
        <f>VLOOKUP($B252,Sheet1!$B:$H,6,0)</f>
        <v>3080000</v>
      </c>
      <c r="Q252">
        <f>VLOOKUP($B252,Sheet1!$B:$H,7,0)</f>
        <v>4.5599999999999988E-2</v>
      </c>
      <c r="R252">
        <f t="shared" si="3"/>
        <v>5514939408.6500006</v>
      </c>
      <c r="S252">
        <f>VLOOKUP(B252,investing_crawling!A:B,2,0)</f>
        <v>11290000000</v>
      </c>
      <c r="U252">
        <f>VLOOKUP(B252,investing_crawling!A:C,3,0)</f>
        <v>162442987</v>
      </c>
      <c r="V252">
        <v>210803</v>
      </c>
    </row>
    <row r="253" spans="1:22">
      <c r="A253" s="1">
        <v>231</v>
      </c>
      <c r="B253" t="s">
        <v>574</v>
      </c>
      <c r="C253" t="s">
        <v>575</v>
      </c>
      <c r="D253" t="s">
        <v>10</v>
      </c>
      <c r="E253" t="s">
        <v>11</v>
      </c>
      <c r="F253" t="s">
        <v>11</v>
      </c>
      <c r="G253">
        <v>1985</v>
      </c>
      <c r="H253" s="13">
        <v>1985</v>
      </c>
      <c r="I253" s="7">
        <v>42459</v>
      </c>
      <c r="K253" t="s">
        <v>1321</v>
      </c>
      <c r="L253">
        <f>VLOOKUP($B253,Sheet1!$B:$H,2,0)</f>
        <v>61.35</v>
      </c>
      <c r="M253">
        <f>VLOOKUP($B253,Sheet1!$B:$H,3,0)</f>
        <v>62.78</v>
      </c>
      <c r="N253">
        <f>VLOOKUP($B253,Sheet1!$B:$H,4,0)</f>
        <v>63.5</v>
      </c>
      <c r="O253">
        <f>VLOOKUP($B253,Sheet1!$B:$H,5,0)</f>
        <v>61</v>
      </c>
      <c r="P253">
        <f>VLOOKUP($B253,Sheet1!$B:$H,6,0)</f>
        <v>3270000</v>
      </c>
      <c r="Q253">
        <f>VLOOKUP($B253,Sheet1!$B:$H,7,0)</f>
        <v>-2.7099999999999999E-2</v>
      </c>
      <c r="R253">
        <f t="shared" si="3"/>
        <v>15719896206.450001</v>
      </c>
      <c r="S253">
        <f>VLOOKUP(B253,investing_crawling!A:B,2,0)</f>
        <v>5320000000</v>
      </c>
      <c r="U253">
        <f>VLOOKUP(B253,investing_crawling!A:C,3,0)</f>
        <v>256233027</v>
      </c>
      <c r="V253">
        <v>210803</v>
      </c>
    </row>
    <row r="254" spans="1:22">
      <c r="A254" s="1">
        <v>232</v>
      </c>
      <c r="B254" t="s">
        <v>576</v>
      </c>
      <c r="C254" t="s">
        <v>577</v>
      </c>
      <c r="D254" t="s">
        <v>33</v>
      </c>
      <c r="E254" t="s">
        <v>578</v>
      </c>
      <c r="F254" t="s">
        <v>578</v>
      </c>
      <c r="G254">
        <v>1978</v>
      </c>
      <c r="H254" s="13">
        <v>1978</v>
      </c>
      <c r="I254" s="7">
        <v>32233</v>
      </c>
      <c r="K254" t="s">
        <v>1250</v>
      </c>
      <c r="L254">
        <f>VLOOKUP($B254,Sheet1!$B:$H,2,0)</f>
        <v>316.31</v>
      </c>
      <c r="M254">
        <f>VLOOKUP($B254,Sheet1!$B:$H,3,0)</f>
        <v>320.69</v>
      </c>
      <c r="N254">
        <f>VLOOKUP($B254,Sheet1!$B:$H,4,0)</f>
        <v>321.17</v>
      </c>
      <c r="O254">
        <f>VLOOKUP($B254,Sheet1!$B:$H,5,0)</f>
        <v>315.25</v>
      </c>
      <c r="P254">
        <f>VLOOKUP($B254,Sheet1!$B:$H,6,0)</f>
        <v>3550000</v>
      </c>
      <c r="Q254">
        <f>VLOOKUP($B254,Sheet1!$B:$H,7,0)</f>
        <v>-8.199999999999999E-3</v>
      </c>
      <c r="R254">
        <f t="shared" si="3"/>
        <v>336319275258.53998</v>
      </c>
      <c r="S254">
        <f>VLOOKUP(B254,investing_crawling!A:B,2,0)</f>
        <v>141350000000</v>
      </c>
      <c r="U254">
        <f>VLOOKUP(B254,investing_crawling!A:C,3,0)</f>
        <v>1063258434</v>
      </c>
      <c r="V254">
        <v>210816</v>
      </c>
    </row>
    <row r="255" spans="1:22">
      <c r="A255" s="1">
        <v>233</v>
      </c>
      <c r="B255" t="s">
        <v>579</v>
      </c>
      <c r="C255" t="s">
        <v>580</v>
      </c>
      <c r="D255" t="s">
        <v>6</v>
      </c>
      <c r="E255" t="s">
        <v>7</v>
      </c>
      <c r="F255" t="s">
        <v>7</v>
      </c>
      <c r="G255">
        <v>1906</v>
      </c>
      <c r="H255" s="13">
        <v>1906</v>
      </c>
      <c r="I255" s="7">
        <v>23467</v>
      </c>
      <c r="K255" t="s">
        <v>1171</v>
      </c>
      <c r="L255">
        <f>VLOOKUP($B255,Sheet1!$B:$H,2,0)</f>
        <v>232.95</v>
      </c>
      <c r="M255">
        <f>VLOOKUP($B255,Sheet1!$B:$H,3,0)</f>
        <v>232.89</v>
      </c>
      <c r="N255">
        <f>VLOOKUP($B255,Sheet1!$B:$H,4,0)</f>
        <v>233.59</v>
      </c>
      <c r="O255">
        <f>VLOOKUP($B255,Sheet1!$B:$H,5,0)</f>
        <v>231.51</v>
      </c>
      <c r="P255">
        <f>VLOOKUP($B255,Sheet1!$B:$H,6,0)</f>
        <v>2230000</v>
      </c>
      <c r="Q255">
        <f>VLOOKUP($B255,Sheet1!$B:$H,7,0)</f>
        <v>8.8000000000000005E-3</v>
      </c>
      <c r="R255">
        <f t="shared" si="3"/>
        <v>161807070000</v>
      </c>
      <c r="S255">
        <f>VLOOKUP(B255,investing_crawling!A:B,2,0)</f>
        <v>32630000000</v>
      </c>
      <c r="U255">
        <f>VLOOKUP(B255,investing_crawling!A:C,3,0)</f>
        <v>694600000</v>
      </c>
      <c r="V255">
        <v>210715</v>
      </c>
    </row>
    <row r="256" spans="1:22">
      <c r="A256" s="1">
        <v>234</v>
      </c>
      <c r="B256" t="s">
        <v>581</v>
      </c>
      <c r="C256" t="s">
        <v>582</v>
      </c>
      <c r="D256" t="s">
        <v>83</v>
      </c>
      <c r="E256" t="s">
        <v>239</v>
      </c>
      <c r="F256" t="s">
        <v>239</v>
      </c>
      <c r="G256">
        <v>1891</v>
      </c>
      <c r="H256" s="13">
        <v>1891</v>
      </c>
      <c r="I256" s="7">
        <v>39876</v>
      </c>
      <c r="K256" t="s">
        <v>1322</v>
      </c>
      <c r="L256">
        <f>VLOOKUP($B256,Sheet1!$B:$H,2,0)</f>
        <v>48.34</v>
      </c>
      <c r="M256">
        <f>VLOOKUP($B256,Sheet1!$B:$H,3,0)</f>
        <v>48.68</v>
      </c>
      <c r="N256">
        <f>VLOOKUP($B256,Sheet1!$B:$H,4,0)</f>
        <v>49.01</v>
      </c>
      <c r="O256">
        <f>VLOOKUP($B256,Sheet1!$B:$H,5,0)</f>
        <v>48.15</v>
      </c>
      <c r="P256">
        <f>VLOOKUP($B256,Sheet1!$B:$H,6,0)</f>
        <v>1450000</v>
      </c>
      <c r="Q256">
        <f>VLOOKUP($B256,Sheet1!$B:$H,7,0)</f>
        <v>-4.0999999999999986E-3</v>
      </c>
      <c r="R256">
        <f t="shared" si="3"/>
        <v>26203900956.040001</v>
      </c>
      <c r="S256">
        <f>VLOOKUP(B256,investing_crawling!A:B,2,0)</f>
        <v>9870000000</v>
      </c>
      <c r="U256">
        <f>VLOOKUP(B256,investing_crawling!A:C,3,0)</f>
        <v>542074906</v>
      </c>
      <c r="V256">
        <v>210825</v>
      </c>
    </row>
    <row r="257" spans="1:22">
      <c r="A257" s="1">
        <v>235</v>
      </c>
      <c r="B257" t="s">
        <v>583</v>
      </c>
      <c r="C257" t="s">
        <v>584</v>
      </c>
      <c r="D257" t="s">
        <v>60</v>
      </c>
      <c r="E257" t="s">
        <v>585</v>
      </c>
      <c r="F257" t="s">
        <v>585</v>
      </c>
      <c r="G257">
        <v>1993</v>
      </c>
      <c r="H257" s="13">
        <v>1993</v>
      </c>
      <c r="I257" s="7">
        <v>39161</v>
      </c>
      <c r="K257" t="s">
        <v>1323</v>
      </c>
      <c r="L257">
        <f>VLOOKUP($B257,Sheet1!$B:$H,2,0)</f>
        <v>17.670000000000002</v>
      </c>
      <c r="M257">
        <f>VLOOKUP($B257,Sheet1!$B:$H,3,0)</f>
        <v>17.420000000000002</v>
      </c>
      <c r="N257">
        <f>VLOOKUP($B257,Sheet1!$B:$H,4,0)</f>
        <v>17.690000000000001</v>
      </c>
      <c r="O257">
        <f>VLOOKUP($B257,Sheet1!$B:$H,5,0)</f>
        <v>17.27</v>
      </c>
      <c r="P257">
        <f>VLOOKUP($B257,Sheet1!$B:$H,6,0)</f>
        <v>5710000</v>
      </c>
      <c r="Q257">
        <f>VLOOKUP($B257,Sheet1!$B:$H,7,0)</f>
        <v>2.9100000000000001E-2</v>
      </c>
      <c r="R257">
        <f t="shared" si="3"/>
        <v>12476541316.320002</v>
      </c>
      <c r="S257">
        <f>VLOOKUP(B257,investing_crawling!A:B,2,0)</f>
        <v>967000000</v>
      </c>
      <c r="U257">
        <f>VLOOKUP(B257,investing_crawling!A:C,3,0)</f>
        <v>706086096</v>
      </c>
      <c r="V257">
        <v>210728</v>
      </c>
    </row>
    <row r="258" spans="1:22">
      <c r="A258" s="1">
        <v>236</v>
      </c>
      <c r="B258" t="s">
        <v>586</v>
      </c>
      <c r="C258" t="s">
        <v>587</v>
      </c>
      <c r="D258" t="s">
        <v>6</v>
      </c>
      <c r="E258" t="s">
        <v>209</v>
      </c>
      <c r="F258" t="s">
        <v>209</v>
      </c>
      <c r="G258">
        <v>2016</v>
      </c>
      <c r="H258" s="13">
        <v>2016</v>
      </c>
      <c r="I258" s="7">
        <v>23467</v>
      </c>
      <c r="K258" t="s">
        <v>1324</v>
      </c>
      <c r="L258">
        <f>VLOOKUP($B258,Sheet1!$B:$H,2,0)</f>
        <v>35.61</v>
      </c>
      <c r="M258">
        <f>VLOOKUP($B258,Sheet1!$B:$H,3,0)</f>
        <v>35.840000000000003</v>
      </c>
      <c r="N258">
        <f>VLOOKUP($B258,Sheet1!$B:$H,4,0)</f>
        <v>36</v>
      </c>
      <c r="O258">
        <f>VLOOKUP($B258,Sheet1!$B:$H,5,0)</f>
        <v>35.5</v>
      </c>
      <c r="P258">
        <f>VLOOKUP($B258,Sheet1!$B:$H,6,0)</f>
        <v>3490000</v>
      </c>
      <c r="Q258">
        <f>VLOOKUP($B258,Sheet1!$B:$H,7,0)</f>
        <v>3.7000000000000002E-3</v>
      </c>
      <c r="R258">
        <f t="shared" si="3"/>
        <v>15466314389.52</v>
      </c>
      <c r="S258">
        <f>VLOOKUP(B258,investing_crawling!A:B,2,0)</f>
        <v>4830000000</v>
      </c>
      <c r="U258">
        <f>VLOOKUP(B258,investing_crawling!A:C,3,0)</f>
        <v>434325032</v>
      </c>
      <c r="V258">
        <v>210804</v>
      </c>
    </row>
    <row r="259" spans="1:22">
      <c r="A259" s="1">
        <v>237</v>
      </c>
      <c r="B259" t="s">
        <v>588</v>
      </c>
      <c r="C259" t="s">
        <v>589</v>
      </c>
      <c r="D259" t="s">
        <v>19</v>
      </c>
      <c r="E259" t="s">
        <v>142</v>
      </c>
      <c r="F259" t="s">
        <v>142</v>
      </c>
      <c r="G259" t="s">
        <v>1326</v>
      </c>
      <c r="H259" s="13">
        <v>1939</v>
      </c>
      <c r="I259" s="7">
        <v>27394</v>
      </c>
      <c r="K259" t="s">
        <v>1325</v>
      </c>
      <c r="L259">
        <f>VLOOKUP($B259,Sheet1!$B:$H,2,0)</f>
        <v>29.86</v>
      </c>
      <c r="M259">
        <f>VLOOKUP($B259,Sheet1!$B:$H,3,0)</f>
        <v>29.73</v>
      </c>
      <c r="N259">
        <f>VLOOKUP($B259,Sheet1!$B:$H,4,0)</f>
        <v>29.9</v>
      </c>
      <c r="O259">
        <f>VLOOKUP($B259,Sheet1!$B:$H,5,0)</f>
        <v>29.38</v>
      </c>
      <c r="P259">
        <f>VLOOKUP($B259,Sheet1!$B:$H,6,0)</f>
        <v>15440000</v>
      </c>
      <c r="Q259">
        <f>VLOOKUP($B259,Sheet1!$B:$H,7,0)</f>
        <v>2.1600000000000001E-2</v>
      </c>
      <c r="R259">
        <f t="shared" si="3"/>
        <v>37414580000</v>
      </c>
      <c r="S259">
        <f>VLOOKUP(B259,investing_crawling!A:B,2,0)</f>
        <v>61080000000</v>
      </c>
      <c r="U259">
        <f>VLOOKUP(B259,investing_crawling!A:C,3,0)</f>
        <v>1253000000</v>
      </c>
      <c r="V259">
        <v>210825</v>
      </c>
    </row>
    <row r="260" spans="1:22">
      <c r="A260" s="1">
        <v>238</v>
      </c>
      <c r="B260" t="s">
        <v>590</v>
      </c>
      <c r="C260" t="s">
        <v>591</v>
      </c>
      <c r="D260" t="s">
        <v>10</v>
      </c>
      <c r="E260" t="s">
        <v>130</v>
      </c>
      <c r="F260" t="s">
        <v>130</v>
      </c>
      <c r="G260">
        <v>1961</v>
      </c>
      <c r="H260" s="13">
        <v>1961</v>
      </c>
      <c r="I260" s="7">
        <v>0</v>
      </c>
      <c r="K260" t="s">
        <v>1224</v>
      </c>
      <c r="L260">
        <f>VLOOKUP($B260,Sheet1!$B:$H,2,0)</f>
        <v>431.25</v>
      </c>
      <c r="M260">
        <f>VLOOKUP($B260,Sheet1!$B:$H,3,0)</f>
        <v>437.36</v>
      </c>
      <c r="N260">
        <f>VLOOKUP($B260,Sheet1!$B:$H,4,0)</f>
        <v>437.36</v>
      </c>
      <c r="O260">
        <f>VLOOKUP($B260,Sheet1!$B:$H,5,0)</f>
        <v>430.47</v>
      </c>
      <c r="P260">
        <f>VLOOKUP($B260,Sheet1!$B:$H,6,0)</f>
        <v>723190</v>
      </c>
      <c r="Q260">
        <f>VLOOKUP($B260,Sheet1!$B:$H,7,0)</f>
        <v>-1.47E-2</v>
      </c>
      <c r="R260">
        <f t="shared" si="3"/>
        <v>55637471643.75</v>
      </c>
      <c r="S260">
        <f>VLOOKUP(B260,investing_crawling!A:B,2,0)</f>
        <v>78890000000</v>
      </c>
      <c r="U260">
        <f>VLOOKUP(B260,investing_crawling!A:C,3,0)</f>
        <v>129014427</v>
      </c>
      <c r="V260">
        <v>210727</v>
      </c>
    </row>
    <row r="261" spans="1:22">
      <c r="A261" s="1">
        <v>239</v>
      </c>
      <c r="B261" t="s">
        <v>592</v>
      </c>
      <c r="C261" t="s">
        <v>593</v>
      </c>
      <c r="D261" t="s">
        <v>41</v>
      </c>
      <c r="E261" t="s">
        <v>308</v>
      </c>
      <c r="F261" t="s">
        <v>308</v>
      </c>
      <c r="G261">
        <v>1866</v>
      </c>
      <c r="H261" s="13">
        <v>1866</v>
      </c>
      <c r="I261" s="7">
        <v>0</v>
      </c>
      <c r="K261" t="s">
        <v>1184</v>
      </c>
      <c r="L261">
        <f>VLOOKUP($B261,Sheet1!$B:$H,2,0)</f>
        <v>16.079999999999998</v>
      </c>
      <c r="M261">
        <f>VLOOKUP($B261,Sheet1!$B:$H,3,0)</f>
        <v>15.98</v>
      </c>
      <c r="N261">
        <f>VLOOKUP($B261,Sheet1!$B:$H,4,0)</f>
        <v>16.190000000000001</v>
      </c>
      <c r="O261">
        <f>VLOOKUP($B261,Sheet1!$B:$H,5,0)</f>
        <v>15.96</v>
      </c>
      <c r="P261">
        <f>VLOOKUP($B261,Sheet1!$B:$H,6,0)</f>
        <v>19690000</v>
      </c>
      <c r="Q261">
        <f>VLOOKUP($B261,Sheet1!$B:$H,7,0)</f>
        <v>1.3899999999999999E-2</v>
      </c>
      <c r="R261">
        <f t="shared" si="3"/>
        <v>16370291001.839998</v>
      </c>
      <c r="S261">
        <f>VLOOKUP(B261,investing_crawling!A:B,2,0)</f>
        <v>2550000000</v>
      </c>
      <c r="U261">
        <f>VLOOKUP(B261,investing_crawling!A:C,3,0)</f>
        <v>1018052923</v>
      </c>
      <c r="V261">
        <v>210728</v>
      </c>
    </row>
    <row r="262" spans="1:22">
      <c r="A262" s="1">
        <v>240</v>
      </c>
      <c r="B262" t="s">
        <v>594</v>
      </c>
      <c r="C262" t="s">
        <v>595</v>
      </c>
      <c r="D262" t="s">
        <v>6</v>
      </c>
      <c r="E262" t="s">
        <v>209</v>
      </c>
      <c r="F262" t="s">
        <v>209</v>
      </c>
      <c r="G262">
        <v>2011</v>
      </c>
      <c r="H262" s="13">
        <v>2011</v>
      </c>
      <c r="I262" s="7">
        <v>43103</v>
      </c>
      <c r="K262" t="s">
        <v>1327</v>
      </c>
      <c r="L262">
        <f>VLOOKUP($B262,Sheet1!$B:$H,2,0)</f>
        <v>218.09</v>
      </c>
      <c r="M262">
        <f>VLOOKUP($B262,Sheet1!$B:$H,3,0)</f>
        <v>218.75</v>
      </c>
      <c r="N262">
        <f>VLOOKUP($B262,Sheet1!$B:$H,4,0)</f>
        <v>220.61</v>
      </c>
      <c r="O262">
        <f>VLOOKUP($B262,Sheet1!$B:$H,5,0)</f>
        <v>216.42</v>
      </c>
      <c r="P262">
        <f>VLOOKUP($B262,Sheet1!$B:$H,6,0)</f>
        <v>253060</v>
      </c>
      <c r="Q262">
        <f>VLOOKUP($B262,Sheet1!$B:$H,7,0)</f>
        <v>8.6999999999999994E-3</v>
      </c>
      <c r="R262">
        <f t="shared" si="3"/>
        <v>8774271030.6000004</v>
      </c>
      <c r="S262">
        <f>VLOOKUP(B262,investing_crawling!A:B,2,0)</f>
        <v>9380000000</v>
      </c>
      <c r="U262">
        <f>VLOOKUP(B262,investing_crawling!A:C,3,0)</f>
        <v>40232340</v>
      </c>
      <c r="V262">
        <v>210804</v>
      </c>
    </row>
    <row r="263" spans="1:22">
      <c r="A263" s="1">
        <v>241</v>
      </c>
      <c r="B263" t="s">
        <v>596</v>
      </c>
      <c r="C263" t="s">
        <v>597</v>
      </c>
      <c r="D263" t="s">
        <v>6</v>
      </c>
      <c r="E263" t="s">
        <v>354</v>
      </c>
      <c r="F263" t="s">
        <v>354</v>
      </c>
      <c r="G263">
        <v>1988</v>
      </c>
      <c r="H263" s="13">
        <v>1988</v>
      </c>
      <c r="I263" s="7">
        <v>43686</v>
      </c>
      <c r="K263" t="s">
        <v>1314</v>
      </c>
      <c r="L263">
        <f>VLOOKUP($B263,Sheet1!$B:$H,2,0)</f>
        <v>223.87</v>
      </c>
      <c r="M263">
        <f>VLOOKUP($B263,Sheet1!$B:$H,3,0)</f>
        <v>225.89</v>
      </c>
      <c r="N263">
        <f>VLOOKUP($B263,Sheet1!$B:$H,4,0)</f>
        <v>226.05</v>
      </c>
      <c r="O263">
        <f>VLOOKUP($B263,Sheet1!$B:$H,5,0)</f>
        <v>223.64</v>
      </c>
      <c r="P263">
        <f>VLOOKUP($B263,Sheet1!$B:$H,6,0)</f>
        <v>327440</v>
      </c>
      <c r="Q263">
        <f>VLOOKUP($B263,Sheet1!$B:$H,7,0)</f>
        <v>5.4000000000000003E-3</v>
      </c>
      <c r="R263">
        <f t="shared" si="3"/>
        <v>16998680133.84</v>
      </c>
      <c r="S263">
        <f>VLOOKUP(B263,investing_crawling!A:B,2,0)</f>
        <v>2410000000</v>
      </c>
      <c r="U263">
        <f>VLOOKUP(B263,investing_crawling!A:C,3,0)</f>
        <v>75931032</v>
      </c>
      <c r="V263">
        <v>210726</v>
      </c>
    </row>
    <row r="264" spans="1:22">
      <c r="A264" s="1">
        <v>242</v>
      </c>
      <c r="B264" t="s">
        <v>598</v>
      </c>
      <c r="C264" t="s">
        <v>599</v>
      </c>
      <c r="D264" t="s">
        <v>10</v>
      </c>
      <c r="E264" t="s">
        <v>11</v>
      </c>
      <c r="F264" t="s">
        <v>11</v>
      </c>
      <c r="G264">
        <v>1983</v>
      </c>
      <c r="H264" s="13">
        <v>1983</v>
      </c>
      <c r="I264" s="7">
        <v>42740</v>
      </c>
      <c r="K264" t="s">
        <v>1328</v>
      </c>
      <c r="L264">
        <f>VLOOKUP($B264,Sheet1!$B:$H,2,0)</f>
        <v>550.59</v>
      </c>
      <c r="M264">
        <f>VLOOKUP($B264,Sheet1!$B:$H,3,0)</f>
        <v>562.91999999999996</v>
      </c>
      <c r="N264">
        <f>VLOOKUP($B264,Sheet1!$B:$H,4,0)</f>
        <v>564.44000000000005</v>
      </c>
      <c r="O264">
        <f>VLOOKUP($B264,Sheet1!$B:$H,5,0)</f>
        <v>548.98</v>
      </c>
      <c r="P264">
        <f>VLOOKUP($B264,Sheet1!$B:$H,6,0)</f>
        <v>294120</v>
      </c>
      <c r="Q264">
        <f>VLOOKUP($B264,Sheet1!$B:$H,7,0)</f>
        <v>-1.35E-2</v>
      </c>
      <c r="R264">
        <f t="shared" si="3"/>
        <v>46954675285.860001</v>
      </c>
      <c r="S264">
        <f>VLOOKUP(B264,investing_crawling!A:B,2,0)</f>
        <v>2860000000</v>
      </c>
      <c r="U264">
        <f>VLOOKUP(B264,investing_crawling!A:C,3,0)</f>
        <v>85280654</v>
      </c>
      <c r="V264">
        <v>210729</v>
      </c>
    </row>
    <row r="265" spans="1:22">
      <c r="A265" s="1">
        <v>243</v>
      </c>
      <c r="B265" t="s">
        <v>600</v>
      </c>
      <c r="C265" t="s">
        <v>601</v>
      </c>
      <c r="D265" t="s">
        <v>6</v>
      </c>
      <c r="E265" t="s">
        <v>442</v>
      </c>
      <c r="F265" t="s">
        <v>442</v>
      </c>
      <c r="G265">
        <v>1959</v>
      </c>
      <c r="H265" s="13">
        <v>1959</v>
      </c>
      <c r="I265" s="7">
        <v>42888</v>
      </c>
      <c r="K265" t="s">
        <v>1329</v>
      </c>
      <c r="L265">
        <f>VLOOKUP($B265,Sheet1!$B:$H,2,0)</f>
        <v>103.97</v>
      </c>
      <c r="M265">
        <f>VLOOKUP($B265,Sheet1!$B:$H,3,0)</f>
        <v>106.03</v>
      </c>
      <c r="N265">
        <f>VLOOKUP($B265,Sheet1!$B:$H,4,0)</f>
        <v>106.3</v>
      </c>
      <c r="O265">
        <f>VLOOKUP($B265,Sheet1!$B:$H,5,0)</f>
        <v>103.76</v>
      </c>
      <c r="P265">
        <f>VLOOKUP($B265,Sheet1!$B:$H,6,0)</f>
        <v>2160000</v>
      </c>
      <c r="Q265">
        <f>VLOOKUP($B265,Sheet1!$B:$H,7,0)</f>
        <v>-1.2699999999999999E-2</v>
      </c>
      <c r="R265">
        <f t="shared" si="3"/>
        <v>41432045000</v>
      </c>
      <c r="S265">
        <f>VLOOKUP(B265,investing_crawling!A:B,2,0)</f>
        <v>4330000000</v>
      </c>
      <c r="U265">
        <f>VLOOKUP(B265,investing_crawling!A:C,3,0)</f>
        <v>398500000</v>
      </c>
      <c r="V265">
        <v>210628</v>
      </c>
    </row>
    <row r="266" spans="1:22">
      <c r="A266" s="1">
        <v>244</v>
      </c>
      <c r="B266" t="s">
        <v>602</v>
      </c>
      <c r="C266" t="s">
        <v>603</v>
      </c>
      <c r="D266" t="s">
        <v>6</v>
      </c>
      <c r="E266" t="s">
        <v>354</v>
      </c>
      <c r="F266" t="s">
        <v>354</v>
      </c>
      <c r="G266">
        <v>1912</v>
      </c>
      <c r="H266" s="13">
        <v>1912</v>
      </c>
      <c r="I266" s="7">
        <v>31471</v>
      </c>
      <c r="K266" t="s">
        <v>1330</v>
      </c>
      <c r="L266">
        <f>VLOOKUP($B266,Sheet1!$B:$H,2,0)</f>
        <v>233.23</v>
      </c>
      <c r="M266">
        <f>VLOOKUP($B266,Sheet1!$B:$H,3,0)</f>
        <v>235.26</v>
      </c>
      <c r="N266">
        <f>VLOOKUP($B266,Sheet1!$B:$H,4,0)</f>
        <v>235.26</v>
      </c>
      <c r="O266">
        <f>VLOOKUP($B266,Sheet1!$B:$H,5,0)</f>
        <v>232.48</v>
      </c>
      <c r="P266">
        <f>VLOOKUP($B266,Sheet1!$B:$H,6,0)</f>
        <v>701960</v>
      </c>
      <c r="Q266">
        <f>VLOOKUP($B266,Sheet1!$B:$H,7,0)</f>
        <v>6.3E-3</v>
      </c>
      <c r="R266">
        <f t="shared" si="3"/>
        <v>73673329584.360001</v>
      </c>
      <c r="S266">
        <f>VLOOKUP(B266,investing_crawling!A:B,2,0)</f>
        <v>12890000000</v>
      </c>
      <c r="U266">
        <f>VLOOKUP(B266,investing_crawling!A:C,3,0)</f>
        <v>315882732</v>
      </c>
      <c r="V266">
        <v>210725</v>
      </c>
    </row>
    <row r="267" spans="1:22">
      <c r="A267" s="1">
        <v>245</v>
      </c>
      <c r="B267" t="s">
        <v>604</v>
      </c>
      <c r="C267" t="s">
        <v>605</v>
      </c>
      <c r="D267" t="s">
        <v>10</v>
      </c>
      <c r="E267" t="s">
        <v>202</v>
      </c>
      <c r="F267" t="s">
        <v>202</v>
      </c>
      <c r="G267">
        <v>1998</v>
      </c>
      <c r="H267" s="13">
        <v>1998</v>
      </c>
      <c r="I267" s="7">
        <v>42327</v>
      </c>
      <c r="K267" t="s">
        <v>1267</v>
      </c>
      <c r="L267">
        <f>VLOOKUP($B267,Sheet1!$B:$H,2,0)</f>
        <v>407.45</v>
      </c>
      <c r="M267">
        <f>VLOOKUP($B267,Sheet1!$B:$H,3,0)</f>
        <v>409.99</v>
      </c>
      <c r="N267">
        <f>VLOOKUP($B267,Sheet1!$B:$H,4,0)</f>
        <v>409.99</v>
      </c>
      <c r="O267">
        <f>VLOOKUP($B267,Sheet1!$B:$H,5,0)</f>
        <v>400</v>
      </c>
      <c r="P267">
        <f>VLOOKUP($B267,Sheet1!$B:$H,6,0)</f>
        <v>812300</v>
      </c>
      <c r="Q267">
        <f>VLOOKUP($B267,Sheet1!$B:$H,7,0)</f>
        <v>4.5000000000000014E-3</v>
      </c>
      <c r="R267">
        <f t="shared" si="3"/>
        <v>128706419153.39999</v>
      </c>
      <c r="S267">
        <f>VLOOKUP(B267,investing_crawling!A:B,2,0)</f>
        <v>12890000000</v>
      </c>
      <c r="U267">
        <f>VLOOKUP(B267,investing_crawling!A:C,3,0)</f>
        <v>315882732</v>
      </c>
      <c r="V267">
        <v>210725</v>
      </c>
    </row>
    <row r="268" spans="1:22">
      <c r="A268" s="1">
        <v>246</v>
      </c>
      <c r="B268" t="s">
        <v>606</v>
      </c>
      <c r="C268" t="s">
        <v>607</v>
      </c>
      <c r="D268" t="s">
        <v>10</v>
      </c>
      <c r="E268" t="s">
        <v>120</v>
      </c>
      <c r="F268" t="s">
        <v>120</v>
      </c>
      <c r="G268">
        <v>1991</v>
      </c>
      <c r="H268" s="13">
        <v>1991</v>
      </c>
      <c r="I268" s="7">
        <v>42794</v>
      </c>
      <c r="K268" t="s">
        <v>1255</v>
      </c>
      <c r="L268">
        <f>VLOOKUP($B268,Sheet1!$B:$H,2,0)</f>
        <v>82.89</v>
      </c>
      <c r="M268">
        <f>VLOOKUP($B268,Sheet1!$B:$H,3,0)</f>
        <v>84.01</v>
      </c>
      <c r="N268">
        <f>VLOOKUP($B268,Sheet1!$B:$H,4,0)</f>
        <v>84.36</v>
      </c>
      <c r="O268">
        <f>VLOOKUP($B268,Sheet1!$B:$H,5,0)</f>
        <v>82.4</v>
      </c>
      <c r="P268">
        <f>VLOOKUP($B268,Sheet1!$B:$H,6,0)</f>
        <v>938770</v>
      </c>
      <c r="Q268">
        <f>VLOOKUP($B268,Sheet1!$B:$H,7,0)</f>
        <v>-1.06E-2</v>
      </c>
      <c r="R268">
        <f t="shared" si="3"/>
        <v>18229457008.529999</v>
      </c>
      <c r="S268">
        <f>VLOOKUP(B268,investing_crawling!A:B,2,0)</f>
        <v>2700000000</v>
      </c>
      <c r="U268">
        <f>VLOOKUP(B268,investing_crawling!A:C,3,0)</f>
        <v>219923477</v>
      </c>
      <c r="V268">
        <v>210802</v>
      </c>
    </row>
    <row r="269" spans="1:22">
      <c r="A269" s="1">
        <v>247</v>
      </c>
      <c r="B269" t="s">
        <v>608</v>
      </c>
      <c r="C269" t="s">
        <v>609</v>
      </c>
      <c r="D269" t="s">
        <v>6</v>
      </c>
      <c r="E269" t="s">
        <v>354</v>
      </c>
      <c r="F269" t="s">
        <v>354</v>
      </c>
      <c r="G269">
        <v>1859</v>
      </c>
      <c r="H269" s="13">
        <v>1859</v>
      </c>
      <c r="I269" s="7">
        <v>43893</v>
      </c>
      <c r="K269" t="s">
        <v>1198</v>
      </c>
      <c r="L269">
        <f>VLOOKUP($B269,Sheet1!$B:$H,2,0)</f>
        <v>50.03</v>
      </c>
      <c r="M269">
        <f>VLOOKUP($B269,Sheet1!$B:$H,3,0)</f>
        <v>50.33</v>
      </c>
      <c r="N269">
        <f>VLOOKUP($B269,Sheet1!$B:$H,4,0)</f>
        <v>50.6</v>
      </c>
      <c r="O269">
        <f>VLOOKUP($B269,Sheet1!$B:$H,5,0)</f>
        <v>50.02</v>
      </c>
      <c r="P269">
        <f>VLOOKUP($B269,Sheet1!$B:$H,6,0)</f>
        <v>1420000</v>
      </c>
      <c r="Q269">
        <f>VLOOKUP($B269,Sheet1!$B:$H,7,0)</f>
        <v>7.9000000000000008E-3</v>
      </c>
      <c r="R269">
        <f t="shared" si="3"/>
        <v>20985223634.029999</v>
      </c>
      <c r="S269">
        <f>VLOOKUP(B269,investing_crawling!A:B,2,0)</f>
        <v>5480000000</v>
      </c>
      <c r="U269">
        <f>VLOOKUP(B269,investing_crawling!A:C,3,0)</f>
        <v>419452801</v>
      </c>
      <c r="V269">
        <v>210808</v>
      </c>
    </row>
    <row r="270" spans="1:22">
      <c r="A270" s="1">
        <v>248</v>
      </c>
      <c r="B270" t="s">
        <v>610</v>
      </c>
      <c r="C270" t="s">
        <v>611</v>
      </c>
      <c r="D270" t="s">
        <v>19</v>
      </c>
      <c r="E270" t="s">
        <v>30</v>
      </c>
      <c r="F270" t="s">
        <v>30</v>
      </c>
      <c r="G270">
        <v>1968</v>
      </c>
      <c r="H270" s="13">
        <v>1968</v>
      </c>
      <c r="I270" s="7">
        <v>28125</v>
      </c>
      <c r="K270" t="s">
        <v>1164</v>
      </c>
      <c r="L270">
        <f>VLOOKUP($B270,Sheet1!$B:$H,2,0)</f>
        <v>56.89</v>
      </c>
      <c r="M270">
        <f>VLOOKUP($B270,Sheet1!$B:$H,3,0)</f>
        <v>57.56</v>
      </c>
      <c r="N270">
        <f>VLOOKUP($B270,Sheet1!$B:$H,4,0)</f>
        <v>57.75</v>
      </c>
      <c r="O270">
        <f>VLOOKUP($B270,Sheet1!$B:$H,5,0)</f>
        <v>56.61</v>
      </c>
      <c r="P270">
        <f>VLOOKUP($B270,Sheet1!$B:$H,6,0)</f>
        <v>20330000</v>
      </c>
      <c r="Q270">
        <f>VLOOKUP($B270,Sheet1!$B:$H,7,0)</f>
        <v>-4.0000000000000001E-3</v>
      </c>
      <c r="R270">
        <f t="shared" si="3"/>
        <v>229721820000</v>
      </c>
      <c r="S270">
        <f>VLOOKUP(B270,investing_crawling!A:B,2,0)</f>
        <v>77710000000</v>
      </c>
      <c r="U270">
        <f>VLOOKUP(B270,investing_crawling!A:C,3,0)</f>
        <v>4038000000</v>
      </c>
      <c r="V270">
        <v>210728</v>
      </c>
    </row>
    <row r="271" spans="1:22">
      <c r="A271" s="1">
        <v>249</v>
      </c>
      <c r="B271" t="s">
        <v>612</v>
      </c>
      <c r="C271" t="s">
        <v>613</v>
      </c>
      <c r="D271" t="s">
        <v>41</v>
      </c>
      <c r="E271" t="s">
        <v>258</v>
      </c>
      <c r="F271" t="s">
        <v>258</v>
      </c>
      <c r="G271">
        <v>2000</v>
      </c>
      <c r="H271" s="13">
        <v>2000</v>
      </c>
      <c r="I271" s="7">
        <v>39351</v>
      </c>
      <c r="K271" t="s">
        <v>1250</v>
      </c>
      <c r="L271">
        <f>VLOOKUP($B271,Sheet1!$B:$H,2,0)</f>
        <v>109.81</v>
      </c>
      <c r="M271">
        <f>VLOOKUP($B271,Sheet1!$B:$H,3,0)</f>
        <v>113.42</v>
      </c>
      <c r="N271">
        <f>VLOOKUP($B271,Sheet1!$B:$H,4,0)</f>
        <v>113.42</v>
      </c>
      <c r="O271">
        <f>VLOOKUP($B271,Sheet1!$B:$H,5,0)</f>
        <v>109.6</v>
      </c>
      <c r="P271">
        <f>VLOOKUP($B271,Sheet1!$B:$H,6,0)</f>
        <v>3790000</v>
      </c>
      <c r="Q271">
        <f>VLOOKUP($B271,Sheet1!$B:$H,7,0)</f>
        <v>-2.7199999999999998E-2</v>
      </c>
      <c r="R271">
        <f t="shared" si="3"/>
        <v>61797307556.550003</v>
      </c>
      <c r="S271">
        <f>VLOOKUP(B271,investing_crawling!A:B,2,0)</f>
        <v>6270000000</v>
      </c>
      <c r="U271">
        <f>VLOOKUP(B271,investing_crawling!A:C,3,0)</f>
        <v>562765755</v>
      </c>
      <c r="V271">
        <v>210728</v>
      </c>
    </row>
    <row r="272" spans="1:22">
      <c r="A272" s="1">
        <v>250</v>
      </c>
      <c r="B272" t="s">
        <v>614</v>
      </c>
      <c r="C272" t="s">
        <v>615</v>
      </c>
      <c r="D272" t="s">
        <v>19</v>
      </c>
      <c r="E272" t="s">
        <v>20</v>
      </c>
      <c r="F272" t="s">
        <v>20</v>
      </c>
      <c r="G272">
        <v>1911</v>
      </c>
      <c r="H272" s="13">
        <v>1911</v>
      </c>
      <c r="I272" s="7">
        <v>20883</v>
      </c>
      <c r="K272" t="s">
        <v>1331</v>
      </c>
      <c r="L272">
        <f>VLOOKUP($B272,Sheet1!$B:$H,2,0)</f>
        <v>144.19</v>
      </c>
      <c r="M272">
        <f>VLOOKUP($B272,Sheet1!$B:$H,3,0)</f>
        <v>145</v>
      </c>
      <c r="N272">
        <f>VLOOKUP($B272,Sheet1!$B:$H,4,0)</f>
        <v>145.75</v>
      </c>
      <c r="O272">
        <f>VLOOKUP($B272,Sheet1!$B:$H,5,0)</f>
        <v>143.75</v>
      </c>
      <c r="P272">
        <f>VLOOKUP($B272,Sheet1!$B:$H,6,0)</f>
        <v>2420000</v>
      </c>
      <c r="Q272">
        <f>VLOOKUP($B272,Sheet1!$B:$H,7,0)</f>
        <v>3.0999999999999999E-3</v>
      </c>
      <c r="R272">
        <f t="shared" si="3"/>
        <v>128837056569.31999</v>
      </c>
      <c r="S272">
        <f>VLOOKUP(B272,investing_crawling!A:B,2,0)</f>
        <v>73780000000</v>
      </c>
      <c r="U272">
        <f>VLOOKUP(B272,investing_crawling!A:C,3,0)</f>
        <v>893522828</v>
      </c>
      <c r="V272">
        <v>210718</v>
      </c>
    </row>
    <row r="273" spans="1:22">
      <c r="A273" s="1">
        <v>251</v>
      </c>
      <c r="B273" t="s">
        <v>616</v>
      </c>
      <c r="C273" t="s">
        <v>617</v>
      </c>
      <c r="D273" t="s">
        <v>47</v>
      </c>
      <c r="E273" t="s">
        <v>90</v>
      </c>
      <c r="F273" t="s">
        <v>90</v>
      </c>
      <c r="G273">
        <v>1898</v>
      </c>
      <c r="H273" s="13">
        <v>1898</v>
      </c>
      <c r="I273" s="7">
        <v>20883</v>
      </c>
      <c r="K273" t="s">
        <v>1208</v>
      </c>
      <c r="L273">
        <f>VLOOKUP($B273,Sheet1!$B:$H,2,0)</f>
        <v>63.83</v>
      </c>
      <c r="M273">
        <f>VLOOKUP($B273,Sheet1!$B:$H,3,0)</f>
        <v>64.260000000000005</v>
      </c>
      <c r="N273">
        <f>VLOOKUP($B273,Sheet1!$B:$H,4,0)</f>
        <v>64.260000000000005</v>
      </c>
      <c r="O273">
        <f>VLOOKUP($B273,Sheet1!$B:$H,5,0)</f>
        <v>63.22</v>
      </c>
      <c r="P273">
        <f>VLOOKUP($B273,Sheet1!$B:$H,6,0)</f>
        <v>2120000</v>
      </c>
      <c r="Q273">
        <f>VLOOKUP($B273,Sheet1!$B:$H,7,0)</f>
        <v>1.1599999999999999E-2</v>
      </c>
      <c r="R273">
        <f t="shared" si="3"/>
        <v>25004718497.720001</v>
      </c>
      <c r="S273">
        <f>VLOOKUP(B273,investing_crawling!A:B,2,0)</f>
        <v>20590000000</v>
      </c>
      <c r="U273">
        <f>VLOOKUP(B273,investing_crawling!A:C,3,0)</f>
        <v>391739284</v>
      </c>
      <c r="V273">
        <v>210728</v>
      </c>
    </row>
    <row r="274" spans="1:22">
      <c r="A274" s="1">
        <v>252</v>
      </c>
      <c r="B274" t="s">
        <v>618</v>
      </c>
      <c r="C274" t="s">
        <v>619</v>
      </c>
      <c r="D274" t="s">
        <v>23</v>
      </c>
      <c r="E274" t="s">
        <v>620</v>
      </c>
      <c r="F274" t="s">
        <v>620</v>
      </c>
      <c r="G274" t="s">
        <v>1332</v>
      </c>
      <c r="H274" s="13">
        <v>1961</v>
      </c>
      <c r="I274" s="7">
        <v>33878</v>
      </c>
      <c r="K274" t="s">
        <v>1185</v>
      </c>
      <c r="L274">
        <f>VLOOKUP($B274,Sheet1!$B:$H,2,0)</f>
        <v>33.99</v>
      </c>
      <c r="M274">
        <f>VLOOKUP($B274,Sheet1!$B:$H,3,0)</f>
        <v>34.15</v>
      </c>
      <c r="N274">
        <f>VLOOKUP($B274,Sheet1!$B:$H,4,0)</f>
        <v>34.369999999999997</v>
      </c>
      <c r="O274">
        <f>VLOOKUP($B274,Sheet1!$B:$H,5,0)</f>
        <v>33.72</v>
      </c>
      <c r="P274">
        <f>VLOOKUP($B274,Sheet1!$B:$H,6,0)</f>
        <v>3720000</v>
      </c>
      <c r="Q274">
        <f>VLOOKUP($B274,Sheet1!$B:$H,7,0)</f>
        <v>8.8999999999999999E-3</v>
      </c>
      <c r="R274">
        <f t="shared" si="3"/>
        <v>13370838275.52</v>
      </c>
      <c r="S274">
        <f>VLOOKUP(B274,investing_crawling!A:B,2,0)</f>
        <v>8960000000</v>
      </c>
      <c r="U274">
        <f>VLOOKUP(B274,investing_crawling!A:C,3,0)</f>
        <v>393375648</v>
      </c>
      <c r="V274">
        <v>210726</v>
      </c>
    </row>
    <row r="275" spans="1:22">
      <c r="A275" s="1">
        <v>253</v>
      </c>
      <c r="B275" t="s">
        <v>621</v>
      </c>
      <c r="C275" t="s">
        <v>622</v>
      </c>
      <c r="D275" t="s">
        <v>47</v>
      </c>
      <c r="E275" t="s">
        <v>57</v>
      </c>
      <c r="F275" t="s">
        <v>57</v>
      </c>
      <c r="G275" t="s">
        <v>1333</v>
      </c>
      <c r="H275" s="13">
        <v>1958</v>
      </c>
      <c r="I275" s="7">
        <v>27850</v>
      </c>
      <c r="K275" t="s">
        <v>1185</v>
      </c>
      <c r="L275">
        <f>VLOOKUP($B275,Sheet1!$B:$H,2,0)</f>
        <v>142.31</v>
      </c>
      <c r="M275">
        <f>VLOOKUP($B275,Sheet1!$B:$H,3,0)</f>
        <v>143.38999999999999</v>
      </c>
      <c r="N275">
        <f>VLOOKUP($B275,Sheet1!$B:$H,4,0)</f>
        <v>143.38999999999999</v>
      </c>
      <c r="O275">
        <f>VLOOKUP($B275,Sheet1!$B:$H,5,0)</f>
        <v>140.88999999999999</v>
      </c>
      <c r="P275">
        <f>VLOOKUP($B275,Sheet1!$B:$H,6,0)</f>
        <v>1970000</v>
      </c>
      <c r="Q275">
        <f>VLOOKUP($B275,Sheet1!$B:$H,7,0)</f>
        <v>4.5000000000000014E-3</v>
      </c>
      <c r="R275">
        <f t="shared" si="3"/>
        <v>35423787838.18</v>
      </c>
      <c r="S275">
        <f>VLOOKUP(B275,investing_crawling!A:B,2,0)</f>
        <v>7550000000</v>
      </c>
      <c r="U275">
        <f>VLOOKUP(B275,investing_crawling!A:C,3,0)</f>
        <v>248919878</v>
      </c>
      <c r="V275">
        <v>210808</v>
      </c>
    </row>
    <row r="276" spans="1:22">
      <c r="A276" s="1">
        <v>254</v>
      </c>
      <c r="B276" t="s">
        <v>623</v>
      </c>
      <c r="C276" t="s">
        <v>624</v>
      </c>
      <c r="D276" t="s">
        <v>19</v>
      </c>
      <c r="E276" t="s">
        <v>27</v>
      </c>
      <c r="F276" t="s">
        <v>27</v>
      </c>
      <c r="G276">
        <v>1983</v>
      </c>
      <c r="H276" s="13">
        <v>1983</v>
      </c>
      <c r="I276" s="7">
        <v>36865</v>
      </c>
      <c r="K276" t="s">
        <v>1177</v>
      </c>
      <c r="L276">
        <f>VLOOKUP($B276,Sheet1!$B:$H,2,0)</f>
        <v>438.66</v>
      </c>
      <c r="M276">
        <f>VLOOKUP($B276,Sheet1!$B:$H,3,0)</f>
        <v>441.29</v>
      </c>
      <c r="N276">
        <f>VLOOKUP($B276,Sheet1!$B:$H,4,0)</f>
        <v>441.29</v>
      </c>
      <c r="O276">
        <f>VLOOKUP($B276,Sheet1!$B:$H,5,0)</f>
        <v>434.74</v>
      </c>
      <c r="P276">
        <f>VLOOKUP($B276,Sheet1!$B:$H,6,0)</f>
        <v>948040</v>
      </c>
      <c r="Q276">
        <f>VLOOKUP($B276,Sheet1!$B:$H,7,0)</f>
        <v>-1E-3</v>
      </c>
      <c r="R276">
        <f t="shared" si="3"/>
        <v>119867909623.56001</v>
      </c>
      <c r="S276">
        <f>VLOOKUP(B276,investing_crawling!A:B,2,0)</f>
        <v>8890000000</v>
      </c>
      <c r="U276">
        <f>VLOOKUP(B276,investing_crawling!A:C,3,0)</f>
        <v>273259266</v>
      </c>
      <c r="V276">
        <v>210825</v>
      </c>
    </row>
    <row r="277" spans="1:22">
      <c r="A277" s="1">
        <v>255</v>
      </c>
      <c r="B277" t="s">
        <v>625</v>
      </c>
      <c r="C277" t="s">
        <v>626</v>
      </c>
      <c r="D277" t="s">
        <v>10</v>
      </c>
      <c r="E277" t="s">
        <v>11</v>
      </c>
      <c r="F277" t="s">
        <v>11</v>
      </c>
      <c r="G277">
        <v>1995</v>
      </c>
      <c r="H277" s="13">
        <v>1995</v>
      </c>
      <c r="I277" s="7">
        <v>39601</v>
      </c>
      <c r="K277" t="s">
        <v>1302</v>
      </c>
      <c r="L277">
        <f>VLOOKUP($B277,Sheet1!$B:$H,2,0)</f>
        <v>836.04</v>
      </c>
      <c r="M277">
        <f>VLOOKUP($B277,Sheet1!$B:$H,3,0)</f>
        <v>851.28</v>
      </c>
      <c r="N277">
        <f>VLOOKUP($B277,Sheet1!$B:$H,4,0)</f>
        <v>851.28</v>
      </c>
      <c r="O277">
        <f>VLOOKUP($B277,Sheet1!$B:$H,5,0)</f>
        <v>829.51</v>
      </c>
      <c r="P277">
        <f>VLOOKUP($B277,Sheet1!$B:$H,6,0)</f>
        <v>497890</v>
      </c>
      <c r="Q277">
        <f>VLOOKUP($B277,Sheet1!$B:$H,7,0)</f>
        <v>-7.3000000000000001E-3</v>
      </c>
      <c r="R277">
        <f t="shared" si="3"/>
        <v>98997910883.519989</v>
      </c>
      <c r="S277">
        <f>VLOOKUP(B277,investing_crawling!A:B,2,0)</f>
        <v>4550000000</v>
      </c>
      <c r="U277">
        <f>VLOOKUP(B277,investing_crawling!A:C,3,0)</f>
        <v>118412888</v>
      </c>
      <c r="V277">
        <v>210719</v>
      </c>
    </row>
    <row r="278" spans="1:22">
      <c r="A278" s="1">
        <v>256</v>
      </c>
      <c r="B278" t="s">
        <v>627</v>
      </c>
      <c r="C278" t="s">
        <v>628</v>
      </c>
      <c r="D278" t="s">
        <v>41</v>
      </c>
      <c r="E278" t="s">
        <v>111</v>
      </c>
      <c r="F278" t="s">
        <v>111</v>
      </c>
      <c r="G278">
        <v>1935</v>
      </c>
      <c r="H278" s="13">
        <v>1935</v>
      </c>
      <c r="I278" s="7">
        <v>39681</v>
      </c>
      <c r="K278" t="s">
        <v>1250</v>
      </c>
      <c r="L278">
        <f>VLOOKUP($B278,Sheet1!$B:$H,2,0)</f>
        <v>27.19</v>
      </c>
      <c r="M278">
        <f>VLOOKUP($B278,Sheet1!$B:$H,3,0)</f>
        <v>27.5</v>
      </c>
      <c r="N278">
        <f>VLOOKUP($B278,Sheet1!$B:$H,4,0)</f>
        <v>28.22</v>
      </c>
      <c r="O278">
        <f>VLOOKUP($B278,Sheet1!$B:$H,5,0)</f>
        <v>26.2</v>
      </c>
      <c r="P278">
        <f>VLOOKUP($B278,Sheet1!$B:$H,6,0)</f>
        <v>15890000</v>
      </c>
      <c r="Q278">
        <f>VLOOKUP($B278,Sheet1!$B:$H,7,0)</f>
        <v>-4.7E-2</v>
      </c>
      <c r="R278">
        <f t="shared" si="3"/>
        <v>12546855109.91</v>
      </c>
      <c r="S278">
        <f>VLOOKUP(B278,investing_crawling!A:B,2,0)</f>
        <v>6210000000</v>
      </c>
      <c r="U278">
        <f>VLOOKUP(B278,investing_crawling!A:C,3,0)</f>
        <v>461451089</v>
      </c>
      <c r="V278">
        <v>210728</v>
      </c>
    </row>
    <row r="279" spans="1:22">
      <c r="A279" s="1">
        <v>257</v>
      </c>
      <c r="B279" t="s">
        <v>629</v>
      </c>
      <c r="C279" t="s">
        <v>630</v>
      </c>
      <c r="D279" t="s">
        <v>19</v>
      </c>
      <c r="E279" t="s">
        <v>631</v>
      </c>
      <c r="F279" t="s">
        <v>631</v>
      </c>
      <c r="G279">
        <v>1990</v>
      </c>
      <c r="H279" s="13">
        <v>1990</v>
      </c>
      <c r="I279" s="7">
        <v>43166</v>
      </c>
      <c r="K279" t="s">
        <v>1334</v>
      </c>
      <c r="L279">
        <f>VLOOKUP($B279,Sheet1!$B:$H,2,0)</f>
        <v>206.27</v>
      </c>
      <c r="M279">
        <f>VLOOKUP($B279,Sheet1!$B:$H,3,0)</f>
        <v>209.12</v>
      </c>
      <c r="N279">
        <f>VLOOKUP($B279,Sheet1!$B:$H,4,0)</f>
        <v>210.5</v>
      </c>
      <c r="O279">
        <f>VLOOKUP($B279,Sheet1!$B:$H,5,0)</f>
        <v>204.74</v>
      </c>
      <c r="P279">
        <f>VLOOKUP($B279,Sheet1!$B:$H,6,0)</f>
        <v>310970</v>
      </c>
      <c r="Q279">
        <f>VLOOKUP($B279,Sheet1!$B:$H,7,0)</f>
        <v>-1.43E-2</v>
      </c>
      <c r="R279">
        <f t="shared" ref="R279:R342" si="4">U279*L279</f>
        <v>95183516128.029999</v>
      </c>
      <c r="S279">
        <f>VLOOKUP(B279,investing_crawling!A:B,2,0)</f>
        <v>6210000000</v>
      </c>
      <c r="U279">
        <f>VLOOKUP(B279,investing_crawling!A:C,3,0)</f>
        <v>461451089</v>
      </c>
      <c r="V279">
        <v>210728</v>
      </c>
    </row>
    <row r="280" spans="1:22">
      <c r="A280" s="1">
        <v>258</v>
      </c>
      <c r="B280" t="s">
        <v>632</v>
      </c>
      <c r="C280" t="s">
        <v>633</v>
      </c>
      <c r="D280" t="s">
        <v>10</v>
      </c>
      <c r="E280" t="s">
        <v>202</v>
      </c>
      <c r="F280" t="s">
        <v>202</v>
      </c>
      <c r="G280">
        <v>1982</v>
      </c>
      <c r="H280" s="13">
        <v>1982</v>
      </c>
      <c r="I280" s="7">
        <v>42976</v>
      </c>
      <c r="K280" t="s">
        <v>1335</v>
      </c>
      <c r="L280">
        <f>VLOOKUP($B280,Sheet1!$B:$H,2,0)</f>
        <v>237.25</v>
      </c>
      <c r="M280">
        <f>VLOOKUP($B280,Sheet1!$B:$H,3,0)</f>
        <v>239.75</v>
      </c>
      <c r="N280">
        <f>VLOOKUP($B280,Sheet1!$B:$H,4,0)</f>
        <v>239.75</v>
      </c>
      <c r="O280">
        <f>VLOOKUP($B280,Sheet1!$B:$H,5,0)</f>
        <v>235.16</v>
      </c>
      <c r="P280">
        <f>VLOOKUP($B280,Sheet1!$B:$H,6,0)</f>
        <v>847830</v>
      </c>
      <c r="Q280">
        <f>VLOOKUP($B280,Sheet1!$B:$H,7,0)</f>
        <v>-1.21E-2</v>
      </c>
      <c r="R280">
        <f t="shared" si="4"/>
        <v>45471613531.5</v>
      </c>
      <c r="S280">
        <f>VLOOKUP(B280,investing_crawling!A:B,2,0)</f>
        <v>12010000000</v>
      </c>
      <c r="U280">
        <f>VLOOKUP(B280,investing_crawling!A:C,3,0)</f>
        <v>191661174</v>
      </c>
      <c r="V280">
        <v>210727</v>
      </c>
    </row>
    <row r="281" spans="1:22">
      <c r="A281" s="1">
        <v>259</v>
      </c>
      <c r="B281" t="s">
        <v>634</v>
      </c>
      <c r="C281" t="s">
        <v>635</v>
      </c>
      <c r="D281" t="s">
        <v>60</v>
      </c>
      <c r="E281" t="s">
        <v>105</v>
      </c>
      <c r="F281" t="s">
        <v>105</v>
      </c>
      <c r="G281">
        <v>1951</v>
      </c>
      <c r="H281" s="13">
        <v>1951</v>
      </c>
      <c r="I281" s="7">
        <v>39819</v>
      </c>
      <c r="K281" t="s">
        <v>1173</v>
      </c>
      <c r="L281">
        <f>VLOOKUP($B281,Sheet1!$B:$H,2,0)</f>
        <v>44.18</v>
      </c>
      <c r="M281">
        <f>VLOOKUP($B281,Sheet1!$B:$H,3,0)</f>
        <v>43.75</v>
      </c>
      <c r="N281">
        <f>VLOOKUP($B281,Sheet1!$B:$H,4,0)</f>
        <v>44.23</v>
      </c>
      <c r="O281">
        <f>VLOOKUP($B281,Sheet1!$B:$H,5,0)</f>
        <v>43.36</v>
      </c>
      <c r="P281">
        <f>VLOOKUP($B281,Sheet1!$B:$H,6,0)</f>
        <v>1760000</v>
      </c>
      <c r="Q281">
        <f>VLOOKUP($B281,Sheet1!$B:$H,7,0)</f>
        <v>1.47E-2</v>
      </c>
      <c r="R281">
        <f t="shared" si="4"/>
        <v>12756139600.379999</v>
      </c>
      <c r="S281">
        <f>VLOOKUP(B281,investing_crawling!A:B,2,0)</f>
        <v>4160000000</v>
      </c>
      <c r="U281">
        <f>VLOOKUP(B281,investing_crawling!A:C,3,0)</f>
        <v>288731091</v>
      </c>
      <c r="V281">
        <v>210804</v>
      </c>
    </row>
    <row r="282" spans="1:22">
      <c r="A282" s="1">
        <v>260</v>
      </c>
      <c r="B282" t="s">
        <v>636</v>
      </c>
      <c r="C282" t="s">
        <v>637</v>
      </c>
      <c r="D282" t="s">
        <v>19</v>
      </c>
      <c r="E282" t="s">
        <v>170</v>
      </c>
      <c r="F282" t="s">
        <v>170</v>
      </c>
      <c r="G282">
        <v>1976</v>
      </c>
      <c r="H282" s="13">
        <v>1976</v>
      </c>
      <c r="I282" s="7">
        <v>43417</v>
      </c>
      <c r="K282" t="s">
        <v>1336</v>
      </c>
      <c r="L282">
        <f>VLOOKUP($B282,Sheet1!$B:$H,2,0)</f>
        <v>153.85</v>
      </c>
      <c r="M282">
        <f>VLOOKUP($B282,Sheet1!$B:$H,3,0)</f>
        <v>154.44</v>
      </c>
      <c r="N282">
        <f>VLOOKUP($B282,Sheet1!$B:$H,4,0)</f>
        <v>154.44</v>
      </c>
      <c r="O282">
        <f>VLOOKUP($B282,Sheet1!$B:$H,5,0)</f>
        <v>152.88999999999999</v>
      </c>
      <c r="P282">
        <f>VLOOKUP($B282,Sheet1!$B:$H,6,0)</f>
        <v>362650</v>
      </c>
      <c r="Q282">
        <f>VLOOKUP($B282,Sheet1!$B:$H,7,0)</f>
        <v>-1.9E-3</v>
      </c>
      <c r="R282">
        <f t="shared" si="4"/>
        <v>11413450713.75</v>
      </c>
      <c r="S282">
        <f>VLOOKUP(B282,investing_crawling!A:B,2,0)</f>
        <v>1720000000</v>
      </c>
      <c r="U282">
        <f>VLOOKUP(B282,investing_crawling!A:C,3,0)</f>
        <v>74185575</v>
      </c>
      <c r="V282">
        <v>210823</v>
      </c>
    </row>
    <row r="283" spans="1:22">
      <c r="A283" s="1">
        <v>261</v>
      </c>
      <c r="B283" t="s">
        <v>638</v>
      </c>
      <c r="C283" t="s">
        <v>639</v>
      </c>
      <c r="D283" t="s">
        <v>6</v>
      </c>
      <c r="E283" t="s">
        <v>640</v>
      </c>
      <c r="F283" t="s">
        <v>640</v>
      </c>
      <c r="G283">
        <v>1947</v>
      </c>
      <c r="H283" s="13">
        <v>1947</v>
      </c>
      <c r="I283" s="7">
        <v>39381</v>
      </c>
      <c r="K283" t="s">
        <v>1203</v>
      </c>
      <c r="L283">
        <f>VLOOKUP($B283,Sheet1!$B:$H,2,0)</f>
        <v>142.33000000000001</v>
      </c>
      <c r="M283">
        <f>VLOOKUP($B283,Sheet1!$B:$H,3,0)</f>
        <v>142.80000000000001</v>
      </c>
      <c r="N283">
        <f>VLOOKUP($B283,Sheet1!$B:$H,4,0)</f>
        <v>143.49</v>
      </c>
      <c r="O283">
        <f>VLOOKUP($B283,Sheet1!$B:$H,5,0)</f>
        <v>142</v>
      </c>
      <c r="P283">
        <f>VLOOKUP($B283,Sheet1!$B:$H,6,0)</f>
        <v>369230</v>
      </c>
      <c r="Q283">
        <f>VLOOKUP($B283,Sheet1!$B:$H,7,0)</f>
        <v>1.8E-3</v>
      </c>
      <c r="R283">
        <f t="shared" si="4"/>
        <v>18533556885.690002</v>
      </c>
      <c r="S283">
        <f>VLOOKUP(B283,investing_crawling!A:B,2,0)</f>
        <v>13710000000</v>
      </c>
      <c r="U283">
        <f>VLOOKUP(B283,investing_crawling!A:C,3,0)</f>
        <v>130215393</v>
      </c>
      <c r="V283">
        <v>210808</v>
      </c>
    </row>
    <row r="284" spans="1:22">
      <c r="A284" s="1">
        <v>262</v>
      </c>
      <c r="B284" t="s">
        <v>641</v>
      </c>
      <c r="C284" t="s">
        <v>642</v>
      </c>
      <c r="D284" t="s">
        <v>6</v>
      </c>
      <c r="E284" t="s">
        <v>643</v>
      </c>
      <c r="F284" t="s">
        <v>643</v>
      </c>
      <c r="G284">
        <v>1961</v>
      </c>
      <c r="H284" s="13">
        <v>1961</v>
      </c>
      <c r="I284" s="7">
        <v>42186</v>
      </c>
      <c r="K284" t="s">
        <v>1337</v>
      </c>
      <c r="L284">
        <f>VLOOKUP($B284,Sheet1!$B:$H,2,0)</f>
        <v>172.14</v>
      </c>
      <c r="M284">
        <f>VLOOKUP($B284,Sheet1!$B:$H,3,0)</f>
        <v>172.77</v>
      </c>
      <c r="N284">
        <f>VLOOKUP($B284,Sheet1!$B:$H,4,0)</f>
        <v>174.25</v>
      </c>
      <c r="O284">
        <f>VLOOKUP($B284,Sheet1!$B:$H,5,0)</f>
        <v>172.01</v>
      </c>
      <c r="P284">
        <f>VLOOKUP($B284,Sheet1!$B:$H,6,0)</f>
        <v>531510</v>
      </c>
      <c r="Q284">
        <f>VLOOKUP($B284,Sheet1!$B:$H,7,0)</f>
        <v>3.5000000000000001E-3</v>
      </c>
      <c r="R284">
        <f t="shared" si="4"/>
        <v>22415277751.019997</v>
      </c>
      <c r="S284">
        <f>VLOOKUP(B284,investing_crawling!A:B,2,0)</f>
        <v>13710000000</v>
      </c>
      <c r="U284">
        <f>VLOOKUP(B284,investing_crawling!A:C,3,0)</f>
        <v>130215393</v>
      </c>
      <c r="V284">
        <v>210808</v>
      </c>
    </row>
    <row r="285" spans="1:22">
      <c r="A285" s="1">
        <v>263</v>
      </c>
      <c r="B285" t="s">
        <v>644</v>
      </c>
      <c r="C285" t="s">
        <v>645</v>
      </c>
      <c r="D285" t="s">
        <v>83</v>
      </c>
      <c r="E285" t="s">
        <v>239</v>
      </c>
      <c r="F285" t="s">
        <v>239</v>
      </c>
      <c r="G285">
        <v>1897</v>
      </c>
      <c r="H285" s="13">
        <v>1897</v>
      </c>
      <c r="I285" s="7">
        <v>39758</v>
      </c>
      <c r="K285" t="s">
        <v>1338</v>
      </c>
      <c r="L285">
        <f>VLOOKUP($B285,Sheet1!$B:$H,2,0)</f>
        <v>133.51</v>
      </c>
      <c r="M285">
        <f>VLOOKUP($B285,Sheet1!$B:$H,3,0)</f>
        <v>134.19</v>
      </c>
      <c r="N285">
        <f>VLOOKUP($B285,Sheet1!$B:$H,4,0)</f>
        <v>134.68</v>
      </c>
      <c r="O285">
        <f>VLOOKUP($B285,Sheet1!$B:$H,5,0)</f>
        <v>132.85</v>
      </c>
      <c r="P285">
        <f>VLOOKUP($B285,Sheet1!$B:$H,6,0)</f>
        <v>1050000</v>
      </c>
      <c r="Q285">
        <f>VLOOKUP($B285,Sheet1!$B:$H,7,0)</f>
        <v>1.6999999999999999E-3</v>
      </c>
      <c r="R285">
        <f t="shared" si="4"/>
        <v>14630776126.199999</v>
      </c>
      <c r="S285">
        <f>VLOOKUP(B285,investing_crawling!A:B,2,0)</f>
        <v>8170000000</v>
      </c>
      <c r="U285">
        <f>VLOOKUP(B285,investing_crawling!A:C,3,0)</f>
        <v>109585620</v>
      </c>
      <c r="V285">
        <v>210602</v>
      </c>
    </row>
    <row r="286" spans="1:22">
      <c r="A286" s="1">
        <v>264</v>
      </c>
      <c r="B286" t="s">
        <v>646</v>
      </c>
      <c r="C286" t="s">
        <v>647</v>
      </c>
      <c r="D286" t="s">
        <v>10</v>
      </c>
      <c r="E286" t="s">
        <v>14</v>
      </c>
      <c r="F286" t="s">
        <v>14</v>
      </c>
      <c r="G286">
        <v>1886</v>
      </c>
      <c r="H286" s="13">
        <v>1886</v>
      </c>
      <c r="I286" s="7">
        <v>26845</v>
      </c>
      <c r="K286" t="s">
        <v>1339</v>
      </c>
      <c r="L286">
        <f>VLOOKUP($B286,Sheet1!$B:$H,2,0)</f>
        <v>165.53</v>
      </c>
      <c r="M286">
        <f>VLOOKUP($B286,Sheet1!$B:$H,3,0)</f>
        <v>170.18</v>
      </c>
      <c r="N286">
        <f>VLOOKUP($B286,Sheet1!$B:$H,4,0)</f>
        <v>170.18</v>
      </c>
      <c r="O286">
        <f>VLOOKUP($B286,Sheet1!$B:$H,5,0)</f>
        <v>165.38</v>
      </c>
      <c r="P286">
        <f>VLOOKUP($B286,Sheet1!$B:$H,6,0)</f>
        <v>10450000</v>
      </c>
      <c r="Q286">
        <f>VLOOKUP($B286,Sheet1!$B:$H,7,0)</f>
        <v>-2.1999999999999999E-2</v>
      </c>
      <c r="R286">
        <f t="shared" si="4"/>
        <v>435906040376.59003</v>
      </c>
      <c r="S286">
        <f>VLOOKUP(B286,investing_crawling!A:B,2,0)</f>
        <v>84210000000</v>
      </c>
      <c r="U286">
        <f>VLOOKUP(B286,investing_crawling!A:C,3,0)</f>
        <v>2633396003</v>
      </c>
      <c r="V286">
        <v>210720</v>
      </c>
    </row>
    <row r="287" spans="1:22">
      <c r="A287" s="1">
        <v>265</v>
      </c>
      <c r="B287" t="s">
        <v>648</v>
      </c>
      <c r="C287" t="s">
        <v>649</v>
      </c>
      <c r="D287" t="s">
        <v>6</v>
      </c>
      <c r="E287" t="s">
        <v>69</v>
      </c>
      <c r="F287" t="s">
        <v>69</v>
      </c>
      <c r="G287">
        <v>1885</v>
      </c>
      <c r="H287" s="13">
        <v>1885</v>
      </c>
      <c r="I287" s="7">
        <v>40417</v>
      </c>
      <c r="K287" t="s">
        <v>1340</v>
      </c>
      <c r="L287">
        <f>VLOOKUP($B287,Sheet1!$B:$H,2,0)</f>
        <v>67.03</v>
      </c>
      <c r="M287">
        <f>VLOOKUP($B287,Sheet1!$B:$H,3,0)</f>
        <v>68.13</v>
      </c>
      <c r="N287">
        <f>VLOOKUP($B287,Sheet1!$B:$H,4,0)</f>
        <v>68.260000000000005</v>
      </c>
      <c r="O287">
        <f>VLOOKUP($B287,Sheet1!$B:$H,5,0)</f>
        <v>66.88</v>
      </c>
      <c r="P287">
        <f>VLOOKUP($B287,Sheet1!$B:$H,6,0)</f>
        <v>3460000</v>
      </c>
      <c r="Q287">
        <f>VLOOKUP($B287,Sheet1!$B:$H,7,0)</f>
        <v>7.4000000000000003E-3</v>
      </c>
      <c r="R287">
        <f t="shared" si="4"/>
        <v>48041412549.730003</v>
      </c>
      <c r="S287">
        <f>VLOOKUP(B287,investing_crawling!A:B,2,0)</f>
        <v>22230000000</v>
      </c>
      <c r="U287">
        <f>VLOOKUP(B287,investing_crawling!A:C,3,0)</f>
        <v>716715091</v>
      </c>
      <c r="V287">
        <v>210804</v>
      </c>
    </row>
    <row r="288" spans="1:22">
      <c r="A288" s="1">
        <v>266</v>
      </c>
      <c r="B288" t="s">
        <v>650</v>
      </c>
      <c r="C288" t="s">
        <v>651</v>
      </c>
      <c r="D288" t="s">
        <v>41</v>
      </c>
      <c r="E288" t="s">
        <v>187</v>
      </c>
      <c r="F288" t="s">
        <v>187</v>
      </c>
      <c r="G288" t="s">
        <v>1341</v>
      </c>
      <c r="H288" s="13">
        <v>2000</v>
      </c>
      <c r="I288" s="7">
        <v>27575</v>
      </c>
      <c r="K288" t="s">
        <v>1185</v>
      </c>
      <c r="L288">
        <f>VLOOKUP($B288,Sheet1!$B:$H,2,0)</f>
        <v>166.05</v>
      </c>
      <c r="M288">
        <f>VLOOKUP($B288,Sheet1!$B:$H,3,0)</f>
        <v>165.87</v>
      </c>
      <c r="N288">
        <f>VLOOKUP($B288,Sheet1!$B:$H,4,0)</f>
        <v>166.91</v>
      </c>
      <c r="O288">
        <f>VLOOKUP($B288,Sheet1!$B:$H,5,0)</f>
        <v>165.48</v>
      </c>
      <c r="P288">
        <f>VLOOKUP($B288,Sheet1!$B:$H,6,0)</f>
        <v>9450000</v>
      </c>
      <c r="Q288">
        <f>VLOOKUP($B288,Sheet1!$B:$H,7,0)</f>
        <v>1.0999999999999999E-2</v>
      </c>
      <c r="R288">
        <f t="shared" si="4"/>
        <v>502685342247.60004</v>
      </c>
      <c r="S288">
        <f>VLOOKUP(B288,investing_crawling!A:B,2,0)</f>
        <v>64160000000</v>
      </c>
      <c r="U288">
        <f>VLOOKUP(B288,investing_crawling!A:C,3,0)</f>
        <v>3027313112</v>
      </c>
      <c r="V288">
        <v>210712</v>
      </c>
    </row>
    <row r="289" spans="1:22">
      <c r="A289" s="1">
        <v>267</v>
      </c>
      <c r="B289" t="s">
        <v>652</v>
      </c>
      <c r="C289" t="s">
        <v>653</v>
      </c>
      <c r="D289" t="s">
        <v>19</v>
      </c>
      <c r="E289" t="s">
        <v>154</v>
      </c>
      <c r="F289" t="s">
        <v>154</v>
      </c>
      <c r="G289">
        <v>1996</v>
      </c>
      <c r="H289" s="13">
        <v>1996</v>
      </c>
      <c r="I289" s="7">
        <v>38870</v>
      </c>
      <c r="K289" t="s">
        <v>1302</v>
      </c>
      <c r="L289">
        <f>VLOOKUP($B289,Sheet1!$B:$H,2,0)</f>
        <v>26.43</v>
      </c>
      <c r="M289">
        <f>VLOOKUP($B289,Sheet1!$B:$H,3,0)</f>
        <v>26.31</v>
      </c>
      <c r="N289">
        <f>VLOOKUP($B289,Sheet1!$B:$H,4,0)</f>
        <v>26.57</v>
      </c>
      <c r="O289">
        <f>VLOOKUP($B289,Sheet1!$B:$H,5,0)</f>
        <v>26.27</v>
      </c>
      <c r="P289">
        <f>VLOOKUP($B289,Sheet1!$B:$H,6,0)</f>
        <v>2500000</v>
      </c>
      <c r="Q289">
        <f>VLOOKUP($B289,Sheet1!$B:$H,7,0)</f>
        <v>3.8E-3</v>
      </c>
      <c r="R289">
        <f t="shared" si="4"/>
        <v>8662171371.6000004</v>
      </c>
      <c r="S289">
        <f>VLOOKUP(B289,investing_crawling!A:B,2,0)</f>
        <v>4520000000</v>
      </c>
      <c r="U289">
        <f>VLOOKUP(B289,investing_crawling!A:C,3,0)</f>
        <v>327740120</v>
      </c>
      <c r="V289">
        <v>210728</v>
      </c>
    </row>
    <row r="290" spans="1:22">
      <c r="A290" s="1">
        <v>268</v>
      </c>
      <c r="B290" t="s">
        <v>654</v>
      </c>
      <c r="C290" t="s">
        <v>655</v>
      </c>
      <c r="D290" t="s">
        <v>6</v>
      </c>
      <c r="E290" t="s">
        <v>351</v>
      </c>
      <c r="F290" t="s">
        <v>351</v>
      </c>
      <c r="G290">
        <v>1887</v>
      </c>
      <c r="H290" s="13">
        <v>1887</v>
      </c>
      <c r="I290" s="7">
        <v>41418</v>
      </c>
      <c r="K290" t="s">
        <v>1289</v>
      </c>
      <c r="L290">
        <f>VLOOKUP($B290,Sheet1!$B:$H,2,0)</f>
        <v>300.47000000000003</v>
      </c>
      <c r="M290">
        <f>VLOOKUP($B290,Sheet1!$B:$H,3,0)</f>
        <v>299.45</v>
      </c>
      <c r="N290">
        <f>VLOOKUP($B290,Sheet1!$B:$H,4,0)</f>
        <v>301.13</v>
      </c>
      <c r="O290">
        <f>VLOOKUP($B290,Sheet1!$B:$H,5,0)</f>
        <v>298.8</v>
      </c>
      <c r="P290">
        <f>VLOOKUP($B290,Sheet1!$B:$H,6,0)</f>
        <v>991620</v>
      </c>
      <c r="Q290">
        <f>VLOOKUP($B290,Sheet1!$B:$H,7,0)</f>
        <v>9.3999999999999986E-3</v>
      </c>
      <c r="R290">
        <f t="shared" si="4"/>
        <v>27322861158.270004</v>
      </c>
      <c r="S290">
        <f>VLOOKUP(B290,investing_crawling!A:B,2,0)</f>
        <v>2610000000</v>
      </c>
      <c r="U290">
        <f>VLOOKUP(B290,investing_crawling!A:C,3,0)</f>
        <v>90933741</v>
      </c>
      <c r="V290">
        <v>210719</v>
      </c>
    </row>
    <row r="291" spans="1:22">
      <c r="A291" s="1">
        <v>269</v>
      </c>
      <c r="B291" t="s">
        <v>656</v>
      </c>
      <c r="C291" t="s">
        <v>657</v>
      </c>
      <c r="D291" t="s">
        <v>83</v>
      </c>
      <c r="E291" t="s">
        <v>239</v>
      </c>
      <c r="F291" t="s">
        <v>239</v>
      </c>
      <c r="G291">
        <v>1906</v>
      </c>
      <c r="H291" s="13">
        <v>1906</v>
      </c>
      <c r="I291" s="7">
        <v>0</v>
      </c>
      <c r="K291" t="s">
        <v>1342</v>
      </c>
      <c r="L291">
        <f>VLOOKUP($B291,Sheet1!$B:$H,2,0)</f>
        <v>65.459999999999994</v>
      </c>
      <c r="M291">
        <f>VLOOKUP($B291,Sheet1!$B:$H,3,0)</f>
        <v>65.73</v>
      </c>
      <c r="N291">
        <f>VLOOKUP($B291,Sheet1!$B:$H,4,0)</f>
        <v>66.05</v>
      </c>
      <c r="O291">
        <f>VLOOKUP($B291,Sheet1!$B:$H,5,0)</f>
        <v>65.12</v>
      </c>
      <c r="P291">
        <f>VLOOKUP($B291,Sheet1!$B:$H,6,0)</f>
        <v>1770000</v>
      </c>
      <c r="Q291">
        <f>VLOOKUP($B291,Sheet1!$B:$H,7,0)</f>
        <v>-5.0000000000000001E-4</v>
      </c>
      <c r="R291">
        <f t="shared" si="4"/>
        <v>5952522685.8599997</v>
      </c>
      <c r="S291">
        <f>VLOOKUP(B291,investing_crawling!A:B,2,0)</f>
        <v>2610000000</v>
      </c>
      <c r="U291">
        <f>VLOOKUP(B291,investing_crawling!A:C,3,0)</f>
        <v>90933741</v>
      </c>
      <c r="V291">
        <v>210719</v>
      </c>
    </row>
    <row r="292" spans="1:22">
      <c r="A292" s="1">
        <v>270</v>
      </c>
      <c r="B292" t="s">
        <v>658</v>
      </c>
      <c r="C292" t="s">
        <v>659</v>
      </c>
      <c r="D292" t="s">
        <v>41</v>
      </c>
      <c r="E292" t="s">
        <v>308</v>
      </c>
      <c r="F292" t="s">
        <v>308</v>
      </c>
      <c r="G292">
        <v>1825</v>
      </c>
      <c r="H292" s="13">
        <v>1825</v>
      </c>
      <c r="I292" s="7">
        <v>34394</v>
      </c>
      <c r="K292" t="s">
        <v>1343</v>
      </c>
      <c r="L292">
        <f>VLOOKUP($B292,Sheet1!$B:$H,2,0)</f>
        <v>23.14</v>
      </c>
      <c r="M292">
        <f>VLOOKUP($B292,Sheet1!$B:$H,3,0)</f>
        <v>23.31</v>
      </c>
      <c r="N292">
        <f>VLOOKUP($B292,Sheet1!$B:$H,4,0)</f>
        <v>23.39</v>
      </c>
      <c r="O292">
        <f>VLOOKUP($B292,Sheet1!$B:$H,5,0)</f>
        <v>23.06</v>
      </c>
      <c r="P292">
        <f>VLOOKUP($B292,Sheet1!$B:$H,6,0)</f>
        <v>5600000</v>
      </c>
      <c r="Q292">
        <f>VLOOKUP($B292,Sheet1!$B:$H,7,0)</f>
        <v>4.3E-3</v>
      </c>
      <c r="R292">
        <f t="shared" si="4"/>
        <v>22505661629.619999</v>
      </c>
      <c r="S292">
        <f>VLOOKUP(B292,investing_crawling!A:B,2,0)</f>
        <v>3750000000</v>
      </c>
      <c r="U292">
        <f>VLOOKUP(B292,investing_crawling!A:C,3,0)</f>
        <v>972586933</v>
      </c>
      <c r="V292">
        <v>210719</v>
      </c>
    </row>
    <row r="293" spans="1:22">
      <c r="A293" s="1">
        <v>271</v>
      </c>
      <c r="B293" t="s">
        <v>660</v>
      </c>
      <c r="C293" t="s">
        <v>661</v>
      </c>
      <c r="D293" t="s">
        <v>19</v>
      </c>
      <c r="E293" t="s">
        <v>662</v>
      </c>
      <c r="F293" t="s">
        <v>662</v>
      </c>
      <c r="G293">
        <v>2014</v>
      </c>
      <c r="H293" s="13">
        <v>2014</v>
      </c>
      <c r="I293" s="7">
        <v>43410</v>
      </c>
      <c r="K293" t="s">
        <v>1344</v>
      </c>
      <c r="L293">
        <f>VLOOKUP($B293,Sheet1!$B:$H,2,0)</f>
        <v>141.97</v>
      </c>
      <c r="M293">
        <f>VLOOKUP($B293,Sheet1!$B:$H,3,0)</f>
        <v>143.03</v>
      </c>
      <c r="N293">
        <f>VLOOKUP($B293,Sheet1!$B:$H,4,0)</f>
        <v>143.76</v>
      </c>
      <c r="O293">
        <f>VLOOKUP($B293,Sheet1!$B:$H,5,0)</f>
        <v>141.97</v>
      </c>
      <c r="P293">
        <f>VLOOKUP($B293,Sheet1!$B:$H,6,0)</f>
        <v>829460</v>
      </c>
      <c r="Q293">
        <f>VLOOKUP($B293,Sheet1!$B:$H,7,0)</f>
        <v>-2.8999999999999998E-3</v>
      </c>
      <c r="R293">
        <f t="shared" si="4"/>
        <v>26405629511.040001</v>
      </c>
      <c r="S293">
        <f>VLOOKUP(B293,investing_crawling!A:B,2,0)</f>
        <v>4630000000</v>
      </c>
      <c r="U293">
        <f>VLOOKUP(B293,investing_crawling!A:C,3,0)</f>
        <v>185994432</v>
      </c>
      <c r="V293">
        <v>210824</v>
      </c>
    </row>
    <row r="294" spans="1:22">
      <c r="A294" s="1">
        <v>272</v>
      </c>
      <c r="B294" t="s">
        <v>663</v>
      </c>
      <c r="C294" t="s">
        <v>664</v>
      </c>
      <c r="D294" t="s">
        <v>83</v>
      </c>
      <c r="E294" t="s">
        <v>294</v>
      </c>
      <c r="F294" t="s">
        <v>294</v>
      </c>
      <c r="G294">
        <v>1872</v>
      </c>
      <c r="H294" s="13">
        <v>1872</v>
      </c>
      <c r="I294" s="7">
        <v>20883</v>
      </c>
      <c r="K294" t="s">
        <v>1234</v>
      </c>
      <c r="L294">
        <f>VLOOKUP($B294,Sheet1!$B:$H,2,0)</f>
        <v>130.01</v>
      </c>
      <c r="M294">
        <f>VLOOKUP($B294,Sheet1!$B:$H,3,0)</f>
        <v>131.5</v>
      </c>
      <c r="N294">
        <f>VLOOKUP($B294,Sheet1!$B:$H,4,0)</f>
        <v>131.84</v>
      </c>
      <c r="O294">
        <f>VLOOKUP($B294,Sheet1!$B:$H,5,0)</f>
        <v>129.58000000000001</v>
      </c>
      <c r="P294">
        <f>VLOOKUP($B294,Sheet1!$B:$H,6,0)</f>
        <v>2690000</v>
      </c>
      <c r="Q294">
        <f>VLOOKUP($B294,Sheet1!$B:$H,7,0)</f>
        <v>-4.6999999999999993E-3</v>
      </c>
      <c r="R294">
        <f t="shared" si="4"/>
        <v>43869480755.879997</v>
      </c>
      <c r="S294">
        <f>VLOOKUP(B294,investing_crawling!A:B,2,0)</f>
        <v>18870000000</v>
      </c>
      <c r="U294">
        <f>VLOOKUP(B294,investing_crawling!A:C,3,0)</f>
        <v>337431588</v>
      </c>
      <c r="V294">
        <v>210722</v>
      </c>
    </row>
    <row r="295" spans="1:22">
      <c r="A295" s="1">
        <v>273</v>
      </c>
      <c r="B295" t="s">
        <v>665</v>
      </c>
      <c r="C295" t="s">
        <v>666</v>
      </c>
      <c r="D295" t="s">
        <v>60</v>
      </c>
      <c r="E295" t="s">
        <v>479</v>
      </c>
      <c r="F295" t="s">
        <v>479</v>
      </c>
      <c r="G295">
        <v>1958</v>
      </c>
      <c r="H295" s="13">
        <v>1958</v>
      </c>
      <c r="I295" s="7">
        <v>38811</v>
      </c>
      <c r="K295" t="s">
        <v>1345</v>
      </c>
      <c r="L295">
        <f>VLOOKUP($B295,Sheet1!$B:$H,2,0)</f>
        <v>21.8</v>
      </c>
      <c r="M295">
        <f>VLOOKUP($B295,Sheet1!$B:$H,3,0)</f>
        <v>21.33</v>
      </c>
      <c r="N295">
        <f>VLOOKUP($B295,Sheet1!$B:$H,4,0)</f>
        <v>21.84</v>
      </c>
      <c r="O295">
        <f>VLOOKUP($B295,Sheet1!$B:$H,5,0)</f>
        <v>21.33</v>
      </c>
      <c r="P295">
        <f>VLOOKUP($B295,Sheet1!$B:$H,6,0)</f>
        <v>3730000</v>
      </c>
      <c r="Q295">
        <f>VLOOKUP($B295,Sheet1!$B:$H,7,0)</f>
        <v>2.3E-2</v>
      </c>
      <c r="R295">
        <f t="shared" si="4"/>
        <v>9449410603.6000004</v>
      </c>
      <c r="S295">
        <f>VLOOKUP(B295,investing_crawling!A:B,2,0)</f>
        <v>1340000000</v>
      </c>
      <c r="U295">
        <f>VLOOKUP(B295,investing_crawling!A:C,3,0)</f>
        <v>433459202</v>
      </c>
      <c r="V295">
        <v>210727</v>
      </c>
    </row>
    <row r="296" spans="1:22">
      <c r="A296" s="1">
        <v>274</v>
      </c>
      <c r="B296" t="s">
        <v>667</v>
      </c>
      <c r="C296" t="s">
        <v>668</v>
      </c>
      <c r="D296" t="s">
        <v>138</v>
      </c>
      <c r="E296" t="s">
        <v>669</v>
      </c>
      <c r="F296" t="s">
        <v>669</v>
      </c>
      <c r="G296">
        <v>1997</v>
      </c>
      <c r="H296" s="13">
        <v>1997</v>
      </c>
      <c r="I296" s="7">
        <v>41054</v>
      </c>
      <c r="K296" t="s">
        <v>1199</v>
      </c>
      <c r="L296">
        <f>VLOOKUP($B296,Sheet1!$B:$H,2,0)</f>
        <v>18.510000000000002</v>
      </c>
      <c r="M296">
        <f>VLOOKUP($B296,Sheet1!$B:$H,3,0)</f>
        <v>18.55</v>
      </c>
      <c r="N296">
        <f>VLOOKUP($B296,Sheet1!$B:$H,4,0)</f>
        <v>18.579999999999998</v>
      </c>
      <c r="O296">
        <f>VLOOKUP($B296,Sheet1!$B:$H,5,0)</f>
        <v>18.43</v>
      </c>
      <c r="P296">
        <f>VLOOKUP($B296,Sheet1!$B:$H,6,0)</f>
        <v>15720000</v>
      </c>
      <c r="Q296">
        <f>VLOOKUP($B296,Sheet1!$B:$H,7,0)</f>
        <v>9.300000000000001E-3</v>
      </c>
      <c r="R296">
        <f t="shared" si="4"/>
        <v>41917423611.330002</v>
      </c>
      <c r="S296">
        <f>VLOOKUP(B296,investing_crawling!A:B,2,0)</f>
        <v>13810000000</v>
      </c>
      <c r="U296">
        <f>VLOOKUP(B296,investing_crawling!A:C,3,0)</f>
        <v>2264582583</v>
      </c>
      <c r="V296">
        <v>210720</v>
      </c>
    </row>
    <row r="297" spans="1:22">
      <c r="A297" s="1">
        <v>275</v>
      </c>
      <c r="B297" t="s">
        <v>670</v>
      </c>
      <c r="C297" t="s">
        <v>671</v>
      </c>
      <c r="D297" t="s">
        <v>19</v>
      </c>
      <c r="E297" t="s">
        <v>145</v>
      </c>
      <c r="F297" t="s">
        <v>145</v>
      </c>
      <c r="G297" t="s">
        <v>1347</v>
      </c>
      <c r="H297">
        <v>1997</v>
      </c>
      <c r="I297" s="7">
        <v>0</v>
      </c>
      <c r="K297" t="s">
        <v>1346</v>
      </c>
      <c r="L297">
        <f>VLOOKUP($B297,Sheet1!$B:$H,2,0)</f>
        <v>315.73</v>
      </c>
      <c r="M297">
        <f>VLOOKUP($B297,Sheet1!$B:$H,3,0)</f>
        <v>319.58999999999997</v>
      </c>
      <c r="N297">
        <f>VLOOKUP($B297,Sheet1!$B:$H,4,0)</f>
        <v>324.10000000000002</v>
      </c>
      <c r="O297">
        <f>VLOOKUP($B297,Sheet1!$B:$H,5,0)</f>
        <v>314.60000000000002</v>
      </c>
      <c r="P297">
        <f>VLOOKUP($B297,Sheet1!$B:$H,6,0)</f>
        <v>1020000</v>
      </c>
      <c r="Q297">
        <f>VLOOKUP($B297,Sheet1!$B:$H,7,0)</f>
        <v>-3.7000000000000002E-3</v>
      </c>
      <c r="R297">
        <f t="shared" si="4"/>
        <v>48395657346.590004</v>
      </c>
      <c r="S297">
        <f>VLOOKUP(B297,investing_crawling!A:B,2,0)</f>
        <v>6450000000</v>
      </c>
      <c r="U297">
        <f>VLOOKUP(B297,investing_crawling!A:C,3,0)</f>
        <v>153281783</v>
      </c>
      <c r="V297">
        <v>210803</v>
      </c>
    </row>
    <row r="298" spans="1:22">
      <c r="A298" s="1">
        <v>276</v>
      </c>
      <c r="B298" t="s">
        <v>672</v>
      </c>
      <c r="C298" t="s">
        <v>673</v>
      </c>
      <c r="D298" t="s">
        <v>83</v>
      </c>
      <c r="E298" t="s">
        <v>239</v>
      </c>
      <c r="F298" t="s">
        <v>239</v>
      </c>
      <c r="G298" t="s">
        <v>1349</v>
      </c>
      <c r="H298" s="13">
        <v>2015</v>
      </c>
      <c r="I298" s="7">
        <v>42191</v>
      </c>
      <c r="K298" t="s">
        <v>1471</v>
      </c>
      <c r="L298">
        <f>VLOOKUP($B298,Sheet1!$B:$H,2,0)</f>
        <v>43.85</v>
      </c>
      <c r="M298">
        <f>VLOOKUP($B298,Sheet1!$B:$H,3,0)</f>
        <v>43.8</v>
      </c>
      <c r="N298">
        <f>VLOOKUP($B298,Sheet1!$B:$H,4,0)</f>
        <v>44.02</v>
      </c>
      <c r="O298">
        <f>VLOOKUP($B298,Sheet1!$B:$H,5,0)</f>
        <v>43.63</v>
      </c>
      <c r="P298">
        <f>VLOOKUP($B298,Sheet1!$B:$H,6,0)</f>
        <v>3500000</v>
      </c>
      <c r="Q298">
        <f>VLOOKUP($B298,Sheet1!$B:$H,7,0)</f>
        <v>6.0000000000000001E-3</v>
      </c>
      <c r="R298">
        <f t="shared" si="4"/>
        <v>53635010859</v>
      </c>
      <c r="S298">
        <f>VLOOKUP(B298,investing_crawling!A:B,2,0)</f>
        <v>26420000000</v>
      </c>
      <c r="U298">
        <f>VLOOKUP(B298,investing_crawling!A:C,3,0)</f>
        <v>1223147340</v>
      </c>
      <c r="V298">
        <v>210804</v>
      </c>
    </row>
    <row r="299" spans="1:22">
      <c r="A299" s="1">
        <v>277</v>
      </c>
      <c r="B299" t="s">
        <v>674</v>
      </c>
      <c r="C299" t="s">
        <v>675</v>
      </c>
      <c r="D299" t="s">
        <v>83</v>
      </c>
      <c r="E299" t="s">
        <v>676</v>
      </c>
      <c r="F299" t="s">
        <v>676</v>
      </c>
      <c r="G299">
        <v>1883</v>
      </c>
      <c r="H299" s="13">
        <v>1883</v>
      </c>
      <c r="I299" s="7">
        <v>20883</v>
      </c>
      <c r="K299" t="s">
        <v>1296</v>
      </c>
      <c r="L299">
        <f>VLOOKUP($B299,Sheet1!$B:$H,2,0)</f>
        <v>37.28</v>
      </c>
      <c r="M299">
        <f>VLOOKUP($B299,Sheet1!$B:$H,3,0)</f>
        <v>37.33</v>
      </c>
      <c r="N299">
        <f>VLOOKUP($B299,Sheet1!$B:$H,4,0)</f>
        <v>37.43</v>
      </c>
      <c r="O299">
        <f>VLOOKUP($B299,Sheet1!$B:$H,5,0)</f>
        <v>37.090000000000003</v>
      </c>
      <c r="P299">
        <f>VLOOKUP($B299,Sheet1!$B:$H,6,0)</f>
        <v>7070000</v>
      </c>
      <c r="Q299">
        <f>VLOOKUP($B299,Sheet1!$B:$H,7,0)</f>
        <v>8.1000000000000013E-3</v>
      </c>
      <c r="R299">
        <f t="shared" si="4"/>
        <v>28224720359.040001</v>
      </c>
      <c r="S299">
        <f>VLOOKUP(B299,investing_crawling!A:B,2,0)</f>
        <v>132500000000</v>
      </c>
      <c r="U299">
        <f>VLOOKUP(B299,investing_crawling!A:C,3,0)</f>
        <v>757100868</v>
      </c>
      <c r="V299">
        <v>210623</v>
      </c>
    </row>
    <row r="300" spans="1:22">
      <c r="A300" s="1">
        <v>278</v>
      </c>
      <c r="B300" t="s">
        <v>677</v>
      </c>
      <c r="C300" t="s">
        <v>678</v>
      </c>
      <c r="D300" t="s">
        <v>33</v>
      </c>
      <c r="E300" t="s">
        <v>518</v>
      </c>
      <c r="F300" t="s">
        <v>518</v>
      </c>
      <c r="G300">
        <v>1963</v>
      </c>
      <c r="H300" s="13">
        <v>1963</v>
      </c>
      <c r="I300" s="7">
        <v>30589</v>
      </c>
      <c r="K300" t="s">
        <v>1184</v>
      </c>
      <c r="L300">
        <f>VLOOKUP($B300,Sheet1!$B:$H,2,0)</f>
        <v>70.790000000000006</v>
      </c>
      <c r="M300">
        <f>VLOOKUP($B300,Sheet1!$B:$H,3,0)</f>
        <v>70</v>
      </c>
      <c r="N300">
        <f>VLOOKUP($B300,Sheet1!$B:$H,4,0)</f>
        <v>70.89</v>
      </c>
      <c r="O300">
        <f>VLOOKUP($B300,Sheet1!$B:$H,5,0)</f>
        <v>69.260000000000005</v>
      </c>
      <c r="P300">
        <f>VLOOKUP($B300,Sheet1!$B:$H,6,0)</f>
        <v>4540000</v>
      </c>
      <c r="Q300">
        <f>VLOOKUP($B300,Sheet1!$B:$H,7,0)</f>
        <v>1.32E-2</v>
      </c>
      <c r="R300">
        <f t="shared" si="4"/>
        <v>19743179013.870003</v>
      </c>
      <c r="S300">
        <f>VLOOKUP(B300,investing_crawling!A:B,2,0)</f>
        <v>13220000000</v>
      </c>
      <c r="U300">
        <f>VLOOKUP(B300,investing_crawling!A:C,3,0)</f>
        <v>278897853</v>
      </c>
      <c r="V300">
        <v>210817</v>
      </c>
    </row>
    <row r="301" spans="1:22">
      <c r="A301" s="1">
        <v>279</v>
      </c>
      <c r="B301" t="s">
        <v>679</v>
      </c>
      <c r="C301" t="s">
        <v>680</v>
      </c>
      <c r="D301" t="s">
        <v>6</v>
      </c>
      <c r="E301" t="s">
        <v>209</v>
      </c>
      <c r="F301" t="s">
        <v>209</v>
      </c>
      <c r="G301" t="s">
        <v>1351</v>
      </c>
      <c r="H301" s="13">
        <v>2019</v>
      </c>
      <c r="I301" s="7">
        <v>39713</v>
      </c>
      <c r="K301" t="s">
        <v>1350</v>
      </c>
      <c r="L301">
        <f>VLOOKUP($B301,Sheet1!$B:$H,2,0)</f>
        <v>217.19</v>
      </c>
      <c r="M301">
        <f>VLOOKUP($B301,Sheet1!$B:$H,3,0)</f>
        <v>218.77</v>
      </c>
      <c r="N301">
        <f>VLOOKUP($B301,Sheet1!$B:$H,4,0)</f>
        <v>220.64</v>
      </c>
      <c r="O301">
        <f>VLOOKUP($B301,Sheet1!$B:$H,5,0)</f>
        <v>216.69</v>
      </c>
      <c r="P301">
        <f>VLOOKUP($B301,Sheet1!$B:$H,6,0)</f>
        <v>1090000</v>
      </c>
      <c r="Q301">
        <f>VLOOKUP($B301,Sheet1!$B:$H,7,0)</f>
        <v>-4.0000000000000001E-3</v>
      </c>
      <c r="R301">
        <f t="shared" si="4"/>
        <v>44520436300.18</v>
      </c>
      <c r="S301">
        <f>VLOOKUP(B301,investing_crawling!A:B,2,0)</f>
        <v>18140000000</v>
      </c>
      <c r="U301">
        <f>VLOOKUP(B301,investing_crawling!A:C,3,0)</f>
        <v>204983822</v>
      </c>
      <c r="V301">
        <v>210729</v>
      </c>
    </row>
    <row r="302" spans="1:22">
      <c r="A302" s="1">
        <v>280</v>
      </c>
      <c r="B302" t="s">
        <v>681</v>
      </c>
      <c r="C302" t="s">
        <v>682</v>
      </c>
      <c r="D302" t="s">
        <v>10</v>
      </c>
      <c r="E302" t="s">
        <v>357</v>
      </c>
      <c r="F302" t="s">
        <v>357</v>
      </c>
      <c r="G302">
        <v>1978</v>
      </c>
      <c r="H302" s="13">
        <v>1978</v>
      </c>
      <c r="I302" s="7">
        <v>38292</v>
      </c>
      <c r="K302" t="s">
        <v>1352</v>
      </c>
      <c r="L302">
        <f>VLOOKUP($B302,Sheet1!$B:$H,2,0)</f>
        <v>263.74</v>
      </c>
      <c r="M302">
        <f>VLOOKUP($B302,Sheet1!$B:$H,3,0)</f>
        <v>273.14999999999998</v>
      </c>
      <c r="N302">
        <f>VLOOKUP($B302,Sheet1!$B:$H,4,0)</f>
        <v>274.48</v>
      </c>
      <c r="O302">
        <f>VLOOKUP($B302,Sheet1!$B:$H,5,0)</f>
        <v>263.07</v>
      </c>
      <c r="P302">
        <f>VLOOKUP($B302,Sheet1!$B:$H,6,0)</f>
        <v>1800000</v>
      </c>
      <c r="Q302">
        <f>VLOOKUP($B302,Sheet1!$B:$H,7,0)</f>
        <v>-3.9100000000000003E-2</v>
      </c>
      <c r="R302">
        <f t="shared" si="4"/>
        <v>25767398000</v>
      </c>
      <c r="S302">
        <f>VLOOKUP(B302,investing_crawling!A:B,2,0)</f>
        <v>15320000000</v>
      </c>
      <c r="U302">
        <f>VLOOKUP(B302,investing_crawling!A:C,3,0)</f>
        <v>97700000</v>
      </c>
      <c r="V302">
        <v>210727</v>
      </c>
    </row>
    <row r="303" spans="1:22">
      <c r="A303" s="1">
        <v>281</v>
      </c>
      <c r="B303" t="s">
        <v>683</v>
      </c>
      <c r="C303" t="s">
        <v>684</v>
      </c>
      <c r="D303" t="s">
        <v>19</v>
      </c>
      <c r="E303" t="s">
        <v>145</v>
      </c>
      <c r="F303" t="s">
        <v>145</v>
      </c>
      <c r="G303">
        <v>1980</v>
      </c>
      <c r="H303" s="13">
        <v>1980</v>
      </c>
      <c r="I303" s="7">
        <v>41089</v>
      </c>
      <c r="K303" t="s">
        <v>1285</v>
      </c>
      <c r="L303">
        <f>VLOOKUP($B303,Sheet1!$B:$H,2,0)</f>
        <v>649.04</v>
      </c>
      <c r="M303">
        <f>VLOOKUP($B303,Sheet1!$B:$H,3,0)</f>
        <v>655.15</v>
      </c>
      <c r="N303">
        <f>VLOOKUP($B303,Sheet1!$B:$H,4,0)</f>
        <v>672.99</v>
      </c>
      <c r="O303">
        <f>VLOOKUP($B303,Sheet1!$B:$H,5,0)</f>
        <v>647.76</v>
      </c>
      <c r="P303">
        <f>VLOOKUP($B303,Sheet1!$B:$H,6,0)</f>
        <v>1280000</v>
      </c>
      <c r="Q303">
        <f>VLOOKUP($B303,Sheet1!$B:$H,7,0)</f>
        <v>-1.1999999999999999E-3</v>
      </c>
      <c r="R303">
        <f t="shared" si="4"/>
        <v>92565660327.839996</v>
      </c>
      <c r="S303">
        <f>VLOOKUP(B303,investing_crawling!A:B,2,0)</f>
        <v>13270000000</v>
      </c>
      <c r="U303">
        <f>VLOOKUP(B303,investing_crawling!A:C,3,0)</f>
        <v>142619346</v>
      </c>
      <c r="V303">
        <v>210803</v>
      </c>
    </row>
    <row r="304" spans="1:22">
      <c r="A304" s="1">
        <v>282</v>
      </c>
      <c r="B304" t="s">
        <v>685</v>
      </c>
      <c r="C304" t="s">
        <v>686</v>
      </c>
      <c r="D304" t="s">
        <v>83</v>
      </c>
      <c r="E304" t="s">
        <v>239</v>
      </c>
      <c r="F304" t="s">
        <v>239</v>
      </c>
      <c r="G304" t="s">
        <v>1354</v>
      </c>
      <c r="H304" s="13">
        <v>2016</v>
      </c>
      <c r="I304" s="7">
        <v>43437</v>
      </c>
      <c r="K304" t="s">
        <v>1353</v>
      </c>
      <c r="L304">
        <f>VLOOKUP($B304,Sheet1!$B:$H,2,0)</f>
        <v>83.96</v>
      </c>
      <c r="M304">
        <f>VLOOKUP($B304,Sheet1!$B:$H,3,0)</f>
        <v>83.22</v>
      </c>
      <c r="N304">
        <f>VLOOKUP($B304,Sheet1!$B:$H,4,0)</f>
        <v>84.08</v>
      </c>
      <c r="O304">
        <f>VLOOKUP($B304,Sheet1!$B:$H,5,0)</f>
        <v>83.14</v>
      </c>
      <c r="P304">
        <f>VLOOKUP($B304,Sheet1!$B:$H,6,0)</f>
        <v>1190000</v>
      </c>
      <c r="Q304">
        <f>VLOOKUP($B304,Sheet1!$B:$H,7,0)</f>
        <v>1.78E-2</v>
      </c>
      <c r="R304">
        <f t="shared" si="4"/>
        <v>12281873578.439999</v>
      </c>
      <c r="S304">
        <f>VLOOKUP(B304,investing_crawling!A:B,2,0)</f>
        <v>3510000000</v>
      </c>
      <c r="U304">
        <f>VLOOKUP(B304,investing_crawling!A:C,3,0)</f>
        <v>146282439</v>
      </c>
      <c r="V304">
        <v>210726</v>
      </c>
    </row>
    <row r="305" spans="1:22">
      <c r="A305" s="1">
        <v>283</v>
      </c>
      <c r="B305" t="s">
        <v>687</v>
      </c>
      <c r="C305" t="s">
        <v>688</v>
      </c>
      <c r="D305" t="s">
        <v>33</v>
      </c>
      <c r="E305" t="s">
        <v>236</v>
      </c>
      <c r="F305" t="s">
        <v>236</v>
      </c>
      <c r="G305">
        <v>1988</v>
      </c>
      <c r="H305" s="13">
        <v>1988</v>
      </c>
      <c r="I305" s="7">
        <v>43741</v>
      </c>
      <c r="K305" t="s">
        <v>1355</v>
      </c>
      <c r="L305">
        <f>VLOOKUP($B305,Sheet1!$B:$H,2,0)</f>
        <v>59.2</v>
      </c>
      <c r="M305">
        <f>VLOOKUP($B305,Sheet1!$B:$H,3,0)</f>
        <v>58.51</v>
      </c>
      <c r="N305">
        <f>VLOOKUP($B305,Sheet1!$B:$H,4,0)</f>
        <v>59.26</v>
      </c>
      <c r="O305">
        <f>VLOOKUP($B305,Sheet1!$B:$H,5,0)</f>
        <v>58.04</v>
      </c>
      <c r="P305">
        <f>VLOOKUP($B305,Sheet1!$B:$H,6,0)</f>
        <v>5920000</v>
      </c>
      <c r="Q305">
        <f>VLOOKUP($B305,Sheet1!$B:$H,7,0)</f>
        <v>2.5100000000000001E-2</v>
      </c>
      <c r="R305">
        <f t="shared" si="4"/>
        <v>45226707161.599998</v>
      </c>
      <c r="S305">
        <f>VLOOKUP(B305,investing_crawling!A:B,2,0)</f>
        <v>3030000000</v>
      </c>
      <c r="U305">
        <f>VLOOKUP(B305,investing_crawling!A:C,3,0)</f>
        <v>763964648</v>
      </c>
      <c r="V305">
        <v>210727</v>
      </c>
    </row>
    <row r="306" spans="1:22">
      <c r="A306" s="1">
        <v>284</v>
      </c>
      <c r="B306" t="s">
        <v>689</v>
      </c>
      <c r="C306" t="s">
        <v>690</v>
      </c>
      <c r="D306" t="s">
        <v>33</v>
      </c>
      <c r="E306" t="s">
        <v>691</v>
      </c>
      <c r="F306" t="s">
        <v>691</v>
      </c>
      <c r="G306">
        <v>1883</v>
      </c>
      <c r="H306" s="13">
        <v>1883</v>
      </c>
      <c r="I306" s="7">
        <v>0</v>
      </c>
      <c r="K306" t="s">
        <v>1356</v>
      </c>
      <c r="L306">
        <f>VLOOKUP($B306,Sheet1!$B:$H,2,0)</f>
        <v>55.7</v>
      </c>
      <c r="M306">
        <f>VLOOKUP($B306,Sheet1!$B:$H,3,0)</f>
        <v>55.09</v>
      </c>
      <c r="N306">
        <f>VLOOKUP($B306,Sheet1!$B:$H,4,0)</f>
        <v>55.83</v>
      </c>
      <c r="O306">
        <f>VLOOKUP($B306,Sheet1!$B:$H,5,0)</f>
        <v>54.99</v>
      </c>
      <c r="P306">
        <f>VLOOKUP($B306,Sheet1!$B:$H,6,0)</f>
        <v>706380</v>
      </c>
      <c r="Q306">
        <f>VLOOKUP($B306,Sheet1!$B:$H,7,0)</f>
        <v>1.2200000000000001E-2</v>
      </c>
      <c r="R306">
        <f t="shared" si="4"/>
        <v>7421061167.2000008</v>
      </c>
      <c r="S306">
        <f>VLOOKUP(B306,investing_crawling!A:B,2,0)</f>
        <v>4390000000</v>
      </c>
      <c r="U306">
        <f>VLOOKUP(B306,investing_crawling!A:C,3,0)</f>
        <v>133232696</v>
      </c>
      <c r="V306">
        <v>210801</v>
      </c>
    </row>
    <row r="307" spans="1:22">
      <c r="A307" s="1">
        <v>285</v>
      </c>
      <c r="B307" t="s">
        <v>692</v>
      </c>
      <c r="C307" t="s">
        <v>693</v>
      </c>
      <c r="D307" t="s">
        <v>6</v>
      </c>
      <c r="E307" t="s">
        <v>301</v>
      </c>
      <c r="F307" t="s">
        <v>301</v>
      </c>
      <c r="G307">
        <v>1969</v>
      </c>
      <c r="H307" s="13">
        <v>1969</v>
      </c>
      <c r="I307" s="7">
        <v>43686</v>
      </c>
      <c r="K307" t="s">
        <v>1357</v>
      </c>
      <c r="L307">
        <f>VLOOKUP($B307,Sheet1!$B:$H,2,0)</f>
        <v>103.2</v>
      </c>
      <c r="M307">
        <f>VLOOKUP($B307,Sheet1!$B:$H,3,0)</f>
        <v>103.69</v>
      </c>
      <c r="N307">
        <f>VLOOKUP($B307,Sheet1!$B:$H,4,0)</f>
        <v>103.69</v>
      </c>
      <c r="O307">
        <f>VLOOKUP($B307,Sheet1!$B:$H,5,0)</f>
        <v>102.82</v>
      </c>
      <c r="P307">
        <f>VLOOKUP($B307,Sheet1!$B:$H,6,0)</f>
        <v>382110</v>
      </c>
      <c r="Q307">
        <f>VLOOKUP($B307,Sheet1!$B:$H,7,0)</f>
        <v>4.4000000000000003E-3</v>
      </c>
      <c r="R307">
        <f t="shared" si="4"/>
        <v>14594560408.800001</v>
      </c>
      <c r="S307">
        <f>VLOOKUP(B307,investing_crawling!A:B,2,0)</f>
        <v>12720000000</v>
      </c>
      <c r="U307">
        <f>VLOOKUP(B307,investing_crawling!A:C,3,0)</f>
        <v>141420159</v>
      </c>
      <c r="V307">
        <v>210728</v>
      </c>
    </row>
    <row r="308" spans="1:22">
      <c r="A308" s="1">
        <v>286</v>
      </c>
      <c r="B308" t="s">
        <v>694</v>
      </c>
      <c r="C308" t="s">
        <v>695</v>
      </c>
      <c r="D308" t="s">
        <v>33</v>
      </c>
      <c r="E308" t="s">
        <v>360</v>
      </c>
      <c r="F308" t="s">
        <v>360</v>
      </c>
      <c r="G308">
        <v>1954</v>
      </c>
      <c r="H308" s="13">
        <v>1954</v>
      </c>
      <c r="I308" s="7">
        <v>38629</v>
      </c>
      <c r="K308" t="s">
        <v>1229</v>
      </c>
      <c r="L308">
        <f>VLOOKUP($B308,Sheet1!$B:$H,2,0)</f>
        <v>98.5</v>
      </c>
      <c r="M308">
        <f>VLOOKUP($B308,Sheet1!$B:$H,3,0)</f>
        <v>100.61</v>
      </c>
      <c r="N308">
        <f>VLOOKUP($B308,Sheet1!$B:$H,4,0)</f>
        <v>100.61</v>
      </c>
      <c r="O308">
        <f>VLOOKUP($B308,Sheet1!$B:$H,5,0)</f>
        <v>97.6</v>
      </c>
      <c r="P308">
        <f>VLOOKUP($B308,Sheet1!$B:$H,6,0)</f>
        <v>1810000</v>
      </c>
      <c r="Q308">
        <f>VLOOKUP($B308,Sheet1!$B:$H,7,0)</f>
        <v>-5.1999999999999998E-3</v>
      </c>
      <c r="R308">
        <f t="shared" si="4"/>
        <v>30868088880.5</v>
      </c>
      <c r="S308">
        <f>VLOOKUP(B308,investing_crawling!A:B,2,0)</f>
        <v>23310000000</v>
      </c>
      <c r="U308">
        <f>VLOOKUP(B308,investing_crawling!A:C,3,0)</f>
        <v>313381613</v>
      </c>
      <c r="V308">
        <v>210628</v>
      </c>
    </row>
    <row r="309" spans="1:22">
      <c r="A309" s="1">
        <v>287</v>
      </c>
      <c r="B309" t="s">
        <v>696</v>
      </c>
      <c r="C309" t="s">
        <v>697</v>
      </c>
      <c r="D309" t="s">
        <v>10</v>
      </c>
      <c r="E309" t="s">
        <v>14</v>
      </c>
      <c r="F309" t="s">
        <v>14</v>
      </c>
      <c r="G309">
        <v>1876</v>
      </c>
      <c r="H309" s="13">
        <v>1876</v>
      </c>
      <c r="I309" s="7">
        <v>25933</v>
      </c>
      <c r="K309" t="s">
        <v>1194</v>
      </c>
      <c r="L309">
        <f>VLOOKUP($B309,Sheet1!$B:$H,2,0)</f>
        <v>198.42</v>
      </c>
      <c r="M309">
        <f>VLOOKUP($B309,Sheet1!$B:$H,3,0)</f>
        <v>200.32</v>
      </c>
      <c r="N309">
        <f>VLOOKUP($B309,Sheet1!$B:$H,4,0)</f>
        <v>200.89</v>
      </c>
      <c r="O309">
        <f>VLOOKUP($B309,Sheet1!$B:$H,5,0)</f>
        <v>196.68</v>
      </c>
      <c r="P309">
        <f>VLOOKUP($B309,Sheet1!$B:$H,6,0)</f>
        <v>3070000</v>
      </c>
      <c r="Q309">
        <f>VLOOKUP($B309,Sheet1!$B:$H,7,0)</f>
        <v>-6.6E-3</v>
      </c>
      <c r="R309">
        <f t="shared" si="4"/>
        <v>190289828995.31998</v>
      </c>
      <c r="S309">
        <f>VLOOKUP(B309,investing_crawling!A:B,2,0)</f>
        <v>25490000000</v>
      </c>
      <c r="U309">
        <f>VLOOKUP(B309,investing_crawling!A:C,3,0)</f>
        <v>959025446</v>
      </c>
      <c r="V309">
        <v>210802</v>
      </c>
    </row>
    <row r="310" spans="1:22">
      <c r="A310" s="1">
        <v>288</v>
      </c>
      <c r="B310" t="s">
        <v>698</v>
      </c>
      <c r="C310" t="s">
        <v>699</v>
      </c>
      <c r="D310" t="s">
        <v>41</v>
      </c>
      <c r="E310" t="s">
        <v>159</v>
      </c>
      <c r="F310" t="s">
        <v>159</v>
      </c>
      <c r="G310">
        <v>1905</v>
      </c>
      <c r="H310" s="13">
        <v>1905</v>
      </c>
      <c r="I310" s="7">
        <v>27941</v>
      </c>
      <c r="K310" t="s">
        <v>1358</v>
      </c>
      <c r="L310">
        <f>VLOOKUP($B310,Sheet1!$B:$H,2,0)</f>
        <v>70.84</v>
      </c>
      <c r="M310">
        <f>VLOOKUP($B310,Sheet1!$B:$H,3,0)</f>
        <v>71.16</v>
      </c>
      <c r="N310">
        <f>VLOOKUP($B310,Sheet1!$B:$H,4,0)</f>
        <v>71.3</v>
      </c>
      <c r="O310">
        <f>VLOOKUP($B310,Sheet1!$B:$H,5,0)</f>
        <v>70.319999999999993</v>
      </c>
      <c r="P310">
        <f>VLOOKUP($B310,Sheet1!$B:$H,6,0)</f>
        <v>1270000</v>
      </c>
      <c r="Q310">
        <f>VLOOKUP($B310,Sheet1!$B:$H,7,0)</f>
        <v>1.4999999999999999E-2</v>
      </c>
      <c r="R310">
        <f t="shared" si="4"/>
        <v>13486037204.640001</v>
      </c>
      <c r="S310">
        <f>VLOOKUP(B310,investing_crawling!A:B,2,0)</f>
        <v>17550000000</v>
      </c>
      <c r="U310">
        <f>VLOOKUP(B310,investing_crawling!A:C,3,0)</f>
        <v>190373196</v>
      </c>
      <c r="V310">
        <v>210803</v>
      </c>
    </row>
    <row r="311" spans="1:22">
      <c r="A311" s="1">
        <v>289</v>
      </c>
      <c r="B311" t="s">
        <v>700</v>
      </c>
      <c r="C311" t="s">
        <v>701</v>
      </c>
      <c r="D311" t="s">
        <v>47</v>
      </c>
      <c r="E311" t="s">
        <v>48</v>
      </c>
      <c r="F311" t="s">
        <v>48</v>
      </c>
      <c r="G311">
        <v>1879</v>
      </c>
      <c r="H311" s="13">
        <v>1879</v>
      </c>
      <c r="I311" s="7">
        <v>33786</v>
      </c>
      <c r="K311" t="s">
        <v>1359</v>
      </c>
      <c r="L311">
        <f>VLOOKUP($B311,Sheet1!$B:$H,2,0)</f>
        <v>302.26</v>
      </c>
      <c r="M311">
        <f>VLOOKUP($B311,Sheet1!$B:$H,3,0)</f>
        <v>304.77</v>
      </c>
      <c r="N311">
        <f>VLOOKUP($B311,Sheet1!$B:$H,4,0)</f>
        <v>305.60000000000002</v>
      </c>
      <c r="O311">
        <f>VLOOKUP($B311,Sheet1!$B:$H,5,0)</f>
        <v>301.27</v>
      </c>
      <c r="P311">
        <f>VLOOKUP($B311,Sheet1!$B:$H,6,0)</f>
        <v>1420000</v>
      </c>
      <c r="Q311">
        <f>VLOOKUP($B311,Sheet1!$B:$H,7,0)</f>
        <v>5.5000000000000014E-3</v>
      </c>
      <c r="R311">
        <f t="shared" si="4"/>
        <v>57542202222.959999</v>
      </c>
      <c r="S311">
        <f>VLOOKUP(B311,investing_crawling!A:B,2,0)</f>
        <v>17550000000</v>
      </c>
      <c r="U311">
        <f>VLOOKUP(B311,investing_crawling!A:C,3,0)</f>
        <v>190373196</v>
      </c>
      <c r="V311">
        <v>210804</v>
      </c>
    </row>
    <row r="312" spans="1:22">
      <c r="A312" s="1">
        <v>290</v>
      </c>
      <c r="B312" t="s">
        <v>702</v>
      </c>
      <c r="C312" t="s">
        <v>703</v>
      </c>
      <c r="D312" t="s">
        <v>23</v>
      </c>
      <c r="E312" t="s">
        <v>508</v>
      </c>
      <c r="F312" t="s">
        <v>508</v>
      </c>
      <c r="G312">
        <v>2010</v>
      </c>
      <c r="H312" s="13">
        <v>2010</v>
      </c>
      <c r="I312" s="7">
        <v>43822</v>
      </c>
      <c r="K312" t="s">
        <v>1360</v>
      </c>
      <c r="L312">
        <f>VLOOKUP($B312,Sheet1!$B:$H,2,0)</f>
        <v>91.97</v>
      </c>
      <c r="M312">
        <f>VLOOKUP($B312,Sheet1!$B:$H,3,0)</f>
        <v>91.1</v>
      </c>
      <c r="N312">
        <f>VLOOKUP($B312,Sheet1!$B:$H,4,0)</f>
        <v>92.11</v>
      </c>
      <c r="O312">
        <f>VLOOKUP($B312,Sheet1!$B:$H,5,0)</f>
        <v>90.3</v>
      </c>
      <c r="P312">
        <f>VLOOKUP($B312,Sheet1!$B:$H,6,0)</f>
        <v>1550000</v>
      </c>
      <c r="Q312">
        <f>VLOOKUP($B312,Sheet1!$B:$H,7,0)</f>
        <v>2.06E-2</v>
      </c>
      <c r="R312">
        <f t="shared" si="4"/>
        <v>20112296939.009998</v>
      </c>
      <c r="S312">
        <f>VLOOKUP(B312,investing_crawling!A:B,2,0)</f>
        <v>786090000</v>
      </c>
      <c r="U312">
        <f>VLOOKUP(B312,investing_crawling!A:C,3,0)</f>
        <v>218683233</v>
      </c>
      <c r="V312">
        <v>210728</v>
      </c>
    </row>
    <row r="313" spans="1:22">
      <c r="A313" s="1">
        <v>291</v>
      </c>
      <c r="B313" t="s">
        <v>704</v>
      </c>
      <c r="C313" t="s">
        <v>705</v>
      </c>
      <c r="D313" t="s">
        <v>33</v>
      </c>
      <c r="E313" t="s">
        <v>706</v>
      </c>
      <c r="F313" t="s">
        <v>706</v>
      </c>
      <c r="G313">
        <v>1998</v>
      </c>
      <c r="H313" s="13">
        <v>1998</v>
      </c>
      <c r="I313" s="7">
        <v>42513</v>
      </c>
      <c r="K313" t="s">
        <v>1201</v>
      </c>
      <c r="L313">
        <f>VLOOKUP($B313,Sheet1!$B:$H,2,0)</f>
        <v>51.15</v>
      </c>
      <c r="M313">
        <f>VLOOKUP($B313,Sheet1!$B:$H,3,0)</f>
        <v>51.29</v>
      </c>
      <c r="N313">
        <f>VLOOKUP($B313,Sheet1!$B:$H,4,0)</f>
        <v>51.52</v>
      </c>
      <c r="O313">
        <f>VLOOKUP($B313,Sheet1!$B:$H,5,0)</f>
        <v>51.02</v>
      </c>
      <c r="P313">
        <f>VLOOKUP($B313,Sheet1!$B:$H,6,0)</f>
        <v>1410000</v>
      </c>
      <c r="Q313">
        <f>VLOOKUP($B313,Sheet1!$B:$H,7,0)</f>
        <v>3.7000000000000002E-3</v>
      </c>
      <c r="R313">
        <f t="shared" si="4"/>
        <v>15455478117.75</v>
      </c>
      <c r="S313">
        <f>VLOOKUP(B313,investing_crawling!A:B,2,0)</f>
        <v>11800000000</v>
      </c>
      <c r="U313">
        <f>VLOOKUP(B313,investing_crawling!A:C,3,0)</f>
        <v>302159885</v>
      </c>
      <c r="V313">
        <v>210728</v>
      </c>
    </row>
    <row r="314" spans="1:22">
      <c r="A314" s="1">
        <v>292</v>
      </c>
      <c r="B314" t="s">
        <v>707</v>
      </c>
      <c r="C314" t="s">
        <v>708</v>
      </c>
      <c r="D314" t="s">
        <v>6</v>
      </c>
      <c r="E314" t="s">
        <v>209</v>
      </c>
      <c r="F314" t="s">
        <v>209</v>
      </c>
      <c r="G314">
        <v>1995</v>
      </c>
      <c r="H314" s="13">
        <v>1995</v>
      </c>
      <c r="I314" s="7">
        <v>30894</v>
      </c>
      <c r="K314" t="s">
        <v>1323</v>
      </c>
      <c r="L314">
        <f>VLOOKUP($B314,Sheet1!$B:$H,2,0)</f>
        <v>381.92</v>
      </c>
      <c r="M314">
        <f>VLOOKUP($B314,Sheet1!$B:$H,3,0)</f>
        <v>383.91</v>
      </c>
      <c r="N314">
        <f>VLOOKUP($B314,Sheet1!$B:$H,4,0)</f>
        <v>384.41</v>
      </c>
      <c r="O314">
        <f>VLOOKUP($B314,Sheet1!$B:$H,5,0)</f>
        <v>381.23</v>
      </c>
      <c r="P314">
        <f>VLOOKUP($B314,Sheet1!$B:$H,6,0)</f>
        <v>962240</v>
      </c>
      <c r="Q314">
        <f>VLOOKUP($B314,Sheet1!$B:$H,7,0)</f>
        <v>-7.000000000000001E-4</v>
      </c>
      <c r="R314">
        <f t="shared" si="4"/>
        <v>106148547551.2</v>
      </c>
      <c r="S314">
        <f>VLOOKUP(B314,investing_crawling!A:B,2,0)</f>
        <v>66010000000</v>
      </c>
      <c r="U314">
        <f>VLOOKUP(B314,investing_crawling!A:C,3,0)</f>
        <v>277933985</v>
      </c>
      <c r="V314">
        <v>210726</v>
      </c>
    </row>
    <row r="315" spans="1:22">
      <c r="A315" s="1">
        <v>293</v>
      </c>
      <c r="B315" t="s">
        <v>709</v>
      </c>
      <c r="C315" t="s">
        <v>710</v>
      </c>
      <c r="D315" t="s">
        <v>41</v>
      </c>
      <c r="E315" t="s">
        <v>159</v>
      </c>
      <c r="F315" t="s">
        <v>159</v>
      </c>
      <c r="G315">
        <v>1959</v>
      </c>
      <c r="H315" s="13">
        <v>1959</v>
      </c>
      <c r="I315" s="7">
        <v>0</v>
      </c>
      <c r="K315" t="s">
        <v>1185</v>
      </c>
      <c r="L315">
        <f>VLOOKUP($B315,Sheet1!$B:$H,2,0)</f>
        <v>58.5</v>
      </c>
      <c r="M315">
        <f>VLOOKUP($B315,Sheet1!$B:$H,3,0)</f>
        <v>58.92</v>
      </c>
      <c r="N315">
        <f>VLOOKUP($B315,Sheet1!$B:$H,4,0)</f>
        <v>59.23</v>
      </c>
      <c r="O315">
        <f>VLOOKUP($B315,Sheet1!$B:$H,5,0)</f>
        <v>58.35</v>
      </c>
      <c r="P315">
        <f>VLOOKUP($B315,Sheet1!$B:$H,6,0)</f>
        <v>654630</v>
      </c>
      <c r="Q315">
        <f>VLOOKUP($B315,Sheet1!$B:$H,7,0)</f>
        <v>2.0999999999999999E-3</v>
      </c>
      <c r="R315">
        <f t="shared" si="4"/>
        <v>15395772073.5</v>
      </c>
      <c r="S315">
        <f>VLOOKUP(B315,investing_crawling!A:B,2,0)</f>
        <v>13130000000</v>
      </c>
      <c r="U315">
        <f>VLOOKUP(B315,investing_crawling!A:C,3,0)</f>
        <v>263175591</v>
      </c>
      <c r="V315">
        <v>210801</v>
      </c>
    </row>
    <row r="316" spans="1:22">
      <c r="A316" s="1">
        <v>294</v>
      </c>
      <c r="B316" t="s">
        <v>711</v>
      </c>
      <c r="C316" t="s">
        <v>712</v>
      </c>
      <c r="D316" t="s">
        <v>33</v>
      </c>
      <c r="E316" t="s">
        <v>578</v>
      </c>
      <c r="F316" t="s">
        <v>578</v>
      </c>
      <c r="G316" t="s">
        <v>1362</v>
      </c>
      <c r="H316" s="13">
        <v>1904</v>
      </c>
      <c r="I316" s="7">
        <v>30741</v>
      </c>
      <c r="K316" t="s">
        <v>1361</v>
      </c>
      <c r="L316">
        <f>VLOOKUP($B316,Sheet1!$B:$H,2,0)</f>
        <v>191.85</v>
      </c>
      <c r="M316">
        <f>VLOOKUP($B316,Sheet1!$B:$H,3,0)</f>
        <v>195.54</v>
      </c>
      <c r="N316">
        <f>VLOOKUP($B316,Sheet1!$B:$H,4,0)</f>
        <v>195.84</v>
      </c>
      <c r="O316">
        <f>VLOOKUP($B316,Sheet1!$B:$H,5,0)</f>
        <v>191.58</v>
      </c>
      <c r="P316">
        <f>VLOOKUP($B316,Sheet1!$B:$H,6,0)</f>
        <v>3750000</v>
      </c>
      <c r="Q316">
        <f>VLOOKUP($B316,Sheet1!$B:$H,7,0)</f>
        <v>-1.5299999999999999E-2</v>
      </c>
      <c r="R316">
        <f t="shared" si="4"/>
        <v>137590671243.75</v>
      </c>
      <c r="S316">
        <f>VLOOKUP(B316,investing_crawling!A:B,2,0)</f>
        <v>89600000000</v>
      </c>
      <c r="U316">
        <f>VLOOKUP(B316,investing_crawling!A:C,3,0)</f>
        <v>717178375</v>
      </c>
      <c r="V316">
        <v>210817</v>
      </c>
    </row>
    <row r="317" spans="1:22">
      <c r="A317" s="1">
        <v>295</v>
      </c>
      <c r="B317" t="s">
        <v>713</v>
      </c>
      <c r="C317" t="s">
        <v>714</v>
      </c>
      <c r="D317" t="s">
        <v>23</v>
      </c>
      <c r="E317" t="s">
        <v>715</v>
      </c>
      <c r="F317" t="s">
        <v>715</v>
      </c>
      <c r="G317" t="s">
        <v>1364</v>
      </c>
      <c r="H317" s="13">
        <v>1983</v>
      </c>
      <c r="I317" s="7">
        <v>36244</v>
      </c>
      <c r="K317" t="s">
        <v>1363</v>
      </c>
      <c r="L317">
        <f>VLOOKUP($B317,Sheet1!$B:$H,2,0)</f>
        <v>14.14</v>
      </c>
      <c r="M317">
        <f>VLOOKUP($B317,Sheet1!$B:$H,3,0)</f>
        <v>13.95</v>
      </c>
      <c r="N317">
        <f>VLOOKUP($B317,Sheet1!$B:$H,4,0)</f>
        <v>14.15</v>
      </c>
      <c r="O317">
        <f>VLOOKUP($B317,Sheet1!$B:$H,5,0)</f>
        <v>13.93</v>
      </c>
      <c r="P317">
        <f>VLOOKUP($B317,Sheet1!$B:$H,6,0)</f>
        <v>8039999.9999999991</v>
      </c>
      <c r="Q317">
        <f>VLOOKUP($B317,Sheet1!$B:$H,7,0)</f>
        <v>2.1700000000000001E-2</v>
      </c>
      <c r="R317">
        <f t="shared" si="4"/>
        <v>10140902222.5</v>
      </c>
      <c r="S317">
        <f>VLOOKUP(B317,investing_crawling!A:B,2,0)</f>
        <v>89600000000</v>
      </c>
      <c r="U317">
        <f>VLOOKUP(B317,investing_crawling!A:C,3,0)</f>
        <v>717178375</v>
      </c>
      <c r="V317">
        <v>210817</v>
      </c>
    </row>
    <row r="318" spans="1:22">
      <c r="A318" s="1">
        <v>296</v>
      </c>
      <c r="B318" t="s">
        <v>716</v>
      </c>
      <c r="C318" t="s">
        <v>717</v>
      </c>
      <c r="D318" t="s">
        <v>47</v>
      </c>
      <c r="E318" t="s">
        <v>57</v>
      </c>
      <c r="F318" t="s">
        <v>57</v>
      </c>
      <c r="G318">
        <v>2007</v>
      </c>
      <c r="H318" s="13">
        <v>2007</v>
      </c>
      <c r="I318" s="7">
        <v>41157</v>
      </c>
      <c r="K318" t="s">
        <v>1365</v>
      </c>
      <c r="L318">
        <f>VLOOKUP($B318,Sheet1!$B:$H,2,0)</f>
        <v>116.87</v>
      </c>
      <c r="M318">
        <f>VLOOKUP($B318,Sheet1!$B:$H,3,0)</f>
        <v>114.72</v>
      </c>
      <c r="N318">
        <f>VLOOKUP($B318,Sheet1!$B:$H,4,0)</f>
        <v>116.97</v>
      </c>
      <c r="O318">
        <f>VLOOKUP($B318,Sheet1!$B:$H,5,0)</f>
        <v>114.44</v>
      </c>
      <c r="P318">
        <f>VLOOKUP($B318,Sheet1!$B:$H,6,0)</f>
        <v>1420000</v>
      </c>
      <c r="Q318">
        <f>VLOOKUP($B318,Sheet1!$B:$H,7,0)</f>
        <v>3.7699999999999997E-2</v>
      </c>
      <c r="R318">
        <f t="shared" si="4"/>
        <v>39075947538.940002</v>
      </c>
      <c r="S318">
        <f>VLOOKUP(B318,investing_crawling!A:B,2,0)</f>
        <v>29340000000</v>
      </c>
      <c r="U318">
        <f>VLOOKUP(B318,investing_crawling!A:C,3,0)</f>
        <v>334353962</v>
      </c>
      <c r="V318">
        <v>210729</v>
      </c>
    </row>
    <row r="319" spans="1:22">
      <c r="A319" s="1">
        <v>297</v>
      </c>
      <c r="B319" t="s">
        <v>718</v>
      </c>
      <c r="C319" t="s">
        <v>719</v>
      </c>
      <c r="D319" t="s">
        <v>41</v>
      </c>
      <c r="E319" t="s">
        <v>308</v>
      </c>
      <c r="F319" t="s">
        <v>308</v>
      </c>
      <c r="G319">
        <v>1856</v>
      </c>
      <c r="H319" s="13">
        <v>1856</v>
      </c>
      <c r="I319" s="7">
        <v>38040</v>
      </c>
      <c r="K319" t="s">
        <v>1366</v>
      </c>
      <c r="L319">
        <f>VLOOKUP($B319,Sheet1!$B:$H,2,0)</f>
        <v>162.07</v>
      </c>
      <c r="M319">
        <f>VLOOKUP($B319,Sheet1!$B:$H,3,0)</f>
        <v>161.88999999999999</v>
      </c>
      <c r="N319">
        <f>VLOOKUP($B319,Sheet1!$B:$H,4,0)</f>
        <v>163.35</v>
      </c>
      <c r="O319">
        <f>VLOOKUP($B319,Sheet1!$B:$H,5,0)</f>
        <v>161.31</v>
      </c>
      <c r="P319">
        <f>VLOOKUP($B319,Sheet1!$B:$H,6,0)</f>
        <v>735160</v>
      </c>
      <c r="Q319">
        <f>VLOOKUP($B319,Sheet1!$B:$H,7,0)</f>
        <v>8.6E-3</v>
      </c>
      <c r="R319">
        <f t="shared" si="4"/>
        <v>20850905483.139999</v>
      </c>
      <c r="S319">
        <f>VLOOKUP(B319,investing_crawling!A:B,2,0)</f>
        <v>3110000000</v>
      </c>
      <c r="U319">
        <f>VLOOKUP(B319,investing_crawling!A:C,3,0)</f>
        <v>128653702</v>
      </c>
      <c r="V319">
        <v>210720</v>
      </c>
    </row>
    <row r="320" spans="1:22">
      <c r="A320" s="1">
        <v>298</v>
      </c>
      <c r="B320" t="s">
        <v>720</v>
      </c>
      <c r="C320" t="s">
        <v>721</v>
      </c>
      <c r="D320" t="s">
        <v>138</v>
      </c>
      <c r="E320" t="s">
        <v>139</v>
      </c>
      <c r="F320" t="s">
        <v>139</v>
      </c>
      <c r="G320">
        <v>1887</v>
      </c>
      <c r="H320" s="13">
        <v>1887</v>
      </c>
      <c r="I320" s="7">
        <v>33359</v>
      </c>
      <c r="K320" t="s">
        <v>1199</v>
      </c>
      <c r="L320">
        <f>VLOOKUP($B320,Sheet1!$B:$H,2,0)</f>
        <v>13.76</v>
      </c>
      <c r="M320">
        <f>VLOOKUP($B320,Sheet1!$B:$H,3,0)</f>
        <v>12.64</v>
      </c>
      <c r="N320">
        <f>VLOOKUP($B320,Sheet1!$B:$H,4,0)</f>
        <v>13.83</v>
      </c>
      <c r="O320">
        <f>VLOOKUP($B320,Sheet1!$B:$H,5,0)</f>
        <v>12.64</v>
      </c>
      <c r="P320">
        <f>VLOOKUP($B320,Sheet1!$B:$H,6,0)</f>
        <v>50920000</v>
      </c>
      <c r="Q320">
        <f>VLOOKUP($B320,Sheet1!$B:$H,7,0)</f>
        <v>0.1363</v>
      </c>
      <c r="R320">
        <f t="shared" si="4"/>
        <v>10844985720.32</v>
      </c>
      <c r="S320">
        <f>VLOOKUP(B320,investing_crawling!A:B,2,0)</f>
        <v>2930000000</v>
      </c>
      <c r="U320">
        <f>VLOOKUP(B320,investing_crawling!A:C,3,0)</f>
        <v>788153032</v>
      </c>
      <c r="V320">
        <v>210803</v>
      </c>
    </row>
    <row r="321" spans="1:22">
      <c r="A321" s="1">
        <v>299</v>
      </c>
      <c r="B321" t="s">
        <v>722</v>
      </c>
      <c r="C321" t="s">
        <v>723</v>
      </c>
      <c r="D321" t="s">
        <v>138</v>
      </c>
      <c r="E321" t="s">
        <v>573</v>
      </c>
      <c r="F321" t="s">
        <v>573</v>
      </c>
      <c r="G321" t="s">
        <v>1368</v>
      </c>
      <c r="H321" s="13">
        <v>2009</v>
      </c>
      <c r="I321" s="7">
        <v>40725</v>
      </c>
      <c r="K321" t="s">
        <v>1367</v>
      </c>
      <c r="L321">
        <f>VLOOKUP($B321,Sheet1!$B:$H,2,0)</f>
        <v>62.5</v>
      </c>
      <c r="M321">
        <f>VLOOKUP($B321,Sheet1!$B:$H,3,0)</f>
        <v>62.53</v>
      </c>
      <c r="N321">
        <f>VLOOKUP($B321,Sheet1!$B:$H,4,0)</f>
        <v>63.01</v>
      </c>
      <c r="O321">
        <f>VLOOKUP($B321,Sheet1!$B:$H,5,0)</f>
        <v>62.13</v>
      </c>
      <c r="P321">
        <f>VLOOKUP($B321,Sheet1!$B:$H,6,0)</f>
        <v>6360000</v>
      </c>
      <c r="Q321">
        <f>VLOOKUP($B321,Sheet1!$B:$H,7,0)</f>
        <v>1.1299999999999999E-2</v>
      </c>
      <c r="R321">
        <f t="shared" si="4"/>
        <v>49259564500</v>
      </c>
      <c r="S321">
        <f>VLOOKUP(B321,investing_crawling!A:B,2,0)</f>
        <v>2930000000</v>
      </c>
      <c r="U321">
        <f>VLOOKUP(B321,investing_crawling!A:C,3,0)</f>
        <v>788153032</v>
      </c>
      <c r="V321">
        <v>210803</v>
      </c>
    </row>
    <row r="322" spans="1:22">
      <c r="A322" s="1">
        <v>300</v>
      </c>
      <c r="B322" t="s">
        <v>724</v>
      </c>
      <c r="C322" t="s">
        <v>725</v>
      </c>
      <c r="D322" t="s">
        <v>41</v>
      </c>
      <c r="E322" t="s">
        <v>258</v>
      </c>
      <c r="F322" t="s">
        <v>258</v>
      </c>
      <c r="G322">
        <v>2000</v>
      </c>
      <c r="H322" s="13">
        <v>2000</v>
      </c>
      <c r="I322" s="7">
        <v>43647</v>
      </c>
      <c r="K322" t="s">
        <v>1185</v>
      </c>
      <c r="L322">
        <f>VLOOKUP($B322,Sheet1!$B:$H,2,0)</f>
        <v>454.33</v>
      </c>
      <c r="M322">
        <f>VLOOKUP($B322,Sheet1!$B:$H,3,0)</f>
        <v>467.35</v>
      </c>
      <c r="N322">
        <f>VLOOKUP($B322,Sheet1!$B:$H,4,0)</f>
        <v>469.63</v>
      </c>
      <c r="O322">
        <f>VLOOKUP($B322,Sheet1!$B:$H,5,0)</f>
        <v>454.33</v>
      </c>
      <c r="P322">
        <f>VLOOKUP($B322,Sheet1!$B:$H,6,0)</f>
        <v>241640</v>
      </c>
      <c r="Q322">
        <f>VLOOKUP($B322,Sheet1!$B:$H,7,0)</f>
        <v>-2.6200000000000001E-2</v>
      </c>
      <c r="R322">
        <f t="shared" si="4"/>
        <v>17256677365.02</v>
      </c>
      <c r="S322">
        <f>VLOOKUP(B322,investing_crawling!A:B,2,0)</f>
        <v>715610000</v>
      </c>
      <c r="U322">
        <f>VLOOKUP(B322,investing_crawling!A:C,3,0)</f>
        <v>37982694</v>
      </c>
      <c r="V322">
        <v>210727</v>
      </c>
    </row>
    <row r="323" spans="1:22">
      <c r="A323" s="1">
        <v>301</v>
      </c>
      <c r="B323" t="s">
        <v>726</v>
      </c>
      <c r="C323" t="s">
        <v>727</v>
      </c>
      <c r="D323" t="s">
        <v>33</v>
      </c>
      <c r="E323" t="s">
        <v>248</v>
      </c>
      <c r="F323" t="s">
        <v>248</v>
      </c>
      <c r="G323">
        <v>1927</v>
      </c>
      <c r="H323" s="13">
        <v>1927</v>
      </c>
      <c r="I323" s="7">
        <v>0</v>
      </c>
      <c r="K323" t="s">
        <v>1323</v>
      </c>
      <c r="L323">
        <f>VLOOKUP($B323,Sheet1!$B:$H,2,0)</f>
        <v>145.18</v>
      </c>
      <c r="M323">
        <f>VLOOKUP($B323,Sheet1!$B:$H,3,0)</f>
        <v>145.4</v>
      </c>
      <c r="N323">
        <f>VLOOKUP($B323,Sheet1!$B:$H,4,0)</f>
        <v>146.88</v>
      </c>
      <c r="O323">
        <f>VLOOKUP($B323,Sheet1!$B:$H,5,0)</f>
        <v>144.31</v>
      </c>
      <c r="P323">
        <f>VLOOKUP($B323,Sheet1!$B:$H,6,0)</f>
        <v>1690000</v>
      </c>
      <c r="Q323">
        <f>VLOOKUP($B323,Sheet1!$B:$H,7,0)</f>
        <v>1.11E-2</v>
      </c>
      <c r="R323">
        <f t="shared" si="4"/>
        <v>47276203237.200005</v>
      </c>
      <c r="S323">
        <f>VLOOKUP(B323,investing_crawling!A:B,2,0)</f>
        <v>8210000000</v>
      </c>
      <c r="U323">
        <f>VLOOKUP(B323,investing_crawling!A:C,3,0)</f>
        <v>325638540</v>
      </c>
      <c r="V323">
        <v>210808</v>
      </c>
    </row>
    <row r="324" spans="1:22">
      <c r="A324" s="1">
        <v>302</v>
      </c>
      <c r="B324" t="s">
        <v>728</v>
      </c>
      <c r="C324" t="s">
        <v>729</v>
      </c>
      <c r="D324" t="s">
        <v>41</v>
      </c>
      <c r="E324" t="s">
        <v>133</v>
      </c>
      <c r="F324" t="s">
        <v>133</v>
      </c>
      <c r="G324">
        <v>1905</v>
      </c>
      <c r="H324" s="13">
        <v>1905</v>
      </c>
      <c r="I324" s="7">
        <v>32020</v>
      </c>
      <c r="K324" t="s">
        <v>1185</v>
      </c>
      <c r="L324">
        <f>VLOOKUP($B324,Sheet1!$B:$H,2,0)</f>
        <v>138.81</v>
      </c>
      <c r="M324">
        <f>VLOOKUP($B324,Sheet1!$B:$H,3,0)</f>
        <v>139.21</v>
      </c>
      <c r="N324">
        <f>VLOOKUP($B324,Sheet1!$B:$H,4,0)</f>
        <v>139.29</v>
      </c>
      <c r="O324">
        <f>VLOOKUP($B324,Sheet1!$B:$H,5,0)</f>
        <v>138.16</v>
      </c>
      <c r="P324">
        <f>VLOOKUP($B324,Sheet1!$B:$H,6,0)</f>
        <v>1700000</v>
      </c>
      <c r="Q324">
        <f>VLOOKUP($B324,Sheet1!$B:$H,7,0)</f>
        <v>3.3E-3</v>
      </c>
      <c r="R324">
        <f t="shared" si="4"/>
        <v>70721163799.649994</v>
      </c>
      <c r="S324">
        <f>VLOOKUP(B324,investing_crawling!A:B,2,0)</f>
        <v>17660000000</v>
      </c>
      <c r="U324">
        <f>VLOOKUP(B324,investing_crawling!A:C,3,0)</f>
        <v>509481765</v>
      </c>
      <c r="V324">
        <v>210728</v>
      </c>
    </row>
    <row r="325" spans="1:22">
      <c r="A325" s="1">
        <v>303</v>
      </c>
      <c r="B325" t="s">
        <v>730</v>
      </c>
      <c r="C325" t="s">
        <v>731</v>
      </c>
      <c r="D325" t="s">
        <v>47</v>
      </c>
      <c r="E325" t="s">
        <v>732</v>
      </c>
      <c r="F325" t="s">
        <v>732</v>
      </c>
      <c r="G325">
        <v>1993</v>
      </c>
      <c r="H325" s="13">
        <v>1993</v>
      </c>
      <c r="I325" s="7">
        <v>41822</v>
      </c>
      <c r="K325" t="s">
        <v>1165</v>
      </c>
      <c r="L325">
        <f>VLOOKUP($B325,Sheet1!$B:$H,2,0)</f>
        <v>363.69</v>
      </c>
      <c r="M325">
        <f>VLOOKUP($B325,Sheet1!$B:$H,3,0)</f>
        <v>368.51</v>
      </c>
      <c r="N325">
        <f>VLOOKUP($B325,Sheet1!$B:$H,4,0)</f>
        <v>369</v>
      </c>
      <c r="O325">
        <f>VLOOKUP($B325,Sheet1!$B:$H,5,0)</f>
        <v>362.92</v>
      </c>
      <c r="P325">
        <f>VLOOKUP($B325,Sheet1!$B:$H,6,0)</f>
        <v>436140</v>
      </c>
      <c r="Q325">
        <f>VLOOKUP($B325,Sheet1!$B:$H,7,0)</f>
        <v>1E-4</v>
      </c>
      <c r="R325">
        <f t="shared" si="4"/>
        <v>22682946332.07</v>
      </c>
      <c r="S325">
        <f>VLOOKUP(B325,investing_crawling!A:B,2,0)</f>
        <v>4750000000</v>
      </c>
      <c r="U325">
        <f>VLOOKUP(B325,investing_crawling!A:C,3,0)</f>
        <v>62368903</v>
      </c>
      <c r="V325">
        <v>210802</v>
      </c>
    </row>
    <row r="326" spans="1:22">
      <c r="A326" s="1">
        <v>304</v>
      </c>
      <c r="B326" t="s">
        <v>733</v>
      </c>
      <c r="C326" t="s">
        <v>734</v>
      </c>
      <c r="D326" t="s">
        <v>6</v>
      </c>
      <c r="E326" t="s">
        <v>69</v>
      </c>
      <c r="F326" t="s">
        <v>69</v>
      </c>
      <c r="G326">
        <v>1929</v>
      </c>
      <c r="H326" s="13">
        <v>1929</v>
      </c>
      <c r="I326" s="7">
        <v>29767</v>
      </c>
      <c r="K326" t="s">
        <v>1369</v>
      </c>
      <c r="L326">
        <f>VLOOKUP($B326,Sheet1!$B:$H,2,0)</f>
        <v>60.62</v>
      </c>
      <c r="M326">
        <f>VLOOKUP($B326,Sheet1!$B:$H,3,0)</f>
        <v>61.04</v>
      </c>
      <c r="N326">
        <f>VLOOKUP($B326,Sheet1!$B:$H,4,0)</f>
        <v>61.19</v>
      </c>
      <c r="O326">
        <f>VLOOKUP($B326,Sheet1!$B:$H,5,0)</f>
        <v>60.13</v>
      </c>
      <c r="P326">
        <f>VLOOKUP($B326,Sheet1!$B:$H,6,0)</f>
        <v>2020000</v>
      </c>
      <c r="Q326">
        <f>VLOOKUP($B326,Sheet1!$B:$H,7,0)</f>
        <v>5.1000000000000004E-3</v>
      </c>
      <c r="R326">
        <f t="shared" si="4"/>
        <v>15384498348.24</v>
      </c>
      <c r="S326">
        <f>VLOOKUP(B326,investing_crawling!A:B,2,0)</f>
        <v>7580000000</v>
      </c>
      <c r="U326">
        <f>VLOOKUP(B326,investing_crawling!A:C,3,0)</f>
        <v>253785852</v>
      </c>
      <c r="V326">
        <v>210802</v>
      </c>
    </row>
    <row r="327" spans="1:22">
      <c r="A327" s="1">
        <v>305</v>
      </c>
      <c r="B327" t="s">
        <v>735</v>
      </c>
      <c r="C327" t="s">
        <v>736</v>
      </c>
      <c r="D327" t="s">
        <v>19</v>
      </c>
      <c r="E327" t="s">
        <v>170</v>
      </c>
      <c r="F327" t="s">
        <v>170</v>
      </c>
      <c r="G327">
        <v>1966</v>
      </c>
      <c r="H327" s="13">
        <v>1966</v>
      </c>
      <c r="I327" s="7">
        <v>39647</v>
      </c>
      <c r="K327" t="s">
        <v>1370</v>
      </c>
      <c r="L327">
        <f>VLOOKUP($B327,Sheet1!$B:$H,2,0)</f>
        <v>359.79</v>
      </c>
      <c r="M327">
        <f>VLOOKUP($B327,Sheet1!$B:$H,3,0)</f>
        <v>364.18</v>
      </c>
      <c r="N327">
        <f>VLOOKUP($B327,Sheet1!$B:$H,4,0)</f>
        <v>365.17</v>
      </c>
      <c r="O327">
        <f>VLOOKUP($B327,Sheet1!$B:$H,5,0)</f>
        <v>359.54</v>
      </c>
      <c r="P327">
        <f>VLOOKUP($B327,Sheet1!$B:$H,6,0)</f>
        <v>3120000</v>
      </c>
      <c r="Q327">
        <f>VLOOKUP($B327,Sheet1!$B:$H,7,0)</f>
        <v>-2.2000000000000001E-3</v>
      </c>
      <c r="R327">
        <f t="shared" si="4"/>
        <v>356568974987.94</v>
      </c>
      <c r="S327">
        <f>VLOOKUP(B327,investing_crawling!A:B,2,0)</f>
        <v>15450000000</v>
      </c>
      <c r="U327">
        <f>VLOOKUP(B327,investing_crawling!A:C,3,0)</f>
        <v>991047486</v>
      </c>
      <c r="V327">
        <v>210728</v>
      </c>
    </row>
    <row r="328" spans="1:22">
      <c r="A328" s="1">
        <v>306</v>
      </c>
      <c r="B328" t="s">
        <v>737</v>
      </c>
      <c r="C328" t="s">
        <v>738</v>
      </c>
      <c r="D328" t="s">
        <v>83</v>
      </c>
      <c r="E328" t="s">
        <v>239</v>
      </c>
      <c r="F328" t="s">
        <v>239</v>
      </c>
      <c r="G328">
        <v>1889</v>
      </c>
      <c r="H328" s="13">
        <v>1889</v>
      </c>
      <c r="I328" s="7">
        <v>0</v>
      </c>
      <c r="K328" t="s">
        <v>1371</v>
      </c>
      <c r="L328">
        <f>VLOOKUP($B328,Sheet1!$B:$H,2,0)</f>
        <v>88.93</v>
      </c>
      <c r="M328">
        <f>VLOOKUP($B328,Sheet1!$B:$H,3,0)</f>
        <v>89.56</v>
      </c>
      <c r="N328">
        <f>VLOOKUP($B328,Sheet1!$B:$H,4,0)</f>
        <v>89.61</v>
      </c>
      <c r="O328">
        <f>VLOOKUP($B328,Sheet1!$B:$H,5,0)</f>
        <v>88.49</v>
      </c>
      <c r="P328">
        <f>VLOOKUP($B328,Sheet1!$B:$H,6,0)</f>
        <v>1270000</v>
      </c>
      <c r="Q328">
        <f>VLOOKUP($B328,Sheet1!$B:$H,7,0)</f>
        <v>-1.5E-3</v>
      </c>
      <c r="R328">
        <f t="shared" si="4"/>
        <v>23747436956.660004</v>
      </c>
      <c r="S328">
        <f>VLOOKUP(B328,investing_crawling!A:B,2,0)</f>
        <v>5870000000</v>
      </c>
      <c r="U328">
        <f>VLOOKUP(B328,investing_crawling!A:C,3,0)</f>
        <v>267035162</v>
      </c>
      <c r="V328">
        <v>210630</v>
      </c>
    </row>
    <row r="329" spans="1:22">
      <c r="A329" s="1">
        <v>307</v>
      </c>
      <c r="B329" t="s">
        <v>739</v>
      </c>
      <c r="C329" t="s">
        <v>740</v>
      </c>
      <c r="D329" t="s">
        <v>19</v>
      </c>
      <c r="E329" t="s">
        <v>30</v>
      </c>
      <c r="F329" t="s">
        <v>30</v>
      </c>
      <c r="G329">
        <v>1983</v>
      </c>
      <c r="H329" s="13">
        <v>1983</v>
      </c>
      <c r="I329" s="7">
        <v>43437</v>
      </c>
      <c r="K329" t="s">
        <v>1163</v>
      </c>
      <c r="L329">
        <f>VLOOKUP($B329,Sheet1!$B:$H,2,0)</f>
        <v>101.13</v>
      </c>
      <c r="M329">
        <f>VLOOKUP($B329,Sheet1!$B:$H,3,0)</f>
        <v>101.78</v>
      </c>
      <c r="N329">
        <f>VLOOKUP($B329,Sheet1!$B:$H,4,0)</f>
        <v>102.92</v>
      </c>
      <c r="O329">
        <f>VLOOKUP($B329,Sheet1!$B:$H,5,0)</f>
        <v>100.32</v>
      </c>
      <c r="P329">
        <f>VLOOKUP($B329,Sheet1!$B:$H,6,0)</f>
        <v>2060000</v>
      </c>
      <c r="Q329">
        <f>VLOOKUP($B329,Sheet1!$B:$H,7,0)</f>
        <v>-8.6E-3</v>
      </c>
      <c r="R329">
        <f t="shared" si="4"/>
        <v>27139616329.02</v>
      </c>
      <c r="S329">
        <f>VLOOKUP(B329,investing_crawling!A:B,2,0)</f>
        <v>2460000000</v>
      </c>
      <c r="U329">
        <f>VLOOKUP(B329,investing_crawling!A:C,3,0)</f>
        <v>268363654</v>
      </c>
      <c r="V329">
        <v>210728</v>
      </c>
    </row>
    <row r="330" spans="1:22">
      <c r="A330" s="1">
        <v>308</v>
      </c>
      <c r="B330" t="s">
        <v>741</v>
      </c>
      <c r="C330" t="s">
        <v>742</v>
      </c>
      <c r="D330" t="s">
        <v>33</v>
      </c>
      <c r="E330" t="s">
        <v>289</v>
      </c>
      <c r="F330" t="s">
        <v>289</v>
      </c>
      <c r="G330">
        <v>1940</v>
      </c>
      <c r="H330" s="13">
        <v>1940</v>
      </c>
      <c r="I330" s="7">
        <v>25749</v>
      </c>
      <c r="K330" t="s">
        <v>1201</v>
      </c>
      <c r="L330">
        <f>VLOOKUP($B330,Sheet1!$B:$H,2,0)</f>
        <v>233.24</v>
      </c>
      <c r="M330">
        <f>VLOOKUP($B330,Sheet1!$B:$H,3,0)</f>
        <v>235.98</v>
      </c>
      <c r="N330">
        <f>VLOOKUP($B330,Sheet1!$B:$H,4,0)</f>
        <v>235.99</v>
      </c>
      <c r="O330">
        <f>VLOOKUP($B330,Sheet1!$B:$H,5,0)</f>
        <v>232.74</v>
      </c>
      <c r="P330">
        <f>VLOOKUP($B330,Sheet1!$B:$H,6,0)</f>
        <v>2570000</v>
      </c>
      <c r="Q330">
        <f>VLOOKUP($B330,Sheet1!$B:$H,7,0)</f>
        <v>-2.8E-3</v>
      </c>
      <c r="R330">
        <f t="shared" si="4"/>
        <v>174020364000</v>
      </c>
      <c r="S330">
        <f>VLOOKUP(B330,investing_crawling!A:B,2,0)</f>
        <v>19620000000</v>
      </c>
      <c r="U330">
        <f>VLOOKUP(B330,investing_crawling!A:C,3,0)</f>
        <v>746100000</v>
      </c>
      <c r="V330">
        <v>210726</v>
      </c>
    </row>
    <row r="331" spans="1:22">
      <c r="A331" s="1">
        <v>309</v>
      </c>
      <c r="B331" t="s">
        <v>743</v>
      </c>
      <c r="C331" t="s">
        <v>744</v>
      </c>
      <c r="D331" t="s">
        <v>10</v>
      </c>
      <c r="E331" t="s">
        <v>114</v>
      </c>
      <c r="F331" t="s">
        <v>114</v>
      </c>
      <c r="G331">
        <v>1833</v>
      </c>
      <c r="H331" s="13">
        <v>1833</v>
      </c>
      <c r="I331" s="7">
        <v>0</v>
      </c>
      <c r="K331" t="s">
        <v>1234</v>
      </c>
      <c r="L331">
        <f>VLOOKUP($B331,Sheet1!$B:$H,2,0)</f>
        <v>191.83</v>
      </c>
      <c r="M331">
        <f>VLOOKUP($B331,Sheet1!$B:$H,3,0)</f>
        <v>190.22</v>
      </c>
      <c r="N331">
        <f>VLOOKUP($B331,Sheet1!$B:$H,4,0)</f>
        <v>192.8</v>
      </c>
      <c r="O331">
        <f>VLOOKUP($B331,Sheet1!$B:$H,5,0)</f>
        <v>189.9</v>
      </c>
      <c r="P331">
        <f>VLOOKUP($B331,Sheet1!$B:$H,6,0)</f>
        <v>1060000</v>
      </c>
      <c r="Q331">
        <f>VLOOKUP($B331,Sheet1!$B:$H,7,0)</f>
        <v>-2.8999999999999998E-3</v>
      </c>
      <c r="R331">
        <f t="shared" si="4"/>
        <v>30344873516.910004</v>
      </c>
      <c r="S331">
        <f>VLOOKUP(B331,investing_crawling!A:B,2,0)</f>
        <v>238230000000</v>
      </c>
      <c r="U331">
        <f>VLOOKUP(B331,investing_crawling!A:C,3,0)</f>
        <v>158186277</v>
      </c>
      <c r="V331">
        <v>210728</v>
      </c>
    </row>
    <row r="332" spans="1:22">
      <c r="A332" s="1">
        <v>310</v>
      </c>
      <c r="B332" t="s">
        <v>745</v>
      </c>
      <c r="C332" t="s">
        <v>746</v>
      </c>
      <c r="D332" t="s">
        <v>10</v>
      </c>
      <c r="E332" t="s">
        <v>11</v>
      </c>
      <c r="F332" t="s">
        <v>11</v>
      </c>
      <c r="G332">
        <v>1949</v>
      </c>
      <c r="H332" s="13">
        <v>1949</v>
      </c>
      <c r="I332" s="7">
        <v>31716</v>
      </c>
      <c r="K332" t="s">
        <v>1472</v>
      </c>
      <c r="L332">
        <f>VLOOKUP($B332,Sheet1!$B:$H,2,0)</f>
        <v>124.79</v>
      </c>
      <c r="M332">
        <f>VLOOKUP($B332,Sheet1!$B:$H,3,0)</f>
        <v>128.03</v>
      </c>
      <c r="N332">
        <f>VLOOKUP($B332,Sheet1!$B:$H,4,0)</f>
        <v>128.03</v>
      </c>
      <c r="O332">
        <f>VLOOKUP($B332,Sheet1!$B:$H,5,0)</f>
        <v>124.7</v>
      </c>
      <c r="P332">
        <f>VLOOKUP($B332,Sheet1!$B:$H,6,0)</f>
        <v>5640000</v>
      </c>
      <c r="Q332">
        <f>VLOOKUP($B332,Sheet1!$B:$H,7,0)</f>
        <v>-1.4200000000000001E-2</v>
      </c>
      <c r="R332">
        <f t="shared" si="4"/>
        <v>167892549734.09</v>
      </c>
      <c r="S332">
        <f>VLOOKUP(B332,investing_crawling!A:B,2,0)</f>
        <v>30120000000</v>
      </c>
      <c r="U332">
        <f>VLOOKUP(B332,investing_crawling!A:C,3,0)</f>
        <v>1345400671</v>
      </c>
      <c r="V332">
        <v>210823</v>
      </c>
    </row>
    <row r="333" spans="1:22">
      <c r="A333" s="1">
        <v>311</v>
      </c>
      <c r="B333" t="s">
        <v>747</v>
      </c>
      <c r="C333" t="s">
        <v>748</v>
      </c>
      <c r="D333" t="s">
        <v>10</v>
      </c>
      <c r="E333" t="s">
        <v>14</v>
      </c>
      <c r="F333" t="s">
        <v>14</v>
      </c>
      <c r="G333">
        <v>1891</v>
      </c>
      <c r="H333" s="13">
        <v>1891</v>
      </c>
      <c r="I333" s="7">
        <v>20883</v>
      </c>
      <c r="K333" t="s">
        <v>1373</v>
      </c>
      <c r="L333">
        <f>VLOOKUP($B333,Sheet1!$B:$H,2,0)</f>
        <v>75.180000000000007</v>
      </c>
      <c r="M333">
        <f>VLOOKUP($B333,Sheet1!$B:$H,3,0)</f>
        <v>76.06</v>
      </c>
      <c r="N333">
        <f>VLOOKUP($B333,Sheet1!$B:$H,4,0)</f>
        <v>76.14</v>
      </c>
      <c r="O333">
        <f>VLOOKUP($B333,Sheet1!$B:$H,5,0)</f>
        <v>75.03</v>
      </c>
      <c r="P333">
        <f>VLOOKUP($B333,Sheet1!$B:$H,6,0)</f>
        <v>15080000</v>
      </c>
      <c r="Q333">
        <f>VLOOKUP($B333,Sheet1!$B:$H,7,0)</f>
        <v>-9.3999999999999986E-3</v>
      </c>
      <c r="R333">
        <f t="shared" si="4"/>
        <v>190360147805.52002</v>
      </c>
      <c r="S333">
        <f>VLOOKUP(B333,investing_crawling!A:B,2,0)</f>
        <v>48020000000</v>
      </c>
      <c r="U333">
        <f>VLOOKUP(B333,investing_crawling!A:C,3,0)</f>
        <v>2532058364</v>
      </c>
      <c r="V333">
        <v>210728</v>
      </c>
    </row>
    <row r="334" spans="1:22">
      <c r="A334" s="1">
        <v>312</v>
      </c>
      <c r="B334" t="s">
        <v>749</v>
      </c>
      <c r="C334" t="s">
        <v>750</v>
      </c>
      <c r="D334" t="s">
        <v>41</v>
      </c>
      <c r="E334" t="s">
        <v>42</v>
      </c>
      <c r="F334" t="s">
        <v>42</v>
      </c>
      <c r="G334">
        <v>1868</v>
      </c>
      <c r="H334" s="13">
        <v>1868</v>
      </c>
      <c r="I334" s="7">
        <v>0</v>
      </c>
      <c r="K334" t="s">
        <v>1185</v>
      </c>
      <c r="L334">
        <f>VLOOKUP($B334,Sheet1!$B:$H,2,0)</f>
        <v>66.510000000000005</v>
      </c>
      <c r="M334">
        <f>VLOOKUP($B334,Sheet1!$B:$H,3,0)</f>
        <v>66.290000000000006</v>
      </c>
      <c r="N334">
        <f>VLOOKUP($B334,Sheet1!$B:$H,4,0)</f>
        <v>66.959999999999994</v>
      </c>
      <c r="O334">
        <f>VLOOKUP($B334,Sheet1!$B:$H,5,0)</f>
        <v>66.12</v>
      </c>
      <c r="P334">
        <f>VLOOKUP($B334,Sheet1!$B:$H,6,0)</f>
        <v>5120000</v>
      </c>
      <c r="Q334">
        <f>VLOOKUP($B334,Sheet1!$B:$H,7,0)</f>
        <v>1.7600000000000001E-2</v>
      </c>
      <c r="R334">
        <f t="shared" si="4"/>
        <v>58223848790.070007</v>
      </c>
      <c r="S334">
        <f>VLOOKUP(B334,investing_crawling!A:B,2,0)</f>
        <v>65090000000</v>
      </c>
      <c r="U334">
        <f>VLOOKUP(B334,investing_crawling!A:C,3,0)</f>
        <v>875414957</v>
      </c>
      <c r="V334">
        <v>210803</v>
      </c>
    </row>
    <row r="335" spans="1:22">
      <c r="A335" s="1">
        <v>313</v>
      </c>
      <c r="B335" t="s">
        <v>751</v>
      </c>
      <c r="C335" t="s">
        <v>752</v>
      </c>
      <c r="D335" t="s">
        <v>10</v>
      </c>
      <c r="E335" t="s">
        <v>202</v>
      </c>
      <c r="F335" t="s">
        <v>202</v>
      </c>
      <c r="G335">
        <v>1945</v>
      </c>
      <c r="H335" s="13">
        <v>1945</v>
      </c>
      <c r="I335" s="7">
        <v>42619</v>
      </c>
      <c r="K335" t="s">
        <v>1184</v>
      </c>
      <c r="L335">
        <f>VLOOKUP($B335,Sheet1!$B:$H,2,0)</f>
        <v>1296.3</v>
      </c>
      <c r="M335">
        <f>VLOOKUP($B335,Sheet1!$B:$H,3,0)</f>
        <v>1315.57</v>
      </c>
      <c r="N335">
        <f>VLOOKUP($B335,Sheet1!$B:$H,4,0)</f>
        <v>1315.57</v>
      </c>
      <c r="O335">
        <f>VLOOKUP($B335,Sheet1!$B:$H,5,0)</f>
        <v>1285.71</v>
      </c>
      <c r="P335">
        <f>VLOOKUP($B335,Sheet1!$B:$H,6,0)</f>
        <v>83340</v>
      </c>
      <c r="Q335">
        <f>VLOOKUP($B335,Sheet1!$B:$H,7,0)</f>
        <v>-3.5999999999999999E-3</v>
      </c>
      <c r="R335">
        <f t="shared" si="4"/>
        <v>30164150442.299999</v>
      </c>
      <c r="S335">
        <f>VLOOKUP(B335,investing_crawling!A:B,2,0)</f>
        <v>3240000000</v>
      </c>
      <c r="U335">
        <f>VLOOKUP(B335,investing_crawling!A:C,3,0)</f>
        <v>23269421</v>
      </c>
      <c r="V335">
        <v>210728</v>
      </c>
    </row>
    <row r="336" spans="1:22">
      <c r="A336" s="1">
        <v>314</v>
      </c>
      <c r="B336" t="s">
        <v>753</v>
      </c>
      <c r="C336" t="s">
        <v>754</v>
      </c>
      <c r="D336" t="s">
        <v>33</v>
      </c>
      <c r="E336" t="s">
        <v>236</v>
      </c>
      <c r="F336" t="s">
        <v>236</v>
      </c>
      <c r="G336">
        <v>1986</v>
      </c>
      <c r="H336" s="13">
        <v>1986</v>
      </c>
      <c r="I336" s="7">
        <v>42942</v>
      </c>
      <c r="K336" t="s">
        <v>1374</v>
      </c>
      <c r="L336">
        <f>VLOOKUP($B336,Sheet1!$B:$H,2,0)</f>
        <v>43.39</v>
      </c>
      <c r="M336">
        <f>VLOOKUP($B336,Sheet1!$B:$H,3,0)</f>
        <v>43.33</v>
      </c>
      <c r="N336">
        <f>VLOOKUP($B336,Sheet1!$B:$H,4,0)</f>
        <v>43.55</v>
      </c>
      <c r="O336">
        <f>VLOOKUP($B336,Sheet1!$B:$H,5,0)</f>
        <v>43.13</v>
      </c>
      <c r="P336">
        <f>VLOOKUP($B336,Sheet1!$B:$H,6,0)</f>
        <v>6750000</v>
      </c>
      <c r="Q336">
        <f>VLOOKUP($B336,Sheet1!$B:$H,7,0)</f>
        <v>1.21E-2</v>
      </c>
      <c r="R336">
        <f t="shared" si="4"/>
        <v>21284344283.34</v>
      </c>
      <c r="S336">
        <f>VLOOKUP(B336,investing_crawling!A:B,2,0)</f>
        <v>4560000000</v>
      </c>
      <c r="U336">
        <f>VLOOKUP(B336,investing_crawling!A:C,3,0)</f>
        <v>490535706</v>
      </c>
      <c r="V336">
        <v>210804</v>
      </c>
    </row>
    <row r="337" spans="1:22">
      <c r="A337" s="1">
        <v>315</v>
      </c>
      <c r="B337" t="s">
        <v>755</v>
      </c>
      <c r="C337" t="s">
        <v>756</v>
      </c>
      <c r="D337" t="s">
        <v>19</v>
      </c>
      <c r="E337" t="s">
        <v>30</v>
      </c>
      <c r="F337" t="s">
        <v>30</v>
      </c>
      <c r="G337">
        <v>1989</v>
      </c>
      <c r="H337" s="13">
        <v>1989</v>
      </c>
      <c r="I337" s="7">
        <v>39332</v>
      </c>
      <c r="K337" t="s">
        <v>1375</v>
      </c>
      <c r="L337">
        <f>VLOOKUP($B337,Sheet1!$B:$H,2,0)</f>
        <v>155.32</v>
      </c>
      <c r="M337">
        <f>VLOOKUP($B337,Sheet1!$B:$H,3,0)</f>
        <v>158.41999999999999</v>
      </c>
      <c r="N337">
        <f>VLOOKUP($B337,Sheet1!$B:$H,4,0)</f>
        <v>159.63</v>
      </c>
      <c r="O337">
        <f>VLOOKUP($B337,Sheet1!$B:$H,5,0)</f>
        <v>155.21</v>
      </c>
      <c r="P337">
        <f>VLOOKUP($B337,Sheet1!$B:$H,6,0)</f>
        <v>1320000</v>
      </c>
      <c r="Q337">
        <f>VLOOKUP($B337,Sheet1!$B:$H,7,0)</f>
        <v>-1.04E-2</v>
      </c>
      <c r="R337">
        <f t="shared" si="4"/>
        <v>42484898445.879997</v>
      </c>
      <c r="S337">
        <f>VLOOKUP(B337,investing_crawling!A:B,2,0)</f>
        <v>5440000000</v>
      </c>
      <c r="U337">
        <f>VLOOKUP(B337,investing_crawling!A:C,3,0)</f>
        <v>273531409</v>
      </c>
      <c r="V337">
        <v>210808</v>
      </c>
    </row>
    <row r="338" spans="1:22">
      <c r="A338" s="1">
        <v>316</v>
      </c>
      <c r="B338" t="s">
        <v>757</v>
      </c>
      <c r="C338" t="s">
        <v>758</v>
      </c>
      <c r="D338" t="s">
        <v>19</v>
      </c>
      <c r="E338" t="s">
        <v>30</v>
      </c>
      <c r="F338" t="s">
        <v>30</v>
      </c>
      <c r="G338">
        <v>1978</v>
      </c>
      <c r="H338" s="13">
        <v>1978</v>
      </c>
      <c r="I338" s="7">
        <v>34604</v>
      </c>
      <c r="K338" t="s">
        <v>1376</v>
      </c>
      <c r="L338">
        <f>VLOOKUP($B338,Sheet1!$B:$H,2,0)</f>
        <v>84.15</v>
      </c>
      <c r="M338">
        <f>VLOOKUP($B338,Sheet1!$B:$H,3,0)</f>
        <v>84.89</v>
      </c>
      <c r="N338">
        <f>VLOOKUP($B338,Sheet1!$B:$H,4,0)</f>
        <v>85.74</v>
      </c>
      <c r="O338">
        <f>VLOOKUP($B338,Sheet1!$B:$H,5,0)</f>
        <v>83.65</v>
      </c>
      <c r="P338">
        <f>VLOOKUP($B338,Sheet1!$B:$H,6,0)</f>
        <v>11070000</v>
      </c>
      <c r="Q338">
        <f>VLOOKUP($B338,Sheet1!$B:$H,7,0)</f>
        <v>1E-4</v>
      </c>
      <c r="R338">
        <f t="shared" si="4"/>
        <v>94367119458.150009</v>
      </c>
      <c r="S338">
        <f>VLOOKUP(B338,investing_crawling!A:B,2,0)</f>
        <v>23500000000</v>
      </c>
      <c r="U338">
        <f>VLOOKUP(B338,investing_crawling!A:C,3,0)</f>
        <v>1121415561</v>
      </c>
      <c r="V338">
        <v>210629</v>
      </c>
    </row>
    <row r="339" spans="1:22">
      <c r="A339" s="1">
        <v>317</v>
      </c>
      <c r="B339" t="s">
        <v>759</v>
      </c>
      <c r="C339" t="s">
        <v>760</v>
      </c>
      <c r="D339" t="s">
        <v>19</v>
      </c>
      <c r="E339" t="s">
        <v>501</v>
      </c>
      <c r="F339" t="s">
        <v>501</v>
      </c>
      <c r="G339">
        <v>1975</v>
      </c>
      <c r="H339" s="13">
        <v>1975</v>
      </c>
      <c r="I339" s="7">
        <v>34486</v>
      </c>
      <c r="K339" t="s">
        <v>1377</v>
      </c>
      <c r="L339">
        <f>VLOOKUP($B339,Sheet1!$B:$H,2,0)</f>
        <v>247.4</v>
      </c>
      <c r="M339">
        <f>VLOOKUP($B339,Sheet1!$B:$H,3,0)</f>
        <v>251.23</v>
      </c>
      <c r="N339">
        <f>VLOOKUP($B339,Sheet1!$B:$H,4,0)</f>
        <v>251.23</v>
      </c>
      <c r="O339">
        <f>VLOOKUP($B339,Sheet1!$B:$H,5,0)</f>
        <v>247</v>
      </c>
      <c r="P339">
        <f>VLOOKUP($B339,Sheet1!$B:$H,6,0)</f>
        <v>23210000</v>
      </c>
      <c r="Q339">
        <f>VLOOKUP($B339,Sheet1!$B:$H,7,0)</f>
        <v>-9.1000000000000004E-3</v>
      </c>
      <c r="R339">
        <f t="shared" si="4"/>
        <v>1863311543917.4001</v>
      </c>
      <c r="S339">
        <f>VLOOKUP(B339,investing_crawling!A:B,2,0)</f>
        <v>159970000000</v>
      </c>
      <c r="U339">
        <f>VLOOKUP(B339,investing_crawling!A:C,3,0)</f>
        <v>7531574551</v>
      </c>
      <c r="V339">
        <v>210721</v>
      </c>
    </row>
    <row r="340" spans="1:22">
      <c r="A340" s="1">
        <v>318</v>
      </c>
      <c r="B340" t="s">
        <v>761</v>
      </c>
      <c r="C340" t="s">
        <v>762</v>
      </c>
      <c r="D340" t="s">
        <v>60</v>
      </c>
      <c r="E340" t="s">
        <v>176</v>
      </c>
      <c r="F340" t="s">
        <v>176</v>
      </c>
      <c r="G340">
        <v>1977</v>
      </c>
      <c r="H340" s="13">
        <v>1977</v>
      </c>
      <c r="I340" s="7">
        <v>42706</v>
      </c>
      <c r="K340" t="s">
        <v>1208</v>
      </c>
      <c r="L340">
        <f>VLOOKUP($B340,Sheet1!$B:$H,2,0)</f>
        <v>162.9</v>
      </c>
      <c r="M340">
        <f>VLOOKUP($B340,Sheet1!$B:$H,3,0)</f>
        <v>160.16</v>
      </c>
      <c r="N340">
        <f>VLOOKUP($B340,Sheet1!$B:$H,4,0)</f>
        <v>163.05000000000001</v>
      </c>
      <c r="O340">
        <f>VLOOKUP($B340,Sheet1!$B:$H,5,0)</f>
        <v>159.99</v>
      </c>
      <c r="P340">
        <f>VLOOKUP($B340,Sheet1!$B:$H,6,0)</f>
        <v>585070</v>
      </c>
      <c r="Q340">
        <f>VLOOKUP($B340,Sheet1!$B:$H,7,0)</f>
        <v>1.37E-2</v>
      </c>
      <c r="R340">
        <f t="shared" si="4"/>
        <v>18649897113.600002</v>
      </c>
      <c r="S340">
        <f>VLOOKUP(B340,investing_crawling!A:B,2,0)</f>
        <v>1680000000</v>
      </c>
      <c r="U340">
        <f>VLOOKUP(B340,investing_crawling!A:C,3,0)</f>
        <v>114486784</v>
      </c>
      <c r="V340">
        <v>210727</v>
      </c>
    </row>
    <row r="341" spans="1:22">
      <c r="A341" s="1">
        <v>319</v>
      </c>
      <c r="B341" t="s">
        <v>763</v>
      </c>
      <c r="C341" t="s">
        <v>764</v>
      </c>
      <c r="D341" t="s">
        <v>33</v>
      </c>
      <c r="E341" t="s">
        <v>691</v>
      </c>
      <c r="F341" t="s">
        <v>691</v>
      </c>
      <c r="G341">
        <v>1878</v>
      </c>
      <c r="H341" s="13">
        <v>1878</v>
      </c>
      <c r="I341" s="7">
        <v>41631</v>
      </c>
      <c r="K341" t="s">
        <v>1378</v>
      </c>
      <c r="L341">
        <f>VLOOKUP($B341,Sheet1!$B:$H,2,0)</f>
        <v>204.65</v>
      </c>
      <c r="M341">
        <f>VLOOKUP($B341,Sheet1!$B:$H,3,0)</f>
        <v>202.07</v>
      </c>
      <c r="N341">
        <f>VLOOKUP($B341,Sheet1!$B:$H,4,0)</f>
        <v>205.66</v>
      </c>
      <c r="O341">
        <f>VLOOKUP($B341,Sheet1!$B:$H,5,0)</f>
        <v>195.87</v>
      </c>
      <c r="P341">
        <f>VLOOKUP($B341,Sheet1!$B:$H,6,0)</f>
        <v>1980000</v>
      </c>
      <c r="Q341">
        <f>VLOOKUP($B341,Sheet1!$B:$H,7,0)</f>
        <v>-2.86E-2</v>
      </c>
      <c r="R341">
        <f t="shared" si="4"/>
        <v>14265743427.9</v>
      </c>
      <c r="S341">
        <f>VLOOKUP(B341,investing_crawling!A:B,2,0)</f>
        <v>9940000000</v>
      </c>
      <c r="U341">
        <f>VLOOKUP(B341,investing_crawling!A:C,3,0)</f>
        <v>69708006</v>
      </c>
      <c r="V341">
        <v>210728</v>
      </c>
    </row>
    <row r="342" spans="1:22">
      <c r="A342" s="1">
        <v>320</v>
      </c>
      <c r="B342" t="s">
        <v>765</v>
      </c>
      <c r="C342" t="s">
        <v>766</v>
      </c>
      <c r="D342" t="s">
        <v>83</v>
      </c>
      <c r="E342" t="s">
        <v>767</v>
      </c>
      <c r="F342" t="s">
        <v>767</v>
      </c>
      <c r="G342" t="s">
        <v>1379</v>
      </c>
      <c r="H342" s="13">
        <v>2005</v>
      </c>
      <c r="I342" s="7">
        <v>27941</v>
      </c>
      <c r="K342" t="s">
        <v>1263</v>
      </c>
      <c r="L342">
        <f>VLOOKUP($B342,Sheet1!$B:$H,2,0)</f>
        <v>58.2</v>
      </c>
      <c r="M342">
        <f>VLOOKUP($B342,Sheet1!$B:$H,3,0)</f>
        <v>58.82</v>
      </c>
      <c r="N342">
        <f>VLOOKUP($B342,Sheet1!$B:$H,4,0)</f>
        <v>58.88</v>
      </c>
      <c r="O342">
        <f>VLOOKUP($B342,Sheet1!$B:$H,5,0)</f>
        <v>58.04</v>
      </c>
      <c r="P342">
        <f>VLOOKUP($B342,Sheet1!$B:$H,6,0)</f>
        <v>1460000</v>
      </c>
      <c r="Q342">
        <f>VLOOKUP($B342,Sheet1!$B:$H,7,0)</f>
        <v>-2.0999999999999999E-3</v>
      </c>
      <c r="R342">
        <f t="shared" si="4"/>
        <v>12623247910.800001</v>
      </c>
      <c r="S342">
        <f>VLOOKUP(B342,investing_crawling!A:B,2,0)</f>
        <v>9450000000</v>
      </c>
      <c r="U342">
        <f>VLOOKUP(B342,investing_crawling!A:C,3,0)</f>
        <v>216894294</v>
      </c>
      <c r="V342">
        <v>210727</v>
      </c>
    </row>
    <row r="343" spans="1:22">
      <c r="A343" s="1">
        <v>321</v>
      </c>
      <c r="B343" t="s">
        <v>768</v>
      </c>
      <c r="C343" t="s">
        <v>769</v>
      </c>
      <c r="D343" t="s">
        <v>83</v>
      </c>
      <c r="E343" t="s">
        <v>239</v>
      </c>
      <c r="F343" t="s">
        <v>239</v>
      </c>
      <c r="G343">
        <v>2012</v>
      </c>
      <c r="H343" s="13">
        <v>2012</v>
      </c>
      <c r="I343" s="7">
        <v>41184</v>
      </c>
      <c r="K343" t="s">
        <v>1201</v>
      </c>
      <c r="L343">
        <f>VLOOKUP($B343,Sheet1!$B:$H,2,0)</f>
        <v>63.33</v>
      </c>
      <c r="M343">
        <f>VLOOKUP($B343,Sheet1!$B:$H,3,0)</f>
        <v>63.81</v>
      </c>
      <c r="N343">
        <f>VLOOKUP($B343,Sheet1!$B:$H,4,0)</f>
        <v>63.94</v>
      </c>
      <c r="O343">
        <f>VLOOKUP($B343,Sheet1!$B:$H,5,0)</f>
        <v>63.11</v>
      </c>
      <c r="P343">
        <f>VLOOKUP($B343,Sheet1!$B:$H,6,0)</f>
        <v>5890000</v>
      </c>
      <c r="Q343">
        <f>VLOOKUP($B343,Sheet1!$B:$H,7,0)</f>
        <v>-3.0999999999999999E-3</v>
      </c>
      <c r="R343">
        <f t="shared" ref="R343:R406" si="5">U343*L343</f>
        <v>88960361815.919998</v>
      </c>
      <c r="S343">
        <f>VLOOKUP(B343,investing_crawling!A:B,2,0)</f>
        <v>27110000000</v>
      </c>
      <c r="U343">
        <f>VLOOKUP(B343,investing_crawling!A:C,3,0)</f>
        <v>1404711224</v>
      </c>
      <c r="V343">
        <v>210802</v>
      </c>
    </row>
    <row r="344" spans="1:22">
      <c r="A344" s="1">
        <v>322</v>
      </c>
      <c r="B344" t="s">
        <v>770</v>
      </c>
      <c r="C344" t="s">
        <v>771</v>
      </c>
      <c r="D344" t="s">
        <v>19</v>
      </c>
      <c r="E344" t="s">
        <v>30</v>
      </c>
      <c r="F344" t="s">
        <v>30</v>
      </c>
      <c r="G344">
        <v>1997</v>
      </c>
      <c r="H344" s="13">
        <v>1997</v>
      </c>
      <c r="I344" s="7">
        <v>44239</v>
      </c>
      <c r="K344" t="s">
        <v>1380</v>
      </c>
      <c r="L344">
        <f>VLOOKUP($B344,Sheet1!$B:$H,2,0)</f>
        <v>342.44</v>
      </c>
      <c r="M344">
        <f>VLOOKUP($B344,Sheet1!$B:$H,3,0)</f>
        <v>343.6</v>
      </c>
      <c r="N344">
        <f>VLOOKUP($B344,Sheet1!$B:$H,4,0)</f>
        <v>350.64</v>
      </c>
      <c r="O344">
        <f>VLOOKUP($B344,Sheet1!$B:$H,5,0)</f>
        <v>340.05</v>
      </c>
      <c r="P344">
        <f>VLOOKUP($B344,Sheet1!$B:$H,6,0)</f>
        <v>278800</v>
      </c>
      <c r="Q344">
        <f>VLOOKUP($B344,Sheet1!$B:$H,7,0)</f>
        <v>-2E-3</v>
      </c>
      <c r="R344">
        <f t="shared" si="5"/>
        <v>15667999760</v>
      </c>
      <c r="S344">
        <f>VLOOKUP(B344,investing_crawling!A:B,2,0)</f>
        <v>933130000</v>
      </c>
      <c r="U344">
        <f>VLOOKUP(B344,investing_crawling!A:C,3,0)</f>
        <v>45754000</v>
      </c>
      <c r="V344">
        <v>210727</v>
      </c>
    </row>
    <row r="345" spans="1:22">
      <c r="A345" s="1">
        <v>323</v>
      </c>
      <c r="B345" t="s">
        <v>772</v>
      </c>
      <c r="C345" t="s">
        <v>773</v>
      </c>
      <c r="D345" t="s">
        <v>83</v>
      </c>
      <c r="E345" t="s">
        <v>319</v>
      </c>
      <c r="F345" t="s">
        <v>319</v>
      </c>
      <c r="G345" t="s">
        <v>1382</v>
      </c>
      <c r="H345" s="13">
        <v>2012</v>
      </c>
      <c r="I345" s="7">
        <v>41088</v>
      </c>
      <c r="K345" t="s">
        <v>1381</v>
      </c>
      <c r="L345">
        <f>VLOOKUP($B345,Sheet1!$B:$H,2,0)</f>
        <v>93.59</v>
      </c>
      <c r="M345">
        <f>VLOOKUP($B345,Sheet1!$B:$H,3,0)</f>
        <v>94.42</v>
      </c>
      <c r="N345">
        <f>VLOOKUP($B345,Sheet1!$B:$H,4,0)</f>
        <v>94.79</v>
      </c>
      <c r="O345">
        <f>VLOOKUP($B345,Sheet1!$B:$H,5,0)</f>
        <v>93.32</v>
      </c>
      <c r="P345">
        <f>VLOOKUP($B345,Sheet1!$B:$H,6,0)</f>
        <v>2820000</v>
      </c>
      <c r="Q345">
        <f>VLOOKUP($B345,Sheet1!$B:$H,7,0)</f>
        <v>-7.1999999999999998E-3</v>
      </c>
      <c r="R345">
        <f t="shared" si="5"/>
        <v>49468137889.029999</v>
      </c>
      <c r="S345">
        <f>VLOOKUP(B345,investing_crawling!A:B,2,0)</f>
        <v>4780000000</v>
      </c>
      <c r="U345">
        <f>VLOOKUP(B345,investing_crawling!A:C,3,0)</f>
        <v>528562217</v>
      </c>
      <c r="V345">
        <v>210809</v>
      </c>
    </row>
    <row r="346" spans="1:22">
      <c r="A346" s="1">
        <v>324</v>
      </c>
      <c r="B346" t="s">
        <v>774</v>
      </c>
      <c r="C346" t="s">
        <v>775</v>
      </c>
      <c r="D346" t="s">
        <v>41</v>
      </c>
      <c r="E346" t="s">
        <v>258</v>
      </c>
      <c r="F346" t="s">
        <v>258</v>
      </c>
      <c r="G346">
        <v>1909</v>
      </c>
      <c r="H346" s="13">
        <v>1909</v>
      </c>
      <c r="I346" s="7">
        <v>0</v>
      </c>
      <c r="K346" t="s">
        <v>1185</v>
      </c>
      <c r="L346">
        <f>VLOOKUP($B346,Sheet1!$B:$H,2,0)</f>
        <v>330.92</v>
      </c>
      <c r="M346">
        <f>VLOOKUP($B346,Sheet1!$B:$H,3,0)</f>
        <v>337.04</v>
      </c>
      <c r="N346">
        <f>VLOOKUP($B346,Sheet1!$B:$H,4,0)</f>
        <v>337.04</v>
      </c>
      <c r="O346">
        <f>VLOOKUP($B346,Sheet1!$B:$H,5,0)</f>
        <v>330.43</v>
      </c>
      <c r="P346">
        <f>VLOOKUP($B346,Sheet1!$B:$H,6,0)</f>
        <v>568000</v>
      </c>
      <c r="Q346">
        <f>VLOOKUP($B346,Sheet1!$B:$H,7,0)</f>
        <v>-1.32E-2</v>
      </c>
      <c r="R346">
        <f t="shared" si="5"/>
        <v>61948224000</v>
      </c>
      <c r="S346">
        <f>VLOOKUP(B346,investing_crawling!A:B,2,0)</f>
        <v>5680000000</v>
      </c>
      <c r="U346">
        <f>VLOOKUP(B346,investing_crawling!A:C,3,0)</f>
        <v>187200000</v>
      </c>
      <c r="V346">
        <v>210715</v>
      </c>
    </row>
    <row r="347" spans="1:22">
      <c r="A347" s="1">
        <v>325</v>
      </c>
      <c r="B347" t="s">
        <v>776</v>
      </c>
      <c r="C347" t="s">
        <v>777</v>
      </c>
      <c r="D347" t="s">
        <v>41</v>
      </c>
      <c r="E347" t="s">
        <v>280</v>
      </c>
      <c r="F347" t="s">
        <v>280</v>
      </c>
      <c r="G347">
        <v>1935</v>
      </c>
      <c r="H347" s="13">
        <v>1935</v>
      </c>
      <c r="I347" s="7">
        <v>0</v>
      </c>
      <c r="K347" t="s">
        <v>1185</v>
      </c>
      <c r="L347">
        <f>VLOOKUP($B347,Sheet1!$B:$H,2,0)</f>
        <v>92.11</v>
      </c>
      <c r="M347">
        <f>VLOOKUP($B347,Sheet1!$B:$H,3,0)</f>
        <v>92.37</v>
      </c>
      <c r="N347">
        <f>VLOOKUP($B347,Sheet1!$B:$H,4,0)</f>
        <v>93.3</v>
      </c>
      <c r="O347">
        <f>VLOOKUP($B347,Sheet1!$B:$H,5,0)</f>
        <v>91.87</v>
      </c>
      <c r="P347">
        <f>VLOOKUP($B347,Sheet1!$B:$H,6,0)</f>
        <v>9580000</v>
      </c>
      <c r="Q347">
        <f>VLOOKUP($B347,Sheet1!$B:$H,7,0)</f>
        <v>1.2800000000000001E-2</v>
      </c>
      <c r="R347">
        <f t="shared" si="5"/>
        <v>171378844960.64999</v>
      </c>
      <c r="S347">
        <f>VLOOKUP(B347,investing_crawling!A:B,2,0)</f>
        <v>56540000000</v>
      </c>
      <c r="U347">
        <f>VLOOKUP(B347,investing_crawling!A:C,3,0)</f>
        <v>1860588915</v>
      </c>
      <c r="V347">
        <v>210714</v>
      </c>
    </row>
    <row r="348" spans="1:22">
      <c r="A348" s="1">
        <v>326</v>
      </c>
      <c r="B348" t="s">
        <v>778</v>
      </c>
      <c r="C348" t="s">
        <v>779</v>
      </c>
      <c r="D348" t="s">
        <v>47</v>
      </c>
      <c r="E348" t="s">
        <v>275</v>
      </c>
      <c r="F348" t="s">
        <v>275</v>
      </c>
      <c r="G348" t="s">
        <v>1384</v>
      </c>
      <c r="H348" s="13">
        <v>2004</v>
      </c>
      <c r="I348" s="7">
        <v>40812</v>
      </c>
      <c r="K348" t="s">
        <v>1383</v>
      </c>
      <c r="L348">
        <f>VLOOKUP($B348,Sheet1!$B:$H,2,0)</f>
        <v>37.549999999999997</v>
      </c>
      <c r="M348">
        <f>VLOOKUP($B348,Sheet1!$B:$H,3,0)</f>
        <v>36.700000000000003</v>
      </c>
      <c r="N348">
        <f>VLOOKUP($B348,Sheet1!$B:$H,4,0)</f>
        <v>37.700000000000003</v>
      </c>
      <c r="O348">
        <f>VLOOKUP($B348,Sheet1!$B:$H,5,0)</f>
        <v>36.700000000000003</v>
      </c>
      <c r="P348">
        <f>VLOOKUP($B348,Sheet1!$B:$H,6,0)</f>
        <v>4020000</v>
      </c>
      <c r="Q348">
        <f>VLOOKUP($B348,Sheet1!$B:$H,7,0)</f>
        <v>3.9E-2</v>
      </c>
      <c r="R348">
        <f t="shared" si="5"/>
        <v>14260948716.749998</v>
      </c>
      <c r="S348">
        <f>VLOOKUP(B348,investing_crawling!A:B,2,0)</f>
        <v>9180000000</v>
      </c>
      <c r="U348">
        <f>VLOOKUP(B348,investing_crawling!A:C,3,0)</f>
        <v>379785585</v>
      </c>
      <c r="V348">
        <v>210801</v>
      </c>
    </row>
    <row r="349" spans="1:22">
      <c r="A349" s="1">
        <v>327</v>
      </c>
      <c r="B349" t="s">
        <v>780</v>
      </c>
      <c r="C349" t="s">
        <v>781</v>
      </c>
      <c r="D349" t="s">
        <v>19</v>
      </c>
      <c r="E349" t="s">
        <v>154</v>
      </c>
      <c r="F349" t="s">
        <v>154</v>
      </c>
      <c r="G349" t="s">
        <v>1385</v>
      </c>
      <c r="H349" s="13">
        <v>1928</v>
      </c>
      <c r="I349" s="7">
        <v>0</v>
      </c>
      <c r="K349" t="s">
        <v>1201</v>
      </c>
      <c r="L349">
        <f>VLOOKUP($B349,Sheet1!$B:$H,2,0)</f>
        <v>205.14</v>
      </c>
      <c r="M349">
        <f>VLOOKUP($B349,Sheet1!$B:$H,3,0)</f>
        <v>206.22</v>
      </c>
      <c r="N349">
        <f>VLOOKUP($B349,Sheet1!$B:$H,4,0)</f>
        <v>206.55</v>
      </c>
      <c r="O349">
        <f>VLOOKUP($B349,Sheet1!$B:$H,5,0)</f>
        <v>203.19</v>
      </c>
      <c r="P349">
        <f>VLOOKUP($B349,Sheet1!$B:$H,6,0)</f>
        <v>548080</v>
      </c>
      <c r="Q349">
        <f>VLOOKUP($B349,Sheet1!$B:$H,7,0)</f>
        <v>-8.0000000000000004E-4</v>
      </c>
      <c r="R349">
        <f t="shared" si="5"/>
        <v>34805628900.899994</v>
      </c>
      <c r="S349">
        <f>VLOOKUP(B349,investing_crawling!A:B,2,0)</f>
        <v>7530000000</v>
      </c>
      <c r="U349">
        <f>VLOOKUP(B349,investing_crawling!A:C,3,0)</f>
        <v>169667685</v>
      </c>
      <c r="V349">
        <v>210804</v>
      </c>
    </row>
    <row r="350" spans="1:22">
      <c r="A350" s="1">
        <v>328</v>
      </c>
      <c r="B350" t="s">
        <v>782</v>
      </c>
      <c r="C350" t="s">
        <v>783</v>
      </c>
      <c r="D350" t="s">
        <v>41</v>
      </c>
      <c r="E350" t="s">
        <v>258</v>
      </c>
      <c r="F350" t="s">
        <v>258</v>
      </c>
      <c r="G350">
        <v>1969</v>
      </c>
      <c r="H350" s="13">
        <v>1969</v>
      </c>
      <c r="I350" s="7">
        <v>43194</v>
      </c>
      <c r="K350" t="s">
        <v>1185</v>
      </c>
      <c r="L350">
        <f>VLOOKUP($B350,Sheet1!$B:$H,2,0)</f>
        <v>461.97</v>
      </c>
      <c r="M350">
        <f>VLOOKUP($B350,Sheet1!$B:$H,3,0)</f>
        <v>470.39</v>
      </c>
      <c r="N350">
        <f>VLOOKUP($B350,Sheet1!$B:$H,4,0)</f>
        <v>470.91</v>
      </c>
      <c r="O350">
        <f>VLOOKUP($B350,Sheet1!$B:$H,5,0)</f>
        <v>461.52</v>
      </c>
      <c r="P350">
        <f>VLOOKUP($B350,Sheet1!$B:$H,6,0)</f>
        <v>319990</v>
      </c>
      <c r="Q350">
        <f>VLOOKUP($B350,Sheet1!$B:$H,7,0)</f>
        <v>-1.32E-2</v>
      </c>
      <c r="R350">
        <f t="shared" si="5"/>
        <v>38228692438.170006</v>
      </c>
      <c r="S350">
        <f>VLOOKUP(B350,investing_crawling!A:B,2,0)</f>
        <v>1760000000</v>
      </c>
      <c r="U350">
        <f>VLOOKUP(B350,investing_crawling!A:C,3,0)</f>
        <v>82751461</v>
      </c>
      <c r="V350">
        <v>210804</v>
      </c>
    </row>
    <row r="351" spans="1:22">
      <c r="A351" s="1">
        <v>329</v>
      </c>
      <c r="B351" t="s">
        <v>784</v>
      </c>
      <c r="C351" t="s">
        <v>785</v>
      </c>
      <c r="D351" t="s">
        <v>41</v>
      </c>
      <c r="E351" t="s">
        <v>258</v>
      </c>
      <c r="F351" t="s">
        <v>258</v>
      </c>
      <c r="G351">
        <v>1971</v>
      </c>
      <c r="H351" s="13">
        <v>1971</v>
      </c>
      <c r="I351" s="7">
        <v>39743</v>
      </c>
      <c r="K351" t="s">
        <v>1185</v>
      </c>
      <c r="L351">
        <f>VLOOKUP($B351,Sheet1!$B:$H,2,0)</f>
        <v>164.45</v>
      </c>
      <c r="M351">
        <f>VLOOKUP($B351,Sheet1!$B:$H,3,0)</f>
        <v>168.54</v>
      </c>
      <c r="N351">
        <f>VLOOKUP($B351,Sheet1!$B:$H,4,0)</f>
        <v>168.6</v>
      </c>
      <c r="O351">
        <f>VLOOKUP($B351,Sheet1!$B:$H,5,0)</f>
        <v>164.27</v>
      </c>
      <c r="P351">
        <f>VLOOKUP($B351,Sheet1!$B:$H,6,0)</f>
        <v>646420</v>
      </c>
      <c r="Q351">
        <f>VLOOKUP($B351,Sheet1!$B:$H,7,0)</f>
        <v>-1.7999999999999999E-2</v>
      </c>
      <c r="R351">
        <f t="shared" si="5"/>
        <v>26985148611.849998</v>
      </c>
      <c r="S351">
        <f>VLOOKUP(B351,investing_crawling!A:B,2,0)</f>
        <v>5930000000</v>
      </c>
      <c r="U351">
        <f>VLOOKUP(B351,investing_crawling!A:C,3,0)</f>
        <v>164093333</v>
      </c>
      <c r="V351">
        <v>210727</v>
      </c>
    </row>
    <row r="352" spans="1:22">
      <c r="A352" s="1">
        <v>330</v>
      </c>
      <c r="B352" t="s">
        <v>786</v>
      </c>
      <c r="C352" t="s">
        <v>787</v>
      </c>
      <c r="D352" t="s">
        <v>19</v>
      </c>
      <c r="E352" t="s">
        <v>142</v>
      </c>
      <c r="F352" t="s">
        <v>142</v>
      </c>
      <c r="G352">
        <v>1992</v>
      </c>
      <c r="H352" s="13">
        <v>1992</v>
      </c>
      <c r="I352" s="7">
        <v>36336</v>
      </c>
      <c r="K352" t="s">
        <v>1302</v>
      </c>
      <c r="L352">
        <f>VLOOKUP($B352,Sheet1!$B:$H,2,0)</f>
        <v>76.709999999999994</v>
      </c>
      <c r="M352">
        <f>VLOOKUP($B352,Sheet1!$B:$H,3,0)</f>
        <v>77.069999999999993</v>
      </c>
      <c r="N352">
        <f>VLOOKUP($B352,Sheet1!$B:$H,4,0)</f>
        <v>77.3</v>
      </c>
      <c r="O352">
        <f>VLOOKUP($B352,Sheet1!$B:$H,5,0)</f>
        <v>76.17</v>
      </c>
      <c r="P352">
        <f>VLOOKUP($B352,Sheet1!$B:$H,6,0)</f>
        <v>2640000</v>
      </c>
      <c r="Q352">
        <f>VLOOKUP($B352,Sheet1!$B:$H,7,0)</f>
        <v>-8.5000000000000006E-3</v>
      </c>
      <c r="R352">
        <f t="shared" si="5"/>
        <v>17106329999.999998</v>
      </c>
      <c r="S352">
        <f>VLOOKUP(B352,investing_crawling!A:B,2,0)</f>
        <v>5590000000</v>
      </c>
      <c r="U352">
        <f>VLOOKUP(B352,investing_crawling!A:C,3,0)</f>
        <v>223000000</v>
      </c>
      <c r="V352">
        <v>210824</v>
      </c>
    </row>
    <row r="353" spans="1:22">
      <c r="A353" s="1">
        <v>331</v>
      </c>
      <c r="B353" t="s">
        <v>788</v>
      </c>
      <c r="C353" t="s">
        <v>789</v>
      </c>
      <c r="D353" t="s">
        <v>23</v>
      </c>
      <c r="E353" t="s">
        <v>508</v>
      </c>
      <c r="F353" t="s">
        <v>508</v>
      </c>
      <c r="G353">
        <v>1997</v>
      </c>
      <c r="H353" s="13">
        <v>1997</v>
      </c>
      <c r="I353" s="7">
        <v>40532</v>
      </c>
      <c r="K353" t="s">
        <v>1386</v>
      </c>
      <c r="L353">
        <f>VLOOKUP($B353,Sheet1!$B:$H,2,0)</f>
        <v>499.08</v>
      </c>
      <c r="M353">
        <f>VLOOKUP($B353,Sheet1!$B:$H,3,0)</f>
        <v>504.13</v>
      </c>
      <c r="N353">
        <f>VLOOKUP($B353,Sheet1!$B:$H,4,0)</f>
        <v>505.2</v>
      </c>
      <c r="O353">
        <f>VLOOKUP($B353,Sheet1!$B:$H,5,0)</f>
        <v>497.9</v>
      </c>
      <c r="P353">
        <f>VLOOKUP($B353,Sheet1!$B:$H,6,0)</f>
        <v>2480000</v>
      </c>
      <c r="Q353">
        <f>VLOOKUP($B353,Sheet1!$B:$H,7,0)</f>
        <v>-7.4000000000000003E-3</v>
      </c>
      <c r="R353">
        <f t="shared" si="5"/>
        <v>111294840000</v>
      </c>
      <c r="S353">
        <f>VLOOKUP(B353,investing_crawling!A:B,2,0)</f>
        <v>5590000000</v>
      </c>
      <c r="U353">
        <f>VLOOKUP(B353,investing_crawling!A:C,3,0)</f>
        <v>223000000</v>
      </c>
      <c r="V353">
        <v>210824</v>
      </c>
    </row>
    <row r="354" spans="1:22">
      <c r="A354" s="1">
        <v>332</v>
      </c>
      <c r="B354" t="s">
        <v>790</v>
      </c>
      <c r="C354" t="s">
        <v>791</v>
      </c>
      <c r="D354" t="s">
        <v>33</v>
      </c>
      <c r="E354" t="s">
        <v>792</v>
      </c>
      <c r="F354" t="s">
        <v>792</v>
      </c>
      <c r="G354">
        <v>1903</v>
      </c>
      <c r="H354" s="13">
        <v>1903</v>
      </c>
      <c r="I354" s="7">
        <v>32628</v>
      </c>
      <c r="K354" t="s">
        <v>1250</v>
      </c>
      <c r="L354">
        <f>VLOOKUP($B354,Sheet1!$B:$H,2,0)</f>
        <v>28.74</v>
      </c>
      <c r="M354">
        <f>VLOOKUP($B354,Sheet1!$B:$H,3,0)</f>
        <v>29</v>
      </c>
      <c r="N354">
        <f>VLOOKUP($B354,Sheet1!$B:$H,4,0)</f>
        <v>29</v>
      </c>
      <c r="O354">
        <f>VLOOKUP($B354,Sheet1!$B:$H,5,0)</f>
        <v>28.51</v>
      </c>
      <c r="P354">
        <f>VLOOKUP($B354,Sheet1!$B:$H,6,0)</f>
        <v>2390000</v>
      </c>
      <c r="Q354">
        <f>VLOOKUP($B354,Sheet1!$B:$H,7,0)</f>
        <v>1.6999999999999999E-3</v>
      </c>
      <c r="R354">
        <f t="shared" si="5"/>
        <v>12223122000</v>
      </c>
      <c r="S354">
        <f>VLOOKUP(B354,investing_crawling!A:B,2,0)</f>
        <v>9790000000</v>
      </c>
      <c r="U354">
        <f>VLOOKUP(B354,investing_crawling!A:C,3,0)</f>
        <v>425300000</v>
      </c>
      <c r="V354">
        <v>210729</v>
      </c>
    </row>
    <row r="355" spans="1:22">
      <c r="A355" s="1">
        <v>333</v>
      </c>
      <c r="B355" t="s">
        <v>793</v>
      </c>
      <c r="C355" t="s">
        <v>794</v>
      </c>
      <c r="D355" t="s">
        <v>47</v>
      </c>
      <c r="E355" t="s">
        <v>795</v>
      </c>
      <c r="F355" t="s">
        <v>795</v>
      </c>
      <c r="G355">
        <v>1921</v>
      </c>
      <c r="H355" s="13">
        <v>1921</v>
      </c>
      <c r="I355" s="7">
        <v>25384</v>
      </c>
      <c r="K355" t="s">
        <v>1263</v>
      </c>
      <c r="L355">
        <f>VLOOKUP($B355,Sheet1!$B:$H,2,0)</f>
        <v>73.95</v>
      </c>
      <c r="M355">
        <f>VLOOKUP($B355,Sheet1!$B:$H,3,0)</f>
        <v>73.89</v>
      </c>
      <c r="N355">
        <f>VLOOKUP($B355,Sheet1!$B:$H,4,0)</f>
        <v>74.2</v>
      </c>
      <c r="O355">
        <f>VLOOKUP($B355,Sheet1!$B:$H,5,0)</f>
        <v>73.11</v>
      </c>
      <c r="P355">
        <f>VLOOKUP($B355,Sheet1!$B:$H,6,0)</f>
        <v>5950000</v>
      </c>
      <c r="Q355">
        <f>VLOOKUP($B355,Sheet1!$B:$H,7,0)</f>
        <v>6.4000000000000003E-3</v>
      </c>
      <c r="R355">
        <f t="shared" si="5"/>
        <v>59245925610.900002</v>
      </c>
      <c r="S355">
        <f>VLOOKUP(B355,investing_crawling!A:B,2,0)</f>
        <v>11790000000</v>
      </c>
      <c r="U355">
        <f>VLOOKUP(B355,investing_crawling!A:C,3,0)</f>
        <v>801161942</v>
      </c>
      <c r="V355">
        <v>210728</v>
      </c>
    </row>
    <row r="356" spans="1:22">
      <c r="A356" s="1">
        <v>334</v>
      </c>
      <c r="B356" t="s">
        <v>796</v>
      </c>
      <c r="C356" t="s">
        <v>797</v>
      </c>
      <c r="D356" t="s">
        <v>23</v>
      </c>
      <c r="E356" t="s">
        <v>798</v>
      </c>
      <c r="F356" t="s">
        <v>798</v>
      </c>
      <c r="G356" t="s">
        <v>1388</v>
      </c>
      <c r="H356" s="13">
        <v>2013</v>
      </c>
      <c r="I356" s="7">
        <v>41487</v>
      </c>
      <c r="K356" t="s">
        <v>1185</v>
      </c>
      <c r="L356">
        <f>VLOOKUP($B356,Sheet1!$B:$H,2,0)</f>
        <v>26.51</v>
      </c>
      <c r="M356">
        <f>VLOOKUP($B356,Sheet1!$B:$H,3,0)</f>
        <v>26.86</v>
      </c>
      <c r="N356">
        <f>VLOOKUP($B356,Sheet1!$B:$H,4,0)</f>
        <v>26.86</v>
      </c>
      <c r="O356">
        <f>VLOOKUP($B356,Sheet1!$B:$H,5,0)</f>
        <v>26.04</v>
      </c>
      <c r="P356">
        <f>VLOOKUP($B356,Sheet1!$B:$H,6,0)</f>
        <v>3740000</v>
      </c>
      <c r="Q356">
        <f>VLOOKUP($B356,Sheet1!$B:$H,7,0)</f>
        <v>-1.78E-2</v>
      </c>
      <c r="R356">
        <f t="shared" si="5"/>
        <v>21238803082.420002</v>
      </c>
      <c r="S356">
        <f>VLOOKUP(B356,investing_crawling!A:B,2,0)</f>
        <v>11790000000</v>
      </c>
      <c r="U356">
        <f>VLOOKUP(B356,investing_crawling!A:C,3,0)</f>
        <v>801161942</v>
      </c>
      <c r="V356">
        <v>210728</v>
      </c>
    </row>
    <row r="357" spans="1:22">
      <c r="A357" s="1">
        <v>335</v>
      </c>
      <c r="B357" t="s">
        <v>799</v>
      </c>
      <c r="C357" t="s">
        <v>800</v>
      </c>
      <c r="D357" t="s">
        <v>23</v>
      </c>
      <c r="E357" t="s">
        <v>798</v>
      </c>
      <c r="F357" t="s">
        <v>798</v>
      </c>
      <c r="G357" t="s">
        <v>1388</v>
      </c>
      <c r="H357" s="13">
        <v>2013</v>
      </c>
      <c r="I357" s="7">
        <v>42265</v>
      </c>
      <c r="K357" t="s">
        <v>1185</v>
      </c>
      <c r="L357">
        <f>VLOOKUP($B357,Sheet1!$B:$H,2,0)</f>
        <v>25.08</v>
      </c>
      <c r="M357">
        <f>VLOOKUP($B357,Sheet1!$B:$H,3,0)</f>
        <v>25.49</v>
      </c>
      <c r="N357">
        <f>VLOOKUP($B357,Sheet1!$B:$H,4,0)</f>
        <v>25.54</v>
      </c>
      <c r="O357">
        <f>VLOOKUP($B357,Sheet1!$B:$H,5,0)</f>
        <v>24.73</v>
      </c>
      <c r="P357">
        <f>VLOOKUP($B357,Sheet1!$B:$H,6,0)</f>
        <v>692740</v>
      </c>
      <c r="Q357">
        <f>VLOOKUP($B357,Sheet1!$B:$H,7,0)</f>
        <v>-2.3699999999999999E-2</v>
      </c>
      <c r="R357">
        <f t="shared" si="5"/>
        <v>14817558865.559999</v>
      </c>
      <c r="S357">
        <f>VLOOKUP(B357,investing_crawling!A:B,2,0)</f>
        <v>8790000000</v>
      </c>
      <c r="U357">
        <f>VLOOKUP(B357,investing_crawling!A:C,3,0)</f>
        <v>590811757</v>
      </c>
      <c r="V357">
        <v>210811</v>
      </c>
    </row>
    <row r="358" spans="1:22">
      <c r="A358" s="1">
        <v>336</v>
      </c>
      <c r="B358" t="s">
        <v>801</v>
      </c>
      <c r="C358" t="s">
        <v>802</v>
      </c>
      <c r="D358" t="s">
        <v>37</v>
      </c>
      <c r="E358" t="s">
        <v>93</v>
      </c>
      <c r="F358" t="s">
        <v>93</v>
      </c>
      <c r="G358" t="s">
        <v>1391</v>
      </c>
      <c r="H358" s="13">
        <v>1984</v>
      </c>
      <c r="I358" s="7">
        <v>27941</v>
      </c>
      <c r="K358" t="s">
        <v>1390</v>
      </c>
      <c r="L358">
        <f>VLOOKUP($B358,Sheet1!$B:$H,2,0)</f>
        <v>72.12</v>
      </c>
      <c r="M358">
        <f>VLOOKUP($B358,Sheet1!$B:$H,3,0)</f>
        <v>73.19</v>
      </c>
      <c r="N358">
        <f>VLOOKUP($B358,Sheet1!$B:$H,4,0)</f>
        <v>73.19</v>
      </c>
      <c r="O358">
        <f>VLOOKUP($B358,Sheet1!$B:$H,5,0)</f>
        <v>72.05</v>
      </c>
      <c r="P358">
        <f>VLOOKUP($B358,Sheet1!$B:$H,6,0)</f>
        <v>9060000</v>
      </c>
      <c r="Q358">
        <f>VLOOKUP($B358,Sheet1!$B:$H,7,0)</f>
        <v>-1.4999999999999999E-2</v>
      </c>
      <c r="R358">
        <f t="shared" si="5"/>
        <v>141459417727.20001</v>
      </c>
      <c r="S358">
        <f>VLOOKUP(B358,investing_crawling!A:B,2,0)</f>
        <v>17110000000</v>
      </c>
      <c r="U358">
        <f>VLOOKUP(B358,investing_crawling!A:C,3,0)</f>
        <v>1961445060</v>
      </c>
      <c r="V358">
        <v>210727</v>
      </c>
    </row>
    <row r="359" spans="1:22">
      <c r="A359" s="1">
        <v>337</v>
      </c>
      <c r="B359" t="s">
        <v>803</v>
      </c>
      <c r="C359" t="s">
        <v>804</v>
      </c>
      <c r="D359" t="s">
        <v>6</v>
      </c>
      <c r="E359" t="s">
        <v>442</v>
      </c>
      <c r="F359" t="s">
        <v>442</v>
      </c>
      <c r="G359">
        <v>1923</v>
      </c>
      <c r="H359" s="13">
        <v>1923</v>
      </c>
      <c r="I359" s="7">
        <v>41464</v>
      </c>
      <c r="K359" t="s">
        <v>1185</v>
      </c>
      <c r="L359">
        <f>VLOOKUP($B359,Sheet1!$B:$H,2,0)</f>
        <v>27.55</v>
      </c>
      <c r="M359">
        <f>VLOOKUP($B359,Sheet1!$B:$H,3,0)</f>
        <v>27.58</v>
      </c>
      <c r="N359">
        <f>VLOOKUP($B359,Sheet1!$B:$H,4,0)</f>
        <v>27.62</v>
      </c>
      <c r="O359">
        <f>VLOOKUP($B359,Sheet1!$B:$H,5,0)</f>
        <v>27.32</v>
      </c>
      <c r="P359">
        <f>VLOOKUP($B359,Sheet1!$B:$H,6,0)</f>
        <v>2950000</v>
      </c>
      <c r="Q359">
        <f>VLOOKUP($B359,Sheet1!$B:$H,7,0)</f>
        <v>1.2500000000000001E-2</v>
      </c>
      <c r="R359">
        <f t="shared" si="5"/>
        <v>9876595959.0500011</v>
      </c>
      <c r="S359">
        <f>VLOOKUP(B359,investing_crawling!A:B,2,0)</f>
        <v>5590000000</v>
      </c>
      <c r="U359">
        <f>VLOOKUP(B359,investing_crawling!A:C,3,0)</f>
        <v>358497131</v>
      </c>
      <c r="V359">
        <v>210728</v>
      </c>
    </row>
    <row r="360" spans="1:22">
      <c r="A360" s="1">
        <v>338</v>
      </c>
      <c r="B360" t="s">
        <v>805</v>
      </c>
      <c r="C360" t="s">
        <v>806</v>
      </c>
      <c r="D360" t="s">
        <v>33</v>
      </c>
      <c r="E360" t="s">
        <v>550</v>
      </c>
      <c r="F360" t="s">
        <v>550</v>
      </c>
      <c r="G360">
        <v>1964</v>
      </c>
      <c r="H360" s="13">
        <v>1964</v>
      </c>
      <c r="I360" s="7">
        <v>32477</v>
      </c>
      <c r="K360" t="s">
        <v>1392</v>
      </c>
      <c r="L360">
        <f>VLOOKUP($B360,Sheet1!$B:$H,2,0)</f>
        <v>134.51</v>
      </c>
      <c r="M360">
        <f>VLOOKUP($B360,Sheet1!$B:$H,3,0)</f>
        <v>137.53</v>
      </c>
      <c r="N360">
        <f>VLOOKUP($B360,Sheet1!$B:$H,4,0)</f>
        <v>137.94</v>
      </c>
      <c r="O360">
        <f>VLOOKUP($B360,Sheet1!$B:$H,5,0)</f>
        <v>134.21</v>
      </c>
      <c r="P360">
        <f>VLOOKUP($B360,Sheet1!$B:$H,6,0)</f>
        <v>5580000</v>
      </c>
      <c r="Q360">
        <f>VLOOKUP($B360,Sheet1!$B:$H,7,0)</f>
        <v>-1.43E-2</v>
      </c>
      <c r="R360">
        <f t="shared" si="5"/>
        <v>212521371123.73999</v>
      </c>
      <c r="S360">
        <f>VLOOKUP(B360,investing_crawling!A:B,2,0)</f>
        <v>38510000000</v>
      </c>
      <c r="U360">
        <f>VLOOKUP(B360,investing_crawling!A:C,3,0)</f>
        <v>1579967074</v>
      </c>
      <c r="V360">
        <v>210623</v>
      </c>
    </row>
    <row r="361" spans="1:22">
      <c r="A361" s="1">
        <v>339</v>
      </c>
      <c r="B361" t="s">
        <v>807</v>
      </c>
      <c r="C361" t="s">
        <v>808</v>
      </c>
      <c r="D361" t="s">
        <v>37</v>
      </c>
      <c r="E361" t="s">
        <v>93</v>
      </c>
      <c r="F361" t="s">
        <v>93</v>
      </c>
      <c r="G361">
        <v>1912</v>
      </c>
      <c r="H361" s="13">
        <v>1912</v>
      </c>
      <c r="I361" s="7">
        <v>0</v>
      </c>
      <c r="K361" t="s">
        <v>1393</v>
      </c>
      <c r="L361">
        <f>VLOOKUP($B361,Sheet1!$B:$H,2,0)</f>
        <v>25.43</v>
      </c>
      <c r="M361">
        <f>VLOOKUP($B361,Sheet1!$B:$H,3,0)</f>
        <v>25.64</v>
      </c>
      <c r="N361">
        <f>VLOOKUP($B361,Sheet1!$B:$H,4,0)</f>
        <v>25.64</v>
      </c>
      <c r="O361">
        <f>VLOOKUP($B361,Sheet1!$B:$H,5,0)</f>
        <v>25.34</v>
      </c>
      <c r="P361">
        <f>VLOOKUP($B361,Sheet1!$B:$H,6,0)</f>
        <v>2580000</v>
      </c>
      <c r="Q361">
        <f>VLOOKUP($B361,Sheet1!$B:$H,7,0)</f>
        <v>-2.7000000000000001E-3</v>
      </c>
      <c r="R361">
        <f t="shared" si="5"/>
        <v>9974079479.7800007</v>
      </c>
      <c r="S361">
        <f>VLOOKUP(B361,investing_crawling!A:B,2,0)</f>
        <v>4620000000</v>
      </c>
      <c r="U361">
        <f>VLOOKUP(B361,investing_crawling!A:C,3,0)</f>
        <v>392217046</v>
      </c>
      <c r="V361">
        <v>210803</v>
      </c>
    </row>
    <row r="362" spans="1:22">
      <c r="A362" s="1">
        <v>340</v>
      </c>
      <c r="B362" t="s">
        <v>809</v>
      </c>
      <c r="C362" t="s">
        <v>810</v>
      </c>
      <c r="D362" t="s">
        <v>6</v>
      </c>
      <c r="E362" t="s">
        <v>351</v>
      </c>
      <c r="F362" t="s">
        <v>351</v>
      </c>
      <c r="G362" t="s">
        <v>1395</v>
      </c>
      <c r="H362" s="13">
        <v>1881</v>
      </c>
      <c r="I362" s="7">
        <v>20883</v>
      </c>
      <c r="K362" t="s">
        <v>1394</v>
      </c>
      <c r="L362">
        <f>VLOOKUP($B362,Sheet1!$B:$H,2,0)</f>
        <v>281.44</v>
      </c>
      <c r="M362">
        <f>VLOOKUP($B362,Sheet1!$B:$H,3,0)</f>
        <v>283.35000000000002</v>
      </c>
      <c r="N362">
        <f>VLOOKUP($B362,Sheet1!$B:$H,4,0)</f>
        <v>284.19</v>
      </c>
      <c r="O362">
        <f>VLOOKUP($B362,Sheet1!$B:$H,5,0)</f>
        <v>281.14</v>
      </c>
      <c r="P362">
        <f>VLOOKUP($B362,Sheet1!$B:$H,6,0)</f>
        <v>868170</v>
      </c>
      <c r="Q362">
        <f>VLOOKUP($B362,Sheet1!$B:$H,7,0)</f>
        <v>1.9E-3</v>
      </c>
      <c r="R362">
        <f t="shared" si="5"/>
        <v>70427829572.960007</v>
      </c>
      <c r="S362">
        <f>VLOOKUP(B362,investing_crawling!A:B,2,0)</f>
        <v>9800000000</v>
      </c>
      <c r="U362">
        <f>VLOOKUP(B362,investing_crawling!A:C,3,0)</f>
        <v>250241009</v>
      </c>
      <c r="V362">
        <v>210727</v>
      </c>
    </row>
    <row r="363" spans="1:22">
      <c r="A363" s="1">
        <v>341</v>
      </c>
      <c r="B363" t="s">
        <v>811</v>
      </c>
      <c r="C363" t="s">
        <v>812</v>
      </c>
      <c r="D363" t="s">
        <v>41</v>
      </c>
      <c r="E363" t="s">
        <v>111</v>
      </c>
      <c r="F363" t="s">
        <v>111</v>
      </c>
      <c r="G363">
        <v>1889</v>
      </c>
      <c r="H363" s="13">
        <v>1889</v>
      </c>
      <c r="I363" s="7">
        <v>0</v>
      </c>
      <c r="K363" t="s">
        <v>1201</v>
      </c>
      <c r="L363">
        <f>VLOOKUP($B363,Sheet1!$B:$H,2,0)</f>
        <v>121.5</v>
      </c>
      <c r="M363">
        <f>VLOOKUP($B363,Sheet1!$B:$H,3,0)</f>
        <v>122.86</v>
      </c>
      <c r="N363">
        <f>VLOOKUP($B363,Sheet1!$B:$H,4,0)</f>
        <v>122.99</v>
      </c>
      <c r="O363">
        <f>VLOOKUP($B363,Sheet1!$B:$H,5,0)</f>
        <v>121.26</v>
      </c>
      <c r="P363">
        <f>VLOOKUP($B363,Sheet1!$B:$H,6,0)</f>
        <v>680410</v>
      </c>
      <c r="Q363">
        <f>VLOOKUP($B363,Sheet1!$B:$H,7,0)</f>
        <v>2.5999999999999999E-3</v>
      </c>
      <c r="R363">
        <f t="shared" si="5"/>
        <v>25289039038.5</v>
      </c>
      <c r="S363">
        <f>VLOOKUP(B363,investing_crawling!A:B,2,0)</f>
        <v>6100000000</v>
      </c>
      <c r="U363">
        <f>VLOOKUP(B363,investing_crawling!A:C,3,0)</f>
        <v>208140239</v>
      </c>
      <c r="V363">
        <v>210727</v>
      </c>
    </row>
    <row r="364" spans="1:22">
      <c r="A364" s="1">
        <v>342</v>
      </c>
      <c r="B364" t="s">
        <v>813</v>
      </c>
      <c r="C364" t="s">
        <v>814</v>
      </c>
      <c r="D364" t="s">
        <v>6</v>
      </c>
      <c r="E364" t="s">
        <v>209</v>
      </c>
      <c r="F364" t="s">
        <v>209</v>
      </c>
      <c r="G364" t="s">
        <v>1397</v>
      </c>
      <c r="H364" s="13">
        <v>1994</v>
      </c>
      <c r="I364" s="7">
        <v>31228</v>
      </c>
      <c r="K364" t="s">
        <v>1396</v>
      </c>
      <c r="L364">
        <f>VLOOKUP($B364,Sheet1!$B:$H,2,0)</f>
        <v>365.62</v>
      </c>
      <c r="M364">
        <f>VLOOKUP($B364,Sheet1!$B:$H,3,0)</f>
        <v>369</v>
      </c>
      <c r="N364">
        <f>VLOOKUP($B364,Sheet1!$B:$H,4,0)</f>
        <v>369.54</v>
      </c>
      <c r="O364">
        <f>VLOOKUP($B364,Sheet1!$B:$H,5,0)</f>
        <v>365.3</v>
      </c>
      <c r="P364">
        <f>VLOOKUP($B364,Sheet1!$B:$H,6,0)</f>
        <v>764220</v>
      </c>
      <c r="Q364">
        <f>VLOOKUP($B364,Sheet1!$B:$H,7,0)</f>
        <v>-7.000000000000001E-4</v>
      </c>
      <c r="R364">
        <f t="shared" si="5"/>
        <v>58850636868.959999</v>
      </c>
      <c r="S364">
        <f>VLOOKUP(B364,investing_crawling!A:B,2,0)</f>
        <v>37340000000</v>
      </c>
      <c r="U364">
        <f>VLOOKUP(B364,investing_crawling!A:C,3,0)</f>
        <v>160961208</v>
      </c>
      <c r="V364">
        <v>210727</v>
      </c>
    </row>
    <row r="365" spans="1:22">
      <c r="A365" s="1">
        <v>343</v>
      </c>
      <c r="B365" t="s">
        <v>815</v>
      </c>
      <c r="C365" t="s">
        <v>816</v>
      </c>
      <c r="D365" t="s">
        <v>19</v>
      </c>
      <c r="E365" t="s">
        <v>27</v>
      </c>
      <c r="F365" t="s">
        <v>27</v>
      </c>
      <c r="G365">
        <v>1982</v>
      </c>
      <c r="H365" s="13">
        <v>1982</v>
      </c>
      <c r="I365" s="7">
        <v>37705</v>
      </c>
      <c r="K365" t="s">
        <v>1398</v>
      </c>
      <c r="L365">
        <f>VLOOKUP($B365,Sheet1!$B:$H,2,0)</f>
        <v>27.89</v>
      </c>
      <c r="M365">
        <f>VLOOKUP($B365,Sheet1!$B:$H,3,0)</f>
        <v>27.9</v>
      </c>
      <c r="N365">
        <f>VLOOKUP($B365,Sheet1!$B:$H,4,0)</f>
        <v>28.05</v>
      </c>
      <c r="O365">
        <f>VLOOKUP($B365,Sheet1!$B:$H,5,0)</f>
        <v>27.61</v>
      </c>
      <c r="P365">
        <f>VLOOKUP($B365,Sheet1!$B:$H,6,0)</f>
        <v>4160000</v>
      </c>
      <c r="Q365">
        <f>VLOOKUP($B365,Sheet1!$B:$H,7,0)</f>
        <v>8.3000000000000001E-3</v>
      </c>
      <c r="R365">
        <f t="shared" si="5"/>
        <v>16174664432.380001</v>
      </c>
      <c r="S365">
        <f>VLOOKUP(B365,investing_crawling!A:B,2,0)</f>
        <v>2550000000</v>
      </c>
      <c r="U365">
        <f>VLOOKUP(B365,investing_crawling!A:C,3,0)</f>
        <v>579944942</v>
      </c>
      <c r="V365">
        <v>210804</v>
      </c>
    </row>
    <row r="366" spans="1:22">
      <c r="A366" s="1">
        <v>344</v>
      </c>
      <c r="B366" t="s">
        <v>817</v>
      </c>
      <c r="C366" t="s">
        <v>818</v>
      </c>
      <c r="D366" t="s">
        <v>33</v>
      </c>
      <c r="E366" t="s">
        <v>248</v>
      </c>
      <c r="F366" t="s">
        <v>248</v>
      </c>
      <c r="G366" t="s">
        <v>1399</v>
      </c>
      <c r="H366" s="13">
        <v>2011</v>
      </c>
      <c r="I366" s="7">
        <v>43021</v>
      </c>
      <c r="K366" t="s">
        <v>1229</v>
      </c>
      <c r="L366">
        <f>VLOOKUP($B366,Sheet1!$B:$H,2,0)</f>
        <v>32.76</v>
      </c>
      <c r="M366">
        <f>VLOOKUP($B366,Sheet1!$B:$H,3,0)</f>
        <v>32.520000000000003</v>
      </c>
      <c r="N366">
        <f>VLOOKUP($B366,Sheet1!$B:$H,4,0)</f>
        <v>33.17</v>
      </c>
      <c r="O366">
        <f>VLOOKUP($B366,Sheet1!$B:$H,5,0)</f>
        <v>32.35</v>
      </c>
      <c r="P366">
        <f>VLOOKUP($B366,Sheet1!$B:$H,6,0)</f>
        <v>16570000</v>
      </c>
      <c r="Q366">
        <f>VLOOKUP($B366,Sheet1!$B:$H,7,0)</f>
        <v>2.7E-2</v>
      </c>
      <c r="R366">
        <f t="shared" si="5"/>
        <v>12119006226.599998</v>
      </c>
      <c r="S366">
        <f>VLOOKUP(B366,investing_crawling!A:B,2,0)</f>
        <v>36130000</v>
      </c>
      <c r="U366">
        <f>VLOOKUP(B366,investing_crawling!A:C,3,0)</f>
        <v>369933035</v>
      </c>
      <c r="V366">
        <v>210811</v>
      </c>
    </row>
    <row r="367" spans="1:22">
      <c r="A367" s="1">
        <v>345</v>
      </c>
      <c r="B367" t="s">
        <v>819</v>
      </c>
      <c r="C367" t="s">
        <v>820</v>
      </c>
      <c r="D367" t="s">
        <v>138</v>
      </c>
      <c r="E367" t="s">
        <v>181</v>
      </c>
      <c r="F367" t="s">
        <v>181</v>
      </c>
      <c r="G367">
        <v>1841</v>
      </c>
      <c r="H367" s="13">
        <v>1841</v>
      </c>
      <c r="I367" s="7">
        <v>38425</v>
      </c>
      <c r="K367" t="s">
        <v>1199</v>
      </c>
      <c r="L367">
        <f>VLOOKUP($B367,Sheet1!$B:$H,2,0)</f>
        <v>16.96</v>
      </c>
      <c r="M367">
        <f>VLOOKUP($B367,Sheet1!$B:$H,3,0)</f>
        <v>16.64</v>
      </c>
      <c r="N367">
        <f>VLOOKUP($B367,Sheet1!$B:$H,4,0)</f>
        <v>16.98</v>
      </c>
      <c r="O367">
        <f>VLOOKUP($B367,Sheet1!$B:$H,5,0)</f>
        <v>16.559999999999999</v>
      </c>
      <c r="P367">
        <f>VLOOKUP($B367,Sheet1!$B:$H,6,0)</f>
        <v>4690000</v>
      </c>
      <c r="Q367">
        <f>VLOOKUP($B367,Sheet1!$B:$H,7,0)</f>
        <v>5.21E-2</v>
      </c>
      <c r="R367">
        <f t="shared" si="5"/>
        <v>6625480392</v>
      </c>
      <c r="S367">
        <f>VLOOKUP(B367,investing_crawling!A:B,2,0)</f>
        <v>5460000000</v>
      </c>
      <c r="U367">
        <f>VLOOKUP(B367,investing_crawling!A:C,3,0)</f>
        <v>390653325</v>
      </c>
      <c r="V367">
        <v>210726</v>
      </c>
    </row>
    <row r="368" spans="1:22">
      <c r="A368" s="1">
        <v>346</v>
      </c>
      <c r="B368" t="s">
        <v>821</v>
      </c>
      <c r="C368" t="s">
        <v>822</v>
      </c>
      <c r="D368" t="s">
        <v>37</v>
      </c>
      <c r="E368" t="s">
        <v>38</v>
      </c>
      <c r="F368" t="s">
        <v>38</v>
      </c>
      <c r="G368">
        <v>1992</v>
      </c>
      <c r="H368" s="13">
        <v>1992</v>
      </c>
      <c r="I368" s="7">
        <v>40207</v>
      </c>
      <c r="K368" t="s">
        <v>1199</v>
      </c>
      <c r="L368">
        <f>VLOOKUP($B368,Sheet1!$B:$H,2,0)</f>
        <v>32.270000000000003</v>
      </c>
      <c r="M368">
        <f>VLOOKUP($B368,Sheet1!$B:$H,3,0)</f>
        <v>32.380000000000003</v>
      </c>
      <c r="N368">
        <f>VLOOKUP($B368,Sheet1!$B:$H,4,0)</f>
        <v>32.69</v>
      </c>
      <c r="O368">
        <f>VLOOKUP($B368,Sheet1!$B:$H,5,0)</f>
        <v>32.119999999999997</v>
      </c>
      <c r="P368">
        <f>VLOOKUP($B368,Sheet1!$B:$H,6,0)</f>
        <v>3790000</v>
      </c>
      <c r="Q368">
        <f>VLOOKUP($B368,Sheet1!$B:$H,7,0)</f>
        <v>3.7000000000000002E-3</v>
      </c>
      <c r="R368">
        <f t="shared" si="5"/>
        <v>7898210386.0100012</v>
      </c>
      <c r="S368">
        <f>VLOOKUP(B368,investing_crawling!A:B,2,0)</f>
        <v>15170000000</v>
      </c>
      <c r="U368">
        <f>VLOOKUP(B368,investing_crawling!A:C,3,0)</f>
        <v>244753963</v>
      </c>
      <c r="V368">
        <v>210810</v>
      </c>
    </row>
    <row r="369" spans="1:22">
      <c r="A369" s="1">
        <v>347</v>
      </c>
      <c r="B369" t="s">
        <v>823</v>
      </c>
      <c r="C369" t="s">
        <v>824</v>
      </c>
      <c r="D369" t="s">
        <v>47</v>
      </c>
      <c r="E369" t="s">
        <v>825</v>
      </c>
      <c r="F369" t="s">
        <v>825</v>
      </c>
      <c r="G369">
        <v>1940</v>
      </c>
      <c r="H369" s="13">
        <v>1940</v>
      </c>
      <c r="I369" s="7">
        <v>31167</v>
      </c>
      <c r="K369" t="s">
        <v>1171</v>
      </c>
      <c r="L369">
        <f>VLOOKUP($B369,Sheet1!$B:$H,2,0)</f>
        <v>110.74</v>
      </c>
      <c r="M369">
        <f>VLOOKUP($B369,Sheet1!$B:$H,3,0)</f>
        <v>105.2</v>
      </c>
      <c r="N369">
        <f>VLOOKUP($B369,Sheet1!$B:$H,4,0)</f>
        <v>110.96</v>
      </c>
      <c r="O369">
        <f>VLOOKUP($B369,Sheet1!$B:$H,5,0)</f>
        <v>104.7</v>
      </c>
      <c r="P369">
        <f>VLOOKUP($B369,Sheet1!$B:$H,6,0)</f>
        <v>7980000</v>
      </c>
      <c r="Q369">
        <f>VLOOKUP($B369,Sheet1!$B:$H,7,0)</f>
        <v>0.08</v>
      </c>
      <c r="R369">
        <f t="shared" si="5"/>
        <v>33138053985.959999</v>
      </c>
      <c r="S369">
        <f>VLOOKUP(B369,investing_crawling!A:B,2,0)</f>
        <v>27160000000</v>
      </c>
      <c r="U369">
        <f>VLOOKUP(B369,investing_crawling!A:C,3,0)</f>
        <v>299241954</v>
      </c>
      <c r="V369">
        <v>210721</v>
      </c>
    </row>
    <row r="370" spans="1:22">
      <c r="A370" s="1">
        <v>348</v>
      </c>
      <c r="B370" t="s">
        <v>826</v>
      </c>
      <c r="C370" t="s">
        <v>827</v>
      </c>
      <c r="D370" t="s">
        <v>19</v>
      </c>
      <c r="E370" t="s">
        <v>30</v>
      </c>
      <c r="F370" t="s">
        <v>30</v>
      </c>
      <c r="G370">
        <v>1993</v>
      </c>
      <c r="H370" s="13">
        <v>1993</v>
      </c>
      <c r="I370" s="7">
        <v>37225</v>
      </c>
      <c r="K370" t="s">
        <v>1164</v>
      </c>
      <c r="L370">
        <f>VLOOKUP($B370,Sheet1!$B:$H,2,0)</f>
        <v>650.58000000000004</v>
      </c>
      <c r="M370">
        <f>VLOOKUP($B370,Sheet1!$B:$H,3,0)</f>
        <v>651</v>
      </c>
      <c r="N370">
        <f>VLOOKUP($B370,Sheet1!$B:$H,4,0)</f>
        <v>655.5</v>
      </c>
      <c r="O370">
        <f>VLOOKUP($B370,Sheet1!$B:$H,5,0)</f>
        <v>636.34</v>
      </c>
      <c r="P370">
        <f>VLOOKUP($B370,Sheet1!$B:$H,6,0)</f>
        <v>11820000</v>
      </c>
      <c r="Q370">
        <f>VLOOKUP($B370,Sheet1!$B:$H,7,0)</f>
        <v>1.1999999999999999E-3</v>
      </c>
      <c r="R370">
        <f t="shared" si="5"/>
        <v>405311340000</v>
      </c>
      <c r="S370">
        <f>VLOOKUP(B370,investing_crawling!A:B,2,0)</f>
        <v>19260000000</v>
      </c>
      <c r="U370">
        <f>VLOOKUP(B370,investing_crawling!A:C,3,0)</f>
        <v>623000000</v>
      </c>
      <c r="V370">
        <v>210811</v>
      </c>
    </row>
    <row r="371" spans="1:22">
      <c r="A371" s="1">
        <v>349</v>
      </c>
      <c r="B371" t="s">
        <v>828</v>
      </c>
      <c r="C371" t="s">
        <v>829</v>
      </c>
      <c r="D371" t="s">
        <v>33</v>
      </c>
      <c r="E371" t="s">
        <v>360</v>
      </c>
      <c r="F371" t="s">
        <v>360</v>
      </c>
      <c r="G371">
        <v>1980</v>
      </c>
      <c r="H371" s="13">
        <v>1980</v>
      </c>
      <c r="I371" s="7">
        <v>43734</v>
      </c>
      <c r="K371" t="s">
        <v>1357</v>
      </c>
      <c r="L371">
        <f>VLOOKUP($B371,Sheet1!$B:$H,2,0)</f>
        <v>4841</v>
      </c>
      <c r="M371">
        <f>VLOOKUP($B371,Sheet1!$B:$H,3,0)</f>
        <v>4891</v>
      </c>
      <c r="N371">
        <f>VLOOKUP($B371,Sheet1!$B:$H,4,0)</f>
        <v>4904.7</v>
      </c>
      <c r="O371">
        <f>VLOOKUP($B371,Sheet1!$B:$H,5,0)</f>
        <v>4817.8999999999996</v>
      </c>
      <c r="P371">
        <f>VLOOKUP($B371,Sheet1!$B:$H,6,0)</f>
        <v>11690</v>
      </c>
      <c r="Q371">
        <f>VLOOKUP($B371,Sheet1!$B:$H,7,0)</f>
        <v>-9.4999999999999998E-3</v>
      </c>
      <c r="R371">
        <f t="shared" si="5"/>
        <v>17604809646</v>
      </c>
      <c r="S371">
        <f>VLOOKUP(B371,investing_crawling!A:B,2,0)</f>
        <v>8020000000</v>
      </c>
      <c r="U371">
        <f>VLOOKUP(B371,investing_crawling!A:C,3,0)</f>
        <v>3636606</v>
      </c>
      <c r="V371">
        <v>210715</v>
      </c>
    </row>
    <row r="372" spans="1:22">
      <c r="A372" s="1">
        <v>350</v>
      </c>
      <c r="B372" t="s">
        <v>830</v>
      </c>
      <c r="C372" t="s">
        <v>831</v>
      </c>
      <c r="D372" t="s">
        <v>19</v>
      </c>
      <c r="E372" t="s">
        <v>30</v>
      </c>
      <c r="F372" t="s">
        <v>30</v>
      </c>
      <c r="G372">
        <v>1953</v>
      </c>
      <c r="H372" s="13">
        <v>1953</v>
      </c>
      <c r="I372" s="7">
        <v>44277</v>
      </c>
      <c r="K372" t="s">
        <v>1400</v>
      </c>
      <c r="L372">
        <f>VLOOKUP($B372,Sheet1!$B:$H,2,0)</f>
        <v>207.91</v>
      </c>
      <c r="M372">
        <f>VLOOKUP($B372,Sheet1!$B:$H,3,0)</f>
        <v>213.23</v>
      </c>
      <c r="N372">
        <f>VLOOKUP($B372,Sheet1!$B:$H,4,0)</f>
        <v>214.22</v>
      </c>
      <c r="O372">
        <f>VLOOKUP($B372,Sheet1!$B:$H,5,0)</f>
        <v>207.68</v>
      </c>
      <c r="P372">
        <f>VLOOKUP($B372,Sheet1!$B:$H,6,0)</f>
        <v>2260000</v>
      </c>
      <c r="Q372">
        <f>VLOOKUP($B372,Sheet1!$B:$H,7,0)</f>
        <v>-1.66E-2</v>
      </c>
      <c r="R372">
        <f t="shared" si="5"/>
        <v>57331248615.379997</v>
      </c>
      <c r="S372">
        <f>VLOOKUP(B372,investing_crawling!A:B,2,0)</f>
        <v>9160000000</v>
      </c>
      <c r="U372">
        <f>VLOOKUP(B372,investing_crawling!A:C,3,0)</f>
        <v>275750318</v>
      </c>
      <c r="V372">
        <v>210801</v>
      </c>
    </row>
    <row r="373" spans="1:22">
      <c r="A373" s="1">
        <v>351</v>
      </c>
      <c r="B373" t="s">
        <v>832</v>
      </c>
      <c r="C373" t="s">
        <v>833</v>
      </c>
      <c r="D373" t="s">
        <v>33</v>
      </c>
      <c r="E373" t="s">
        <v>173</v>
      </c>
      <c r="F373" t="s">
        <v>173</v>
      </c>
      <c r="G373">
        <v>1957</v>
      </c>
      <c r="H373" s="13">
        <v>1957</v>
      </c>
      <c r="I373" s="7">
        <v>39899</v>
      </c>
      <c r="K373" t="s">
        <v>1401</v>
      </c>
      <c r="L373">
        <f>VLOOKUP($B373,Sheet1!$B:$H,2,0)</f>
        <v>537.65</v>
      </c>
      <c r="M373">
        <f>VLOOKUP($B373,Sheet1!$B:$H,3,0)</f>
        <v>540.12</v>
      </c>
      <c r="N373">
        <f>VLOOKUP($B373,Sheet1!$B:$H,4,0)</f>
        <v>540.12</v>
      </c>
      <c r="O373">
        <f>VLOOKUP($B373,Sheet1!$B:$H,5,0)</f>
        <v>533.76</v>
      </c>
      <c r="P373">
        <f>VLOOKUP($B373,Sheet1!$B:$H,6,0)</f>
        <v>397400</v>
      </c>
      <c r="Q373">
        <f>VLOOKUP($B373,Sheet1!$B:$H,7,0)</f>
        <v>4.6999999999999993E-3</v>
      </c>
      <c r="R373">
        <f t="shared" si="5"/>
        <v>37507354348.400002</v>
      </c>
      <c r="S373">
        <f>VLOOKUP(B373,investing_crawling!A:B,2,0)</f>
        <v>12220000000</v>
      </c>
      <c r="U373">
        <f>VLOOKUP(B373,investing_crawling!A:C,3,0)</f>
        <v>69761656</v>
      </c>
      <c r="V373">
        <v>210727</v>
      </c>
    </row>
    <row r="374" spans="1:22">
      <c r="A374" s="1">
        <v>352</v>
      </c>
      <c r="B374" t="s">
        <v>834</v>
      </c>
      <c r="C374" t="s">
        <v>835</v>
      </c>
      <c r="D374" t="s">
        <v>138</v>
      </c>
      <c r="E374" t="s">
        <v>139</v>
      </c>
      <c r="F374" t="s">
        <v>139</v>
      </c>
      <c r="G374">
        <v>1920</v>
      </c>
      <c r="H374" s="13">
        <v>1920</v>
      </c>
      <c r="I374" s="7">
        <v>30316</v>
      </c>
      <c r="K374" t="s">
        <v>1199</v>
      </c>
      <c r="L374">
        <f>VLOOKUP($B374,Sheet1!$B:$H,2,0)</f>
        <v>28.47</v>
      </c>
      <c r="M374">
        <f>VLOOKUP($B374,Sheet1!$B:$H,3,0)</f>
        <v>26.7</v>
      </c>
      <c r="N374">
        <f>VLOOKUP($B374,Sheet1!$B:$H,4,0)</f>
        <v>28.49</v>
      </c>
      <c r="O374">
        <f>VLOOKUP($B374,Sheet1!$B:$H,5,0)</f>
        <v>26.7</v>
      </c>
      <c r="P374">
        <f>VLOOKUP($B374,Sheet1!$B:$H,6,0)</f>
        <v>27700000</v>
      </c>
      <c r="Q374">
        <f>VLOOKUP($B374,Sheet1!$B:$H,7,0)</f>
        <v>9.6699999999999994E-2</v>
      </c>
      <c r="R374">
        <f t="shared" si="5"/>
        <v>26574429961.950001</v>
      </c>
      <c r="S374">
        <f>VLOOKUP(B374,investing_crawling!A:B,2,0)</f>
        <v>16650000000</v>
      </c>
      <c r="U374">
        <f>VLOOKUP(B374,investing_crawling!A:C,3,0)</f>
        <v>933418685</v>
      </c>
      <c r="V374">
        <v>210803</v>
      </c>
    </row>
    <row r="375" spans="1:22">
      <c r="A375" s="1">
        <v>353</v>
      </c>
      <c r="B375" t="s">
        <v>836</v>
      </c>
      <c r="C375" t="s">
        <v>837</v>
      </c>
      <c r="D375" t="s">
        <v>6</v>
      </c>
      <c r="E375" t="s">
        <v>643</v>
      </c>
      <c r="F375" t="s">
        <v>643</v>
      </c>
      <c r="G375">
        <v>1934</v>
      </c>
      <c r="H375" s="13">
        <v>1934</v>
      </c>
      <c r="I375" s="7">
        <v>43808</v>
      </c>
      <c r="K375" t="s">
        <v>1402</v>
      </c>
      <c r="L375">
        <f>VLOOKUP($B375,Sheet1!$B:$H,2,0)</f>
        <v>267.85000000000002</v>
      </c>
      <c r="M375">
        <f>VLOOKUP($B375,Sheet1!$B:$H,3,0)</f>
        <v>268.62</v>
      </c>
      <c r="N375">
        <f>VLOOKUP($B375,Sheet1!$B:$H,4,0)</f>
        <v>269.07</v>
      </c>
      <c r="O375">
        <f>VLOOKUP($B375,Sheet1!$B:$H,5,0)</f>
        <v>266.93</v>
      </c>
      <c r="P375">
        <f>VLOOKUP($B375,Sheet1!$B:$H,6,0)</f>
        <v>635580</v>
      </c>
      <c r="Q375">
        <f>VLOOKUP($B375,Sheet1!$B:$H,7,0)</f>
        <v>9.0000000000000011E-3</v>
      </c>
      <c r="R375">
        <f t="shared" si="5"/>
        <v>31061134984.550003</v>
      </c>
      <c r="S375">
        <f>VLOOKUP(B375,investing_crawling!A:B,2,0)</f>
        <v>4150000000</v>
      </c>
      <c r="U375">
        <f>VLOOKUP(B375,investing_crawling!A:C,3,0)</f>
        <v>115964663</v>
      </c>
      <c r="V375">
        <v>210728</v>
      </c>
    </row>
    <row r="376" spans="1:22">
      <c r="A376" s="1">
        <v>354</v>
      </c>
      <c r="B376" t="s">
        <v>838</v>
      </c>
      <c r="C376" t="s">
        <v>839</v>
      </c>
      <c r="D376" t="s">
        <v>23</v>
      </c>
      <c r="E376" t="s">
        <v>620</v>
      </c>
      <c r="F376" t="s">
        <v>620</v>
      </c>
      <c r="G376">
        <v>1986</v>
      </c>
      <c r="H376" s="13">
        <v>1986</v>
      </c>
      <c r="I376" s="7">
        <v>0</v>
      </c>
      <c r="K376" t="s">
        <v>1185</v>
      </c>
      <c r="L376">
        <f>VLOOKUP($B376,Sheet1!$B:$H,2,0)</f>
        <v>83.02</v>
      </c>
      <c r="M376">
        <f>VLOOKUP($B376,Sheet1!$B:$H,3,0)</f>
        <v>83.43</v>
      </c>
      <c r="N376">
        <f>VLOOKUP($B376,Sheet1!$B:$H,4,0)</f>
        <v>83.58</v>
      </c>
      <c r="O376">
        <f>VLOOKUP($B376,Sheet1!$B:$H,5,0)</f>
        <v>82.36</v>
      </c>
      <c r="P376">
        <f>VLOOKUP($B376,Sheet1!$B:$H,6,0)</f>
        <v>2280000</v>
      </c>
      <c r="Q376">
        <f>VLOOKUP($B376,Sheet1!$B:$H,7,0)</f>
        <v>9.4999999999999998E-3</v>
      </c>
      <c r="R376">
        <f t="shared" si="5"/>
        <v>17856005608.419998</v>
      </c>
      <c r="S376">
        <f>VLOOKUP(B376,investing_crawling!A:B,2,0)</f>
        <v>13190000000</v>
      </c>
      <c r="U376">
        <f>VLOOKUP(B376,investing_crawling!A:C,3,0)</f>
        <v>215080771</v>
      </c>
      <c r="V376">
        <v>210720</v>
      </c>
    </row>
    <row r="377" spans="1:22">
      <c r="A377" s="1">
        <v>355</v>
      </c>
      <c r="B377" t="s">
        <v>840</v>
      </c>
      <c r="C377" t="s">
        <v>841</v>
      </c>
      <c r="D377" t="s">
        <v>138</v>
      </c>
      <c r="E377" t="s">
        <v>669</v>
      </c>
      <c r="F377" t="s">
        <v>669</v>
      </c>
      <c r="G377">
        <v>1906</v>
      </c>
      <c r="H377" s="13">
        <v>1906</v>
      </c>
      <c r="I377" s="7">
        <v>40252</v>
      </c>
      <c r="K377" t="s">
        <v>1403</v>
      </c>
      <c r="L377">
        <f>VLOOKUP($B377,Sheet1!$B:$H,2,0)</f>
        <v>53.77</v>
      </c>
      <c r="M377">
        <f>VLOOKUP($B377,Sheet1!$B:$H,3,0)</f>
        <v>53.7</v>
      </c>
      <c r="N377">
        <f>VLOOKUP($B377,Sheet1!$B:$H,4,0)</f>
        <v>54.12</v>
      </c>
      <c r="O377">
        <f>VLOOKUP($B377,Sheet1!$B:$H,5,0)</f>
        <v>53.43</v>
      </c>
      <c r="P377">
        <f>VLOOKUP($B377,Sheet1!$B:$H,6,0)</f>
        <v>2260000</v>
      </c>
      <c r="Q377">
        <f>VLOOKUP($B377,Sheet1!$B:$H,7,0)</f>
        <v>1.95E-2</v>
      </c>
      <c r="R377">
        <f t="shared" si="5"/>
        <v>23956501476.440002</v>
      </c>
      <c r="S377">
        <f>VLOOKUP(B377,investing_crawling!A:B,2,0)</f>
        <v>9600000000</v>
      </c>
      <c r="U377">
        <f>VLOOKUP(B377,investing_crawling!A:C,3,0)</f>
        <v>445536572</v>
      </c>
      <c r="V377">
        <v>210802</v>
      </c>
    </row>
    <row r="378" spans="1:22">
      <c r="A378" s="1">
        <v>356</v>
      </c>
      <c r="B378" t="s">
        <v>842</v>
      </c>
      <c r="C378" t="s">
        <v>843</v>
      </c>
      <c r="D378" t="s">
        <v>19</v>
      </c>
      <c r="E378" t="s">
        <v>27</v>
      </c>
      <c r="F378" t="s">
        <v>27</v>
      </c>
      <c r="G378">
        <v>1977</v>
      </c>
      <c r="H378" s="13">
        <v>1977</v>
      </c>
      <c r="I378" s="7">
        <v>32751</v>
      </c>
      <c r="K378" t="s">
        <v>1269</v>
      </c>
      <c r="L378">
        <f>VLOOKUP($B378,Sheet1!$B:$H,2,0)</f>
        <v>79.569999999999993</v>
      </c>
      <c r="M378">
        <f>VLOOKUP($B378,Sheet1!$B:$H,3,0)</f>
        <v>79.58</v>
      </c>
      <c r="N378">
        <f>VLOOKUP($B378,Sheet1!$B:$H,4,0)</f>
        <v>79.83</v>
      </c>
      <c r="O378">
        <f>VLOOKUP($B378,Sheet1!$B:$H,5,0)</f>
        <v>78.48</v>
      </c>
      <c r="P378">
        <f>VLOOKUP($B378,Sheet1!$B:$H,6,0)</f>
        <v>10490000</v>
      </c>
      <c r="Q378">
        <f>VLOOKUP($B378,Sheet1!$B:$H,7,0)</f>
        <v>1.0500000000000001E-2</v>
      </c>
      <c r="R378">
        <f t="shared" si="5"/>
        <v>229442879949.99997</v>
      </c>
      <c r="S378">
        <f>VLOOKUP(B378,investing_crawling!A:B,2,0)</f>
        <v>39690000000</v>
      </c>
      <c r="U378">
        <f>VLOOKUP(B378,investing_crawling!A:C,3,0)</f>
        <v>2883535000</v>
      </c>
      <c r="V378">
        <v>210622</v>
      </c>
    </row>
    <row r="379" spans="1:22">
      <c r="A379" s="1">
        <v>357</v>
      </c>
      <c r="B379" t="s">
        <v>844</v>
      </c>
      <c r="C379" t="s">
        <v>845</v>
      </c>
      <c r="D379" t="s">
        <v>6</v>
      </c>
      <c r="E379" t="s">
        <v>354</v>
      </c>
      <c r="F379" t="s">
        <v>354</v>
      </c>
      <c r="G379" t="s">
        <v>1405</v>
      </c>
      <c r="H379" s="13">
        <v>2020</v>
      </c>
      <c r="I379" s="7">
        <v>43924</v>
      </c>
      <c r="K379" t="s">
        <v>1404</v>
      </c>
      <c r="L379">
        <f>VLOOKUP($B379,Sheet1!$B:$H,2,0)</f>
        <v>78.41</v>
      </c>
      <c r="M379">
        <f>VLOOKUP($B379,Sheet1!$B:$H,3,0)</f>
        <v>79.17</v>
      </c>
      <c r="N379">
        <f>VLOOKUP($B379,Sheet1!$B:$H,4,0)</f>
        <v>79.67</v>
      </c>
      <c r="O379">
        <f>VLOOKUP($B379,Sheet1!$B:$H,5,0)</f>
        <v>78.28</v>
      </c>
      <c r="P379">
        <f>VLOOKUP($B379,Sheet1!$B:$H,6,0)</f>
        <v>2210000</v>
      </c>
      <c r="Q379">
        <f>VLOOKUP($B379,Sheet1!$B:$H,7,0)</f>
        <v>1E-3</v>
      </c>
      <c r="R379">
        <f t="shared" si="5"/>
        <v>33649135875.84</v>
      </c>
      <c r="S379">
        <f>VLOOKUP(B379,investing_crawling!A:B,2,0)</f>
        <v>13200000000</v>
      </c>
      <c r="U379">
        <f>VLOOKUP(B379,investing_crawling!A:C,3,0)</f>
        <v>429143424</v>
      </c>
      <c r="V379">
        <v>210802</v>
      </c>
    </row>
    <row r="380" spans="1:22">
      <c r="A380" s="1">
        <v>358</v>
      </c>
      <c r="B380" t="s">
        <v>846</v>
      </c>
      <c r="C380" t="s">
        <v>847</v>
      </c>
      <c r="D380" t="s">
        <v>6</v>
      </c>
      <c r="E380" t="s">
        <v>255</v>
      </c>
      <c r="F380" t="s">
        <v>255</v>
      </c>
      <c r="G380">
        <v>1905</v>
      </c>
      <c r="H380" s="13">
        <v>1905</v>
      </c>
      <c r="I380" s="7">
        <v>29586</v>
      </c>
      <c r="K380" t="s">
        <v>1406</v>
      </c>
      <c r="L380">
        <f>VLOOKUP($B380,Sheet1!$B:$H,2,0)</f>
        <v>92.46</v>
      </c>
      <c r="M380">
        <f>VLOOKUP($B380,Sheet1!$B:$H,3,0)</f>
        <v>92.35</v>
      </c>
      <c r="N380">
        <f>VLOOKUP($B380,Sheet1!$B:$H,4,0)</f>
        <v>93.02</v>
      </c>
      <c r="O380">
        <f>VLOOKUP($B380,Sheet1!$B:$H,5,0)</f>
        <v>92.1</v>
      </c>
      <c r="P380">
        <f>VLOOKUP($B380,Sheet1!$B:$H,6,0)</f>
        <v>1100000</v>
      </c>
      <c r="Q380">
        <f>VLOOKUP($B380,Sheet1!$B:$H,7,0)</f>
        <v>9.7999999999999997E-3</v>
      </c>
      <c r="R380">
        <f t="shared" si="5"/>
        <v>32098080466.619999</v>
      </c>
      <c r="S380">
        <f>VLOOKUP(B380,investing_crawling!A:B,2,0)</f>
        <v>19410000000</v>
      </c>
      <c r="U380">
        <f>VLOOKUP(B380,investing_crawling!A:C,3,0)</f>
        <v>347156397</v>
      </c>
      <c r="V380">
        <v>210726</v>
      </c>
    </row>
    <row r="381" spans="1:22">
      <c r="A381" s="1">
        <v>359</v>
      </c>
      <c r="B381" t="s">
        <v>848</v>
      </c>
      <c r="C381" t="s">
        <v>849</v>
      </c>
      <c r="D381" t="s">
        <v>47</v>
      </c>
      <c r="E381" t="s">
        <v>90</v>
      </c>
      <c r="F381" t="s">
        <v>90</v>
      </c>
      <c r="G381">
        <v>1959</v>
      </c>
      <c r="H381" s="13">
        <v>1959</v>
      </c>
      <c r="I381" s="7">
        <v>42942</v>
      </c>
      <c r="K381" t="s">
        <v>1314</v>
      </c>
      <c r="L381">
        <f>VLOOKUP($B381,Sheet1!$B:$H,2,0)</f>
        <v>149.79</v>
      </c>
      <c r="M381">
        <f>VLOOKUP($B381,Sheet1!$B:$H,3,0)</f>
        <v>150</v>
      </c>
      <c r="N381">
        <f>VLOOKUP($B381,Sheet1!$B:$H,4,0)</f>
        <v>150.62</v>
      </c>
      <c r="O381">
        <f>VLOOKUP($B381,Sheet1!$B:$H,5,0)</f>
        <v>148.94</v>
      </c>
      <c r="P381">
        <f>VLOOKUP($B381,Sheet1!$B:$H,6,0)</f>
        <v>431310</v>
      </c>
      <c r="Q381">
        <f>VLOOKUP($B381,Sheet1!$B:$H,7,0)</f>
        <v>7.7000000000000002E-3</v>
      </c>
      <c r="R381">
        <f t="shared" si="5"/>
        <v>14229161146.139999</v>
      </c>
      <c r="S381">
        <f>VLOOKUP(B381,investing_crawling!A:B,2,0)</f>
        <v>6760000000</v>
      </c>
      <c r="U381">
        <f>VLOOKUP(B381,investing_crawling!A:C,3,0)</f>
        <v>94994066</v>
      </c>
      <c r="V381">
        <v>210727</v>
      </c>
    </row>
    <row r="382" spans="1:22">
      <c r="A382" s="1">
        <v>360</v>
      </c>
      <c r="B382" t="s">
        <v>850</v>
      </c>
      <c r="C382" t="s">
        <v>851</v>
      </c>
      <c r="D382" t="s">
        <v>6</v>
      </c>
      <c r="E382" t="s">
        <v>354</v>
      </c>
      <c r="F382" t="s">
        <v>354</v>
      </c>
      <c r="G382">
        <v>1917</v>
      </c>
      <c r="H382" s="13">
        <v>1917</v>
      </c>
      <c r="I382" s="7">
        <v>31381</v>
      </c>
      <c r="K382" t="s">
        <v>1343</v>
      </c>
      <c r="L382">
        <f>VLOOKUP($B382,Sheet1!$B:$H,2,0)</f>
        <v>313.25</v>
      </c>
      <c r="M382">
        <f>VLOOKUP($B382,Sheet1!$B:$H,3,0)</f>
        <v>312.2</v>
      </c>
      <c r="N382">
        <f>VLOOKUP($B382,Sheet1!$B:$H,4,0)</f>
        <v>314.39999999999998</v>
      </c>
      <c r="O382">
        <f>VLOOKUP($B382,Sheet1!$B:$H,5,0)</f>
        <v>310.5</v>
      </c>
      <c r="P382">
        <f>VLOOKUP($B382,Sheet1!$B:$H,6,0)</f>
        <v>666610</v>
      </c>
      <c r="Q382">
        <f>VLOOKUP($B382,Sheet1!$B:$H,7,0)</f>
        <v>1.66E-2</v>
      </c>
      <c r="R382">
        <f t="shared" si="5"/>
        <v>40426774771.25</v>
      </c>
      <c r="S382">
        <f>VLOOKUP(B382,investing_crawling!A:B,2,0)</f>
        <v>13550000000</v>
      </c>
      <c r="U382">
        <f>VLOOKUP(B382,investing_crawling!A:C,3,0)</f>
        <v>129055945</v>
      </c>
      <c r="V382">
        <v>210804</v>
      </c>
    </row>
    <row r="383" spans="1:22">
      <c r="A383" s="1">
        <v>361</v>
      </c>
      <c r="B383" t="s">
        <v>852</v>
      </c>
      <c r="C383" t="s">
        <v>853</v>
      </c>
      <c r="D383" t="s">
        <v>19</v>
      </c>
      <c r="E383" t="s">
        <v>170</v>
      </c>
      <c r="F383" t="s">
        <v>170</v>
      </c>
      <c r="G383">
        <v>1971</v>
      </c>
      <c r="H383" s="13">
        <v>1971</v>
      </c>
      <c r="I383" s="7">
        <v>0</v>
      </c>
      <c r="K383" t="s">
        <v>1407</v>
      </c>
      <c r="L383">
        <f>VLOOKUP($B383,Sheet1!$B:$H,2,0)</f>
        <v>100.99</v>
      </c>
      <c r="M383">
        <f>VLOOKUP($B383,Sheet1!$B:$H,3,0)</f>
        <v>101.7</v>
      </c>
      <c r="N383">
        <f>VLOOKUP($B383,Sheet1!$B:$H,4,0)</f>
        <v>102.12</v>
      </c>
      <c r="O383">
        <f>VLOOKUP($B383,Sheet1!$B:$H,5,0)</f>
        <v>100.48</v>
      </c>
      <c r="P383">
        <f>VLOOKUP($B383,Sheet1!$B:$H,6,0)</f>
        <v>924370</v>
      </c>
      <c r="Q383">
        <f>VLOOKUP($B383,Sheet1!$B:$H,7,0)</f>
        <v>-1.5E-3</v>
      </c>
      <c r="R383">
        <f t="shared" si="5"/>
        <v>36392763267.32</v>
      </c>
      <c r="S383">
        <f>VLOOKUP(B383,investing_crawling!A:B,2,0)</f>
        <v>3940000000</v>
      </c>
      <c r="U383">
        <f>VLOOKUP(B383,investing_crawling!A:C,3,0)</f>
        <v>360360068</v>
      </c>
      <c r="V383">
        <v>210624</v>
      </c>
    </row>
    <row r="384" spans="1:22">
      <c r="A384" s="1">
        <v>362</v>
      </c>
      <c r="B384" t="s">
        <v>854</v>
      </c>
      <c r="C384" t="s">
        <v>855</v>
      </c>
      <c r="D384" t="s">
        <v>19</v>
      </c>
      <c r="E384" t="s">
        <v>27</v>
      </c>
      <c r="F384" t="s">
        <v>27</v>
      </c>
      <c r="G384">
        <v>1998</v>
      </c>
      <c r="H384" s="13">
        <v>1998</v>
      </c>
      <c r="I384" s="7">
        <v>43858</v>
      </c>
      <c r="K384" t="s">
        <v>1266</v>
      </c>
      <c r="L384">
        <f>VLOOKUP($B384,Sheet1!$B:$H,2,0)</f>
        <v>325.47000000000003</v>
      </c>
      <c r="M384">
        <f>VLOOKUP($B384,Sheet1!$B:$H,3,0)</f>
        <v>330.09</v>
      </c>
      <c r="N384">
        <f>VLOOKUP($B384,Sheet1!$B:$H,4,0)</f>
        <v>331.95</v>
      </c>
      <c r="O384">
        <f>VLOOKUP($B384,Sheet1!$B:$H,5,0)</f>
        <v>323.32</v>
      </c>
      <c r="P384">
        <f>VLOOKUP($B384,Sheet1!$B:$H,6,0)</f>
        <v>227250</v>
      </c>
      <c r="Q384">
        <f>VLOOKUP($B384,Sheet1!$B:$H,7,0)</f>
        <v>-1.2500000000000001E-2</v>
      </c>
      <c r="R384">
        <f t="shared" si="5"/>
        <v>19587849537.84</v>
      </c>
      <c r="S384">
        <f>VLOOKUP(B384,investing_crawling!A:B,2,0)</f>
        <v>1110000000</v>
      </c>
      <c r="U384">
        <f>VLOOKUP(B384,investing_crawling!A:C,3,0)</f>
        <v>60183272</v>
      </c>
      <c r="V384">
        <v>210802</v>
      </c>
    </row>
    <row r="385" spans="1:22">
      <c r="A385" s="1">
        <v>363</v>
      </c>
      <c r="B385" t="s">
        <v>856</v>
      </c>
      <c r="C385" t="s">
        <v>857</v>
      </c>
      <c r="D385" t="s">
        <v>19</v>
      </c>
      <c r="E385" t="s">
        <v>170</v>
      </c>
      <c r="F385" t="s">
        <v>170</v>
      </c>
      <c r="G385">
        <v>1998</v>
      </c>
      <c r="H385" s="13">
        <v>1998</v>
      </c>
      <c r="I385" s="7">
        <v>42205</v>
      </c>
      <c r="K385" t="s">
        <v>1163</v>
      </c>
      <c r="L385">
        <f>VLOOKUP($B385,Sheet1!$B:$H,2,0)</f>
        <v>259.27</v>
      </c>
      <c r="M385">
        <f>VLOOKUP($B385,Sheet1!$B:$H,3,0)</f>
        <v>261.22000000000003</v>
      </c>
      <c r="N385">
        <f>VLOOKUP($B385,Sheet1!$B:$H,4,0)</f>
        <v>263.37</v>
      </c>
      <c r="O385">
        <f>VLOOKUP($B385,Sheet1!$B:$H,5,0)</f>
        <v>256.56</v>
      </c>
      <c r="P385">
        <f>VLOOKUP($B385,Sheet1!$B:$H,6,0)</f>
        <v>5870000</v>
      </c>
      <c r="Q385">
        <f>VLOOKUP($B385,Sheet1!$B:$H,7,0)</f>
        <v>-2.8999999999999998E-3</v>
      </c>
      <c r="R385">
        <f t="shared" si="5"/>
        <v>304571742560.57996</v>
      </c>
      <c r="S385">
        <f>VLOOKUP(B385,investing_crawling!A:B,2,0)</f>
        <v>22870000000</v>
      </c>
      <c r="U385">
        <f>VLOOKUP(B385,investing_crawling!A:C,3,0)</f>
        <v>1174728054</v>
      </c>
      <c r="V385">
        <v>210727</v>
      </c>
    </row>
    <row r="386" spans="1:22">
      <c r="A386" s="1">
        <v>364</v>
      </c>
      <c r="B386" t="s">
        <v>858</v>
      </c>
      <c r="C386" t="s">
        <v>859</v>
      </c>
      <c r="D386" t="s">
        <v>33</v>
      </c>
      <c r="E386" t="s">
        <v>236</v>
      </c>
      <c r="F386" t="s">
        <v>236</v>
      </c>
      <c r="G386">
        <v>1972</v>
      </c>
      <c r="H386" s="13">
        <v>1972</v>
      </c>
      <c r="I386" s="7">
        <v>44277</v>
      </c>
      <c r="K386" t="s">
        <v>1408</v>
      </c>
      <c r="L386">
        <f>VLOOKUP($B386,Sheet1!$B:$H,2,0)</f>
        <v>81.180000000000007</v>
      </c>
      <c r="M386">
        <f>VLOOKUP($B386,Sheet1!$B:$H,3,0)</f>
        <v>82.8</v>
      </c>
      <c r="N386">
        <f>VLOOKUP($B386,Sheet1!$B:$H,4,0)</f>
        <v>83.5</v>
      </c>
      <c r="O386">
        <f>VLOOKUP($B386,Sheet1!$B:$H,5,0)</f>
        <v>80.489999999999995</v>
      </c>
      <c r="P386">
        <f>VLOOKUP($B386,Sheet1!$B:$H,6,0)</f>
        <v>2890000</v>
      </c>
      <c r="Q386">
        <f>VLOOKUP($B386,Sheet1!$B:$H,7,0)</f>
        <v>-9.5999999999999992E-3</v>
      </c>
      <c r="R386">
        <f t="shared" si="5"/>
        <v>12693137488.02</v>
      </c>
      <c r="S386">
        <f>VLOOKUP(B386,investing_crawling!A:B,2,0)</f>
        <v>3740000000</v>
      </c>
      <c r="U386">
        <f>VLOOKUP(B386,investing_crawling!A:C,3,0)</f>
        <v>156357939</v>
      </c>
      <c r="V386">
        <v>210728</v>
      </c>
    </row>
    <row r="387" spans="1:22">
      <c r="A387" s="1">
        <v>365</v>
      </c>
      <c r="B387" t="s">
        <v>860</v>
      </c>
      <c r="C387" t="s">
        <v>861</v>
      </c>
      <c r="D387" t="s">
        <v>6</v>
      </c>
      <c r="E387" t="s">
        <v>354</v>
      </c>
      <c r="F387" t="s">
        <v>354</v>
      </c>
      <c r="G387">
        <v>1966</v>
      </c>
      <c r="H387" s="13">
        <v>1966</v>
      </c>
      <c r="I387" s="7">
        <v>41183</v>
      </c>
      <c r="K387" t="s">
        <v>1409</v>
      </c>
      <c r="L387">
        <f>VLOOKUP($B387,Sheet1!$B:$H,2,0)</f>
        <v>70.459999999999994</v>
      </c>
      <c r="M387">
        <f>VLOOKUP($B387,Sheet1!$B:$H,3,0)</f>
        <v>70.14</v>
      </c>
      <c r="N387">
        <f>VLOOKUP($B387,Sheet1!$B:$H,4,0)</f>
        <v>70.739999999999995</v>
      </c>
      <c r="O387">
        <f>VLOOKUP($B387,Sheet1!$B:$H,5,0)</f>
        <v>69.84</v>
      </c>
      <c r="P387">
        <f>VLOOKUP($B387,Sheet1!$B:$H,6,0)</f>
        <v>818720</v>
      </c>
      <c r="Q387">
        <f>VLOOKUP($B387,Sheet1!$B:$H,7,0)</f>
        <v>2.1600000000000001E-2</v>
      </c>
      <c r="R387">
        <f t="shared" si="5"/>
        <v>11710571218.32</v>
      </c>
      <c r="S387">
        <f>VLOOKUP(B387,investing_crawling!A:B,2,0)</f>
        <v>3170000000</v>
      </c>
      <c r="U387">
        <f>VLOOKUP(B387,investing_crawling!A:C,3,0)</f>
        <v>166201692</v>
      </c>
      <c r="V387">
        <v>210728</v>
      </c>
    </row>
    <row r="388" spans="1:22">
      <c r="A388" s="1">
        <v>366</v>
      </c>
      <c r="B388" t="s">
        <v>862</v>
      </c>
      <c r="C388" t="s">
        <v>863</v>
      </c>
      <c r="D388" t="s">
        <v>41</v>
      </c>
      <c r="E388" t="s">
        <v>864</v>
      </c>
      <c r="F388" t="s">
        <v>864</v>
      </c>
      <c r="G388">
        <v>1842</v>
      </c>
      <c r="H388" s="13">
        <v>1842</v>
      </c>
      <c r="I388" s="7">
        <v>39765</v>
      </c>
      <c r="K388" t="s">
        <v>1410</v>
      </c>
      <c r="L388">
        <f>VLOOKUP($B388,Sheet1!$B:$H,2,0)</f>
        <v>19.079999999999998</v>
      </c>
      <c r="M388">
        <f>VLOOKUP($B388,Sheet1!$B:$H,3,0)</f>
        <v>18.920000000000002</v>
      </c>
      <c r="N388">
        <f>VLOOKUP($B388,Sheet1!$B:$H,4,0)</f>
        <v>19.260000000000002</v>
      </c>
      <c r="O388">
        <f>VLOOKUP($B388,Sheet1!$B:$H,5,0)</f>
        <v>18.920000000000002</v>
      </c>
      <c r="P388">
        <f>VLOOKUP($B388,Sheet1!$B:$H,6,0)</f>
        <v>3320000</v>
      </c>
      <c r="Q388">
        <f>VLOOKUP($B388,Sheet1!$B:$H,7,0)</f>
        <v>9.0000000000000011E-3</v>
      </c>
      <c r="R388">
        <f t="shared" si="5"/>
        <v>8159172157.4399996</v>
      </c>
      <c r="S388">
        <f>VLOOKUP(B388,investing_crawling!A:B,2,0)</f>
        <v>1110000000</v>
      </c>
      <c r="U388">
        <f>VLOOKUP(B388,investing_crawling!A:C,3,0)</f>
        <v>427629568</v>
      </c>
      <c r="V388">
        <v>210721</v>
      </c>
    </row>
    <row r="389" spans="1:22">
      <c r="A389" s="1">
        <v>367</v>
      </c>
      <c r="B389" t="s">
        <v>865</v>
      </c>
      <c r="C389" t="s">
        <v>866</v>
      </c>
      <c r="D389" t="s">
        <v>83</v>
      </c>
      <c r="E389" t="s">
        <v>319</v>
      </c>
      <c r="F389" t="s">
        <v>319</v>
      </c>
      <c r="G389">
        <v>1898</v>
      </c>
      <c r="H389" s="13">
        <v>1898</v>
      </c>
      <c r="I389" s="7">
        <v>20883</v>
      </c>
      <c r="K389" t="s">
        <v>1411</v>
      </c>
      <c r="L389">
        <f>VLOOKUP($B389,Sheet1!$B:$H,2,0)</f>
        <v>147.63</v>
      </c>
      <c r="M389">
        <f>VLOOKUP($B389,Sheet1!$B:$H,3,0)</f>
        <v>148.62</v>
      </c>
      <c r="N389">
        <f>VLOOKUP($B389,Sheet1!$B:$H,4,0)</f>
        <v>148.85</v>
      </c>
      <c r="O389">
        <f>VLOOKUP($B389,Sheet1!$B:$H,5,0)</f>
        <v>147.09</v>
      </c>
      <c r="P389">
        <f>VLOOKUP($B389,Sheet1!$B:$H,6,0)</f>
        <v>5530000</v>
      </c>
      <c r="Q389">
        <f>VLOOKUP($B389,Sheet1!$B:$H,7,0)</f>
        <v>-2.0999999999999999E-3</v>
      </c>
      <c r="R389">
        <f t="shared" si="5"/>
        <v>203970223504.32001</v>
      </c>
      <c r="S389">
        <f>VLOOKUP(B389,investing_crawling!A:B,2,0)</f>
        <v>71310000000</v>
      </c>
      <c r="U389">
        <f>VLOOKUP(B389,investing_crawling!A:C,3,0)</f>
        <v>1381631264</v>
      </c>
      <c r="V389">
        <v>210712</v>
      </c>
    </row>
    <row r="390" spans="1:22">
      <c r="A390" s="1">
        <v>368</v>
      </c>
      <c r="B390" t="s">
        <v>867</v>
      </c>
      <c r="C390" t="s">
        <v>868</v>
      </c>
      <c r="D390" t="s">
        <v>10</v>
      </c>
      <c r="E390" t="s">
        <v>11</v>
      </c>
      <c r="F390" t="s">
        <v>11</v>
      </c>
      <c r="G390">
        <v>1937</v>
      </c>
      <c r="H390" s="13">
        <v>1937</v>
      </c>
      <c r="I390" s="7">
        <v>31198</v>
      </c>
      <c r="K390" t="s">
        <v>1412</v>
      </c>
      <c r="L390">
        <f>VLOOKUP($B390,Sheet1!$B:$H,2,0)</f>
        <v>141.76</v>
      </c>
      <c r="M390">
        <f>VLOOKUP($B390,Sheet1!$B:$H,3,0)</f>
        <v>144.97</v>
      </c>
      <c r="N390">
        <f>VLOOKUP($B390,Sheet1!$B:$H,4,0)</f>
        <v>144.97</v>
      </c>
      <c r="O390">
        <f>VLOOKUP($B390,Sheet1!$B:$H,5,0)</f>
        <v>140.55000000000001</v>
      </c>
      <c r="P390">
        <f>VLOOKUP($B390,Sheet1!$B:$H,6,0)</f>
        <v>1050000</v>
      </c>
      <c r="Q390">
        <f>VLOOKUP($B390,Sheet1!$B:$H,7,0)</f>
        <v>-2.2800000000000001E-2</v>
      </c>
      <c r="R390">
        <f t="shared" si="5"/>
        <v>15890044967.999998</v>
      </c>
      <c r="S390">
        <f>VLOOKUP(B390,investing_crawling!A:B,2,0)</f>
        <v>4440000000</v>
      </c>
      <c r="U390">
        <f>VLOOKUP(B390,investing_crawling!A:C,3,0)</f>
        <v>112091175</v>
      </c>
      <c r="V390">
        <v>210804</v>
      </c>
    </row>
    <row r="391" spans="1:22">
      <c r="A391" s="1">
        <v>369</v>
      </c>
      <c r="B391" t="s">
        <v>869</v>
      </c>
      <c r="C391" t="s">
        <v>870</v>
      </c>
      <c r="D391" t="s">
        <v>10</v>
      </c>
      <c r="E391" t="s">
        <v>14</v>
      </c>
      <c r="F391" t="s">
        <v>14</v>
      </c>
      <c r="G391" t="s">
        <v>1413</v>
      </c>
      <c r="H391" s="13">
        <v>2013</v>
      </c>
      <c r="I391" s="7">
        <v>40896</v>
      </c>
      <c r="K391" t="s">
        <v>1161</v>
      </c>
      <c r="L391">
        <f>VLOOKUP($B391,Sheet1!$B:$H,2,0)</f>
        <v>46.65</v>
      </c>
      <c r="M391">
        <f>VLOOKUP($B391,Sheet1!$B:$H,3,0)</f>
        <v>46.19</v>
      </c>
      <c r="N391">
        <f>VLOOKUP($B391,Sheet1!$B:$H,4,0)</f>
        <v>46.99</v>
      </c>
      <c r="O391">
        <f>VLOOKUP($B391,Sheet1!$B:$H,5,0)</f>
        <v>46.17</v>
      </c>
      <c r="P391">
        <f>VLOOKUP($B391,Sheet1!$B:$H,6,0)</f>
        <v>1400000</v>
      </c>
      <c r="Q391">
        <f>VLOOKUP($B391,Sheet1!$B:$H,7,0)</f>
        <v>1.11E-2</v>
      </c>
      <c r="R391">
        <f t="shared" si="5"/>
        <v>6230063835.5999994</v>
      </c>
      <c r="S391">
        <f>VLOOKUP(B391,investing_crawling!A:B,2,0)</f>
        <v>4730000000</v>
      </c>
      <c r="U391">
        <f>VLOOKUP(B391,investing_crawling!A:C,3,0)</f>
        <v>133549064</v>
      </c>
      <c r="V391">
        <v>210811</v>
      </c>
    </row>
    <row r="392" spans="1:22">
      <c r="A392" s="1">
        <v>370</v>
      </c>
      <c r="B392" t="s">
        <v>871</v>
      </c>
      <c r="C392" t="s">
        <v>872</v>
      </c>
      <c r="D392" t="s">
        <v>10</v>
      </c>
      <c r="E392" t="s">
        <v>14</v>
      </c>
      <c r="F392" t="s">
        <v>14</v>
      </c>
      <c r="G392">
        <v>1849</v>
      </c>
      <c r="H392" s="13">
        <v>1849</v>
      </c>
      <c r="I392" s="7">
        <v>20883</v>
      </c>
      <c r="K392" t="s">
        <v>1185</v>
      </c>
      <c r="L392">
        <f>VLOOKUP($B392,Sheet1!$B:$H,2,0)</f>
        <v>38.5</v>
      </c>
      <c r="M392">
        <f>VLOOKUP($B392,Sheet1!$B:$H,3,0)</f>
        <v>38.909999999999997</v>
      </c>
      <c r="N392">
        <f>VLOOKUP($B392,Sheet1!$B:$H,4,0)</f>
        <v>38.99</v>
      </c>
      <c r="O392">
        <f>VLOOKUP($B392,Sheet1!$B:$H,5,0)</f>
        <v>38.49</v>
      </c>
      <c r="P392">
        <f>VLOOKUP($B392,Sheet1!$B:$H,6,0)</f>
        <v>23640000</v>
      </c>
      <c r="Q392">
        <f>VLOOKUP($B392,Sheet1!$B:$H,7,0)</f>
        <v>-5.8999999999999999E-3</v>
      </c>
      <c r="R392">
        <f t="shared" si="5"/>
        <v>215511213879.5</v>
      </c>
      <c r="S392">
        <f>VLOOKUP(B392,investing_crawling!A:B,2,0)</f>
        <v>46410000000</v>
      </c>
      <c r="U392">
        <f>VLOOKUP(B392,investing_crawling!A:C,3,0)</f>
        <v>5597693867</v>
      </c>
      <c r="V392">
        <v>210802</v>
      </c>
    </row>
    <row r="393" spans="1:22">
      <c r="A393" s="1">
        <v>371</v>
      </c>
      <c r="B393" t="s">
        <v>873</v>
      </c>
      <c r="C393" t="s">
        <v>874</v>
      </c>
      <c r="D393" t="s">
        <v>83</v>
      </c>
      <c r="E393" t="s">
        <v>84</v>
      </c>
      <c r="F393" t="s">
        <v>84</v>
      </c>
      <c r="G393" t="s">
        <v>1414</v>
      </c>
      <c r="H393" s="13">
        <v>2008</v>
      </c>
      <c r="I393" s="7">
        <v>39538</v>
      </c>
      <c r="K393" t="s">
        <v>1185</v>
      </c>
      <c r="L393">
        <f>VLOOKUP($B393,Sheet1!$B:$H,2,0)</f>
        <v>96.78</v>
      </c>
      <c r="M393">
        <f>VLOOKUP($B393,Sheet1!$B:$H,3,0)</f>
        <v>96.97</v>
      </c>
      <c r="N393">
        <f>VLOOKUP($B393,Sheet1!$B:$H,4,0)</f>
        <v>97.59</v>
      </c>
      <c r="O393">
        <f>VLOOKUP($B393,Sheet1!$B:$H,5,0)</f>
        <v>96.54</v>
      </c>
      <c r="P393">
        <f>VLOOKUP($B393,Sheet1!$B:$H,6,0)</f>
        <v>2720000</v>
      </c>
      <c r="Q393">
        <f>VLOOKUP($B393,Sheet1!$B:$H,7,0)</f>
        <v>3.5999999999999999E-3</v>
      </c>
      <c r="R393">
        <f t="shared" si="5"/>
        <v>150835210569.66</v>
      </c>
      <c r="S393">
        <f>VLOOKUP(B393,investing_crawling!A:B,2,0)</f>
        <v>29130000000</v>
      </c>
      <c r="U393">
        <f>VLOOKUP(B393,investing_crawling!A:C,3,0)</f>
        <v>1558536997</v>
      </c>
      <c r="V393">
        <v>210719</v>
      </c>
    </row>
    <row r="394" spans="1:22">
      <c r="A394" s="1">
        <v>372</v>
      </c>
      <c r="B394" t="s">
        <v>875</v>
      </c>
      <c r="C394" t="s">
        <v>876</v>
      </c>
      <c r="D394" t="s">
        <v>138</v>
      </c>
      <c r="E394" t="s">
        <v>573</v>
      </c>
      <c r="F394" t="s">
        <v>573</v>
      </c>
      <c r="G394" t="s">
        <v>1415</v>
      </c>
      <c r="H394" s="13">
        <v>2012</v>
      </c>
      <c r="I394" s="7">
        <v>41030</v>
      </c>
      <c r="K394" t="s">
        <v>1199</v>
      </c>
      <c r="L394">
        <f>VLOOKUP($B394,Sheet1!$B:$H,2,0)</f>
        <v>86.85</v>
      </c>
      <c r="M394">
        <f>VLOOKUP($B394,Sheet1!$B:$H,3,0)</f>
        <v>86.01</v>
      </c>
      <c r="N394">
        <f>VLOOKUP($B394,Sheet1!$B:$H,4,0)</f>
        <v>87.26</v>
      </c>
      <c r="O394">
        <f>VLOOKUP($B394,Sheet1!$B:$H,5,0)</f>
        <v>85.94</v>
      </c>
      <c r="P394">
        <f>VLOOKUP($B394,Sheet1!$B:$H,6,0)</f>
        <v>3600000</v>
      </c>
      <c r="Q394">
        <f>VLOOKUP($B394,Sheet1!$B:$H,7,0)</f>
        <v>3.1199999999999999E-2</v>
      </c>
      <c r="R394">
        <f t="shared" si="5"/>
        <v>38028617632.799995</v>
      </c>
      <c r="S394">
        <f>VLOOKUP(B394,investing_crawling!A:B,2,0)</f>
        <v>64880000000</v>
      </c>
      <c r="U394">
        <f>VLOOKUP(B394,investing_crawling!A:C,3,0)</f>
        <v>437865488</v>
      </c>
      <c r="V394">
        <v>210722</v>
      </c>
    </row>
    <row r="395" spans="1:22">
      <c r="A395" s="1">
        <v>373</v>
      </c>
      <c r="B395" t="s">
        <v>877</v>
      </c>
      <c r="C395" t="s">
        <v>878</v>
      </c>
      <c r="D395" t="s">
        <v>37</v>
      </c>
      <c r="E395" t="s">
        <v>93</v>
      </c>
      <c r="F395" t="s">
        <v>93</v>
      </c>
      <c r="G395">
        <v>1985</v>
      </c>
      <c r="H395" s="13">
        <v>1985</v>
      </c>
      <c r="I395" s="7">
        <v>0</v>
      </c>
      <c r="K395" t="s">
        <v>1307</v>
      </c>
      <c r="L395">
        <f>VLOOKUP($B395,Sheet1!$B:$H,2,0)</f>
        <v>84.45</v>
      </c>
      <c r="M395">
        <f>VLOOKUP($B395,Sheet1!$B:$H,3,0)</f>
        <v>84.49</v>
      </c>
      <c r="N395">
        <f>VLOOKUP($B395,Sheet1!$B:$H,4,0)</f>
        <v>84.76</v>
      </c>
      <c r="O395">
        <f>VLOOKUP($B395,Sheet1!$B:$H,5,0)</f>
        <v>84.17</v>
      </c>
      <c r="P395">
        <f>VLOOKUP($B395,Sheet1!$B:$H,6,0)</f>
        <v>634660</v>
      </c>
      <c r="Q395">
        <f>VLOOKUP($B395,Sheet1!$B:$H,7,0)</f>
        <v>-1.5E-3</v>
      </c>
      <c r="R395">
        <f t="shared" si="5"/>
        <v>9521818740.8999996</v>
      </c>
      <c r="S395">
        <f>VLOOKUP(B395,investing_crawling!A:B,2,0)</f>
        <v>3620000000</v>
      </c>
      <c r="U395">
        <f>VLOOKUP(B395,investing_crawling!A:C,3,0)</f>
        <v>112750962</v>
      </c>
      <c r="V395">
        <v>210804</v>
      </c>
    </row>
    <row r="396" spans="1:22">
      <c r="A396" s="1">
        <v>374</v>
      </c>
      <c r="B396" t="s">
        <v>879</v>
      </c>
      <c r="C396" t="s">
        <v>880</v>
      </c>
      <c r="D396" t="s">
        <v>138</v>
      </c>
      <c r="E396" t="s">
        <v>139</v>
      </c>
      <c r="F396" t="s">
        <v>139</v>
      </c>
      <c r="G396">
        <v>1997</v>
      </c>
      <c r="H396" s="13">
        <v>1997</v>
      </c>
      <c r="I396" s="7">
        <v>39715</v>
      </c>
      <c r="K396" t="s">
        <v>1234</v>
      </c>
      <c r="L396">
        <f>VLOOKUP($B396,Sheet1!$B:$H,2,0)</f>
        <v>161.44</v>
      </c>
      <c r="M396">
        <f>VLOOKUP($B396,Sheet1!$B:$H,3,0)</f>
        <v>156.11000000000001</v>
      </c>
      <c r="N396">
        <f>VLOOKUP($B396,Sheet1!$B:$H,4,0)</f>
        <v>162.16999999999999</v>
      </c>
      <c r="O396">
        <f>VLOOKUP($B396,Sheet1!$B:$H,5,0)</f>
        <v>156.11000000000001</v>
      </c>
      <c r="P396">
        <f>VLOOKUP($B396,Sheet1!$B:$H,6,0)</f>
        <v>2890000</v>
      </c>
      <c r="Q396">
        <f>VLOOKUP($B396,Sheet1!$B:$H,7,0)</f>
        <v>6.08E-2</v>
      </c>
      <c r="R396">
        <f t="shared" si="5"/>
        <v>39383675617.440002</v>
      </c>
      <c r="S396">
        <f>VLOOKUP(B396,investing_crawling!A:B,2,0)</f>
        <v>8080000000</v>
      </c>
      <c r="U396">
        <f>VLOOKUP(B396,investing_crawling!A:C,3,0)</f>
        <v>243952401</v>
      </c>
      <c r="V396">
        <v>210809</v>
      </c>
    </row>
    <row r="397" spans="1:22">
      <c r="A397" s="1">
        <v>375</v>
      </c>
      <c r="B397" t="s">
        <v>881</v>
      </c>
      <c r="C397" t="s">
        <v>882</v>
      </c>
      <c r="D397" t="s">
        <v>41</v>
      </c>
      <c r="E397" t="s">
        <v>308</v>
      </c>
      <c r="F397" t="s">
        <v>308</v>
      </c>
      <c r="G397">
        <v>1845</v>
      </c>
      <c r="H397" s="13">
        <v>1845</v>
      </c>
      <c r="I397" s="7">
        <v>32263</v>
      </c>
      <c r="K397" t="s">
        <v>1324</v>
      </c>
      <c r="L397">
        <f>VLOOKUP($B397,Sheet1!$B:$H,2,0)</f>
        <v>195.82</v>
      </c>
      <c r="M397">
        <f>VLOOKUP($B397,Sheet1!$B:$H,3,0)</f>
        <v>197.33</v>
      </c>
      <c r="N397">
        <f>VLOOKUP($B397,Sheet1!$B:$H,4,0)</f>
        <v>197.33</v>
      </c>
      <c r="O397">
        <f>VLOOKUP($B397,Sheet1!$B:$H,5,0)</f>
        <v>194.65</v>
      </c>
      <c r="P397">
        <f>VLOOKUP($B397,Sheet1!$B:$H,6,0)</f>
        <v>1490000</v>
      </c>
      <c r="Q397">
        <f>VLOOKUP($B397,Sheet1!$B:$H,7,0)</f>
        <v>5.8999999999999999E-3</v>
      </c>
      <c r="R397">
        <f t="shared" si="5"/>
        <v>83195761901.179993</v>
      </c>
      <c r="S397">
        <f>VLOOKUP(B397,investing_crawling!A:B,2,0)</f>
        <v>8720000000</v>
      </c>
      <c r="U397">
        <f>VLOOKUP(B397,investing_crawling!A:C,3,0)</f>
        <v>424858349</v>
      </c>
      <c r="V397">
        <v>210713</v>
      </c>
    </row>
    <row r="398" spans="1:22">
      <c r="A398" s="1">
        <v>376</v>
      </c>
      <c r="B398" t="s">
        <v>883</v>
      </c>
      <c r="C398" t="s">
        <v>884</v>
      </c>
      <c r="D398" t="s">
        <v>33</v>
      </c>
      <c r="E398" t="s">
        <v>706</v>
      </c>
      <c r="F398" t="s">
        <v>706</v>
      </c>
      <c r="G398">
        <v>1993</v>
      </c>
      <c r="H398" s="13">
        <v>1993</v>
      </c>
      <c r="I398" s="7">
        <v>44111</v>
      </c>
      <c r="K398" t="s">
        <v>1416</v>
      </c>
      <c r="L398">
        <f>VLOOKUP($B398,Sheet1!$B:$H,2,0)</f>
        <v>438.73</v>
      </c>
      <c r="M398">
        <f>VLOOKUP($B398,Sheet1!$B:$H,3,0)</f>
        <v>438.62</v>
      </c>
      <c r="N398">
        <f>VLOOKUP($B398,Sheet1!$B:$H,4,0)</f>
        <v>441.32</v>
      </c>
      <c r="O398">
        <f>VLOOKUP($B398,Sheet1!$B:$H,5,0)</f>
        <v>435.67</v>
      </c>
      <c r="P398">
        <f>VLOOKUP($B398,Sheet1!$B:$H,6,0)</f>
        <v>204860</v>
      </c>
      <c r="Q398">
        <f>VLOOKUP($B398,Sheet1!$B:$H,7,0)</f>
        <v>5.0000000000000001E-3</v>
      </c>
      <c r="R398">
        <f t="shared" si="5"/>
        <v>17606852631.84</v>
      </c>
      <c r="S398">
        <f>VLOOKUP(B398,investing_crawling!A:B,2,0)</f>
        <v>4320000000</v>
      </c>
      <c r="U398">
        <f>VLOOKUP(B398,investing_crawling!A:C,3,0)</f>
        <v>40131408</v>
      </c>
      <c r="V398">
        <v>210721</v>
      </c>
    </row>
    <row r="399" spans="1:22">
      <c r="A399" s="1">
        <v>377</v>
      </c>
      <c r="B399" t="s">
        <v>885</v>
      </c>
      <c r="C399" t="s">
        <v>886</v>
      </c>
      <c r="D399" t="s">
        <v>47</v>
      </c>
      <c r="E399" t="s">
        <v>57</v>
      </c>
      <c r="F399" t="s">
        <v>57</v>
      </c>
      <c r="G399">
        <v>1883</v>
      </c>
      <c r="H399" s="13">
        <v>1883</v>
      </c>
      <c r="I399" s="7">
        <v>20883</v>
      </c>
      <c r="K399" t="s">
        <v>1324</v>
      </c>
      <c r="L399">
        <f>VLOOKUP($B399,Sheet1!$B:$H,2,0)</f>
        <v>180.75</v>
      </c>
      <c r="M399">
        <f>VLOOKUP($B399,Sheet1!$B:$H,3,0)</f>
        <v>182.39</v>
      </c>
      <c r="N399">
        <f>VLOOKUP($B399,Sheet1!$B:$H,4,0)</f>
        <v>182.79</v>
      </c>
      <c r="O399">
        <f>VLOOKUP($B399,Sheet1!$B:$H,5,0)</f>
        <v>179.79</v>
      </c>
      <c r="P399">
        <f>VLOOKUP($B399,Sheet1!$B:$H,6,0)</f>
        <v>1230000</v>
      </c>
      <c r="Q399">
        <f>VLOOKUP($B399,Sheet1!$B:$H,7,0)</f>
        <v>5.6999999999999993E-3</v>
      </c>
      <c r="R399">
        <f t="shared" si="5"/>
        <v>42828054208.5</v>
      </c>
      <c r="S399">
        <f>VLOOKUP(B399,investing_crawling!A:B,2,0)</f>
        <v>14340000000</v>
      </c>
      <c r="U399">
        <f>VLOOKUP(B399,investing_crawling!A:C,3,0)</f>
        <v>236946358</v>
      </c>
      <c r="V399">
        <v>210721</v>
      </c>
    </row>
    <row r="400" spans="1:22">
      <c r="A400" s="1">
        <v>378</v>
      </c>
      <c r="B400" t="s">
        <v>887</v>
      </c>
      <c r="C400" t="s">
        <v>888</v>
      </c>
      <c r="D400" t="s">
        <v>37</v>
      </c>
      <c r="E400" t="s">
        <v>72</v>
      </c>
      <c r="F400" t="s">
        <v>72</v>
      </c>
      <c r="G400">
        <v>1920</v>
      </c>
      <c r="H400" s="13">
        <v>1920</v>
      </c>
      <c r="I400" s="7">
        <v>0</v>
      </c>
      <c r="K400" t="s">
        <v>1168</v>
      </c>
      <c r="L400">
        <f>VLOOKUP($B400,Sheet1!$B:$H,2,0)</f>
        <v>29</v>
      </c>
      <c r="M400">
        <f>VLOOKUP($B400,Sheet1!$B:$H,3,0)</f>
        <v>29.22</v>
      </c>
      <c r="N400">
        <f>VLOOKUP($B400,Sheet1!$B:$H,4,0)</f>
        <v>29.25</v>
      </c>
      <c r="O400">
        <f>VLOOKUP($B400,Sheet1!$B:$H,5,0)</f>
        <v>28.88</v>
      </c>
      <c r="P400">
        <f>VLOOKUP($B400,Sheet1!$B:$H,6,0)</f>
        <v>4020000</v>
      </c>
      <c r="Q400">
        <f>VLOOKUP($B400,Sheet1!$B:$H,7,0)</f>
        <v>-3.8E-3</v>
      </c>
      <c r="R400">
        <f t="shared" si="5"/>
        <v>22313408491</v>
      </c>
      <c r="S400">
        <f>VLOOKUP(B400,investing_crawling!A:B,2,0)</f>
        <v>7050000000</v>
      </c>
      <c r="U400">
        <f>VLOOKUP(B400,investing_crawling!A:C,3,0)</f>
        <v>769427879</v>
      </c>
      <c r="V400">
        <v>210809</v>
      </c>
    </row>
    <row r="401" spans="1:22">
      <c r="A401" s="1">
        <v>379</v>
      </c>
      <c r="B401" t="s">
        <v>889</v>
      </c>
      <c r="C401" t="s">
        <v>890</v>
      </c>
      <c r="D401" t="s">
        <v>41</v>
      </c>
      <c r="E401" t="s">
        <v>42</v>
      </c>
      <c r="F401" t="s">
        <v>42</v>
      </c>
      <c r="G401">
        <v>1879</v>
      </c>
      <c r="H401" s="13">
        <v>1879</v>
      </c>
      <c r="I401" s="7">
        <v>37459</v>
      </c>
      <c r="K401" t="s">
        <v>1417</v>
      </c>
      <c r="L401">
        <f>VLOOKUP($B401,Sheet1!$B:$H,2,0)</f>
        <v>66.23</v>
      </c>
      <c r="M401">
        <f>VLOOKUP($B401,Sheet1!$B:$H,3,0)</f>
        <v>66.11</v>
      </c>
      <c r="N401">
        <f>VLOOKUP($B401,Sheet1!$B:$H,4,0)</f>
        <v>66.83</v>
      </c>
      <c r="O401">
        <f>VLOOKUP($B401,Sheet1!$B:$H,5,0)</f>
        <v>65.959999999999994</v>
      </c>
      <c r="P401">
        <f>VLOOKUP($B401,Sheet1!$B:$H,6,0)</f>
        <v>2380000</v>
      </c>
      <c r="Q401">
        <f>VLOOKUP($B401,Sheet1!$B:$H,7,0)</f>
        <v>1.2800000000000001E-2</v>
      </c>
      <c r="R401">
        <f t="shared" si="5"/>
        <v>18015383305.130001</v>
      </c>
      <c r="S401">
        <f>VLOOKUP(B401,investing_crawling!A:B,2,0)</f>
        <v>13400000000</v>
      </c>
      <c r="U401">
        <f>VLOOKUP(B401,investing_crawling!A:C,3,0)</f>
        <v>272012431</v>
      </c>
      <c r="V401">
        <v>210726</v>
      </c>
    </row>
    <row r="402" spans="1:22">
      <c r="A402" s="1">
        <v>380</v>
      </c>
      <c r="B402" t="s">
        <v>891</v>
      </c>
      <c r="C402" t="s">
        <v>892</v>
      </c>
      <c r="D402" t="s">
        <v>83</v>
      </c>
      <c r="E402" t="s">
        <v>451</v>
      </c>
      <c r="F402" t="s">
        <v>451</v>
      </c>
      <c r="G402">
        <v>1837</v>
      </c>
      <c r="H402" s="13">
        <v>1837</v>
      </c>
      <c r="I402" s="7">
        <v>20883</v>
      </c>
      <c r="K402" t="s">
        <v>1296</v>
      </c>
      <c r="L402">
        <f>VLOOKUP($B402,Sheet1!$B:$H,2,0)</f>
        <v>132.88</v>
      </c>
      <c r="M402">
        <f>VLOOKUP($B402,Sheet1!$B:$H,3,0)</f>
        <v>135.79</v>
      </c>
      <c r="N402">
        <f>VLOOKUP($B402,Sheet1!$B:$H,4,0)</f>
        <v>135.99</v>
      </c>
      <c r="O402">
        <f>VLOOKUP($B402,Sheet1!$B:$H,5,0)</f>
        <v>132.47999999999999</v>
      </c>
      <c r="P402">
        <f>VLOOKUP($B402,Sheet1!$B:$H,6,0)</f>
        <v>9990000</v>
      </c>
      <c r="Q402">
        <f>VLOOKUP($B402,Sheet1!$B:$H,7,0)</f>
        <v>-1.46E-2</v>
      </c>
      <c r="R402">
        <f t="shared" si="5"/>
        <v>325321172603.67999</v>
      </c>
      <c r="S402">
        <f>VLOOKUP(B402,investing_crawling!A:B,2,0)</f>
        <v>74870000000</v>
      </c>
      <c r="U402">
        <f>VLOOKUP(B402,investing_crawling!A:C,3,0)</f>
        <v>2448232786</v>
      </c>
      <c r="V402">
        <v>210729</v>
      </c>
    </row>
    <row r="403" spans="1:22">
      <c r="A403" s="1">
        <v>381</v>
      </c>
      <c r="B403" t="s">
        <v>893</v>
      </c>
      <c r="C403" t="s">
        <v>894</v>
      </c>
      <c r="D403" t="s">
        <v>41</v>
      </c>
      <c r="E403" t="s">
        <v>75</v>
      </c>
      <c r="F403" t="s">
        <v>75</v>
      </c>
      <c r="G403">
        <v>1937</v>
      </c>
      <c r="H403" s="13">
        <v>1937</v>
      </c>
      <c r="I403" s="7">
        <v>35646</v>
      </c>
      <c r="K403" t="s">
        <v>1418</v>
      </c>
      <c r="L403">
        <f>VLOOKUP($B403,Sheet1!$B:$H,2,0)</f>
        <v>99.31</v>
      </c>
      <c r="M403">
        <f>VLOOKUP($B403,Sheet1!$B:$H,3,0)</f>
        <v>99.56</v>
      </c>
      <c r="N403">
        <f>VLOOKUP($B403,Sheet1!$B:$H,4,0)</f>
        <v>100.3</v>
      </c>
      <c r="O403">
        <f>VLOOKUP($B403,Sheet1!$B:$H,5,0)</f>
        <v>98.58</v>
      </c>
      <c r="P403">
        <f>VLOOKUP($B403,Sheet1!$B:$H,6,0)</f>
        <v>2070000</v>
      </c>
      <c r="Q403">
        <f>VLOOKUP($B403,Sheet1!$B:$H,7,0)</f>
        <v>2.3E-3</v>
      </c>
      <c r="R403">
        <f t="shared" si="5"/>
        <v>58111572435.419998</v>
      </c>
      <c r="S403">
        <f>VLOOKUP(B403,investing_crawling!A:B,2,0)</f>
        <v>44760000000</v>
      </c>
      <c r="U403">
        <f>VLOOKUP(B403,investing_crawling!A:C,3,0)</f>
        <v>585153282</v>
      </c>
      <c r="V403">
        <v>210720</v>
      </c>
    </row>
    <row r="404" spans="1:22">
      <c r="A404" s="1">
        <v>382</v>
      </c>
      <c r="B404" t="s">
        <v>895</v>
      </c>
      <c r="C404" t="s">
        <v>896</v>
      </c>
      <c r="D404" t="s">
        <v>60</v>
      </c>
      <c r="E404" t="s">
        <v>412</v>
      </c>
      <c r="F404" t="s">
        <v>412</v>
      </c>
      <c r="G404">
        <v>1983</v>
      </c>
      <c r="H404" s="13">
        <v>1983</v>
      </c>
      <c r="I404" s="7">
        <v>37819</v>
      </c>
      <c r="K404" t="s">
        <v>1298</v>
      </c>
      <c r="L404">
        <f>VLOOKUP($B404,Sheet1!$B:$H,2,0)</f>
        <v>119.83</v>
      </c>
      <c r="M404">
        <f>VLOOKUP($B404,Sheet1!$B:$H,3,0)</f>
        <v>117.73</v>
      </c>
      <c r="N404">
        <f>VLOOKUP($B404,Sheet1!$B:$H,4,0)</f>
        <v>120.1</v>
      </c>
      <c r="O404">
        <f>VLOOKUP($B404,Sheet1!$B:$H,5,0)</f>
        <v>117.61</v>
      </c>
      <c r="P404">
        <f>VLOOKUP($B404,Sheet1!$B:$H,6,0)</f>
        <v>2550000</v>
      </c>
      <c r="Q404">
        <f>VLOOKUP($B404,Sheet1!$B:$H,7,0)</f>
        <v>1.6899999999999998E-2</v>
      </c>
      <c r="R404">
        <f t="shared" si="5"/>
        <v>88646998590</v>
      </c>
      <c r="S404">
        <f>VLOOKUP(B404,investing_crawling!A:B,2,0)</f>
        <v>4610000000</v>
      </c>
      <c r="U404">
        <f>VLOOKUP(B404,investing_crawling!A:C,3,0)</f>
        <v>739773000</v>
      </c>
      <c r="V404">
        <v>210719</v>
      </c>
    </row>
    <row r="405" spans="1:22">
      <c r="A405" s="1">
        <v>383</v>
      </c>
      <c r="B405" t="s">
        <v>897</v>
      </c>
      <c r="C405" t="s">
        <v>898</v>
      </c>
      <c r="D405" t="s">
        <v>41</v>
      </c>
      <c r="E405" t="s">
        <v>42</v>
      </c>
      <c r="F405" t="s">
        <v>42</v>
      </c>
      <c r="G405">
        <v>1875</v>
      </c>
      <c r="H405" s="13">
        <v>1875</v>
      </c>
      <c r="I405" s="7">
        <v>37459</v>
      </c>
      <c r="K405" t="s">
        <v>1419</v>
      </c>
      <c r="L405">
        <f>VLOOKUP($B405,Sheet1!$B:$H,2,0)</f>
        <v>108.51</v>
      </c>
      <c r="M405">
        <f>VLOOKUP($B405,Sheet1!$B:$H,3,0)</f>
        <v>107.91</v>
      </c>
      <c r="N405">
        <f>VLOOKUP($B405,Sheet1!$B:$H,4,0)</f>
        <v>108.61</v>
      </c>
      <c r="O405">
        <f>VLOOKUP($B405,Sheet1!$B:$H,5,0)</f>
        <v>107.39</v>
      </c>
      <c r="P405">
        <f>VLOOKUP($B405,Sheet1!$B:$H,6,0)</f>
        <v>1810000</v>
      </c>
      <c r="Q405">
        <f>VLOOKUP($B405,Sheet1!$B:$H,7,0)</f>
        <v>1.44E-2</v>
      </c>
      <c r="R405">
        <f t="shared" si="5"/>
        <v>42752940000</v>
      </c>
      <c r="S405">
        <f>VLOOKUP(B405,investing_crawling!A:B,2,0)</f>
        <v>73990000000</v>
      </c>
      <c r="U405">
        <f>VLOOKUP(B405,investing_crawling!A:C,3,0)</f>
        <v>394000000</v>
      </c>
      <c r="V405">
        <v>210802</v>
      </c>
    </row>
    <row r="406" spans="1:22">
      <c r="A406" s="1">
        <v>384</v>
      </c>
      <c r="B406" t="s">
        <v>899</v>
      </c>
      <c r="C406" t="s">
        <v>900</v>
      </c>
      <c r="D406" t="s">
        <v>19</v>
      </c>
      <c r="E406" t="s">
        <v>27</v>
      </c>
      <c r="F406" t="s">
        <v>27</v>
      </c>
      <c r="G406">
        <v>1985</v>
      </c>
      <c r="H406" s="13">
        <v>1985</v>
      </c>
      <c r="I406" s="7">
        <v>44306</v>
      </c>
      <c r="K406" t="s">
        <v>1173</v>
      </c>
      <c r="L406">
        <f>VLOOKUP($B406,Sheet1!$B:$H,2,0)</f>
        <v>131.9</v>
      </c>
      <c r="M406">
        <f>VLOOKUP($B406,Sheet1!$B:$H,3,0)</f>
        <v>134.71</v>
      </c>
      <c r="N406">
        <f>VLOOKUP($B406,Sheet1!$B:$H,4,0)</f>
        <v>134.9</v>
      </c>
      <c r="O406">
        <f>VLOOKUP($B406,Sheet1!$B:$H,5,0)</f>
        <v>131.83000000000001</v>
      </c>
      <c r="P406">
        <f>VLOOKUP($B406,Sheet1!$B:$H,6,0)</f>
        <v>502980</v>
      </c>
      <c r="Q406">
        <f>VLOOKUP($B406,Sheet1!$B:$H,7,0)</f>
        <v>-1.67E-2</v>
      </c>
      <c r="R406">
        <f t="shared" si="5"/>
        <v>15413148911.400002</v>
      </c>
      <c r="S406">
        <f>VLOOKUP(B406,investing_crawling!A:B,2,0)</f>
        <v>1630000000</v>
      </c>
      <c r="U406">
        <f>VLOOKUP(B406,investing_crawling!A:C,3,0)</f>
        <v>116854806</v>
      </c>
      <c r="V406">
        <v>210720</v>
      </c>
    </row>
    <row r="407" spans="1:22">
      <c r="A407" s="1">
        <v>385</v>
      </c>
      <c r="B407" t="s">
        <v>901</v>
      </c>
      <c r="C407" t="s">
        <v>902</v>
      </c>
      <c r="D407" t="s">
        <v>37</v>
      </c>
      <c r="E407" t="s">
        <v>72</v>
      </c>
      <c r="F407" t="s">
        <v>72</v>
      </c>
      <c r="G407">
        <v>1903</v>
      </c>
      <c r="H407" s="13">
        <v>1903</v>
      </c>
      <c r="I407" s="7">
        <v>20883</v>
      </c>
      <c r="K407" t="s">
        <v>1419</v>
      </c>
      <c r="L407">
        <f>VLOOKUP($B407,Sheet1!$B:$H,2,0)</f>
        <v>62.03</v>
      </c>
      <c r="M407">
        <f>VLOOKUP($B407,Sheet1!$B:$H,3,0)</f>
        <v>62.29</v>
      </c>
      <c r="N407">
        <f>VLOOKUP($B407,Sheet1!$B:$H,4,0)</f>
        <v>62.41</v>
      </c>
      <c r="O407">
        <f>VLOOKUP($B407,Sheet1!$B:$H,5,0)</f>
        <v>61.61</v>
      </c>
      <c r="P407">
        <f>VLOOKUP($B407,Sheet1!$B:$H,6,0)</f>
        <v>1900000</v>
      </c>
      <c r="Q407">
        <f>VLOOKUP($B407,Sheet1!$B:$H,7,0)</f>
        <v>-1.4E-3</v>
      </c>
      <c r="R407">
        <f t="shared" ref="R407:R470" si="6">U407*L407</f>
        <v>31354906163.18</v>
      </c>
      <c r="S407">
        <f>VLOOKUP(B407,investing_crawling!A:B,2,0)</f>
        <v>9710000000</v>
      </c>
      <c r="U407">
        <f>VLOOKUP(B407,investing_crawling!A:C,3,0)</f>
        <v>505479706</v>
      </c>
      <c r="V407">
        <v>210804</v>
      </c>
    </row>
    <row r="408" spans="1:22">
      <c r="A408" s="1">
        <v>386</v>
      </c>
      <c r="B408" t="s">
        <v>903</v>
      </c>
      <c r="C408" t="s">
        <v>904</v>
      </c>
      <c r="D408" t="s">
        <v>60</v>
      </c>
      <c r="E408" t="s">
        <v>105</v>
      </c>
      <c r="F408" t="s">
        <v>105</v>
      </c>
      <c r="G408">
        <v>1972</v>
      </c>
      <c r="H408" s="13">
        <v>1972</v>
      </c>
      <c r="I408" s="7">
        <v>38583</v>
      </c>
      <c r="K408" t="s">
        <v>1210</v>
      </c>
      <c r="L408">
        <f>VLOOKUP($B408,Sheet1!$B:$H,2,0)</f>
        <v>285.56</v>
      </c>
      <c r="M408">
        <f>VLOOKUP($B408,Sheet1!$B:$H,3,0)</f>
        <v>282.32</v>
      </c>
      <c r="N408">
        <f>VLOOKUP($B408,Sheet1!$B:$H,4,0)</f>
        <v>285.63</v>
      </c>
      <c r="O408">
        <f>VLOOKUP($B408,Sheet1!$B:$H,5,0)</f>
        <v>281.86</v>
      </c>
      <c r="P408">
        <f>VLOOKUP($B408,Sheet1!$B:$H,6,0)</f>
        <v>515669.99999999988</v>
      </c>
      <c r="Q408">
        <f>VLOOKUP($B408,Sheet1!$B:$H,7,0)</f>
        <v>1.09E-2</v>
      </c>
      <c r="R408">
        <f t="shared" si="6"/>
        <v>49966757658.400002</v>
      </c>
      <c r="S408">
        <f>VLOOKUP(B408,investing_crawling!A:B,2,0)</f>
        <v>2970000000</v>
      </c>
      <c r="U408">
        <f>VLOOKUP(B408,investing_crawling!A:C,3,0)</f>
        <v>174978140</v>
      </c>
      <c r="V408">
        <v>210727</v>
      </c>
    </row>
    <row r="409" spans="1:22">
      <c r="A409" s="1">
        <v>387</v>
      </c>
      <c r="B409" t="s">
        <v>905</v>
      </c>
      <c r="C409" t="s">
        <v>906</v>
      </c>
      <c r="D409" t="s">
        <v>33</v>
      </c>
      <c r="E409" t="s">
        <v>360</v>
      </c>
      <c r="F409" t="s">
        <v>360</v>
      </c>
      <c r="G409">
        <v>1956</v>
      </c>
      <c r="H409" s="13">
        <v>1956</v>
      </c>
      <c r="I409" s="7">
        <v>30802</v>
      </c>
      <c r="K409" t="s">
        <v>1250</v>
      </c>
      <c r="L409">
        <f>VLOOKUP($B409,Sheet1!$B:$H,2,0)</f>
        <v>58.16</v>
      </c>
      <c r="M409">
        <f>VLOOKUP($B409,Sheet1!$B:$H,3,0)</f>
        <v>58.54</v>
      </c>
      <c r="N409">
        <f>VLOOKUP($B409,Sheet1!$B:$H,4,0)</f>
        <v>58.83</v>
      </c>
      <c r="O409">
        <f>VLOOKUP($B409,Sheet1!$B:$H,5,0)</f>
        <v>57.66</v>
      </c>
      <c r="P409">
        <f>VLOOKUP($B409,Sheet1!$B:$H,6,0)</f>
        <v>2520000</v>
      </c>
      <c r="Q409">
        <f>VLOOKUP($B409,Sheet1!$B:$H,7,0)</f>
        <v>6.4000000000000003E-3</v>
      </c>
      <c r="R409">
        <f t="shared" si="6"/>
        <v>15294109597.359999</v>
      </c>
      <c r="S409">
        <f>VLOOKUP(B409,investing_crawling!A:B,2,0)</f>
        <v>13770000000</v>
      </c>
      <c r="U409">
        <f>VLOOKUP(B409,investing_crawling!A:C,3,0)</f>
        <v>262966121</v>
      </c>
      <c r="V409">
        <v>210728</v>
      </c>
    </row>
    <row r="410" spans="1:22">
      <c r="A410" s="1">
        <v>388</v>
      </c>
      <c r="B410" t="s">
        <v>907</v>
      </c>
      <c r="C410" t="s">
        <v>908</v>
      </c>
      <c r="D410" t="s">
        <v>33</v>
      </c>
      <c r="E410" t="s">
        <v>550</v>
      </c>
      <c r="F410" t="s">
        <v>550</v>
      </c>
      <c r="G410">
        <v>1881</v>
      </c>
      <c r="H410" s="13">
        <v>1881</v>
      </c>
      <c r="I410" s="7">
        <v>41320</v>
      </c>
      <c r="K410" t="s">
        <v>1185</v>
      </c>
      <c r="L410">
        <f>VLOOKUP($B410,Sheet1!$B:$H,2,0)</f>
        <v>114.11</v>
      </c>
      <c r="M410">
        <f>VLOOKUP($B410,Sheet1!$B:$H,3,0)</f>
        <v>115.67</v>
      </c>
      <c r="N410">
        <f>VLOOKUP($B410,Sheet1!$B:$H,4,0)</f>
        <v>115.75</v>
      </c>
      <c r="O410">
        <f>VLOOKUP($B410,Sheet1!$B:$H,5,0)</f>
        <v>113.27</v>
      </c>
      <c r="P410">
        <f>VLOOKUP($B410,Sheet1!$B:$H,6,0)</f>
        <v>1340000</v>
      </c>
      <c r="Q410">
        <f>VLOOKUP($B410,Sheet1!$B:$H,7,0)</f>
        <v>-6.1999999999999998E-3</v>
      </c>
      <c r="R410">
        <f t="shared" si="6"/>
        <v>8132158467.3800001</v>
      </c>
      <c r="S410">
        <f>VLOOKUP(B410,investing_crawling!A:B,2,0)</f>
        <v>7130000000</v>
      </c>
      <c r="U410">
        <f>VLOOKUP(B410,investing_crawling!A:C,3,0)</f>
        <v>71265958</v>
      </c>
      <c r="V410">
        <v>210824</v>
      </c>
    </row>
    <row r="411" spans="1:22">
      <c r="A411" s="1">
        <v>389</v>
      </c>
      <c r="B411" t="s">
        <v>909</v>
      </c>
      <c r="C411" t="s">
        <v>910</v>
      </c>
      <c r="D411" t="s">
        <v>19</v>
      </c>
      <c r="E411" t="s">
        <v>30</v>
      </c>
      <c r="F411" t="s">
        <v>30</v>
      </c>
      <c r="G411">
        <v>2015</v>
      </c>
      <c r="H411" s="13">
        <v>2015</v>
      </c>
      <c r="I411" s="7">
        <v>42166</v>
      </c>
      <c r="K411" t="s">
        <v>1420</v>
      </c>
      <c r="L411">
        <f>VLOOKUP($B411,Sheet1!$B:$H,2,0)</f>
        <v>182.98</v>
      </c>
      <c r="M411">
        <f>VLOOKUP($B411,Sheet1!$B:$H,3,0)</f>
        <v>184.69</v>
      </c>
      <c r="N411">
        <f>VLOOKUP($B411,Sheet1!$B:$H,4,0)</f>
        <v>187.18</v>
      </c>
      <c r="O411">
        <f>VLOOKUP($B411,Sheet1!$B:$H,5,0)</f>
        <v>181.87</v>
      </c>
      <c r="P411">
        <f>VLOOKUP($B411,Sheet1!$B:$H,6,0)</f>
        <v>825800</v>
      </c>
      <c r="Q411">
        <f>VLOOKUP($B411,Sheet1!$B:$H,7,0)</f>
        <v>1.4E-3</v>
      </c>
      <c r="R411">
        <f t="shared" si="6"/>
        <v>20601134859.759998</v>
      </c>
      <c r="S411">
        <f>VLOOKUP(B411,investing_crawling!A:B,2,0)</f>
        <v>4020000000</v>
      </c>
      <c r="U411">
        <f>VLOOKUP(B411,investing_crawling!A:C,3,0)</f>
        <v>112586812</v>
      </c>
      <c r="V411">
        <v>210803</v>
      </c>
    </row>
    <row r="412" spans="1:22">
      <c r="A412" s="1">
        <v>390</v>
      </c>
      <c r="B412" t="s">
        <v>911</v>
      </c>
      <c r="C412" t="s">
        <v>912</v>
      </c>
      <c r="D412" t="s">
        <v>6</v>
      </c>
      <c r="E412" t="s">
        <v>640</v>
      </c>
      <c r="F412" t="s">
        <v>640</v>
      </c>
      <c r="G412">
        <v>1997</v>
      </c>
      <c r="H412" s="13">
        <v>1997</v>
      </c>
      <c r="I412" s="7">
        <v>39995</v>
      </c>
      <c r="K412" t="s">
        <v>1199</v>
      </c>
      <c r="L412">
        <f>VLOOKUP($B412,Sheet1!$B:$H,2,0)</f>
        <v>96.45</v>
      </c>
      <c r="M412">
        <f>VLOOKUP($B412,Sheet1!$B:$H,3,0)</f>
        <v>97.36</v>
      </c>
      <c r="N412">
        <f>VLOOKUP($B412,Sheet1!$B:$H,4,0)</f>
        <v>97.99</v>
      </c>
      <c r="O412">
        <f>VLOOKUP($B412,Sheet1!$B:$H,5,0)</f>
        <v>96.17</v>
      </c>
      <c r="P412">
        <f>VLOOKUP($B412,Sheet1!$B:$H,6,0)</f>
        <v>996180</v>
      </c>
      <c r="Q412">
        <f>VLOOKUP($B412,Sheet1!$B:$H,7,0)</f>
        <v>1.15E-2</v>
      </c>
      <c r="R412">
        <f t="shared" si="6"/>
        <v>13439930573.4</v>
      </c>
      <c r="S412">
        <f>VLOOKUP(B412,investing_crawling!A:B,2,0)</f>
        <v>11140000000</v>
      </c>
      <c r="U412">
        <f>VLOOKUP(B412,investing_crawling!A:C,3,0)</f>
        <v>139346092</v>
      </c>
      <c r="V412">
        <v>210804</v>
      </c>
    </row>
    <row r="413" spans="1:22">
      <c r="A413" s="1">
        <v>391</v>
      </c>
      <c r="B413" t="s">
        <v>913</v>
      </c>
      <c r="C413" t="s">
        <v>914</v>
      </c>
      <c r="D413" t="s">
        <v>19</v>
      </c>
      <c r="E413" t="s">
        <v>30</v>
      </c>
      <c r="F413" t="s">
        <v>30</v>
      </c>
      <c r="G413">
        <v>1985</v>
      </c>
      <c r="H413" s="13">
        <v>1985</v>
      </c>
      <c r="I413" s="7">
        <v>0</v>
      </c>
      <c r="K413" t="s">
        <v>1267</v>
      </c>
      <c r="L413">
        <f>VLOOKUP($B413,Sheet1!$B:$H,2,0)</f>
        <v>133.94</v>
      </c>
      <c r="M413">
        <f>VLOOKUP($B413,Sheet1!$B:$H,3,0)</f>
        <v>135.13999999999999</v>
      </c>
      <c r="N413">
        <f>VLOOKUP($B413,Sheet1!$B:$H,4,0)</f>
        <v>136.06</v>
      </c>
      <c r="O413">
        <f>VLOOKUP($B413,Sheet1!$B:$H,5,0)</f>
        <v>133.54</v>
      </c>
      <c r="P413">
        <f>VLOOKUP($B413,Sheet1!$B:$H,6,0)</f>
        <v>7060000</v>
      </c>
      <c r="Q413">
        <f>VLOOKUP($B413,Sheet1!$B:$H,7,0)</f>
        <v>-4.5000000000000014E-3</v>
      </c>
      <c r="R413">
        <f t="shared" si="6"/>
        <v>151084320000</v>
      </c>
      <c r="S413">
        <f>VLOOKUP(B413,investing_crawling!A:B,2,0)</f>
        <v>29410000000</v>
      </c>
      <c r="U413">
        <f>VLOOKUP(B413,investing_crawling!A:C,3,0)</f>
        <v>1128000000</v>
      </c>
      <c r="V413">
        <v>210727</v>
      </c>
    </row>
    <row r="414" spans="1:22">
      <c r="A414" s="1">
        <v>392</v>
      </c>
      <c r="B414" t="s">
        <v>915</v>
      </c>
      <c r="C414" t="s">
        <v>916</v>
      </c>
      <c r="D414" t="s">
        <v>10</v>
      </c>
      <c r="E414" t="s">
        <v>357</v>
      </c>
      <c r="F414" t="s">
        <v>357</v>
      </c>
      <c r="G414">
        <v>1967</v>
      </c>
      <c r="H414" s="13">
        <v>1967</v>
      </c>
      <c r="I414" s="7">
        <v>37602</v>
      </c>
      <c r="K414" t="s">
        <v>1421</v>
      </c>
      <c r="L414">
        <f>VLOOKUP($B414,Sheet1!$B:$H,2,0)</f>
        <v>127.27</v>
      </c>
      <c r="M414">
        <f>VLOOKUP($B414,Sheet1!$B:$H,3,0)</f>
        <v>131.44</v>
      </c>
      <c r="N414">
        <f>VLOOKUP($B414,Sheet1!$B:$H,4,0)</f>
        <v>131.63999999999999</v>
      </c>
      <c r="O414">
        <f>VLOOKUP($B414,Sheet1!$B:$H,5,0)</f>
        <v>127</v>
      </c>
      <c r="P414">
        <f>VLOOKUP($B414,Sheet1!$B:$H,6,0)</f>
        <v>1560000</v>
      </c>
      <c r="Q414">
        <f>VLOOKUP($B414,Sheet1!$B:$H,7,0)</f>
        <v>-3.3399999999999999E-2</v>
      </c>
      <c r="R414">
        <f t="shared" si="6"/>
        <v>16626312132.43</v>
      </c>
      <c r="S414">
        <f>VLOOKUP(B414,investing_crawling!A:B,2,0)</f>
        <v>10340000000</v>
      </c>
      <c r="U414">
        <f>VLOOKUP(B414,investing_crawling!A:C,3,0)</f>
        <v>130638109</v>
      </c>
      <c r="V414">
        <v>210726</v>
      </c>
    </row>
    <row r="415" spans="1:22">
      <c r="A415" s="1">
        <v>393</v>
      </c>
      <c r="B415" t="s">
        <v>917</v>
      </c>
      <c r="C415" t="s">
        <v>918</v>
      </c>
      <c r="D415" t="s">
        <v>33</v>
      </c>
      <c r="E415" t="s">
        <v>550</v>
      </c>
      <c r="F415" t="s">
        <v>550</v>
      </c>
      <c r="G415">
        <v>1967</v>
      </c>
      <c r="H415" s="13">
        <v>1967</v>
      </c>
      <c r="I415" s="7">
        <v>39115</v>
      </c>
      <c r="K415" t="s">
        <v>1185</v>
      </c>
      <c r="L415">
        <f>VLOOKUP($B415,Sheet1!$B:$H,2,0)</f>
        <v>124.92</v>
      </c>
      <c r="M415">
        <f>VLOOKUP($B415,Sheet1!$B:$H,3,0)</f>
        <v>124.29</v>
      </c>
      <c r="N415">
        <f>VLOOKUP($B415,Sheet1!$B:$H,4,0)</f>
        <v>126.4</v>
      </c>
      <c r="O415">
        <f>VLOOKUP($B415,Sheet1!$B:$H,5,0)</f>
        <v>123.52</v>
      </c>
      <c r="P415">
        <f>VLOOKUP($B415,Sheet1!$B:$H,6,0)</f>
        <v>911020</v>
      </c>
      <c r="Q415">
        <f>VLOOKUP($B415,Sheet1!$B:$H,7,0)</f>
        <v>6.7999999999999996E-3</v>
      </c>
      <c r="R415">
        <f t="shared" si="6"/>
        <v>9135563495.0400009</v>
      </c>
      <c r="S415">
        <f>VLOOKUP(B415,investing_crawling!A:B,2,0)</f>
        <v>4400000000</v>
      </c>
      <c r="U415">
        <f>VLOOKUP(B415,investing_crawling!A:C,3,0)</f>
        <v>73131312</v>
      </c>
      <c r="V415">
        <v>210810</v>
      </c>
    </row>
    <row r="416" spans="1:22">
      <c r="A416" s="1">
        <v>394</v>
      </c>
      <c r="B416" t="s">
        <v>919</v>
      </c>
      <c r="C416" t="s">
        <v>920</v>
      </c>
      <c r="D416" t="s">
        <v>41</v>
      </c>
      <c r="E416" t="s">
        <v>280</v>
      </c>
      <c r="F416" t="s">
        <v>280</v>
      </c>
      <c r="G416">
        <v>1962</v>
      </c>
      <c r="H416" s="13">
        <v>1962</v>
      </c>
      <c r="I416" s="7">
        <v>42814</v>
      </c>
      <c r="K416" t="s">
        <v>1422</v>
      </c>
      <c r="L416">
        <f>VLOOKUP($B416,Sheet1!$B:$H,2,0)</f>
        <v>133.07</v>
      </c>
      <c r="M416">
        <f>VLOOKUP($B416,Sheet1!$B:$H,3,0)</f>
        <v>134.16</v>
      </c>
      <c r="N416">
        <f>VLOOKUP($B416,Sheet1!$B:$H,4,0)</f>
        <v>134.51</v>
      </c>
      <c r="O416">
        <f>VLOOKUP($B416,Sheet1!$B:$H,5,0)</f>
        <v>131.97</v>
      </c>
      <c r="P416">
        <f>VLOOKUP($B416,Sheet1!$B:$H,6,0)</f>
        <v>700000</v>
      </c>
      <c r="Q416">
        <f>VLOOKUP($B416,Sheet1!$B:$H,7,0)</f>
        <v>3.5999999999999999E-3</v>
      </c>
      <c r="R416">
        <f t="shared" si="6"/>
        <v>18286227365.419998</v>
      </c>
      <c r="S416">
        <f>VLOOKUP(B416,investing_crawling!A:B,2,0)</f>
        <v>8670000000</v>
      </c>
      <c r="U416">
        <f>VLOOKUP(B416,investing_crawling!A:C,3,0)</f>
        <v>137418106</v>
      </c>
      <c r="V416">
        <v>210727</v>
      </c>
    </row>
    <row r="417" spans="1:22">
      <c r="A417" s="1">
        <v>395</v>
      </c>
      <c r="B417" t="s">
        <v>921</v>
      </c>
      <c r="C417" t="s">
        <v>922</v>
      </c>
      <c r="D417" t="s">
        <v>6</v>
      </c>
      <c r="E417" t="s">
        <v>209</v>
      </c>
      <c r="F417" t="s">
        <v>209</v>
      </c>
      <c r="G417">
        <v>1922</v>
      </c>
      <c r="H417" s="13">
        <v>1922</v>
      </c>
      <c r="I417" s="7">
        <v>0</v>
      </c>
      <c r="K417" t="s">
        <v>1412</v>
      </c>
      <c r="L417">
        <f>VLOOKUP($B417,Sheet1!$B:$H,2,0)</f>
        <v>88.99</v>
      </c>
      <c r="M417">
        <f>VLOOKUP($B417,Sheet1!$B:$H,3,0)</f>
        <v>89.64</v>
      </c>
      <c r="N417">
        <f>VLOOKUP($B417,Sheet1!$B:$H,4,0)</f>
        <v>89.91</v>
      </c>
      <c r="O417">
        <f>VLOOKUP($B417,Sheet1!$B:$H,5,0)</f>
        <v>88.85</v>
      </c>
      <c r="P417">
        <f>VLOOKUP($B417,Sheet1!$B:$H,6,0)</f>
        <v>4300000</v>
      </c>
      <c r="Q417">
        <f>VLOOKUP($B417,Sheet1!$B:$H,7,0)</f>
        <v>3.2000000000000002E-3</v>
      </c>
      <c r="R417">
        <f t="shared" si="6"/>
        <v>134827847531.29999</v>
      </c>
      <c r="S417">
        <f>VLOOKUP(B417,investing_crawling!A:B,2,0)</f>
        <v>60480000000</v>
      </c>
      <c r="U417">
        <f>VLOOKUP(B417,investing_crawling!A:C,3,0)</f>
        <v>1515089870</v>
      </c>
      <c r="V417">
        <v>210802</v>
      </c>
    </row>
    <row r="418" spans="1:22">
      <c r="A418" s="1">
        <v>396</v>
      </c>
      <c r="B418" t="s">
        <v>923</v>
      </c>
      <c r="C418" t="s">
        <v>924</v>
      </c>
      <c r="D418" t="s">
        <v>60</v>
      </c>
      <c r="E418" t="s">
        <v>479</v>
      </c>
      <c r="F418" t="s">
        <v>479</v>
      </c>
      <c r="G418">
        <v>1969</v>
      </c>
      <c r="H418" s="13">
        <v>1969</v>
      </c>
      <c r="I418" s="7">
        <v>42101</v>
      </c>
      <c r="K418" t="s">
        <v>1267</v>
      </c>
      <c r="L418">
        <f>VLOOKUP($B418,Sheet1!$B:$H,2,0)</f>
        <v>69.349999999999994</v>
      </c>
      <c r="M418">
        <f>VLOOKUP($B418,Sheet1!$B:$H,3,0)</f>
        <v>68.62</v>
      </c>
      <c r="N418">
        <f>VLOOKUP($B418,Sheet1!$B:$H,4,0)</f>
        <v>69.38</v>
      </c>
      <c r="O418">
        <f>VLOOKUP($B418,Sheet1!$B:$H,5,0)</f>
        <v>68.349999999999994</v>
      </c>
      <c r="P418">
        <f>VLOOKUP($B418,Sheet1!$B:$H,6,0)</f>
        <v>2970000</v>
      </c>
      <c r="Q418">
        <f>VLOOKUP($B418,Sheet1!$B:$H,7,0)</f>
        <v>1.3899999999999999E-2</v>
      </c>
      <c r="R418">
        <f t="shared" si="6"/>
        <v>25903247704.449997</v>
      </c>
      <c r="S418">
        <f>VLOOKUP(B418,investing_crawling!A:B,2,0)</f>
        <v>1680000000</v>
      </c>
      <c r="U418">
        <f>VLOOKUP(B418,investing_crawling!A:C,3,0)</f>
        <v>373514747</v>
      </c>
      <c r="V418">
        <v>210727</v>
      </c>
    </row>
    <row r="419" spans="1:22">
      <c r="A419" s="1">
        <v>397</v>
      </c>
      <c r="B419" t="s">
        <v>925</v>
      </c>
      <c r="C419" t="s">
        <v>926</v>
      </c>
      <c r="D419" t="s">
        <v>60</v>
      </c>
      <c r="E419" t="s">
        <v>479</v>
      </c>
      <c r="F419" t="s">
        <v>479</v>
      </c>
      <c r="G419">
        <v>1963</v>
      </c>
      <c r="H419" s="13">
        <v>1963</v>
      </c>
      <c r="I419" s="7">
        <v>42796</v>
      </c>
      <c r="K419" t="s">
        <v>1257</v>
      </c>
      <c r="L419">
        <f>VLOOKUP($B419,Sheet1!$B:$H,2,0)</f>
        <v>66.349999999999994</v>
      </c>
      <c r="M419">
        <f>VLOOKUP($B419,Sheet1!$B:$H,3,0)</f>
        <v>64.7</v>
      </c>
      <c r="N419">
        <f>VLOOKUP($B419,Sheet1!$B:$H,4,0)</f>
        <v>66.540000000000006</v>
      </c>
      <c r="O419">
        <f>VLOOKUP($B419,Sheet1!$B:$H,5,0)</f>
        <v>64.62</v>
      </c>
      <c r="P419">
        <f>VLOOKUP($B419,Sheet1!$B:$H,6,0)</f>
        <v>859600</v>
      </c>
      <c r="Q419">
        <f>VLOOKUP($B419,Sheet1!$B:$H,7,0)</f>
        <v>2.7099999999999999E-2</v>
      </c>
      <c r="R419">
        <f t="shared" si="6"/>
        <v>11270354315.999998</v>
      </c>
      <c r="S419">
        <f>VLOOKUP(B419,investing_crawling!A:B,2,0)</f>
        <v>1010000000</v>
      </c>
      <c r="U419">
        <f>VLOOKUP(B419,investing_crawling!A:C,3,0)</f>
        <v>169862160</v>
      </c>
      <c r="V419">
        <v>210804</v>
      </c>
    </row>
    <row r="420" spans="1:22">
      <c r="A420" s="1">
        <v>398</v>
      </c>
      <c r="B420" t="s">
        <v>927</v>
      </c>
      <c r="C420" t="s">
        <v>928</v>
      </c>
      <c r="D420" t="s">
        <v>10</v>
      </c>
      <c r="E420" t="s">
        <v>120</v>
      </c>
      <c r="F420" t="s">
        <v>120</v>
      </c>
      <c r="G420">
        <v>1988</v>
      </c>
      <c r="H420" s="13">
        <v>1988</v>
      </c>
      <c r="I420" s="7">
        <v>41395</v>
      </c>
      <c r="K420" t="s">
        <v>1423</v>
      </c>
      <c r="L420">
        <f>VLOOKUP($B420,Sheet1!$B:$H,2,0)</f>
        <v>503.23</v>
      </c>
      <c r="M420">
        <f>VLOOKUP($B420,Sheet1!$B:$H,3,0)</f>
        <v>506.87</v>
      </c>
      <c r="N420">
        <f>VLOOKUP($B420,Sheet1!$B:$H,4,0)</f>
        <v>508.61</v>
      </c>
      <c r="O420">
        <f>VLOOKUP($B420,Sheet1!$B:$H,5,0)</f>
        <v>498.37</v>
      </c>
      <c r="P420">
        <f>VLOOKUP($B420,Sheet1!$B:$H,6,0)</f>
        <v>617140</v>
      </c>
      <c r="Q420">
        <f>VLOOKUP($B420,Sheet1!$B:$H,7,0)</f>
        <v>1.6000000000000001E-3</v>
      </c>
      <c r="R420">
        <f t="shared" si="6"/>
        <v>85479734776.800003</v>
      </c>
      <c r="S420">
        <f>VLOOKUP(B420,investing_crawling!A:B,2,0)</f>
        <v>1010000000</v>
      </c>
      <c r="U420">
        <f>VLOOKUP(B420,investing_crawling!A:C,3,0)</f>
        <v>169862160</v>
      </c>
      <c r="V420">
        <v>210804</v>
      </c>
    </row>
    <row r="421" spans="1:22">
      <c r="A421" s="1">
        <v>399</v>
      </c>
      <c r="B421" t="s">
        <v>929</v>
      </c>
      <c r="C421" t="s">
        <v>930</v>
      </c>
      <c r="D421" t="s">
        <v>41</v>
      </c>
      <c r="E421" t="s">
        <v>308</v>
      </c>
      <c r="F421" t="s">
        <v>308</v>
      </c>
      <c r="G421">
        <v>1971</v>
      </c>
      <c r="H421" s="13">
        <v>1971</v>
      </c>
      <c r="I421" s="7">
        <v>36035</v>
      </c>
      <c r="K421" t="s">
        <v>1424</v>
      </c>
      <c r="L421">
        <f>VLOOKUP($B421,Sheet1!$B:$H,2,0)</f>
        <v>23.62</v>
      </c>
      <c r="M421">
        <f>VLOOKUP($B421,Sheet1!$B:$H,3,0)</f>
        <v>23.73</v>
      </c>
      <c r="N421">
        <f>VLOOKUP($B421,Sheet1!$B:$H,4,0)</f>
        <v>23.81</v>
      </c>
      <c r="O421">
        <f>VLOOKUP($B421,Sheet1!$B:$H,5,0)</f>
        <v>23.52</v>
      </c>
      <c r="P421">
        <f>VLOOKUP($B421,Sheet1!$B:$H,6,0)</f>
        <v>4860000</v>
      </c>
      <c r="Q421">
        <f>VLOOKUP($B421,Sheet1!$B:$H,7,0)</f>
        <v>9.0000000000000011E-3</v>
      </c>
      <c r="R421">
        <f t="shared" si="6"/>
        <v>22705561053.52</v>
      </c>
      <c r="S421">
        <f>VLOOKUP(B421,investing_crawling!A:B,2,0)</f>
        <v>3400000000</v>
      </c>
      <c r="U421">
        <f>VLOOKUP(B421,investing_crawling!A:C,3,0)</f>
        <v>961285396</v>
      </c>
      <c r="V421">
        <v>210722</v>
      </c>
    </row>
    <row r="422" spans="1:22">
      <c r="A422" s="1">
        <v>400</v>
      </c>
      <c r="B422" t="s">
        <v>931</v>
      </c>
      <c r="C422" t="s">
        <v>932</v>
      </c>
      <c r="D422" t="s">
        <v>6</v>
      </c>
      <c r="E422" t="s">
        <v>933</v>
      </c>
      <c r="F422" t="s">
        <v>933</v>
      </c>
      <c r="G422" t="s">
        <v>1425</v>
      </c>
      <c r="H422" s="13">
        <v>1998</v>
      </c>
      <c r="I422" s="7">
        <v>39787</v>
      </c>
      <c r="K422" t="s">
        <v>1307</v>
      </c>
      <c r="L422">
        <f>VLOOKUP($B422,Sheet1!$B:$H,2,0)</f>
        <v>108.37</v>
      </c>
      <c r="M422">
        <f>VLOOKUP($B422,Sheet1!$B:$H,3,0)</f>
        <v>109.45</v>
      </c>
      <c r="N422">
        <f>VLOOKUP($B422,Sheet1!$B:$H,4,0)</f>
        <v>109.5</v>
      </c>
      <c r="O422">
        <f>VLOOKUP($B422,Sheet1!$B:$H,5,0)</f>
        <v>108.27</v>
      </c>
      <c r="P422">
        <f>VLOOKUP($B422,Sheet1!$B:$H,6,0)</f>
        <v>1080000</v>
      </c>
      <c r="Q422">
        <f>VLOOKUP($B422,Sheet1!$B:$H,7,0)</f>
        <v>-7.4000000000000003E-3</v>
      </c>
      <c r="R422">
        <f t="shared" si="6"/>
        <v>34606749332.209999</v>
      </c>
      <c r="S422">
        <f>VLOOKUP(B422,investing_crawling!A:B,2,0)</f>
        <v>10200000000</v>
      </c>
      <c r="U422">
        <f>VLOOKUP(B422,investing_crawling!A:C,3,0)</f>
        <v>319338833</v>
      </c>
      <c r="V422">
        <v>210728</v>
      </c>
    </row>
    <row r="423" spans="1:22">
      <c r="A423" s="1">
        <v>401</v>
      </c>
      <c r="B423" t="s">
        <v>934</v>
      </c>
      <c r="C423" t="s">
        <v>935</v>
      </c>
      <c r="D423" t="s">
        <v>10</v>
      </c>
      <c r="E423" t="s">
        <v>11</v>
      </c>
      <c r="F423" t="s">
        <v>11</v>
      </c>
      <c r="G423">
        <v>1989</v>
      </c>
      <c r="H423" s="13">
        <v>1989</v>
      </c>
      <c r="I423" s="7">
        <v>42942</v>
      </c>
      <c r="K423" t="s">
        <v>1267</v>
      </c>
      <c r="L423">
        <f>VLOOKUP($B423,Sheet1!$B:$H,2,0)</f>
        <v>206.25</v>
      </c>
      <c r="M423">
        <f>VLOOKUP($B423,Sheet1!$B:$H,3,0)</f>
        <v>207.76</v>
      </c>
      <c r="N423">
        <f>VLOOKUP($B423,Sheet1!$B:$H,4,0)</f>
        <v>207.92</v>
      </c>
      <c r="O423">
        <f>VLOOKUP($B423,Sheet1!$B:$H,5,0)</f>
        <v>205</v>
      </c>
      <c r="P423">
        <f>VLOOKUP($B423,Sheet1!$B:$H,6,0)</f>
        <v>569180</v>
      </c>
      <c r="Q423">
        <f>VLOOKUP($B423,Sheet1!$B:$H,7,0)</f>
        <v>1.9E-3</v>
      </c>
      <c r="R423">
        <f t="shared" si="6"/>
        <v>30013052850</v>
      </c>
      <c r="S423">
        <f>VLOOKUP(B423,investing_crawling!A:B,2,0)</f>
        <v>3090000000</v>
      </c>
      <c r="U423">
        <f>VLOOKUP(B423,investing_crawling!A:C,3,0)</f>
        <v>145517832</v>
      </c>
      <c r="V423">
        <v>210804</v>
      </c>
    </row>
    <row r="424" spans="1:22">
      <c r="A424" s="1">
        <v>402</v>
      </c>
      <c r="B424" t="s">
        <v>936</v>
      </c>
      <c r="C424" t="s">
        <v>937</v>
      </c>
      <c r="D424" t="s">
        <v>6</v>
      </c>
      <c r="E424" t="s">
        <v>938</v>
      </c>
      <c r="F424" t="s">
        <v>938</v>
      </c>
      <c r="G424">
        <v>1948</v>
      </c>
      <c r="H424" s="13">
        <v>1948</v>
      </c>
      <c r="I424" s="7">
        <v>36865</v>
      </c>
      <c r="K424" t="s">
        <v>1293</v>
      </c>
      <c r="L424">
        <f>VLOOKUP($B424,Sheet1!$B:$H,2,0)</f>
        <v>90.27</v>
      </c>
      <c r="M424">
        <f>VLOOKUP($B424,Sheet1!$B:$H,3,0)</f>
        <v>90.16</v>
      </c>
      <c r="N424">
        <f>VLOOKUP($B424,Sheet1!$B:$H,4,0)</f>
        <v>90.74</v>
      </c>
      <c r="O424">
        <f>VLOOKUP($B424,Sheet1!$B:$H,5,0)</f>
        <v>89.78</v>
      </c>
      <c r="P424">
        <f>VLOOKUP($B424,Sheet1!$B:$H,6,0)</f>
        <v>823520</v>
      </c>
      <c r="Q424">
        <f>VLOOKUP($B424,Sheet1!$B:$H,7,0)</f>
        <v>1.67E-2</v>
      </c>
      <c r="R424">
        <f t="shared" si="6"/>
        <v>10180704039.84</v>
      </c>
      <c r="S424">
        <f>VLOOKUP(B424,investing_crawling!A:B,2,0)</f>
        <v>5000000000</v>
      </c>
      <c r="U424">
        <f>VLOOKUP(B424,investing_crawling!A:C,3,0)</f>
        <v>112780592</v>
      </c>
      <c r="V424">
        <v>210726</v>
      </c>
    </row>
    <row r="425" spans="1:22">
      <c r="A425" s="1">
        <v>403</v>
      </c>
      <c r="B425" t="s">
        <v>939</v>
      </c>
      <c r="C425" t="s">
        <v>940</v>
      </c>
      <c r="D425" t="s">
        <v>6</v>
      </c>
      <c r="E425" t="s">
        <v>117</v>
      </c>
      <c r="F425" t="s">
        <v>117</v>
      </c>
      <c r="G425">
        <v>1903</v>
      </c>
      <c r="H425" s="13">
        <v>1903</v>
      </c>
      <c r="I425" s="7">
        <v>0</v>
      </c>
      <c r="K425" t="s">
        <v>1198</v>
      </c>
      <c r="L425">
        <f>VLOOKUP($B425,Sheet1!$B:$H,2,0)</f>
        <v>267.89</v>
      </c>
      <c r="M425">
        <f>VLOOKUP($B425,Sheet1!$B:$H,3,0)</f>
        <v>267.69</v>
      </c>
      <c r="N425">
        <f>VLOOKUP($B425,Sheet1!$B:$H,4,0)</f>
        <v>268.35000000000002</v>
      </c>
      <c r="O425">
        <f>VLOOKUP($B425,Sheet1!$B:$H,5,0)</f>
        <v>265.41000000000003</v>
      </c>
      <c r="P425">
        <f>VLOOKUP($B425,Sheet1!$B:$H,6,0)</f>
        <v>737370</v>
      </c>
      <c r="Q425">
        <f>VLOOKUP($B425,Sheet1!$B:$H,7,0)</f>
        <v>1.5800000000000002E-2</v>
      </c>
      <c r="R425">
        <f t="shared" si="6"/>
        <v>31095785823.549999</v>
      </c>
      <c r="S425">
        <f>VLOOKUP(B425,investing_crawling!A:B,2,0)</f>
        <v>6310000000</v>
      </c>
      <c r="U425">
        <f>VLOOKUP(B425,investing_crawling!A:C,3,0)</f>
        <v>116076695</v>
      </c>
      <c r="V425">
        <v>210727</v>
      </c>
    </row>
    <row r="426" spans="1:22">
      <c r="A426" s="1">
        <v>404</v>
      </c>
      <c r="B426" t="s">
        <v>941</v>
      </c>
      <c r="C426" t="s">
        <v>942</v>
      </c>
      <c r="D426" t="s">
        <v>6</v>
      </c>
      <c r="E426" t="s">
        <v>933</v>
      </c>
      <c r="F426" t="s">
        <v>933</v>
      </c>
      <c r="G426">
        <v>1948</v>
      </c>
      <c r="H426" s="13">
        <v>1948</v>
      </c>
      <c r="I426" s="7">
        <v>43374</v>
      </c>
      <c r="K426" t="s">
        <v>1250</v>
      </c>
      <c r="L426">
        <f>VLOOKUP($B426,Sheet1!$B:$H,2,0)</f>
        <v>33.76</v>
      </c>
      <c r="M426">
        <f>VLOOKUP($B426,Sheet1!$B:$H,3,0)</f>
        <v>34.229999999999997</v>
      </c>
      <c r="N426">
        <f>VLOOKUP($B426,Sheet1!$B:$H,4,0)</f>
        <v>34.28</v>
      </c>
      <c r="O426">
        <f>VLOOKUP($B426,Sheet1!$B:$H,5,0)</f>
        <v>33.659999999999997</v>
      </c>
      <c r="P426">
        <f>VLOOKUP($B426,Sheet1!$B:$H,6,0)</f>
        <v>853500</v>
      </c>
      <c r="Q426">
        <f>VLOOKUP($B426,Sheet1!$B:$H,7,0)</f>
        <v>-9.7000000000000003E-3</v>
      </c>
      <c r="R426">
        <f t="shared" si="6"/>
        <v>16614089900.16</v>
      </c>
      <c r="S426">
        <f>VLOOKUP(B426,investing_crawling!A:B,2,0)</f>
        <v>2210000000</v>
      </c>
      <c r="U426">
        <f>VLOOKUP(B426,investing_crawling!A:C,3,0)</f>
        <v>492123516</v>
      </c>
      <c r="V426">
        <v>210727</v>
      </c>
    </row>
    <row r="427" spans="1:22">
      <c r="A427" s="1">
        <v>405</v>
      </c>
      <c r="B427" t="s">
        <v>943</v>
      </c>
      <c r="C427" t="s">
        <v>944</v>
      </c>
      <c r="D427" t="s">
        <v>6</v>
      </c>
      <c r="E427" t="s">
        <v>7</v>
      </c>
      <c r="F427" t="s">
        <v>7</v>
      </c>
      <c r="G427">
        <v>1981</v>
      </c>
      <c r="H427" s="13">
        <v>1981</v>
      </c>
      <c r="I427" s="7">
        <v>40170</v>
      </c>
      <c r="K427" t="s">
        <v>1426</v>
      </c>
      <c r="L427">
        <f>VLOOKUP($B427,Sheet1!$B:$H,2,0)</f>
        <v>448.42</v>
      </c>
      <c r="M427">
        <f>VLOOKUP($B427,Sheet1!$B:$H,3,0)</f>
        <v>450.41</v>
      </c>
      <c r="N427">
        <f>VLOOKUP($B427,Sheet1!$B:$H,4,0)</f>
        <v>453.64</v>
      </c>
      <c r="O427">
        <f>VLOOKUP($B427,Sheet1!$B:$H,5,0)</f>
        <v>446.28</v>
      </c>
      <c r="P427">
        <f>VLOOKUP($B427,Sheet1!$B:$H,6,0)</f>
        <v>363250</v>
      </c>
      <c r="Q427">
        <f>VLOOKUP($B427,Sheet1!$B:$H,7,0)</f>
        <v>-3.5000000000000001E-3</v>
      </c>
      <c r="R427">
        <f t="shared" si="6"/>
        <v>47191284935.760002</v>
      </c>
      <c r="S427">
        <f>VLOOKUP(B427,investing_crawling!A:B,2,0)</f>
        <v>5710000000</v>
      </c>
      <c r="U427">
        <f>VLOOKUP(B427,investing_crawling!A:C,3,0)</f>
        <v>105239028</v>
      </c>
      <c r="V427">
        <v>210728</v>
      </c>
    </row>
    <row r="428" spans="1:22">
      <c r="A428" s="1">
        <v>406</v>
      </c>
      <c r="B428" t="s">
        <v>945</v>
      </c>
      <c r="C428" t="s">
        <v>946</v>
      </c>
      <c r="D428" t="s">
        <v>33</v>
      </c>
      <c r="E428" t="s">
        <v>518</v>
      </c>
      <c r="F428" t="s">
        <v>518</v>
      </c>
      <c r="G428">
        <v>1982</v>
      </c>
      <c r="H428" s="13">
        <v>1982</v>
      </c>
      <c r="I428" s="7">
        <v>40168</v>
      </c>
      <c r="K428" t="s">
        <v>1427</v>
      </c>
      <c r="L428">
        <f>VLOOKUP($B428,Sheet1!$B:$H,2,0)</f>
        <v>122.97</v>
      </c>
      <c r="M428">
        <f>VLOOKUP($B428,Sheet1!$B:$H,3,0)</f>
        <v>126.83</v>
      </c>
      <c r="N428">
        <f>VLOOKUP($B428,Sheet1!$B:$H,4,0)</f>
        <v>126.97</v>
      </c>
      <c r="O428">
        <f>VLOOKUP($B428,Sheet1!$B:$H,5,0)</f>
        <v>122.5</v>
      </c>
      <c r="P428">
        <f>VLOOKUP($B428,Sheet1!$B:$H,6,0)</f>
        <v>1980000</v>
      </c>
      <c r="Q428">
        <f>VLOOKUP($B428,Sheet1!$B:$H,7,0)</f>
        <v>-2.7099999999999999E-2</v>
      </c>
      <c r="R428">
        <f t="shared" si="6"/>
        <v>43852510129.470001</v>
      </c>
      <c r="S428">
        <f>VLOOKUP(B428,investing_crawling!A:B,2,0)</f>
        <v>15200000000</v>
      </c>
      <c r="U428">
        <f>VLOOKUP(B428,investing_crawling!A:C,3,0)</f>
        <v>356611451</v>
      </c>
      <c r="V428">
        <v>210825</v>
      </c>
    </row>
    <row r="429" spans="1:22">
      <c r="A429" s="1">
        <v>407</v>
      </c>
      <c r="B429" t="s">
        <v>947</v>
      </c>
      <c r="C429" t="s">
        <v>948</v>
      </c>
      <c r="D429" t="s">
        <v>33</v>
      </c>
      <c r="E429" t="s">
        <v>248</v>
      </c>
      <c r="F429" t="s">
        <v>248</v>
      </c>
      <c r="G429">
        <v>1997</v>
      </c>
      <c r="H429" s="13">
        <v>1997</v>
      </c>
      <c r="I429" s="7">
        <v>41978</v>
      </c>
      <c r="K429" t="s">
        <v>1229</v>
      </c>
      <c r="L429">
        <f>VLOOKUP($B429,Sheet1!$B:$H,2,0)</f>
        <v>96.25</v>
      </c>
      <c r="M429">
        <f>VLOOKUP($B429,Sheet1!$B:$H,3,0)</f>
        <v>95.18</v>
      </c>
      <c r="N429">
        <f>VLOOKUP($B429,Sheet1!$B:$H,4,0)</f>
        <v>97.5</v>
      </c>
      <c r="O429">
        <f>VLOOKUP($B429,Sheet1!$B:$H,5,0)</f>
        <v>95.06</v>
      </c>
      <c r="P429">
        <f>VLOOKUP($B429,Sheet1!$B:$H,6,0)</f>
        <v>3900000</v>
      </c>
      <c r="Q429">
        <f>VLOOKUP($B429,Sheet1!$B:$H,7,0)</f>
        <v>3.2000000000000001E-2</v>
      </c>
      <c r="R429">
        <f t="shared" si="6"/>
        <v>24502425736.25</v>
      </c>
      <c r="S429">
        <f>VLOOKUP(B429,investing_crawling!A:B,2,0)</f>
        <v>218060000</v>
      </c>
      <c r="U429">
        <f>VLOOKUP(B429,investing_crawling!A:C,3,0)</f>
        <v>254570657</v>
      </c>
      <c r="V429">
        <v>210802</v>
      </c>
    </row>
    <row r="430" spans="1:22">
      <c r="A430" s="1">
        <v>408</v>
      </c>
      <c r="B430" t="s">
        <v>949</v>
      </c>
      <c r="C430" t="s">
        <v>950</v>
      </c>
      <c r="D430" t="s">
        <v>41</v>
      </c>
      <c r="E430" t="s">
        <v>258</v>
      </c>
      <c r="F430" t="s">
        <v>258</v>
      </c>
      <c r="G430">
        <v>1917</v>
      </c>
      <c r="H430" s="13">
        <v>1917</v>
      </c>
      <c r="I430" s="7">
        <v>0</v>
      </c>
      <c r="K430" t="s">
        <v>1185</v>
      </c>
      <c r="L430">
        <f>VLOOKUP($B430,Sheet1!$B:$H,2,0)</f>
        <v>373.46</v>
      </c>
      <c r="M430">
        <f>VLOOKUP($B430,Sheet1!$B:$H,3,0)</f>
        <v>381.24</v>
      </c>
      <c r="N430">
        <f>VLOOKUP($B430,Sheet1!$B:$H,4,0)</f>
        <v>381.96</v>
      </c>
      <c r="O430">
        <f>VLOOKUP($B430,Sheet1!$B:$H,5,0)</f>
        <v>373.04</v>
      </c>
      <c r="P430">
        <f>VLOOKUP($B430,Sheet1!$B:$H,6,0)</f>
        <v>1420000</v>
      </c>
      <c r="Q430">
        <f>VLOOKUP($B430,Sheet1!$B:$H,7,0)</f>
        <v>-1.5800000000000002E-2</v>
      </c>
      <c r="R430">
        <f t="shared" si="6"/>
        <v>89966514000</v>
      </c>
      <c r="S430">
        <f>VLOOKUP(B430,investing_crawling!A:B,2,0)</f>
        <v>7670000000</v>
      </c>
      <c r="U430">
        <f>VLOOKUP(B430,investing_crawling!A:C,3,0)</f>
        <v>240900000</v>
      </c>
      <c r="V430">
        <v>210728</v>
      </c>
    </row>
    <row r="431" spans="1:22">
      <c r="A431" s="1">
        <v>409</v>
      </c>
      <c r="B431" t="s">
        <v>951</v>
      </c>
      <c r="C431" t="s">
        <v>952</v>
      </c>
      <c r="D431" t="s">
        <v>19</v>
      </c>
      <c r="E431" t="s">
        <v>27</v>
      </c>
      <c r="F431" t="s">
        <v>27</v>
      </c>
      <c r="G431">
        <v>1999</v>
      </c>
      <c r="H431" s="13">
        <v>1999</v>
      </c>
      <c r="I431" s="7">
        <v>39706</v>
      </c>
      <c r="K431" t="s">
        <v>1298</v>
      </c>
      <c r="L431">
        <f>VLOOKUP($B431,Sheet1!$B:$H,2,0)</f>
        <v>236.2</v>
      </c>
      <c r="M431">
        <f>VLOOKUP($B431,Sheet1!$B:$H,3,0)</f>
        <v>237.77</v>
      </c>
      <c r="N431">
        <f>VLOOKUP($B431,Sheet1!$B:$H,4,0)</f>
        <v>238.03</v>
      </c>
      <c r="O431">
        <f>VLOOKUP($B431,Sheet1!$B:$H,5,0)</f>
        <v>232.48</v>
      </c>
      <c r="P431">
        <f>VLOOKUP($B431,Sheet1!$B:$H,6,0)</f>
        <v>8100000</v>
      </c>
      <c r="Q431">
        <f>VLOOKUP($B431,Sheet1!$B:$H,7,0)</f>
        <v>-8.0000000000000002E-3</v>
      </c>
      <c r="R431">
        <f t="shared" si="6"/>
        <v>218485000000</v>
      </c>
      <c r="S431">
        <f>VLOOKUP(B431,investing_crawling!A:B,2,0)</f>
        <v>21250000000</v>
      </c>
      <c r="U431">
        <f>VLOOKUP(B431,investing_crawling!A:C,3,0)</f>
        <v>925000000</v>
      </c>
      <c r="V431">
        <v>210825</v>
      </c>
    </row>
    <row r="432" spans="1:22">
      <c r="A432" s="1">
        <v>410</v>
      </c>
      <c r="B432" t="s">
        <v>953</v>
      </c>
      <c r="C432" t="s">
        <v>954</v>
      </c>
      <c r="D432" t="s">
        <v>60</v>
      </c>
      <c r="E432" t="s">
        <v>105</v>
      </c>
      <c r="F432" t="s">
        <v>105</v>
      </c>
      <c r="G432">
        <v>1989</v>
      </c>
      <c r="H432" s="13">
        <v>1989</v>
      </c>
      <c r="I432" s="7">
        <v>42979</v>
      </c>
      <c r="K432" t="s">
        <v>1428</v>
      </c>
      <c r="L432">
        <f>VLOOKUP($B432,Sheet1!$B:$H,2,0)</f>
        <v>302.27</v>
      </c>
      <c r="M432">
        <f>VLOOKUP($B432,Sheet1!$B:$H,3,0)</f>
        <v>299.52999999999997</v>
      </c>
      <c r="N432">
        <f>VLOOKUP($B432,Sheet1!$B:$H,4,0)</f>
        <v>302.70999999999998</v>
      </c>
      <c r="O432">
        <f>VLOOKUP($B432,Sheet1!$B:$H,5,0)</f>
        <v>297.24</v>
      </c>
      <c r="P432">
        <f>VLOOKUP($B432,Sheet1!$B:$H,6,0)</f>
        <v>560200</v>
      </c>
      <c r="Q432">
        <f>VLOOKUP($B432,Sheet1!$B:$H,7,0)</f>
        <v>1.3899999999999999E-2</v>
      </c>
      <c r="R432">
        <f t="shared" si="6"/>
        <v>33051603123.719997</v>
      </c>
      <c r="S432">
        <f>VLOOKUP(B432,investing_crawling!A:B,2,0)</f>
        <v>2110000000</v>
      </c>
      <c r="U432">
        <f>VLOOKUP(B432,investing_crawling!A:C,3,0)</f>
        <v>109344636</v>
      </c>
      <c r="V432">
        <v>210801</v>
      </c>
    </row>
    <row r="433" spans="1:22">
      <c r="A433" s="1">
        <v>411</v>
      </c>
      <c r="B433" t="s">
        <v>955</v>
      </c>
      <c r="C433" t="s">
        <v>956</v>
      </c>
      <c r="D433" t="s">
        <v>138</v>
      </c>
      <c r="E433" t="s">
        <v>181</v>
      </c>
      <c r="F433" t="s">
        <v>181</v>
      </c>
      <c r="G433">
        <v>1926</v>
      </c>
      <c r="H433" s="13">
        <v>1926</v>
      </c>
      <c r="I433" s="7">
        <v>23832</v>
      </c>
      <c r="K433" t="s">
        <v>1473</v>
      </c>
      <c r="L433">
        <f>VLOOKUP($B433,Sheet1!$B:$H,2,0)</f>
        <v>32.93</v>
      </c>
      <c r="M433">
        <f>VLOOKUP($B433,Sheet1!$B:$H,3,0)</f>
        <v>32.01</v>
      </c>
      <c r="N433">
        <f>VLOOKUP($B433,Sheet1!$B:$H,4,0)</f>
        <v>33.090000000000003</v>
      </c>
      <c r="O433">
        <f>VLOOKUP($B433,Sheet1!$B:$H,5,0)</f>
        <v>31.98</v>
      </c>
      <c r="P433">
        <f>VLOOKUP($B433,Sheet1!$B:$H,6,0)</f>
        <v>15700000</v>
      </c>
      <c r="Q433">
        <f>VLOOKUP($B433,Sheet1!$B:$H,7,0)</f>
        <v>5.1100000000000013E-2</v>
      </c>
      <c r="R433">
        <f t="shared" si="6"/>
        <v>46047088006.589996</v>
      </c>
      <c r="S433">
        <f>VLOOKUP(B433,investing_crawling!A:B,2,0)</f>
        <v>21370000000</v>
      </c>
      <c r="U433">
        <f>VLOOKUP(B433,investing_crawling!A:C,3,0)</f>
        <v>1398332463</v>
      </c>
      <c r="V433">
        <v>210715</v>
      </c>
    </row>
    <row r="434" spans="1:22">
      <c r="A434" s="1">
        <v>412</v>
      </c>
      <c r="B434" t="s">
        <v>957</v>
      </c>
      <c r="C434" t="s">
        <v>958</v>
      </c>
      <c r="D434" t="s">
        <v>19</v>
      </c>
      <c r="E434" t="s">
        <v>142</v>
      </c>
      <c r="F434" t="s">
        <v>142</v>
      </c>
      <c r="G434">
        <v>1979</v>
      </c>
      <c r="H434" s="13">
        <v>1979</v>
      </c>
      <c r="I434" s="7">
        <v>41092</v>
      </c>
      <c r="K434" t="s">
        <v>1161</v>
      </c>
      <c r="L434">
        <f>VLOOKUP($B434,Sheet1!$B:$H,2,0)</f>
        <v>98.25</v>
      </c>
      <c r="M434">
        <f>VLOOKUP($B434,Sheet1!$B:$H,3,0)</f>
        <v>97.86</v>
      </c>
      <c r="N434">
        <f>VLOOKUP($B434,Sheet1!$B:$H,4,0)</f>
        <v>98.85</v>
      </c>
      <c r="O434">
        <f>VLOOKUP($B434,Sheet1!$B:$H,5,0)</f>
        <v>96.56</v>
      </c>
      <c r="P434">
        <f>VLOOKUP($B434,Sheet1!$B:$H,6,0)</f>
        <v>2210000</v>
      </c>
      <c r="Q434">
        <f>VLOOKUP($B434,Sheet1!$B:$H,7,0)</f>
        <v>2.6100000000000002E-2</v>
      </c>
      <c r="R434">
        <f t="shared" si="6"/>
        <v>22486808111.25</v>
      </c>
      <c r="S434">
        <f>VLOOKUP(B434,investing_crawling!A:B,2,0)</f>
        <v>10190000000</v>
      </c>
      <c r="U434">
        <f>VLOOKUP(B434,investing_crawling!A:C,3,0)</f>
        <v>228873365</v>
      </c>
      <c r="V434">
        <v>210729</v>
      </c>
    </row>
    <row r="435" spans="1:22">
      <c r="A435" s="1">
        <v>413</v>
      </c>
      <c r="B435" t="s">
        <v>959</v>
      </c>
      <c r="C435" t="s">
        <v>960</v>
      </c>
      <c r="D435" t="s">
        <v>47</v>
      </c>
      <c r="E435" t="s">
        <v>90</v>
      </c>
      <c r="F435" t="s">
        <v>90</v>
      </c>
      <c r="G435">
        <v>1960</v>
      </c>
      <c r="H435" s="13">
        <v>1960</v>
      </c>
      <c r="I435" s="7">
        <v>20883</v>
      </c>
      <c r="K435" t="s">
        <v>1171</v>
      </c>
      <c r="L435">
        <f>VLOOKUP($B435,Sheet1!$B:$H,2,0)</f>
        <v>57.84</v>
      </c>
      <c r="M435">
        <f>VLOOKUP($B435,Sheet1!$B:$H,3,0)</f>
        <v>57.4</v>
      </c>
      <c r="N435">
        <f>VLOOKUP($B435,Sheet1!$B:$H,4,0)</f>
        <v>57.97</v>
      </c>
      <c r="O435">
        <f>VLOOKUP($B435,Sheet1!$B:$H,5,0)</f>
        <v>57.28</v>
      </c>
      <c r="P435">
        <f>VLOOKUP($B435,Sheet1!$B:$H,6,0)</f>
        <v>1210000</v>
      </c>
      <c r="Q435">
        <f>VLOOKUP($B435,Sheet1!$B:$H,7,0)</f>
        <v>1.72E-2</v>
      </c>
      <c r="R435">
        <f t="shared" si="6"/>
        <v>8791096567.9200001</v>
      </c>
      <c r="S435">
        <f>VLOOKUP(B435,investing_crawling!A:B,2,0)</f>
        <v>5000000000</v>
      </c>
      <c r="U435">
        <f>VLOOKUP(B435,investing_crawling!A:C,3,0)</f>
        <v>151989913</v>
      </c>
      <c r="V435">
        <v>210810</v>
      </c>
    </row>
    <row r="436" spans="1:22">
      <c r="A436" s="1">
        <v>414</v>
      </c>
      <c r="B436" t="s">
        <v>961</v>
      </c>
      <c r="C436" t="s">
        <v>962</v>
      </c>
      <c r="D436" t="s">
        <v>37</v>
      </c>
      <c r="E436" t="s">
        <v>93</v>
      </c>
      <c r="F436" t="s">
        <v>93</v>
      </c>
      <c r="G436">
        <v>1998</v>
      </c>
      <c r="H436" s="13">
        <v>1998</v>
      </c>
      <c r="I436" s="7">
        <v>0</v>
      </c>
      <c r="K436" t="s">
        <v>1267</v>
      </c>
      <c r="L436">
        <f>VLOOKUP($B436,Sheet1!$B:$H,2,0)</f>
        <v>135.93</v>
      </c>
      <c r="M436">
        <f>VLOOKUP($B436,Sheet1!$B:$H,3,0)</f>
        <v>136.16999999999999</v>
      </c>
      <c r="N436">
        <f>VLOOKUP($B436,Sheet1!$B:$H,4,0)</f>
        <v>136.44999999999999</v>
      </c>
      <c r="O436">
        <f>VLOOKUP($B436,Sheet1!$B:$H,5,0)</f>
        <v>135.31</v>
      </c>
      <c r="P436">
        <f>VLOOKUP($B436,Sheet1!$B:$H,6,0)</f>
        <v>2410000</v>
      </c>
      <c r="Q436">
        <f>VLOOKUP($B436,Sheet1!$B:$H,7,0)</f>
        <v>3.2000000000000002E-3</v>
      </c>
      <c r="R436">
        <f t="shared" si="6"/>
        <v>41154262630.650002</v>
      </c>
      <c r="S436">
        <f>VLOOKUP(B436,investing_crawling!A:B,2,0)</f>
        <v>11590000000</v>
      </c>
      <c r="U436">
        <f>VLOOKUP(B436,investing_crawling!A:C,3,0)</f>
        <v>302760705</v>
      </c>
      <c r="V436">
        <v>210729</v>
      </c>
    </row>
    <row r="437" spans="1:22">
      <c r="A437" s="1">
        <v>415</v>
      </c>
      <c r="B437" t="s">
        <v>963</v>
      </c>
      <c r="C437" t="s">
        <v>964</v>
      </c>
      <c r="D437" t="s">
        <v>19</v>
      </c>
      <c r="E437" t="s">
        <v>501</v>
      </c>
      <c r="F437" t="s">
        <v>501</v>
      </c>
      <c r="G437">
        <v>2003</v>
      </c>
      <c r="H437" s="13">
        <v>2003</v>
      </c>
      <c r="I437" s="7">
        <v>43790</v>
      </c>
      <c r="K437" t="s">
        <v>1164</v>
      </c>
      <c r="L437">
        <f>VLOOKUP($B437,Sheet1!$B:$H,2,0)</f>
        <v>469.17</v>
      </c>
      <c r="M437">
        <f>VLOOKUP($B437,Sheet1!$B:$H,3,0)</f>
        <v>474.8</v>
      </c>
      <c r="N437">
        <f>VLOOKUP($B437,Sheet1!$B:$H,4,0)</f>
        <v>476.87</v>
      </c>
      <c r="O437">
        <f>VLOOKUP($B437,Sheet1!$B:$H,5,0)</f>
        <v>467.27</v>
      </c>
      <c r="P437">
        <f>VLOOKUP($B437,Sheet1!$B:$H,6,0)</f>
        <v>1690000</v>
      </c>
      <c r="Q437">
        <f>VLOOKUP($B437,Sheet1!$B:$H,7,0)</f>
        <v>-9.8999999999999991E-3</v>
      </c>
      <c r="R437">
        <f t="shared" si="6"/>
        <v>92636672060.790009</v>
      </c>
      <c r="S437">
        <f>VLOOKUP(B437,investing_crawling!A:B,2,0)</f>
        <v>4830000000</v>
      </c>
      <c r="U437">
        <f>VLOOKUP(B437,investing_crawling!A:C,3,0)</f>
        <v>197447987</v>
      </c>
      <c r="V437">
        <v>210727</v>
      </c>
    </row>
    <row r="438" spans="1:22">
      <c r="A438" s="1">
        <v>416</v>
      </c>
      <c r="B438" t="s">
        <v>965</v>
      </c>
      <c r="C438" t="s">
        <v>966</v>
      </c>
      <c r="D438" t="s">
        <v>47</v>
      </c>
      <c r="E438" t="s">
        <v>57</v>
      </c>
      <c r="F438" t="s">
        <v>57</v>
      </c>
      <c r="G438">
        <v>1866</v>
      </c>
      <c r="H438" s="13">
        <v>1866</v>
      </c>
      <c r="I438" s="7">
        <v>23558</v>
      </c>
      <c r="K438" t="s">
        <v>1343</v>
      </c>
      <c r="L438">
        <f>VLOOKUP($B438,Sheet1!$B:$H,2,0)</f>
        <v>282.83999999999997</v>
      </c>
      <c r="M438">
        <f>VLOOKUP($B438,Sheet1!$B:$H,3,0)</f>
        <v>287.22000000000003</v>
      </c>
      <c r="N438">
        <f>VLOOKUP($B438,Sheet1!$B:$H,4,0)</f>
        <v>287.95999999999998</v>
      </c>
      <c r="O438">
        <f>VLOOKUP($B438,Sheet1!$B:$H,5,0)</f>
        <v>282.7</v>
      </c>
      <c r="P438">
        <f>VLOOKUP($B438,Sheet1!$B:$H,6,0)</f>
        <v>1200000</v>
      </c>
      <c r="Q438">
        <f>VLOOKUP($B438,Sheet1!$B:$H,7,0)</f>
        <v>-2.3999999999999998E-3</v>
      </c>
      <c r="R438">
        <f t="shared" si="6"/>
        <v>75221184864</v>
      </c>
      <c r="S438">
        <f>VLOOKUP(B438,investing_crawling!A:B,2,0)</f>
        <v>18870000000</v>
      </c>
      <c r="U438">
        <f>VLOOKUP(B438,investing_crawling!A:C,3,0)</f>
        <v>265949600</v>
      </c>
      <c r="V438">
        <v>210721</v>
      </c>
    </row>
    <row r="439" spans="1:22">
      <c r="A439" s="1">
        <v>417</v>
      </c>
      <c r="B439" t="s">
        <v>967</v>
      </c>
      <c r="C439" t="s">
        <v>968</v>
      </c>
      <c r="D439" t="s">
        <v>60</v>
      </c>
      <c r="E439" t="s">
        <v>479</v>
      </c>
      <c r="F439" t="s">
        <v>479</v>
      </c>
      <c r="G439">
        <v>2003</v>
      </c>
      <c r="H439" s="13">
        <v>2003</v>
      </c>
      <c r="I439" s="7">
        <v>37433</v>
      </c>
      <c r="K439" t="s">
        <v>1194</v>
      </c>
      <c r="L439">
        <f>VLOOKUP($B439,Sheet1!$B:$H,2,0)</f>
        <v>134.19</v>
      </c>
      <c r="M439">
        <f>VLOOKUP($B439,Sheet1!$B:$H,3,0)</f>
        <v>129.80000000000001</v>
      </c>
      <c r="N439">
        <f>VLOOKUP($B439,Sheet1!$B:$H,4,0)</f>
        <v>134.19</v>
      </c>
      <c r="O439">
        <f>VLOOKUP($B439,Sheet1!$B:$H,5,0)</f>
        <v>129.80000000000001</v>
      </c>
      <c r="P439">
        <f>VLOOKUP($B439,Sheet1!$B:$H,6,0)</f>
        <v>3730000</v>
      </c>
      <c r="Q439">
        <f>VLOOKUP($B439,Sheet1!$B:$H,7,0)</f>
        <v>4.4400000000000002E-2</v>
      </c>
      <c r="R439">
        <f t="shared" si="6"/>
        <v>44086701012.479996</v>
      </c>
      <c r="S439">
        <f>VLOOKUP(B439,investing_crawling!A:B,2,0)</f>
        <v>4490000000</v>
      </c>
      <c r="U439">
        <f>VLOOKUP(B439,investing_crawling!A:C,3,0)</f>
        <v>328539392</v>
      </c>
      <c r="V439">
        <v>210802</v>
      </c>
    </row>
    <row r="440" spans="1:22">
      <c r="A440" s="1">
        <v>418</v>
      </c>
      <c r="B440" t="s">
        <v>969</v>
      </c>
      <c r="C440" t="s">
        <v>970</v>
      </c>
      <c r="D440" t="s">
        <v>19</v>
      </c>
      <c r="E440" t="s">
        <v>30</v>
      </c>
      <c r="F440" t="s">
        <v>30</v>
      </c>
      <c r="G440">
        <v>2002</v>
      </c>
      <c r="H440" s="13">
        <v>2002</v>
      </c>
      <c r="I440" s="7">
        <v>42075</v>
      </c>
      <c r="K440" t="s">
        <v>1430</v>
      </c>
      <c r="L440">
        <f>VLOOKUP($B440,Sheet1!$B:$H,2,0)</f>
        <v>170.39</v>
      </c>
      <c r="M440">
        <f>VLOOKUP($B440,Sheet1!$B:$H,3,0)</f>
        <v>171.13</v>
      </c>
      <c r="N440">
        <f>VLOOKUP($B440,Sheet1!$B:$H,4,0)</f>
        <v>173.13</v>
      </c>
      <c r="O440">
        <f>VLOOKUP($B440,Sheet1!$B:$H,5,0)</f>
        <v>169.15</v>
      </c>
      <c r="P440">
        <f>VLOOKUP($B440,Sheet1!$B:$H,6,0)</f>
        <v>1460000</v>
      </c>
      <c r="Q440">
        <f>VLOOKUP($B440,Sheet1!$B:$H,7,0)</f>
        <v>2.3E-3</v>
      </c>
      <c r="R440">
        <f t="shared" si="6"/>
        <v>28130116527.48</v>
      </c>
      <c r="S440">
        <f>VLOOKUP(B440,investing_crawling!A:B,2,0)</f>
        <v>4380000000</v>
      </c>
      <c r="U440">
        <f>VLOOKUP(B440,investing_crawling!A:C,3,0)</f>
        <v>165092532</v>
      </c>
      <c r="V440">
        <v>210721</v>
      </c>
    </row>
    <row r="441" spans="1:22">
      <c r="A441" s="1">
        <v>419</v>
      </c>
      <c r="B441" t="s">
        <v>971</v>
      </c>
      <c r="C441" t="s">
        <v>972</v>
      </c>
      <c r="D441" t="s">
        <v>6</v>
      </c>
      <c r="E441" t="s">
        <v>354</v>
      </c>
      <c r="F441" t="s">
        <v>354</v>
      </c>
      <c r="G441">
        <v>1920</v>
      </c>
      <c r="H441" s="13">
        <v>1920</v>
      </c>
      <c r="I441" s="7">
        <v>30224</v>
      </c>
      <c r="K441" t="s">
        <v>1431</v>
      </c>
      <c r="L441">
        <f>VLOOKUP($B441,Sheet1!$B:$H,2,0)</f>
        <v>255.64</v>
      </c>
      <c r="M441">
        <f>VLOOKUP($B441,Sheet1!$B:$H,3,0)</f>
        <v>256.49</v>
      </c>
      <c r="N441">
        <f>VLOOKUP($B441,Sheet1!$B:$H,4,0)</f>
        <v>256.75</v>
      </c>
      <c r="O441">
        <f>VLOOKUP($B441,Sheet1!$B:$H,5,0)</f>
        <v>254.44</v>
      </c>
      <c r="P441">
        <f>VLOOKUP($B441,Sheet1!$B:$H,6,0)</f>
        <v>280160</v>
      </c>
      <c r="Q441">
        <f>VLOOKUP($B441,Sheet1!$B:$H,7,0)</f>
        <v>4.0000000000000001E-3</v>
      </c>
      <c r="R441">
        <f t="shared" si="6"/>
        <v>13825007109.759998</v>
      </c>
      <c r="S441">
        <f>VLOOKUP(B441,investing_crawling!A:B,2,0)</f>
        <v>4120000000</v>
      </c>
      <c r="U441">
        <f>VLOOKUP(B441,investing_crawling!A:C,3,0)</f>
        <v>54079984</v>
      </c>
      <c r="V441">
        <v>210721</v>
      </c>
    </row>
    <row r="442" spans="1:22">
      <c r="A442" s="1">
        <v>420</v>
      </c>
      <c r="B442" t="s">
        <v>973</v>
      </c>
      <c r="C442" t="s">
        <v>974</v>
      </c>
      <c r="D442" t="s">
        <v>37</v>
      </c>
      <c r="E442" t="s">
        <v>72</v>
      </c>
      <c r="F442" t="s">
        <v>72</v>
      </c>
      <c r="G442">
        <v>1945</v>
      </c>
      <c r="H442" s="13">
        <v>1945</v>
      </c>
      <c r="I442" s="7">
        <v>20883</v>
      </c>
      <c r="K442" t="s">
        <v>1250</v>
      </c>
      <c r="L442">
        <f>VLOOKUP($B442,Sheet1!$B:$H,2,0)</f>
        <v>63.43</v>
      </c>
      <c r="M442">
        <f>VLOOKUP($B442,Sheet1!$B:$H,3,0)</f>
        <v>64.16</v>
      </c>
      <c r="N442">
        <f>VLOOKUP($B442,Sheet1!$B:$H,4,0)</f>
        <v>64.16</v>
      </c>
      <c r="O442">
        <f>VLOOKUP($B442,Sheet1!$B:$H,5,0)</f>
        <v>63.31</v>
      </c>
      <c r="P442">
        <f>VLOOKUP($B442,Sheet1!$B:$H,6,0)</f>
        <v>4010000</v>
      </c>
      <c r="Q442">
        <f>VLOOKUP($B442,Sheet1!$B:$H,7,0)</f>
        <v>-7.7000000000000002E-3</v>
      </c>
      <c r="R442">
        <f t="shared" si="6"/>
        <v>67148925320.550003</v>
      </c>
      <c r="S442">
        <f>VLOOKUP(B442,investing_crawling!A:B,2,0)</f>
        <v>21270000000</v>
      </c>
      <c r="U442">
        <f>VLOOKUP(B442,investing_crawling!A:C,3,0)</f>
        <v>1058630385</v>
      </c>
      <c r="V442">
        <v>210803</v>
      </c>
    </row>
    <row r="443" spans="1:22">
      <c r="A443" s="1">
        <v>421</v>
      </c>
      <c r="B443" t="s">
        <v>975</v>
      </c>
      <c r="C443" t="s">
        <v>976</v>
      </c>
      <c r="D443" t="s">
        <v>6</v>
      </c>
      <c r="E443" t="s">
        <v>54</v>
      </c>
      <c r="F443" t="s">
        <v>54</v>
      </c>
      <c r="G443">
        <v>1967</v>
      </c>
      <c r="H443" s="13">
        <v>1967</v>
      </c>
      <c r="I443" s="7">
        <v>34516</v>
      </c>
      <c r="K443" t="s">
        <v>1203</v>
      </c>
      <c r="L443">
        <f>VLOOKUP($B443,Sheet1!$B:$H,2,0)</f>
        <v>61.35</v>
      </c>
      <c r="M443">
        <f>VLOOKUP($B443,Sheet1!$B:$H,3,0)</f>
        <v>61.93</v>
      </c>
      <c r="N443">
        <f>VLOOKUP($B443,Sheet1!$B:$H,4,0)</f>
        <v>62.24</v>
      </c>
      <c r="O443">
        <f>VLOOKUP($B443,Sheet1!$B:$H,5,0)</f>
        <v>61.1</v>
      </c>
      <c r="P443">
        <f>VLOOKUP($B443,Sheet1!$B:$H,6,0)</f>
        <v>5310000</v>
      </c>
      <c r="Q443">
        <f>VLOOKUP($B443,Sheet1!$B:$H,7,0)</f>
        <v>-1.8E-3</v>
      </c>
      <c r="R443">
        <f t="shared" si="6"/>
        <v>36280952937.599998</v>
      </c>
      <c r="S443">
        <f>VLOOKUP(B443,investing_crawling!A:B,2,0)</f>
        <v>6870000000</v>
      </c>
      <c r="U443">
        <f>VLOOKUP(B443,investing_crawling!A:C,3,0)</f>
        <v>591376576</v>
      </c>
      <c r="V443">
        <v>210721</v>
      </c>
    </row>
    <row r="444" spans="1:22">
      <c r="A444" s="1">
        <v>422</v>
      </c>
      <c r="B444" t="s">
        <v>977</v>
      </c>
      <c r="C444" t="s">
        <v>978</v>
      </c>
      <c r="D444" t="s">
        <v>6</v>
      </c>
      <c r="E444" t="s">
        <v>354</v>
      </c>
      <c r="F444" t="s">
        <v>354</v>
      </c>
      <c r="G444">
        <v>1843</v>
      </c>
      <c r="H444" s="13">
        <v>1843</v>
      </c>
      <c r="I444" s="7">
        <v>30224</v>
      </c>
      <c r="K444" t="s">
        <v>1432</v>
      </c>
      <c r="L444">
        <f>VLOOKUP($B444,Sheet1!$B:$H,2,0)</f>
        <v>215.89</v>
      </c>
      <c r="M444">
        <f>VLOOKUP($B444,Sheet1!$B:$H,3,0)</f>
        <v>218.9</v>
      </c>
      <c r="N444">
        <f>VLOOKUP($B444,Sheet1!$B:$H,4,0)</f>
        <v>218.9</v>
      </c>
      <c r="O444">
        <f>VLOOKUP($B444,Sheet1!$B:$H,5,0)</f>
        <v>214.88</v>
      </c>
      <c r="P444">
        <f>VLOOKUP($B444,Sheet1!$B:$H,6,0)</f>
        <v>800650</v>
      </c>
      <c r="Q444">
        <f>VLOOKUP($B444,Sheet1!$B:$H,7,0)</f>
        <v>-4.1999999999999997E-3</v>
      </c>
      <c r="R444">
        <f t="shared" si="6"/>
        <v>34865105247.629997</v>
      </c>
      <c r="S444">
        <f>VLOOKUP(B444,investing_crawling!A:B,2,0)</f>
        <v>15600000000</v>
      </c>
      <c r="U444">
        <f>VLOOKUP(B444,investing_crawling!A:C,3,0)</f>
        <v>161494767</v>
      </c>
      <c r="V444">
        <v>210804</v>
      </c>
    </row>
    <row r="445" spans="1:22">
      <c r="A445" s="1">
        <v>423</v>
      </c>
      <c r="B445" t="s">
        <v>979</v>
      </c>
      <c r="C445" t="s">
        <v>980</v>
      </c>
      <c r="D445" t="s">
        <v>33</v>
      </c>
      <c r="E445" t="s">
        <v>289</v>
      </c>
      <c r="F445" t="s">
        <v>289</v>
      </c>
      <c r="G445">
        <v>1971</v>
      </c>
      <c r="H445" s="13">
        <v>1971</v>
      </c>
      <c r="I445" s="7">
        <v>0</v>
      </c>
      <c r="K445" t="s">
        <v>1170</v>
      </c>
      <c r="L445">
        <f>VLOOKUP($B445,Sheet1!$B:$H,2,0)</f>
        <v>113.34</v>
      </c>
      <c r="M445">
        <f>VLOOKUP($B445,Sheet1!$B:$H,3,0)</f>
        <v>114.55</v>
      </c>
      <c r="N445">
        <f>VLOOKUP($B445,Sheet1!$B:$H,4,0)</f>
        <v>114.55</v>
      </c>
      <c r="O445">
        <f>VLOOKUP($B445,Sheet1!$B:$H,5,0)</f>
        <v>113.1</v>
      </c>
      <c r="P445">
        <f>VLOOKUP($B445,Sheet1!$B:$H,6,0)</f>
        <v>4310000</v>
      </c>
      <c r="Q445">
        <f>VLOOKUP($B445,Sheet1!$B:$H,7,0)</f>
        <v>-4.6999999999999993E-3</v>
      </c>
      <c r="R445">
        <f t="shared" si="6"/>
        <v>133548522000</v>
      </c>
      <c r="S445">
        <f>VLOOKUP(B445,investing_crawling!A:B,2,0)</f>
        <v>23840000000</v>
      </c>
      <c r="U445">
        <f>VLOOKUP(B445,investing_crawling!A:C,3,0)</f>
        <v>1178300000</v>
      </c>
      <c r="V445">
        <v>210726</v>
      </c>
    </row>
    <row r="446" spans="1:22">
      <c r="A446" s="1">
        <v>424</v>
      </c>
      <c r="B446" t="s">
        <v>981</v>
      </c>
      <c r="C446" t="s">
        <v>982</v>
      </c>
      <c r="D446" t="s">
        <v>41</v>
      </c>
      <c r="E446" t="s">
        <v>111</v>
      </c>
      <c r="F446" t="s">
        <v>111</v>
      </c>
      <c r="G446">
        <v>1792</v>
      </c>
      <c r="H446" s="13">
        <v>1792</v>
      </c>
      <c r="I446" s="7">
        <v>0</v>
      </c>
      <c r="K446" t="s">
        <v>1173</v>
      </c>
      <c r="L446">
        <f>VLOOKUP($B446,Sheet1!$B:$H,2,0)</f>
        <v>87.98</v>
      </c>
      <c r="M446">
        <f>VLOOKUP($B446,Sheet1!$B:$H,3,0)</f>
        <v>88.29</v>
      </c>
      <c r="N446">
        <f>VLOOKUP($B446,Sheet1!$B:$H,4,0)</f>
        <v>88.5</v>
      </c>
      <c r="O446">
        <f>VLOOKUP($B446,Sheet1!$B:$H,5,0)</f>
        <v>87.53</v>
      </c>
      <c r="P446">
        <f>VLOOKUP($B446,Sheet1!$B:$H,6,0)</f>
        <v>1330000</v>
      </c>
      <c r="Q446">
        <f>VLOOKUP($B446,Sheet1!$B:$H,7,0)</f>
        <v>1.15E-2</v>
      </c>
      <c r="R446">
        <f t="shared" si="6"/>
        <v>30596652570.560001</v>
      </c>
      <c r="S446">
        <f>VLOOKUP(B446,investing_crawling!A:B,2,0)</f>
        <v>5890000000</v>
      </c>
      <c r="U446">
        <f>VLOOKUP(B446,investing_crawling!A:C,3,0)</f>
        <v>347768272</v>
      </c>
      <c r="V446">
        <v>210727</v>
      </c>
    </row>
    <row r="447" spans="1:22">
      <c r="A447" s="1">
        <v>425</v>
      </c>
      <c r="B447" t="s">
        <v>983</v>
      </c>
      <c r="C447" t="s">
        <v>984</v>
      </c>
      <c r="D447" t="s">
        <v>10</v>
      </c>
      <c r="E447" t="s">
        <v>11</v>
      </c>
      <c r="F447" t="s">
        <v>11</v>
      </c>
      <c r="G447">
        <v>1985</v>
      </c>
      <c r="H447" s="13">
        <v>1985</v>
      </c>
      <c r="I447" s="7">
        <v>43822</v>
      </c>
      <c r="K447" t="s">
        <v>1161</v>
      </c>
      <c r="L447">
        <f>VLOOKUP($B447,Sheet1!$B:$H,2,0)</f>
        <v>188.43</v>
      </c>
      <c r="M447">
        <f>VLOOKUP($B447,Sheet1!$B:$H,3,0)</f>
        <v>191.36</v>
      </c>
      <c r="N447">
        <f>VLOOKUP($B447,Sheet1!$B:$H,4,0)</f>
        <v>192.06</v>
      </c>
      <c r="O447">
        <f>VLOOKUP($B447,Sheet1!$B:$H,5,0)</f>
        <v>188.14</v>
      </c>
      <c r="P447">
        <f>VLOOKUP($B447,Sheet1!$B:$H,6,0)</f>
        <v>3680000</v>
      </c>
      <c r="Q447">
        <f>VLOOKUP($B447,Sheet1!$B:$H,7,0)</f>
        <v>-1.2699999999999999E-2</v>
      </c>
      <c r="R447">
        <f t="shared" si="6"/>
        <v>16086201265.200001</v>
      </c>
      <c r="S447">
        <f>VLOOKUP(B447,investing_crawling!A:B,2,0)</f>
        <v>4530000000</v>
      </c>
      <c r="U447">
        <f>VLOOKUP(B447,investing_crawling!A:C,3,0)</f>
        <v>85369640</v>
      </c>
      <c r="V447">
        <v>210802</v>
      </c>
    </row>
    <row r="448" spans="1:22">
      <c r="A448" s="1">
        <v>426</v>
      </c>
      <c r="B448" t="s">
        <v>985</v>
      </c>
      <c r="C448" t="s">
        <v>986</v>
      </c>
      <c r="D448" t="s">
        <v>10</v>
      </c>
      <c r="E448" t="s">
        <v>11</v>
      </c>
      <c r="F448" t="s">
        <v>11</v>
      </c>
      <c r="G448">
        <v>1941</v>
      </c>
      <c r="H448" s="13">
        <v>1941</v>
      </c>
      <c r="I448" s="7">
        <v>36872</v>
      </c>
      <c r="K448" t="s">
        <v>1433</v>
      </c>
      <c r="L448">
        <f>VLOOKUP($B448,Sheet1!$B:$H,2,0)</f>
        <v>255.79</v>
      </c>
      <c r="M448">
        <f>VLOOKUP($B448,Sheet1!$B:$H,3,0)</f>
        <v>258.39999999999998</v>
      </c>
      <c r="N448">
        <f>VLOOKUP($B448,Sheet1!$B:$H,4,0)</f>
        <v>258.44</v>
      </c>
      <c r="O448">
        <f>VLOOKUP($B448,Sheet1!$B:$H,5,0)</f>
        <v>255.41</v>
      </c>
      <c r="P448">
        <f>VLOOKUP($B448,Sheet1!$B:$H,6,0)</f>
        <v>1460000</v>
      </c>
      <c r="Q448">
        <f>VLOOKUP($B448,Sheet1!$B:$H,7,0)</f>
        <v>2E-3</v>
      </c>
      <c r="R448">
        <f t="shared" si="6"/>
        <v>96368336644.139999</v>
      </c>
      <c r="S448">
        <f>VLOOKUP(B448,investing_crawling!A:B,2,0)</f>
        <v>14720000000</v>
      </c>
      <c r="U448">
        <f>VLOOKUP(B448,investing_crawling!A:C,3,0)</f>
        <v>376747866</v>
      </c>
      <c r="V448">
        <v>210728</v>
      </c>
    </row>
    <row r="449" spans="1:22">
      <c r="A449" s="1">
        <v>427</v>
      </c>
      <c r="B449" t="s">
        <v>987</v>
      </c>
      <c r="C449" t="s">
        <v>988</v>
      </c>
      <c r="D449" t="s">
        <v>41</v>
      </c>
      <c r="E449" t="s">
        <v>308</v>
      </c>
      <c r="F449" t="s">
        <v>308</v>
      </c>
      <c r="G449">
        <v>1983</v>
      </c>
      <c r="H449" s="13">
        <v>1983</v>
      </c>
      <c r="I449" s="7">
        <v>43178</v>
      </c>
      <c r="K449" t="s">
        <v>1164</v>
      </c>
      <c r="L449">
        <f>VLOOKUP($B449,Sheet1!$B:$H,2,0)</f>
        <v>590.07000000000005</v>
      </c>
      <c r="M449">
        <f>VLOOKUP($B449,Sheet1!$B:$H,3,0)</f>
        <v>590.86</v>
      </c>
      <c r="N449">
        <f>VLOOKUP($B449,Sheet1!$B:$H,4,0)</f>
        <v>594.01</v>
      </c>
      <c r="O449">
        <f>VLOOKUP($B449,Sheet1!$B:$H,5,0)</f>
        <v>586.79</v>
      </c>
      <c r="P449">
        <f>VLOOKUP($B449,Sheet1!$B:$H,6,0)</f>
        <v>266510</v>
      </c>
      <c r="Q449">
        <f>VLOOKUP($B449,Sheet1!$B:$H,7,0)</f>
        <v>1.23E-2</v>
      </c>
      <c r="R449">
        <f t="shared" si="6"/>
        <v>32049734659.800003</v>
      </c>
      <c r="S449">
        <f>VLOOKUP(B449,investing_crawling!A:B,2,0)</f>
        <v>2650000000</v>
      </c>
      <c r="U449">
        <f>VLOOKUP(B449,investing_crawling!A:C,3,0)</f>
        <v>54315140</v>
      </c>
      <c r="V449">
        <v>210721</v>
      </c>
    </row>
    <row r="450" spans="1:22">
      <c r="A450" s="1">
        <v>428</v>
      </c>
      <c r="B450" t="s">
        <v>989</v>
      </c>
      <c r="C450" t="s">
        <v>990</v>
      </c>
      <c r="D450" t="s">
        <v>41</v>
      </c>
      <c r="E450" t="s">
        <v>100</v>
      </c>
      <c r="F450" t="s">
        <v>100</v>
      </c>
      <c r="G450">
        <v>2003</v>
      </c>
      <c r="H450" s="13">
        <v>2003</v>
      </c>
      <c r="I450" s="7">
        <v>42326</v>
      </c>
      <c r="K450" t="s">
        <v>1238</v>
      </c>
      <c r="L450">
        <f>VLOOKUP($B450,Sheet1!$B:$H,2,0)</f>
        <v>48.97</v>
      </c>
      <c r="M450">
        <f>VLOOKUP($B450,Sheet1!$B:$H,3,0)</f>
        <v>48.26</v>
      </c>
      <c r="N450">
        <f>VLOOKUP($B450,Sheet1!$B:$H,4,0)</f>
        <v>48.98</v>
      </c>
      <c r="O450">
        <f>VLOOKUP($B450,Sheet1!$B:$H,5,0)</f>
        <v>48.14</v>
      </c>
      <c r="P450">
        <f>VLOOKUP($B450,Sheet1!$B:$H,6,0)</f>
        <v>4800000</v>
      </c>
      <c r="Q450">
        <f>VLOOKUP($B450,Sheet1!$B:$H,7,0)</f>
        <v>3.2899999999999999E-2</v>
      </c>
      <c r="R450">
        <f t="shared" si="6"/>
        <v>28480895537.59</v>
      </c>
      <c r="S450">
        <f>VLOOKUP(B450,investing_crawling!A:B,2,0)</f>
        <v>7950000000</v>
      </c>
      <c r="U450">
        <f>VLOOKUP(B450,investing_crawling!A:C,3,0)</f>
        <v>581598847</v>
      </c>
      <c r="V450">
        <v>210715</v>
      </c>
    </row>
    <row r="451" spans="1:22">
      <c r="A451" s="1">
        <v>429</v>
      </c>
      <c r="B451" t="s">
        <v>991</v>
      </c>
      <c r="C451" t="s">
        <v>992</v>
      </c>
      <c r="D451" t="s">
        <v>19</v>
      </c>
      <c r="E451" t="s">
        <v>27</v>
      </c>
      <c r="F451" t="s">
        <v>27</v>
      </c>
      <c r="G451">
        <v>1986</v>
      </c>
      <c r="H451" s="13">
        <v>1986</v>
      </c>
      <c r="I451" s="7">
        <v>42810</v>
      </c>
      <c r="K451" t="s">
        <v>1177</v>
      </c>
      <c r="L451">
        <f>VLOOKUP($B451,Sheet1!$B:$H,2,0)</f>
        <v>253.82</v>
      </c>
      <c r="M451">
        <f>VLOOKUP($B451,Sheet1!$B:$H,3,0)</f>
        <v>253.78</v>
      </c>
      <c r="N451">
        <f>VLOOKUP($B451,Sheet1!$B:$H,4,0)</f>
        <v>255.73</v>
      </c>
      <c r="O451">
        <f>VLOOKUP($B451,Sheet1!$B:$H,5,0)</f>
        <v>250.81</v>
      </c>
      <c r="P451">
        <f>VLOOKUP($B451,Sheet1!$B:$H,6,0)</f>
        <v>866920</v>
      </c>
      <c r="Q451">
        <f>VLOOKUP($B451,Sheet1!$B:$H,7,0)</f>
        <v>-2E-3</v>
      </c>
      <c r="R451">
        <f t="shared" si="6"/>
        <v>38726562133.279999</v>
      </c>
      <c r="S451">
        <f>VLOOKUP(B451,investing_crawling!A:B,2,0)</f>
        <v>3980000000</v>
      </c>
      <c r="U451">
        <f>VLOOKUP(B451,investing_crawling!A:C,3,0)</f>
        <v>152574904</v>
      </c>
      <c r="V451">
        <v>210824</v>
      </c>
    </row>
    <row r="452" spans="1:22">
      <c r="A452" s="1">
        <v>430</v>
      </c>
      <c r="B452" t="s">
        <v>993</v>
      </c>
      <c r="C452" t="s">
        <v>994</v>
      </c>
      <c r="D452" t="s">
        <v>83</v>
      </c>
      <c r="E452" t="s">
        <v>995</v>
      </c>
      <c r="F452" t="s">
        <v>995</v>
      </c>
      <c r="G452">
        <v>1969</v>
      </c>
      <c r="H452" s="13">
        <v>1969</v>
      </c>
      <c r="I452" s="7">
        <v>31777</v>
      </c>
      <c r="K452" t="s">
        <v>1199</v>
      </c>
      <c r="L452">
        <f>VLOOKUP($B452,Sheet1!$B:$H,2,0)</f>
        <v>81.45</v>
      </c>
      <c r="M452">
        <f>VLOOKUP($B452,Sheet1!$B:$H,3,0)</f>
        <v>81.84</v>
      </c>
      <c r="N452">
        <f>VLOOKUP($B452,Sheet1!$B:$H,4,0)</f>
        <v>81.849999999999994</v>
      </c>
      <c r="O452">
        <f>VLOOKUP($B452,Sheet1!$B:$H,5,0)</f>
        <v>80.900000000000006</v>
      </c>
      <c r="P452">
        <f>VLOOKUP($B452,Sheet1!$B:$H,6,0)</f>
        <v>1490000</v>
      </c>
      <c r="Q452">
        <f>VLOOKUP($B452,Sheet1!$B:$H,7,0)</f>
        <v>5.6000000000000008E-3</v>
      </c>
      <c r="R452">
        <f t="shared" si="6"/>
        <v>41668345673.550003</v>
      </c>
      <c r="S452">
        <f>VLOOKUP(B452,investing_crawling!A:B,2,0)</f>
        <v>44030000000</v>
      </c>
      <c r="U452">
        <f>VLOOKUP(B452,investing_crawling!A:C,3,0)</f>
        <v>511581899</v>
      </c>
      <c r="V452">
        <v>210815</v>
      </c>
    </row>
    <row r="453" spans="1:22">
      <c r="A453" s="1">
        <v>431</v>
      </c>
      <c r="B453" t="s">
        <v>996</v>
      </c>
      <c r="C453" t="s">
        <v>997</v>
      </c>
      <c r="D453" t="s">
        <v>23</v>
      </c>
      <c r="E453" t="s">
        <v>998</v>
      </c>
      <c r="F453" t="s">
        <v>998</v>
      </c>
      <c r="G453">
        <v>1994</v>
      </c>
      <c r="H453" s="13">
        <v>1994</v>
      </c>
      <c r="I453" s="7">
        <v>43661</v>
      </c>
      <c r="K453" t="s">
        <v>1406</v>
      </c>
      <c r="L453">
        <f>VLOOKUP($B453,Sheet1!$B:$H,2,0)</f>
        <v>141.69999999999999</v>
      </c>
      <c r="M453">
        <f>VLOOKUP($B453,Sheet1!$B:$H,3,0)</f>
        <v>141.79</v>
      </c>
      <c r="N453">
        <f>VLOOKUP($B453,Sheet1!$B:$H,4,0)</f>
        <v>142.9</v>
      </c>
      <c r="O453">
        <f>VLOOKUP($B453,Sheet1!$B:$H,5,0)</f>
        <v>141.46</v>
      </c>
      <c r="P453">
        <f>VLOOKUP($B453,Sheet1!$B:$H,6,0)</f>
        <v>3750000</v>
      </c>
      <c r="Q453">
        <f>VLOOKUP($B453,Sheet1!$B:$H,7,0)</f>
        <v>1.8E-3</v>
      </c>
      <c r="R453">
        <f t="shared" si="6"/>
        <v>176679747567.69998</v>
      </c>
      <c r="S453">
        <f>VLOOKUP(B453,investing_crawling!A:B,2,0)</f>
        <v>77040000000</v>
      </c>
      <c r="U453">
        <f>VLOOKUP(B453,investing_crawling!A:C,3,0)</f>
        <v>1246857781</v>
      </c>
      <c r="V453">
        <v>210728</v>
      </c>
    </row>
    <row r="454" spans="1:22">
      <c r="A454" s="1">
        <v>432</v>
      </c>
      <c r="B454" t="s">
        <v>999</v>
      </c>
      <c r="C454" t="s">
        <v>1000</v>
      </c>
      <c r="D454" t="s">
        <v>41</v>
      </c>
      <c r="E454" t="s">
        <v>111</v>
      </c>
      <c r="F454" t="s">
        <v>111</v>
      </c>
      <c r="G454">
        <v>1937</v>
      </c>
      <c r="H454" s="13">
        <v>1937</v>
      </c>
      <c r="I454" s="7">
        <v>0</v>
      </c>
      <c r="K454" t="s">
        <v>1434</v>
      </c>
      <c r="L454">
        <f>VLOOKUP($B454,Sheet1!$B:$H,2,0)</f>
        <v>191.12</v>
      </c>
      <c r="M454">
        <f>VLOOKUP($B454,Sheet1!$B:$H,3,0)</f>
        <v>193.37</v>
      </c>
      <c r="N454">
        <f>VLOOKUP($B454,Sheet1!$B:$H,4,0)</f>
        <v>193.6</v>
      </c>
      <c r="O454">
        <f>VLOOKUP($B454,Sheet1!$B:$H,5,0)</f>
        <v>189.9</v>
      </c>
      <c r="P454">
        <f>VLOOKUP($B454,Sheet1!$B:$H,6,0)</f>
        <v>685220</v>
      </c>
      <c r="Q454">
        <f>VLOOKUP($B454,Sheet1!$B:$H,7,0)</f>
        <v>-1.1999999999999999E-3</v>
      </c>
      <c r="R454">
        <f t="shared" si="6"/>
        <v>43356637494</v>
      </c>
      <c r="S454">
        <f>VLOOKUP(B454,investing_crawling!A:B,2,0)</f>
        <v>6570000000</v>
      </c>
      <c r="U454">
        <f>VLOOKUP(B454,investing_crawling!A:C,3,0)</f>
        <v>226855575</v>
      </c>
      <c r="V454">
        <v>210728</v>
      </c>
    </row>
    <row r="455" spans="1:22">
      <c r="A455" s="1">
        <v>433</v>
      </c>
      <c r="B455" t="s">
        <v>1001</v>
      </c>
      <c r="C455" t="s">
        <v>1002</v>
      </c>
      <c r="D455" t="s">
        <v>23</v>
      </c>
      <c r="E455" t="s">
        <v>24</v>
      </c>
      <c r="F455" t="s">
        <v>24</v>
      </c>
      <c r="G455">
        <v>1993</v>
      </c>
      <c r="H455" s="13">
        <v>1993</v>
      </c>
      <c r="I455" s="7">
        <v>43178</v>
      </c>
      <c r="K455" t="s">
        <v>1185</v>
      </c>
      <c r="L455">
        <f>VLOOKUP($B455,Sheet1!$B:$H,2,0)</f>
        <v>182.76</v>
      </c>
      <c r="M455">
        <f>VLOOKUP($B455,Sheet1!$B:$H,3,0)</f>
        <v>186.74</v>
      </c>
      <c r="N455">
        <f>VLOOKUP($B455,Sheet1!$B:$H,4,0)</f>
        <v>186.74</v>
      </c>
      <c r="O455">
        <f>VLOOKUP($B455,Sheet1!$B:$H,5,0)</f>
        <v>182.54</v>
      </c>
      <c r="P455">
        <f>VLOOKUP($B455,Sheet1!$B:$H,6,0)</f>
        <v>1130000</v>
      </c>
      <c r="Q455">
        <f>VLOOKUP($B455,Sheet1!$B:$H,7,0)</f>
        <v>-1.5100000000000001E-2</v>
      </c>
      <c r="R455">
        <f t="shared" si="6"/>
        <v>21137307556.68</v>
      </c>
      <c r="S455">
        <f>VLOOKUP(B455,investing_crawling!A:B,2,0)</f>
        <v>3370000000</v>
      </c>
      <c r="U455">
        <f>VLOOKUP(B455,investing_crawling!A:C,3,0)</f>
        <v>115656093</v>
      </c>
      <c r="V455">
        <v>210804</v>
      </c>
    </row>
    <row r="456" spans="1:22">
      <c r="A456" s="1">
        <v>434</v>
      </c>
      <c r="B456" t="s">
        <v>1003</v>
      </c>
      <c r="C456" t="s">
        <v>1004</v>
      </c>
      <c r="D456" t="s">
        <v>33</v>
      </c>
      <c r="E456" t="s">
        <v>550</v>
      </c>
      <c r="F456" t="s">
        <v>550</v>
      </c>
      <c r="G456">
        <v>2017</v>
      </c>
      <c r="H456" s="13">
        <v>2017</v>
      </c>
      <c r="I456" s="7">
        <v>0</v>
      </c>
      <c r="K456" t="s">
        <v>1185</v>
      </c>
      <c r="L456">
        <f>VLOOKUP($B456,Sheet1!$B:$H,2,0)</f>
        <v>44.97</v>
      </c>
      <c r="M456">
        <f>VLOOKUP($B456,Sheet1!$B:$H,3,0)</f>
        <v>45.32</v>
      </c>
      <c r="N456">
        <f>VLOOKUP($B456,Sheet1!$B:$H,4,0)</f>
        <v>45.51</v>
      </c>
      <c r="O456">
        <f>VLOOKUP($B456,Sheet1!$B:$H,5,0)</f>
        <v>44.51</v>
      </c>
      <c r="P456">
        <f>VLOOKUP($B456,Sheet1!$B:$H,6,0)</f>
        <v>2970000</v>
      </c>
      <c r="Q456">
        <f>VLOOKUP($B456,Sheet1!$B:$H,7,0)</f>
        <v>1.8E-3</v>
      </c>
      <c r="R456">
        <f t="shared" si="6"/>
        <v>12540259145.07</v>
      </c>
      <c r="S456">
        <f>VLOOKUP(B456,investing_crawling!A:B,2,0)</f>
        <v>4850000000</v>
      </c>
      <c r="U456">
        <f>VLOOKUP(B456,investing_crawling!A:C,3,0)</f>
        <v>278858331</v>
      </c>
      <c r="V456">
        <v>210818</v>
      </c>
    </row>
    <row r="457" spans="1:22">
      <c r="A457" s="1">
        <v>435</v>
      </c>
      <c r="B457" t="s">
        <v>1005</v>
      </c>
      <c r="C457" t="s">
        <v>1006</v>
      </c>
      <c r="D457" t="s">
        <v>33</v>
      </c>
      <c r="E457" t="s">
        <v>394</v>
      </c>
      <c r="F457" t="s">
        <v>394</v>
      </c>
      <c r="G457">
        <v>1902</v>
      </c>
      <c r="H457" s="13">
        <v>1902</v>
      </c>
      <c r="I457" s="7">
        <v>28125</v>
      </c>
      <c r="K457" t="s">
        <v>1187</v>
      </c>
      <c r="L457">
        <f>VLOOKUP($B457,Sheet1!$B:$H,2,0)</f>
        <v>227.27</v>
      </c>
      <c r="M457">
        <f>VLOOKUP($B457,Sheet1!$B:$H,3,0)</f>
        <v>227.56</v>
      </c>
      <c r="N457">
        <f>VLOOKUP($B457,Sheet1!$B:$H,4,0)</f>
        <v>228.79</v>
      </c>
      <c r="O457">
        <f>VLOOKUP($B457,Sheet1!$B:$H,5,0)</f>
        <v>226.22</v>
      </c>
      <c r="P457">
        <f>VLOOKUP($B457,Sheet1!$B:$H,6,0)</f>
        <v>3430000</v>
      </c>
      <c r="Q457">
        <f>VLOOKUP($B457,Sheet1!$B:$H,7,0)</f>
        <v>1.5E-3</v>
      </c>
      <c r="R457">
        <f t="shared" si="6"/>
        <v>113082967988.10001</v>
      </c>
      <c r="S457">
        <f>VLOOKUP(B457,investing_crawling!A:B,2,0)</f>
        <v>98140000000</v>
      </c>
      <c r="U457">
        <f>VLOOKUP(B457,investing_crawling!A:C,3,0)</f>
        <v>497571030</v>
      </c>
      <c r="V457">
        <v>210824</v>
      </c>
    </row>
    <row r="458" spans="1:22">
      <c r="A458" s="1">
        <v>436</v>
      </c>
      <c r="B458" t="s">
        <v>1007</v>
      </c>
      <c r="C458" t="s">
        <v>1008</v>
      </c>
      <c r="D458" t="s">
        <v>19</v>
      </c>
      <c r="E458" t="s">
        <v>631</v>
      </c>
      <c r="F458" t="s">
        <v>631</v>
      </c>
      <c r="G458">
        <v>2007</v>
      </c>
      <c r="H458" s="13">
        <v>2007</v>
      </c>
      <c r="I458" s="7">
        <v>40833</v>
      </c>
      <c r="K458" t="s">
        <v>1308</v>
      </c>
      <c r="L458">
        <f>VLOOKUP($B458,Sheet1!$B:$H,2,0)</f>
        <v>137.52000000000001</v>
      </c>
      <c r="M458">
        <f>VLOOKUP($B458,Sheet1!$B:$H,3,0)</f>
        <v>136.82</v>
      </c>
      <c r="N458">
        <f>VLOOKUP($B458,Sheet1!$B:$H,4,0)</f>
        <v>138.19999999999999</v>
      </c>
      <c r="O458">
        <f>VLOOKUP($B458,Sheet1!$B:$H,5,0)</f>
        <v>136.59</v>
      </c>
      <c r="P458">
        <f>VLOOKUP($B458,Sheet1!$B:$H,6,0)</f>
        <v>1390000</v>
      </c>
      <c r="Q458">
        <f>VLOOKUP($B458,Sheet1!$B:$H,7,0)</f>
        <v>1.3599999999999999E-2</v>
      </c>
      <c r="R458">
        <f t="shared" si="6"/>
        <v>45441177239.520004</v>
      </c>
      <c r="S458">
        <f>VLOOKUP(B458,investing_crawling!A:B,2,0)</f>
        <v>13070000000</v>
      </c>
      <c r="U458">
        <f>VLOOKUP(B458,investing_crawling!A:C,3,0)</f>
        <v>330433226</v>
      </c>
      <c r="V458">
        <v>210727</v>
      </c>
    </row>
    <row r="459" spans="1:22">
      <c r="A459" s="1">
        <v>437</v>
      </c>
      <c r="B459" t="s">
        <v>1009</v>
      </c>
      <c r="C459" t="s">
        <v>1010</v>
      </c>
      <c r="D459" t="s">
        <v>6</v>
      </c>
      <c r="E459" t="s">
        <v>209</v>
      </c>
      <c r="F459" t="s">
        <v>209</v>
      </c>
      <c r="G459">
        <v>1960</v>
      </c>
      <c r="H459" s="13">
        <v>1960</v>
      </c>
      <c r="I459" s="7">
        <v>44004</v>
      </c>
      <c r="K459" t="s">
        <v>1190</v>
      </c>
      <c r="L459">
        <f>VLOOKUP($B459,Sheet1!$B:$H,2,0)</f>
        <v>429.07</v>
      </c>
      <c r="M459">
        <f>VLOOKUP($B459,Sheet1!$B:$H,3,0)</f>
        <v>421.35</v>
      </c>
      <c r="N459">
        <f>VLOOKUP($B459,Sheet1!$B:$H,4,0)</f>
        <v>429.24</v>
      </c>
      <c r="O459">
        <f>VLOOKUP($B459,Sheet1!$B:$H,5,0)</f>
        <v>421.06</v>
      </c>
      <c r="P459">
        <f>VLOOKUP($B459,Sheet1!$B:$H,6,0)</f>
        <v>369070</v>
      </c>
      <c r="Q459">
        <f>VLOOKUP($B459,Sheet1!$B:$H,7,0)</f>
        <v>2.29E-2</v>
      </c>
      <c r="R459">
        <f t="shared" si="6"/>
        <v>15904601997.119999</v>
      </c>
      <c r="S459">
        <f>VLOOKUP(B459,investing_crawling!A:B,2,0)</f>
        <v>3110000000</v>
      </c>
      <c r="U459">
        <f>VLOOKUP(B459,investing_crawling!A:C,3,0)</f>
        <v>37067616</v>
      </c>
      <c r="V459">
        <v>210804</v>
      </c>
    </row>
    <row r="460" spans="1:22">
      <c r="A460" s="1">
        <v>438</v>
      </c>
      <c r="B460" t="s">
        <v>1011</v>
      </c>
      <c r="C460" t="s">
        <v>1012</v>
      </c>
      <c r="D460" t="s">
        <v>10</v>
      </c>
      <c r="E460" t="s">
        <v>11</v>
      </c>
      <c r="F460" t="s">
        <v>11</v>
      </c>
      <c r="G460">
        <v>1943</v>
      </c>
      <c r="H460" s="13">
        <v>1943</v>
      </c>
      <c r="I460" s="7">
        <v>43483</v>
      </c>
      <c r="K460" t="s">
        <v>1435</v>
      </c>
      <c r="L460">
        <f>VLOOKUP($B460,Sheet1!$B:$H,2,0)</f>
        <v>392.46</v>
      </c>
      <c r="M460">
        <f>VLOOKUP($B460,Sheet1!$B:$H,3,0)</f>
        <v>399.83</v>
      </c>
      <c r="N460">
        <f>VLOOKUP($B460,Sheet1!$B:$H,4,0)</f>
        <v>399.83</v>
      </c>
      <c r="O460">
        <f>VLOOKUP($B460,Sheet1!$B:$H,5,0)</f>
        <v>392.4</v>
      </c>
      <c r="P460">
        <f>VLOOKUP($B460,Sheet1!$B:$H,6,0)</f>
        <v>210460</v>
      </c>
      <c r="Q460">
        <f>VLOOKUP($B460,Sheet1!$B:$H,7,0)</f>
        <v>-2.4199999999999999E-2</v>
      </c>
      <c r="R460">
        <f t="shared" si="6"/>
        <v>18340705238.040001</v>
      </c>
      <c r="S460">
        <f>VLOOKUP(B460,investing_crawling!A:B,2,0)</f>
        <v>2540000000</v>
      </c>
      <c r="U460">
        <f>VLOOKUP(B460,investing_crawling!A:C,3,0)</f>
        <v>46732674</v>
      </c>
      <c r="V460">
        <v>210804</v>
      </c>
    </row>
    <row r="461" spans="1:22">
      <c r="A461" s="1">
        <v>439</v>
      </c>
      <c r="B461" t="s">
        <v>1013</v>
      </c>
      <c r="C461" t="s">
        <v>1014</v>
      </c>
      <c r="D461" t="s">
        <v>19</v>
      </c>
      <c r="E461" t="s">
        <v>145</v>
      </c>
      <c r="F461" t="s">
        <v>145</v>
      </c>
      <c r="G461">
        <v>1960</v>
      </c>
      <c r="H461" s="13">
        <v>1960</v>
      </c>
      <c r="I461" s="7">
        <v>44095</v>
      </c>
      <c r="K461" t="s">
        <v>1436</v>
      </c>
      <c r="L461">
        <f>VLOOKUP($B461,Sheet1!$B:$H,2,0)</f>
        <v>130.78</v>
      </c>
      <c r="M461">
        <f>VLOOKUP($B461,Sheet1!$B:$H,3,0)</f>
        <v>133.46</v>
      </c>
      <c r="N461">
        <f>VLOOKUP($B461,Sheet1!$B:$H,4,0)</f>
        <v>135.1</v>
      </c>
      <c r="O461">
        <f>VLOOKUP($B461,Sheet1!$B:$H,5,0)</f>
        <v>130.28</v>
      </c>
      <c r="P461">
        <f>VLOOKUP($B461,Sheet1!$B:$H,6,0)</f>
        <v>1090000</v>
      </c>
      <c r="Q461">
        <f>VLOOKUP($B461,Sheet1!$B:$H,7,0)</f>
        <v>-1.1900000000000001E-2</v>
      </c>
      <c r="R461">
        <f t="shared" si="6"/>
        <v>21744309460.380001</v>
      </c>
      <c r="S461">
        <f>VLOOKUP(B461,investing_crawling!A:B,2,0)</f>
        <v>3200000000</v>
      </c>
      <c r="U461">
        <f>VLOOKUP(B461,investing_crawling!A:C,3,0)</f>
        <v>166266321</v>
      </c>
      <c r="V461">
        <v>210726</v>
      </c>
    </row>
    <row r="462" spans="1:22">
      <c r="A462" s="1">
        <v>440</v>
      </c>
      <c r="B462" t="s">
        <v>1015</v>
      </c>
      <c r="C462" t="s">
        <v>1016</v>
      </c>
      <c r="D462" t="s">
        <v>33</v>
      </c>
      <c r="E462" t="s">
        <v>498</v>
      </c>
      <c r="F462" t="s">
        <v>498</v>
      </c>
      <c r="G462">
        <v>2003</v>
      </c>
      <c r="H462" s="13">
        <v>2003</v>
      </c>
      <c r="I462" s="7">
        <v>44186</v>
      </c>
      <c r="K462" t="s">
        <v>1325</v>
      </c>
      <c r="L462">
        <f>VLOOKUP($B462,Sheet1!$B:$H,2,0)</f>
        <v>623.9</v>
      </c>
      <c r="M462">
        <f>VLOOKUP($B462,Sheet1!$B:$H,3,0)</f>
        <v>627.53</v>
      </c>
      <c r="N462">
        <f>VLOOKUP($B462,Sheet1!$B:$H,4,0)</f>
        <v>633.63</v>
      </c>
      <c r="O462">
        <f>VLOOKUP($B462,Sheet1!$B:$H,5,0)</f>
        <v>620.62</v>
      </c>
      <c r="P462">
        <f>VLOOKUP($B462,Sheet1!$B:$H,6,0)</f>
        <v>18080000</v>
      </c>
      <c r="Q462">
        <f>VLOOKUP($B462,Sheet1!$B:$H,7,0)</f>
        <v>-2.0999999999999999E-3</v>
      </c>
      <c r="R462">
        <f t="shared" si="6"/>
        <v>601021866507.19995</v>
      </c>
      <c r="S462">
        <f>VLOOKUP(B462,investing_crawling!A:B,2,0)</f>
        <v>35940000000</v>
      </c>
      <c r="U462">
        <f>VLOOKUP(B462,investing_crawling!A:C,3,0)</f>
        <v>963330448</v>
      </c>
      <c r="V462">
        <v>210803</v>
      </c>
    </row>
    <row r="463" spans="1:22">
      <c r="A463" s="1">
        <v>441</v>
      </c>
      <c r="B463" t="s">
        <v>1017</v>
      </c>
      <c r="C463" t="s">
        <v>1018</v>
      </c>
      <c r="D463" t="s">
        <v>19</v>
      </c>
      <c r="E463" t="s">
        <v>30</v>
      </c>
      <c r="F463" t="s">
        <v>30</v>
      </c>
      <c r="G463">
        <v>1930</v>
      </c>
      <c r="H463" s="13">
        <v>1930</v>
      </c>
      <c r="I463" s="7">
        <v>0</v>
      </c>
      <c r="K463" t="s">
        <v>1203</v>
      </c>
      <c r="L463">
        <f>VLOOKUP($B463,Sheet1!$B:$H,2,0)</f>
        <v>189</v>
      </c>
      <c r="M463">
        <f>VLOOKUP($B463,Sheet1!$B:$H,3,0)</f>
        <v>191.26</v>
      </c>
      <c r="N463">
        <f>VLOOKUP($B463,Sheet1!$B:$H,4,0)</f>
        <v>191.98</v>
      </c>
      <c r="O463">
        <f>VLOOKUP($B463,Sheet1!$B:$H,5,0)</f>
        <v>188.09</v>
      </c>
      <c r="P463">
        <f>VLOOKUP($B463,Sheet1!$B:$H,6,0)</f>
        <v>4820000</v>
      </c>
      <c r="Q463">
        <f>VLOOKUP($B463,Sheet1!$B:$H,7,0)</f>
        <v>-4.3E-3</v>
      </c>
      <c r="R463">
        <f t="shared" si="6"/>
        <v>174545945847</v>
      </c>
      <c r="S463">
        <f>VLOOKUP(B463,investing_crawling!A:B,2,0)</f>
        <v>15420000000</v>
      </c>
      <c r="U463">
        <f>VLOOKUP(B463,investing_crawling!A:C,3,0)</f>
        <v>923523523</v>
      </c>
      <c r="V463">
        <v>210726</v>
      </c>
    </row>
    <row r="464" spans="1:22">
      <c r="A464" s="1">
        <v>442</v>
      </c>
      <c r="B464" t="s">
        <v>1019</v>
      </c>
      <c r="C464" t="s">
        <v>1020</v>
      </c>
      <c r="D464" t="s">
        <v>6</v>
      </c>
      <c r="E464" t="s">
        <v>209</v>
      </c>
      <c r="F464" t="s">
        <v>209</v>
      </c>
      <c r="G464">
        <v>1923</v>
      </c>
      <c r="H464" s="13">
        <v>1923</v>
      </c>
      <c r="I464" s="7">
        <v>28855</v>
      </c>
      <c r="K464" t="s">
        <v>1246</v>
      </c>
      <c r="L464">
        <f>VLOOKUP($B464,Sheet1!$B:$H,2,0)</f>
        <v>69.06</v>
      </c>
      <c r="M464">
        <f>VLOOKUP($B464,Sheet1!$B:$H,3,0)</f>
        <v>69</v>
      </c>
      <c r="N464">
        <f>VLOOKUP($B464,Sheet1!$B:$H,4,0)</f>
        <v>69.569999999999993</v>
      </c>
      <c r="O464">
        <f>VLOOKUP($B464,Sheet1!$B:$H,5,0)</f>
        <v>68.78</v>
      </c>
      <c r="P464">
        <f>VLOOKUP($B464,Sheet1!$B:$H,6,0)</f>
        <v>1170000</v>
      </c>
      <c r="Q464">
        <f>VLOOKUP($B464,Sheet1!$B:$H,7,0)</f>
        <v>8.6E-3</v>
      </c>
      <c r="R464">
        <f t="shared" si="6"/>
        <v>15587454907.5</v>
      </c>
      <c r="S464">
        <f>VLOOKUP(B464,investing_crawling!A:B,2,0)</f>
        <v>11750000000</v>
      </c>
      <c r="U464">
        <f>VLOOKUP(B464,investing_crawling!A:C,3,0)</f>
        <v>225708875</v>
      </c>
      <c r="V464">
        <v>210720</v>
      </c>
    </row>
    <row r="465" spans="1:22">
      <c r="A465" s="1">
        <v>443</v>
      </c>
      <c r="B465" t="s">
        <v>1021</v>
      </c>
      <c r="C465" t="s">
        <v>1022</v>
      </c>
      <c r="D465" t="s">
        <v>10</v>
      </c>
      <c r="E465" t="s">
        <v>202</v>
      </c>
      <c r="F465" t="s">
        <v>202</v>
      </c>
      <c r="G465" t="s">
        <v>1437</v>
      </c>
      <c r="H465" s="13">
        <v>2006</v>
      </c>
      <c r="I465" s="7">
        <v>38202</v>
      </c>
      <c r="K465" t="s">
        <v>1412</v>
      </c>
      <c r="L465">
        <f>VLOOKUP($B465,Sheet1!$B:$H,2,0)</f>
        <v>447.01</v>
      </c>
      <c r="M465">
        <f>VLOOKUP($B465,Sheet1!$B:$H,3,0)</f>
        <v>468.14</v>
      </c>
      <c r="N465">
        <f>VLOOKUP($B465,Sheet1!$B:$H,4,0)</f>
        <v>470.55</v>
      </c>
      <c r="O465">
        <f>VLOOKUP($B465,Sheet1!$B:$H,5,0)</f>
        <v>446.31</v>
      </c>
      <c r="P465">
        <f>VLOOKUP($B465,Sheet1!$B:$H,6,0)</f>
        <v>4620000</v>
      </c>
      <c r="Q465">
        <f>VLOOKUP($B465,Sheet1!$B:$H,7,0)</f>
        <v>-4.7899999999999998E-2</v>
      </c>
      <c r="R465">
        <f t="shared" si="6"/>
        <v>175687395320.85999</v>
      </c>
      <c r="S465">
        <f>VLOOKUP(B465,investing_crawling!A:B,2,0)</f>
        <v>35890000000</v>
      </c>
      <c r="U465">
        <f>VLOOKUP(B465,investing_crawling!A:C,3,0)</f>
        <v>393027886</v>
      </c>
      <c r="V465">
        <v>210727</v>
      </c>
    </row>
    <row r="466" spans="1:22">
      <c r="A466" s="1">
        <v>444</v>
      </c>
      <c r="B466" t="s">
        <v>1023</v>
      </c>
      <c r="C466" t="s">
        <v>1024</v>
      </c>
      <c r="D466" t="s">
        <v>33</v>
      </c>
      <c r="E466" t="s">
        <v>518</v>
      </c>
      <c r="F466" t="s">
        <v>518</v>
      </c>
      <c r="G466">
        <v>1987</v>
      </c>
      <c r="H466" s="13">
        <v>1987</v>
      </c>
      <c r="I466" s="7">
        <v>31320</v>
      </c>
      <c r="K466" t="s">
        <v>1438</v>
      </c>
      <c r="L466">
        <f>VLOOKUP($B466,Sheet1!$B:$H,2,0)</f>
        <v>67.19</v>
      </c>
      <c r="M466">
        <f>VLOOKUP($B466,Sheet1!$B:$H,3,0)</f>
        <v>68.28</v>
      </c>
      <c r="N466">
        <f>VLOOKUP($B466,Sheet1!$B:$H,4,0)</f>
        <v>68.47</v>
      </c>
      <c r="O466">
        <f>VLOOKUP($B466,Sheet1!$B:$H,5,0)</f>
        <v>66.61</v>
      </c>
      <c r="P466">
        <f>VLOOKUP($B466,Sheet1!$B:$H,6,0)</f>
        <v>5840000</v>
      </c>
      <c r="Q466">
        <f>VLOOKUP($B466,Sheet1!$B:$H,7,0)</f>
        <v>-5.1999999999999998E-3</v>
      </c>
      <c r="R466">
        <f t="shared" si="6"/>
        <v>81063874027.339996</v>
      </c>
      <c r="S466">
        <f>VLOOKUP(B466,investing_crawling!A:B,2,0)</f>
        <v>37810000000</v>
      </c>
      <c r="U466">
        <f>VLOOKUP(B466,investing_crawling!A:C,3,0)</f>
        <v>1206487186</v>
      </c>
      <c r="V466">
        <v>210823</v>
      </c>
    </row>
    <row r="467" spans="1:22">
      <c r="A467" s="1">
        <v>445</v>
      </c>
      <c r="B467" t="s">
        <v>1025</v>
      </c>
      <c r="C467" t="s">
        <v>1026</v>
      </c>
      <c r="D467" t="s">
        <v>33</v>
      </c>
      <c r="E467" t="s">
        <v>173</v>
      </c>
      <c r="F467" t="s">
        <v>173</v>
      </c>
      <c r="G467">
        <v>1938</v>
      </c>
      <c r="H467" s="13">
        <v>1938</v>
      </c>
      <c r="I467" s="7">
        <v>41663</v>
      </c>
      <c r="K467" t="s">
        <v>1439</v>
      </c>
      <c r="L467">
        <f>VLOOKUP($B467,Sheet1!$B:$H,2,0)</f>
        <v>181.86</v>
      </c>
      <c r="M467">
        <f>VLOOKUP($B467,Sheet1!$B:$H,3,0)</f>
        <v>182.22</v>
      </c>
      <c r="N467">
        <f>VLOOKUP($B467,Sheet1!$B:$H,4,0)</f>
        <v>182.82</v>
      </c>
      <c r="O467">
        <f>VLOOKUP($B467,Sheet1!$B:$H,5,0)</f>
        <v>179.56</v>
      </c>
      <c r="P467">
        <f>VLOOKUP($B467,Sheet1!$B:$H,6,0)</f>
        <v>894530</v>
      </c>
      <c r="Q467">
        <f>VLOOKUP($B467,Sheet1!$B:$H,7,0)</f>
        <v>8.9999999999999998E-4</v>
      </c>
      <c r="R467">
        <f t="shared" si="6"/>
        <v>20960451431.640003</v>
      </c>
      <c r="S467">
        <f>VLOOKUP(B467,investing_crawling!A:B,2,0)</f>
        <v>11450000000</v>
      </c>
      <c r="U467">
        <f>VLOOKUP(B467,investing_crawling!A:C,3,0)</f>
        <v>115255974</v>
      </c>
      <c r="V467">
        <v>210718</v>
      </c>
    </row>
    <row r="468" spans="1:22">
      <c r="A468" s="1">
        <v>446</v>
      </c>
      <c r="B468" t="s">
        <v>1027</v>
      </c>
      <c r="C468" t="s">
        <v>1028</v>
      </c>
      <c r="D468" t="s">
        <v>6</v>
      </c>
      <c r="E468" t="s">
        <v>69</v>
      </c>
      <c r="F468" t="s">
        <v>69</v>
      </c>
      <c r="G468">
        <v>1871</v>
      </c>
      <c r="H468" s="13">
        <v>1871</v>
      </c>
      <c r="I468" s="7">
        <v>40499</v>
      </c>
      <c r="K468" t="s">
        <v>1161</v>
      </c>
      <c r="L468">
        <f>VLOOKUP($B468,Sheet1!$B:$H,2,0)</f>
        <v>187.54</v>
      </c>
      <c r="M468">
        <f>VLOOKUP($B468,Sheet1!$B:$H,3,0)</f>
        <v>189.22</v>
      </c>
      <c r="N468">
        <f>VLOOKUP($B468,Sheet1!$B:$H,4,0)</f>
        <v>189.86</v>
      </c>
      <c r="O468">
        <f>VLOOKUP($B468,Sheet1!$B:$H,5,0)</f>
        <v>186.26</v>
      </c>
      <c r="P468">
        <f>VLOOKUP($B468,Sheet1!$B:$H,6,0)</f>
        <v>812460</v>
      </c>
      <c r="Q468">
        <f>VLOOKUP($B468,Sheet1!$B:$H,7,0)</f>
        <v>6.1000000000000004E-3</v>
      </c>
      <c r="R468">
        <f t="shared" si="6"/>
        <v>44849723462.779999</v>
      </c>
      <c r="S468">
        <f>VLOOKUP(B468,investing_crawling!A:B,2,0)</f>
        <v>12830000000</v>
      </c>
      <c r="U468">
        <f>VLOOKUP(B468,investing_crawling!A:C,3,0)</f>
        <v>239147507</v>
      </c>
      <c r="V468">
        <v>210727</v>
      </c>
    </row>
    <row r="469" spans="1:22">
      <c r="A469" s="1">
        <v>447</v>
      </c>
      <c r="B469" t="s">
        <v>1029</v>
      </c>
      <c r="C469" t="s">
        <v>1030</v>
      </c>
      <c r="D469" t="s">
        <v>6</v>
      </c>
      <c r="E469" t="s">
        <v>209</v>
      </c>
      <c r="F469" t="s">
        <v>209</v>
      </c>
      <c r="G469">
        <v>1993</v>
      </c>
      <c r="H469" s="13">
        <v>1993</v>
      </c>
      <c r="I469" s="7">
        <v>42524</v>
      </c>
      <c r="K469" t="s">
        <v>1343</v>
      </c>
      <c r="L469">
        <f>VLOOKUP($B469,Sheet1!$B:$H,2,0)</f>
        <v>659.97</v>
      </c>
      <c r="M469">
        <f>VLOOKUP($B469,Sheet1!$B:$H,3,0)</f>
        <v>654.34</v>
      </c>
      <c r="N469">
        <f>VLOOKUP($B469,Sheet1!$B:$H,4,0)</f>
        <v>664.7</v>
      </c>
      <c r="O469">
        <f>VLOOKUP($B469,Sheet1!$B:$H,5,0)</f>
        <v>654.34</v>
      </c>
      <c r="P469">
        <f>VLOOKUP($B469,Sheet1!$B:$H,6,0)</f>
        <v>383040</v>
      </c>
      <c r="Q469">
        <f>VLOOKUP($B469,Sheet1!$B:$H,7,0)</f>
        <v>1.72E-2</v>
      </c>
      <c r="R469">
        <f t="shared" si="6"/>
        <v>36227166955.739998</v>
      </c>
      <c r="S469">
        <f>VLOOKUP(B469,investing_crawling!A:B,2,0)</f>
        <v>4500000000</v>
      </c>
      <c r="U469">
        <f>VLOOKUP(B469,investing_crawling!A:C,3,0)</f>
        <v>54892142</v>
      </c>
      <c r="V469">
        <v>210809</v>
      </c>
    </row>
    <row r="470" spans="1:22">
      <c r="A470" s="1">
        <v>448</v>
      </c>
      <c r="B470" t="s">
        <v>1031</v>
      </c>
      <c r="C470" t="s">
        <v>1032</v>
      </c>
      <c r="D470" t="s">
        <v>41</v>
      </c>
      <c r="E470" t="s">
        <v>75</v>
      </c>
      <c r="F470" t="s">
        <v>75</v>
      </c>
      <c r="G470">
        <v>1853</v>
      </c>
      <c r="H470" s="13">
        <v>1853</v>
      </c>
      <c r="I470" s="7">
        <v>37489</v>
      </c>
      <c r="K470" t="s">
        <v>1185</v>
      </c>
      <c r="L470">
        <f>VLOOKUP($B470,Sheet1!$B:$H,2,0)</f>
        <v>160.88999999999999</v>
      </c>
      <c r="M470">
        <f>VLOOKUP($B470,Sheet1!$B:$H,3,0)</f>
        <v>161.25</v>
      </c>
      <c r="N470">
        <f>VLOOKUP($B470,Sheet1!$B:$H,4,0)</f>
        <v>161.97999999999999</v>
      </c>
      <c r="O470">
        <f>VLOOKUP($B470,Sheet1!$B:$H,5,0)</f>
        <v>160.26</v>
      </c>
      <c r="P470">
        <f>VLOOKUP($B470,Sheet1!$B:$H,6,0)</f>
        <v>901340</v>
      </c>
      <c r="Q470">
        <f>VLOOKUP($B470,Sheet1!$B:$H,7,0)</f>
        <v>7.4999999999999997E-3</v>
      </c>
      <c r="R470">
        <f t="shared" si="6"/>
        <v>40458246807.629997</v>
      </c>
      <c r="S470">
        <f>VLOOKUP(B470,investing_crawling!A:B,2,0)</f>
        <v>32430000000</v>
      </c>
      <c r="U470">
        <f>VLOOKUP(B470,investing_crawling!A:C,3,0)</f>
        <v>251465267</v>
      </c>
      <c r="V470">
        <v>210726</v>
      </c>
    </row>
    <row r="471" spans="1:22">
      <c r="A471" s="1">
        <v>449</v>
      </c>
      <c r="B471" t="s">
        <v>1033</v>
      </c>
      <c r="C471" t="s">
        <v>1034</v>
      </c>
      <c r="D471" t="s">
        <v>19</v>
      </c>
      <c r="E471" t="s">
        <v>662</v>
      </c>
      <c r="F471" t="s">
        <v>662</v>
      </c>
      <c r="G471">
        <v>1978</v>
      </c>
      <c r="H471" s="13">
        <v>1978</v>
      </c>
      <c r="I471" s="7">
        <v>44217</v>
      </c>
      <c r="K471" t="s">
        <v>1302</v>
      </c>
      <c r="L471">
        <f>VLOOKUP($B471,Sheet1!$B:$H,2,0)</f>
        <v>78.430000000000007</v>
      </c>
      <c r="M471">
        <f>VLOOKUP($B471,Sheet1!$B:$H,3,0)</f>
        <v>78.739999999999995</v>
      </c>
      <c r="N471">
        <f>VLOOKUP($B471,Sheet1!$B:$H,4,0)</f>
        <v>80.510000000000005</v>
      </c>
      <c r="O471">
        <f>VLOOKUP($B471,Sheet1!$B:$H,5,0)</f>
        <v>78.239999999999995</v>
      </c>
      <c r="P471">
        <f>VLOOKUP($B471,Sheet1!$B:$H,6,0)</f>
        <v>1410000</v>
      </c>
      <c r="Q471">
        <f>VLOOKUP($B471,Sheet1!$B:$H,7,0)</f>
        <v>8.199999999999999E-3</v>
      </c>
      <c r="R471">
        <f t="shared" ref="R471:R526" si="7">U471*L471</f>
        <v>19683190675.390003</v>
      </c>
      <c r="S471">
        <f>VLOOKUP(B471,investing_crawling!A:B,2,0)</f>
        <v>3240000000</v>
      </c>
      <c r="U471">
        <f>VLOOKUP(B471,investing_crawling!A:C,3,0)</f>
        <v>250965073</v>
      </c>
      <c r="V471">
        <v>210803</v>
      </c>
    </row>
    <row r="472" spans="1:22">
      <c r="A472" s="1">
        <v>450</v>
      </c>
      <c r="B472" t="s">
        <v>1035</v>
      </c>
      <c r="C472" t="s">
        <v>1036</v>
      </c>
      <c r="D472" t="s">
        <v>41</v>
      </c>
      <c r="E472" t="s">
        <v>308</v>
      </c>
      <c r="F472" t="s">
        <v>308</v>
      </c>
      <c r="G472">
        <v>1872</v>
      </c>
      <c r="H472" s="13">
        <v>1872</v>
      </c>
      <c r="I472" s="7">
        <v>35768</v>
      </c>
      <c r="K472" t="s">
        <v>1171</v>
      </c>
      <c r="L472">
        <f>VLOOKUP($B472,Sheet1!$B:$H,2,0)</f>
        <v>61.5</v>
      </c>
      <c r="M472">
        <f>VLOOKUP($B472,Sheet1!$B:$H,3,0)</f>
        <v>62.19</v>
      </c>
      <c r="N472">
        <f>VLOOKUP($B472,Sheet1!$B:$H,4,0)</f>
        <v>62.59</v>
      </c>
      <c r="O472">
        <f>VLOOKUP($B472,Sheet1!$B:$H,5,0)</f>
        <v>61.44</v>
      </c>
      <c r="P472">
        <f>VLOOKUP($B472,Sheet1!$B:$H,6,0)</f>
        <v>6070000</v>
      </c>
      <c r="Q472">
        <f>VLOOKUP($B472,Sheet1!$B:$H,7,0)</f>
        <v>-4.5000000000000014E-3</v>
      </c>
      <c r="R472">
        <f t="shared" si="7"/>
        <v>82707967500</v>
      </c>
      <c r="S472">
        <f>VLOOKUP(B472,investing_crawling!A:B,2,0)</f>
        <v>11590000000</v>
      </c>
      <c r="U472">
        <f>VLOOKUP(B472,investing_crawling!A:C,3,0)</f>
        <v>1344845000</v>
      </c>
      <c r="V472">
        <v>210714</v>
      </c>
    </row>
    <row r="473" spans="1:22">
      <c r="A473" s="1">
        <v>451</v>
      </c>
      <c r="B473" t="s">
        <v>1037</v>
      </c>
      <c r="C473" t="s">
        <v>1038</v>
      </c>
      <c r="D473" t="s">
        <v>23</v>
      </c>
      <c r="E473" t="s">
        <v>78</v>
      </c>
      <c r="F473" t="s">
        <v>78</v>
      </c>
      <c r="G473">
        <v>2006</v>
      </c>
      <c r="H473" s="13">
        <v>2006</v>
      </c>
      <c r="I473" s="7">
        <v>43258</v>
      </c>
      <c r="K473" t="s">
        <v>1298</v>
      </c>
      <c r="L473">
        <f>VLOOKUP($B473,Sheet1!$B:$H,2,0)</f>
        <v>57.44</v>
      </c>
      <c r="M473">
        <f>VLOOKUP($B473,Sheet1!$B:$H,3,0)</f>
        <v>58</v>
      </c>
      <c r="N473">
        <f>VLOOKUP($B473,Sheet1!$B:$H,4,0)</f>
        <v>58</v>
      </c>
      <c r="O473">
        <f>VLOOKUP($B473,Sheet1!$B:$H,5,0)</f>
        <v>56.28</v>
      </c>
      <c r="P473">
        <f>VLOOKUP($B473,Sheet1!$B:$H,6,0)</f>
        <v>13120000</v>
      </c>
      <c r="Q473">
        <f>VLOOKUP($B473,Sheet1!$B:$H,7,0)</f>
        <v>-9.7000000000000003E-3</v>
      </c>
      <c r="R473">
        <f t="shared" si="7"/>
        <v>45844393684.639999</v>
      </c>
      <c r="S473">
        <f>VLOOKUP(B473,investing_crawling!A:B,2,0)</f>
        <v>3940000000</v>
      </c>
      <c r="U473">
        <f>VLOOKUP(B473,investing_crawling!A:C,3,0)</f>
        <v>798126631</v>
      </c>
      <c r="V473">
        <v>210721</v>
      </c>
    </row>
    <row r="474" spans="1:22">
      <c r="A474" s="1">
        <v>452</v>
      </c>
      <c r="B474" t="s">
        <v>1039</v>
      </c>
      <c r="C474" t="s">
        <v>1040</v>
      </c>
      <c r="D474" t="s">
        <v>19</v>
      </c>
      <c r="E474" t="s">
        <v>27</v>
      </c>
      <c r="F474" t="s">
        <v>27</v>
      </c>
      <c r="G474">
        <v>1966</v>
      </c>
      <c r="H474" s="13">
        <v>1966</v>
      </c>
      <c r="I474" s="7">
        <v>44004</v>
      </c>
      <c r="K474" t="s">
        <v>1440</v>
      </c>
      <c r="L474">
        <f>VLOOKUP($B474,Sheet1!$B:$H,2,0)</f>
        <v>402</v>
      </c>
      <c r="M474">
        <f>VLOOKUP($B474,Sheet1!$B:$H,3,0)</f>
        <v>403.07</v>
      </c>
      <c r="N474">
        <f>VLOOKUP($B474,Sheet1!$B:$H,4,0)</f>
        <v>405.84</v>
      </c>
      <c r="O474">
        <f>VLOOKUP($B474,Sheet1!$B:$H,5,0)</f>
        <v>400.63</v>
      </c>
      <c r="P474">
        <f>VLOOKUP($B474,Sheet1!$B:$H,6,0)</f>
        <v>154130</v>
      </c>
      <c r="Q474">
        <f>VLOOKUP($B474,Sheet1!$B:$H,7,0)</f>
        <v>-2.8999999999999998E-3</v>
      </c>
      <c r="R474">
        <f t="shared" si="7"/>
        <v>16376958204</v>
      </c>
      <c r="S474">
        <f>VLOOKUP(B474,investing_crawling!A:B,2,0)</f>
        <v>1130000000</v>
      </c>
      <c r="U474">
        <f>VLOOKUP(B474,investing_crawling!A:C,3,0)</f>
        <v>40738702</v>
      </c>
      <c r="V474">
        <v>210727</v>
      </c>
    </row>
    <row r="475" spans="1:22">
      <c r="A475" s="1">
        <v>453</v>
      </c>
      <c r="B475" t="s">
        <v>1041</v>
      </c>
      <c r="C475" t="s">
        <v>1042</v>
      </c>
      <c r="D475" t="s">
        <v>83</v>
      </c>
      <c r="E475" t="s">
        <v>239</v>
      </c>
      <c r="F475" t="s">
        <v>239</v>
      </c>
      <c r="G475">
        <v>1935</v>
      </c>
      <c r="H475" s="13">
        <v>1935</v>
      </c>
      <c r="I475" s="7">
        <v>0</v>
      </c>
      <c r="K475" t="s">
        <v>1441</v>
      </c>
      <c r="L475">
        <f>VLOOKUP($B475,Sheet1!$B:$H,2,0)</f>
        <v>80.099999999999994</v>
      </c>
      <c r="M475">
        <f>VLOOKUP($B475,Sheet1!$B:$H,3,0)</f>
        <v>79.8</v>
      </c>
      <c r="N475">
        <f>VLOOKUP($B475,Sheet1!$B:$H,4,0)</f>
        <v>80.28</v>
      </c>
      <c r="O475">
        <f>VLOOKUP($B475,Sheet1!$B:$H,5,0)</f>
        <v>79.31</v>
      </c>
      <c r="P475">
        <f>VLOOKUP($B475,Sheet1!$B:$H,6,0)</f>
        <v>2190000</v>
      </c>
      <c r="Q475">
        <f>VLOOKUP($B475,Sheet1!$B:$H,7,0)</f>
        <v>7.4999999999999997E-3</v>
      </c>
      <c r="R475">
        <f t="shared" si="7"/>
        <v>29236499999.999996</v>
      </c>
      <c r="S475">
        <f>VLOOKUP(B475,investing_crawling!A:B,2,0)</f>
        <v>43240000000</v>
      </c>
      <c r="U475">
        <f>VLOOKUP(B475,investing_crawling!A:C,3,0)</f>
        <v>365000000</v>
      </c>
      <c r="V475">
        <v>210808</v>
      </c>
    </row>
    <row r="476" spans="1:22">
      <c r="A476" s="1">
        <v>454</v>
      </c>
      <c r="B476" t="s">
        <v>1043</v>
      </c>
      <c r="C476" t="s">
        <v>1044</v>
      </c>
      <c r="D476" t="s">
        <v>60</v>
      </c>
      <c r="E476" t="s">
        <v>176</v>
      </c>
      <c r="F476" t="s">
        <v>176</v>
      </c>
      <c r="G476">
        <v>1972</v>
      </c>
      <c r="H476" s="13">
        <v>1972</v>
      </c>
      <c r="I476" s="7">
        <v>42436</v>
      </c>
      <c r="K476" t="s">
        <v>1442</v>
      </c>
      <c r="L476">
        <f>VLOOKUP($B476,Sheet1!$B:$H,2,0)</f>
        <v>48.74</v>
      </c>
      <c r="M476">
        <f>VLOOKUP($B476,Sheet1!$B:$H,3,0)</f>
        <v>47.67</v>
      </c>
      <c r="N476">
        <f>VLOOKUP($B476,Sheet1!$B:$H,4,0)</f>
        <v>48.79</v>
      </c>
      <c r="O476">
        <f>VLOOKUP($B476,Sheet1!$B:$H,5,0)</f>
        <v>47.62</v>
      </c>
      <c r="P476">
        <f>VLOOKUP($B476,Sheet1!$B:$H,6,0)</f>
        <v>1820000</v>
      </c>
      <c r="Q476">
        <f>VLOOKUP($B476,Sheet1!$B:$H,7,0)</f>
        <v>2.3300000000000001E-2</v>
      </c>
      <c r="R476">
        <f t="shared" si="7"/>
        <v>14467718550.220001</v>
      </c>
      <c r="S476">
        <f>VLOOKUP(B476,investing_crawling!A:B,2,0)</f>
        <v>1220000000</v>
      </c>
      <c r="U476">
        <f>VLOOKUP(B476,investing_crawling!A:C,3,0)</f>
        <v>296834603</v>
      </c>
      <c r="V476">
        <v>210802</v>
      </c>
    </row>
    <row r="477" spans="1:22">
      <c r="A477" s="1">
        <v>455</v>
      </c>
      <c r="B477" t="s">
        <v>1045</v>
      </c>
      <c r="C477" t="s">
        <v>1046</v>
      </c>
      <c r="D477" t="s">
        <v>33</v>
      </c>
      <c r="E477" t="s">
        <v>173</v>
      </c>
      <c r="F477" t="s">
        <v>173</v>
      </c>
      <c r="G477">
        <v>1990</v>
      </c>
      <c r="H477" s="13">
        <v>1990</v>
      </c>
      <c r="I477" s="7">
        <v>42478</v>
      </c>
      <c r="K477" t="s">
        <v>1443</v>
      </c>
      <c r="L477">
        <f>VLOOKUP($B477,Sheet1!$B:$H,2,0)</f>
        <v>343.18</v>
      </c>
      <c r="M477">
        <f>VLOOKUP($B477,Sheet1!$B:$H,3,0)</f>
        <v>346.69</v>
      </c>
      <c r="N477">
        <f>VLOOKUP($B477,Sheet1!$B:$H,4,0)</f>
        <v>348.28</v>
      </c>
      <c r="O477">
        <f>VLOOKUP($B477,Sheet1!$B:$H,5,0)</f>
        <v>337.13</v>
      </c>
      <c r="P477">
        <f>VLOOKUP($B477,Sheet1!$B:$H,6,0)</f>
        <v>1080000</v>
      </c>
      <c r="Q477">
        <f>VLOOKUP($B477,Sheet1!$B:$H,7,0)</f>
        <v>-6.3E-3</v>
      </c>
      <c r="R477">
        <f t="shared" si="7"/>
        <v>18791698068.080002</v>
      </c>
      <c r="S477">
        <f>VLOOKUP(B477,investing_crawling!A:B,2,0)</f>
        <v>6920000000</v>
      </c>
      <c r="U477">
        <f>VLOOKUP(B477,investing_crawling!A:C,3,0)</f>
        <v>54757556</v>
      </c>
      <c r="V477">
        <v>210825</v>
      </c>
    </row>
    <row r="478" spans="1:22">
      <c r="A478" s="1">
        <v>456</v>
      </c>
      <c r="B478" t="s">
        <v>1047</v>
      </c>
      <c r="C478" t="s">
        <v>1048</v>
      </c>
      <c r="D478" t="s">
        <v>41</v>
      </c>
      <c r="E478" t="s">
        <v>187</v>
      </c>
      <c r="F478" t="s">
        <v>187</v>
      </c>
      <c r="G478">
        <v>1968</v>
      </c>
      <c r="H478" s="13">
        <v>1968</v>
      </c>
      <c r="I478" s="7">
        <v>0</v>
      </c>
      <c r="K478" t="s">
        <v>1187</v>
      </c>
      <c r="L478">
        <f>VLOOKUP($B478,Sheet1!$B:$H,2,0)</f>
        <v>60.99</v>
      </c>
      <c r="M478">
        <f>VLOOKUP($B478,Sheet1!$B:$H,3,0)</f>
        <v>61.46</v>
      </c>
      <c r="N478">
        <f>VLOOKUP($B478,Sheet1!$B:$H,4,0)</f>
        <v>61.76</v>
      </c>
      <c r="O478">
        <f>VLOOKUP($B478,Sheet1!$B:$H,5,0)</f>
        <v>60.74</v>
      </c>
      <c r="P478">
        <f>VLOOKUP($B478,Sheet1!$B:$H,6,0)</f>
        <v>4970000</v>
      </c>
      <c r="Q478">
        <f>VLOOKUP($B478,Sheet1!$B:$H,7,0)</f>
        <v>3.5000000000000001E-3</v>
      </c>
      <c r="R478">
        <f t="shared" si="7"/>
        <v>90855457682.580002</v>
      </c>
      <c r="S478">
        <f>VLOOKUP(B478,investing_crawling!A:B,2,0)</f>
        <v>11750000000</v>
      </c>
      <c r="U478">
        <f>VLOOKUP(B478,investing_crawling!A:C,3,0)</f>
        <v>1489677942</v>
      </c>
      <c r="V478">
        <v>210714</v>
      </c>
    </row>
    <row r="479" spans="1:22">
      <c r="A479" s="1">
        <v>457</v>
      </c>
      <c r="B479" t="s">
        <v>1049</v>
      </c>
      <c r="C479" t="s">
        <v>1050</v>
      </c>
      <c r="D479" t="s">
        <v>33</v>
      </c>
      <c r="E479" t="s">
        <v>550</v>
      </c>
      <c r="F479" t="s">
        <v>550</v>
      </c>
      <c r="G479">
        <v>1996</v>
      </c>
      <c r="H479" s="13">
        <v>1996</v>
      </c>
      <c r="I479" s="7">
        <v>41760</v>
      </c>
      <c r="K479" t="s">
        <v>1434</v>
      </c>
      <c r="L479">
        <f>VLOOKUP($B479,Sheet1!$B:$H,2,0)</f>
        <v>23.05</v>
      </c>
      <c r="M479">
        <f>VLOOKUP($B479,Sheet1!$B:$H,3,0)</f>
        <v>22.71</v>
      </c>
      <c r="N479">
        <f>VLOOKUP($B479,Sheet1!$B:$H,4,0)</f>
        <v>23.2</v>
      </c>
      <c r="O479">
        <f>VLOOKUP($B479,Sheet1!$B:$H,5,0)</f>
        <v>22.66</v>
      </c>
      <c r="P479">
        <f>VLOOKUP($B479,Sheet1!$B:$H,6,0)</f>
        <v>3470000</v>
      </c>
      <c r="Q479">
        <f>VLOOKUP($B479,Sheet1!$B:$H,7,0)</f>
        <v>2.0799999999999999E-2</v>
      </c>
      <c r="R479">
        <f t="shared" si="7"/>
        <v>10533645200.75</v>
      </c>
      <c r="S479">
        <f>VLOOKUP(B479,investing_crawling!A:B,2,0)</f>
        <v>4800000000</v>
      </c>
      <c r="U479">
        <f>VLOOKUP(B479,investing_crawling!A:C,3,0)</f>
        <v>456991115</v>
      </c>
      <c r="V479">
        <v>210802</v>
      </c>
    </row>
    <row r="480" spans="1:22">
      <c r="A480" s="1">
        <v>458</v>
      </c>
      <c r="B480" t="s">
        <v>1051</v>
      </c>
      <c r="C480" t="s">
        <v>1052</v>
      </c>
      <c r="D480" t="s">
        <v>33</v>
      </c>
      <c r="E480" t="s">
        <v>550</v>
      </c>
      <c r="F480" t="s">
        <v>550</v>
      </c>
      <c r="G480">
        <v>1996</v>
      </c>
      <c r="H480" s="13">
        <v>1996</v>
      </c>
      <c r="I480" s="7">
        <v>42468</v>
      </c>
      <c r="K480" t="s">
        <v>1434</v>
      </c>
      <c r="L480">
        <f>VLOOKUP($B480,Sheet1!$B:$H,2,0)</f>
        <v>19.63</v>
      </c>
      <c r="M480">
        <f>VLOOKUP($B480,Sheet1!$B:$H,3,0)</f>
        <v>19.22</v>
      </c>
      <c r="N480">
        <f>VLOOKUP($B480,Sheet1!$B:$H,4,0)</f>
        <v>19.77</v>
      </c>
      <c r="O480">
        <f>VLOOKUP($B480,Sheet1!$B:$H,5,0)</f>
        <v>19.18</v>
      </c>
      <c r="P480">
        <f>VLOOKUP($B480,Sheet1!$B:$H,6,0)</f>
        <v>4760000</v>
      </c>
      <c r="Q480">
        <f>VLOOKUP($B480,Sheet1!$B:$H,7,0)</f>
        <v>2.9899999999999999E-2</v>
      </c>
      <c r="R480">
        <f t="shared" si="7"/>
        <v>8970735587.4499989</v>
      </c>
      <c r="S480">
        <f>VLOOKUP(B480,investing_crawling!A:B,2,0)</f>
        <v>4800000000</v>
      </c>
      <c r="U480">
        <f>VLOOKUP(B480,investing_crawling!A:C,3,0)</f>
        <v>456991115</v>
      </c>
      <c r="V480">
        <v>210802</v>
      </c>
    </row>
    <row r="481" spans="1:22">
      <c r="A481" s="1">
        <v>459</v>
      </c>
      <c r="B481" t="s">
        <v>1053</v>
      </c>
      <c r="C481" t="s">
        <v>1054</v>
      </c>
      <c r="D481" t="s">
        <v>6</v>
      </c>
      <c r="E481" t="s">
        <v>351</v>
      </c>
      <c r="F481" t="s">
        <v>351</v>
      </c>
      <c r="G481">
        <v>1862</v>
      </c>
      <c r="H481" s="13">
        <v>1862</v>
      </c>
      <c r="I481" s="7">
        <v>20883</v>
      </c>
      <c r="K481" t="s">
        <v>1216</v>
      </c>
      <c r="L481">
        <f>VLOOKUP($B481,Sheet1!$B:$H,2,0)</f>
        <v>225.03</v>
      </c>
      <c r="M481">
        <f>VLOOKUP($B481,Sheet1!$B:$H,3,0)</f>
        <v>226.63</v>
      </c>
      <c r="N481">
        <f>VLOOKUP($B481,Sheet1!$B:$H,4,0)</f>
        <v>227.35</v>
      </c>
      <c r="O481">
        <f>VLOOKUP($B481,Sheet1!$B:$H,5,0)</f>
        <v>224.99</v>
      </c>
      <c r="P481">
        <f>VLOOKUP($B481,Sheet1!$B:$H,6,0)</f>
        <v>2130000</v>
      </c>
      <c r="Q481">
        <f>VLOOKUP($B481,Sheet1!$B:$H,7,0)</f>
        <v>1.2999999999999999E-3</v>
      </c>
      <c r="R481">
        <f t="shared" si="7"/>
        <v>149487996300.63</v>
      </c>
      <c r="S481">
        <f>VLOOKUP(B481,investing_crawling!A:B,2,0)</f>
        <v>19310000000</v>
      </c>
      <c r="U481">
        <f>VLOOKUP(B481,investing_crawling!A:C,3,0)</f>
        <v>664302521</v>
      </c>
      <c r="V481">
        <v>210721</v>
      </c>
    </row>
    <row r="482" spans="1:22">
      <c r="A482" s="1">
        <v>460</v>
      </c>
      <c r="B482" t="s">
        <v>1055</v>
      </c>
      <c r="C482" t="s">
        <v>1056</v>
      </c>
      <c r="D482" t="s">
        <v>6</v>
      </c>
      <c r="E482" t="s">
        <v>54</v>
      </c>
      <c r="F482" t="s">
        <v>54</v>
      </c>
      <c r="G482">
        <v>1967</v>
      </c>
      <c r="H482" s="13">
        <v>1967</v>
      </c>
      <c r="I482" s="7">
        <v>42250</v>
      </c>
      <c r="K482" t="s">
        <v>1201</v>
      </c>
      <c r="L482">
        <f>VLOOKUP($B482,Sheet1!$B:$H,2,0)</f>
        <v>59.67</v>
      </c>
      <c r="M482">
        <f>VLOOKUP($B482,Sheet1!$B:$H,3,0)</f>
        <v>59.2</v>
      </c>
      <c r="N482">
        <f>VLOOKUP($B482,Sheet1!$B:$H,4,0)</f>
        <v>60.41</v>
      </c>
      <c r="O482">
        <f>VLOOKUP($B482,Sheet1!$B:$H,5,0)</f>
        <v>58.96</v>
      </c>
      <c r="P482">
        <f>VLOOKUP($B482,Sheet1!$B:$H,6,0)</f>
        <v>14320000</v>
      </c>
      <c r="Q482">
        <f>VLOOKUP($B482,Sheet1!$B:$H,7,0)</f>
        <v>2.2599999999999999E-2</v>
      </c>
      <c r="R482">
        <f t="shared" si="7"/>
        <v>19307914416.18</v>
      </c>
      <c r="S482">
        <f>VLOOKUP(B482,investing_crawling!A:B,2,0)</f>
        <v>10600000000</v>
      </c>
      <c r="U482">
        <f>VLOOKUP(B482,investing_crawling!A:C,3,0)</f>
        <v>323578254</v>
      </c>
      <c r="V482">
        <v>210719</v>
      </c>
    </row>
    <row r="483" spans="1:22">
      <c r="A483" s="1">
        <v>461</v>
      </c>
      <c r="B483" t="s">
        <v>1057</v>
      </c>
      <c r="C483" t="s">
        <v>1058</v>
      </c>
      <c r="D483" t="s">
        <v>10</v>
      </c>
      <c r="E483" t="s">
        <v>130</v>
      </c>
      <c r="F483" t="s">
        <v>130</v>
      </c>
      <c r="G483">
        <v>1977</v>
      </c>
      <c r="H483" s="13">
        <v>1977</v>
      </c>
      <c r="I483" s="7">
        <v>34516</v>
      </c>
      <c r="K483" t="s">
        <v>1446</v>
      </c>
      <c r="L483">
        <f>VLOOKUP($B483,Sheet1!$B:$H,2,0)</f>
        <v>406.72</v>
      </c>
      <c r="M483">
        <f>VLOOKUP($B483,Sheet1!$B:$H,3,0)</f>
        <v>413.2</v>
      </c>
      <c r="N483">
        <f>VLOOKUP($B483,Sheet1!$B:$H,4,0)</f>
        <v>413.24</v>
      </c>
      <c r="O483">
        <f>VLOOKUP($B483,Sheet1!$B:$H,5,0)</f>
        <v>406.2</v>
      </c>
      <c r="P483">
        <f>VLOOKUP($B483,Sheet1!$B:$H,6,0)</f>
        <v>2200000</v>
      </c>
      <c r="Q483">
        <f>VLOOKUP($B483,Sheet1!$B:$H,7,0)</f>
        <v>-1.26E-2</v>
      </c>
      <c r="R483">
        <f t="shared" si="7"/>
        <v>383822526246.40002</v>
      </c>
      <c r="S483">
        <f>VLOOKUP(B483,investing_crawling!A:B,2,0)</f>
        <v>262920000000</v>
      </c>
      <c r="U483">
        <f>VLOOKUP(B483,investing_crawling!A:C,3,0)</f>
        <v>943702120</v>
      </c>
      <c r="V483">
        <v>210719</v>
      </c>
    </row>
    <row r="484" spans="1:22">
      <c r="A484" s="1">
        <v>462</v>
      </c>
      <c r="B484" t="s">
        <v>1059</v>
      </c>
      <c r="C484" t="s">
        <v>1060</v>
      </c>
      <c r="D484" t="s">
        <v>6</v>
      </c>
      <c r="E484" t="s">
        <v>229</v>
      </c>
      <c r="F484" t="s">
        <v>229</v>
      </c>
      <c r="G484">
        <v>1907</v>
      </c>
      <c r="H484" s="13">
        <v>1907</v>
      </c>
      <c r="I484" s="7">
        <v>37459</v>
      </c>
      <c r="K484" t="s">
        <v>1250</v>
      </c>
      <c r="L484">
        <f>VLOOKUP($B484,Sheet1!$B:$H,2,0)</f>
        <v>213.29</v>
      </c>
      <c r="M484">
        <f>VLOOKUP($B484,Sheet1!$B:$H,3,0)</f>
        <v>215.53</v>
      </c>
      <c r="N484">
        <f>VLOOKUP($B484,Sheet1!$B:$H,4,0)</f>
        <v>216.44</v>
      </c>
      <c r="O484">
        <f>VLOOKUP($B484,Sheet1!$B:$H,5,0)</f>
        <v>213.22</v>
      </c>
      <c r="P484">
        <f>VLOOKUP($B484,Sheet1!$B:$H,6,0)</f>
        <v>1870000</v>
      </c>
      <c r="Q484">
        <f>VLOOKUP($B484,Sheet1!$B:$H,7,0)</f>
        <v>-6.1000000000000004E-3</v>
      </c>
      <c r="R484">
        <f t="shared" si="7"/>
        <v>185675899960.32001</v>
      </c>
      <c r="S484">
        <f>VLOOKUP(B484,investing_crawling!A:B,2,0)</f>
        <v>89500000000</v>
      </c>
      <c r="U484">
        <f>VLOOKUP(B484,investing_crawling!A:C,3,0)</f>
        <v>870532608</v>
      </c>
      <c r="V484">
        <v>210726</v>
      </c>
    </row>
    <row r="485" spans="1:22">
      <c r="A485" s="1">
        <v>463</v>
      </c>
      <c r="B485" t="s">
        <v>1061</v>
      </c>
      <c r="C485" t="s">
        <v>1062</v>
      </c>
      <c r="D485" t="s">
        <v>6</v>
      </c>
      <c r="E485" t="s">
        <v>1063</v>
      </c>
      <c r="F485" t="s">
        <v>1063</v>
      </c>
      <c r="G485">
        <v>1997</v>
      </c>
      <c r="H485" s="13">
        <v>1997</v>
      </c>
      <c r="I485" s="7">
        <v>41902</v>
      </c>
      <c r="K485" t="s">
        <v>1238</v>
      </c>
      <c r="L485">
        <f>VLOOKUP($B485,Sheet1!$B:$H,2,0)</f>
        <v>339.45</v>
      </c>
      <c r="M485">
        <f>VLOOKUP($B485,Sheet1!$B:$H,3,0)</f>
        <v>338.54</v>
      </c>
      <c r="N485">
        <f>VLOOKUP($B485,Sheet1!$B:$H,4,0)</f>
        <v>341.15</v>
      </c>
      <c r="O485">
        <f>VLOOKUP($B485,Sheet1!$B:$H,5,0)</f>
        <v>338.36</v>
      </c>
      <c r="P485">
        <f>VLOOKUP($B485,Sheet1!$B:$H,6,0)</f>
        <v>544090</v>
      </c>
      <c r="Q485">
        <f>VLOOKUP($B485,Sheet1!$B:$H,7,0)</f>
        <v>1.6400000000000001E-2</v>
      </c>
      <c r="R485">
        <f t="shared" si="7"/>
        <v>24568760301.899998</v>
      </c>
      <c r="S485">
        <f>VLOOKUP(B485,investing_crawling!A:B,2,0)</f>
        <v>8460000000</v>
      </c>
      <c r="U485">
        <f>VLOOKUP(B485,investing_crawling!A:C,3,0)</f>
        <v>72378142</v>
      </c>
      <c r="V485">
        <v>210720</v>
      </c>
    </row>
    <row r="486" spans="1:22">
      <c r="A486" s="1">
        <v>464</v>
      </c>
      <c r="B486" t="s">
        <v>1064</v>
      </c>
      <c r="C486" t="s">
        <v>1065</v>
      </c>
      <c r="D486" t="s">
        <v>10</v>
      </c>
      <c r="E486" t="s">
        <v>367</v>
      </c>
      <c r="F486" t="s">
        <v>367</v>
      </c>
      <c r="G486">
        <v>1979</v>
      </c>
      <c r="H486" s="13">
        <v>1979</v>
      </c>
      <c r="I486" s="7">
        <v>41902</v>
      </c>
      <c r="K486" t="s">
        <v>1447</v>
      </c>
      <c r="L486">
        <f>VLOOKUP($B486,Sheet1!$B:$H,2,0)</f>
        <v>160.53</v>
      </c>
      <c r="M486">
        <f>VLOOKUP($B486,Sheet1!$B:$H,3,0)</f>
        <v>160.16999999999999</v>
      </c>
      <c r="N486">
        <f>VLOOKUP($B486,Sheet1!$B:$H,4,0)</f>
        <v>161</v>
      </c>
      <c r="O486">
        <f>VLOOKUP($B486,Sheet1!$B:$H,5,0)</f>
        <v>158.38</v>
      </c>
      <c r="P486">
        <f>VLOOKUP($B486,Sheet1!$B:$H,6,0)</f>
        <v>686620</v>
      </c>
      <c r="Q486">
        <f>VLOOKUP($B486,Sheet1!$B:$H,7,0)</f>
        <v>5.6000000000000008E-3</v>
      </c>
      <c r="R486">
        <f t="shared" si="7"/>
        <v>13681877989.950001</v>
      </c>
      <c r="S486">
        <f>VLOOKUP(B486,investing_crawling!A:B,2,0)</f>
        <v>11740000000</v>
      </c>
      <c r="U486">
        <f>VLOOKUP(B486,investing_crawling!A:C,3,0)</f>
        <v>85229415</v>
      </c>
      <c r="V486">
        <v>210726</v>
      </c>
    </row>
    <row r="487" spans="1:22">
      <c r="A487" s="1">
        <v>465</v>
      </c>
      <c r="B487" t="s">
        <v>1066</v>
      </c>
      <c r="C487" t="s">
        <v>1067</v>
      </c>
      <c r="D487" t="s">
        <v>41</v>
      </c>
      <c r="E487" t="s">
        <v>42</v>
      </c>
      <c r="F487" t="s">
        <v>42</v>
      </c>
      <c r="G487">
        <v>1999</v>
      </c>
      <c r="H487" s="13">
        <v>1999</v>
      </c>
      <c r="I487" s="7">
        <v>34394</v>
      </c>
      <c r="K487" t="s">
        <v>1448</v>
      </c>
      <c r="L487">
        <f>VLOOKUP($B487,Sheet1!$B:$H,2,0)</f>
        <v>31.51</v>
      </c>
      <c r="M487">
        <f>VLOOKUP($B487,Sheet1!$B:$H,3,0)</f>
        <v>31.37</v>
      </c>
      <c r="N487">
        <f>VLOOKUP($B487,Sheet1!$B:$H,4,0)</f>
        <v>31.67</v>
      </c>
      <c r="O487">
        <f>VLOOKUP($B487,Sheet1!$B:$H,5,0)</f>
        <v>31.27</v>
      </c>
      <c r="P487">
        <f>VLOOKUP($B487,Sheet1!$B:$H,6,0)</f>
        <v>1820000</v>
      </c>
      <c r="Q487">
        <f>VLOOKUP($B487,Sheet1!$B:$H,7,0)</f>
        <v>1.7399999999999999E-2</v>
      </c>
      <c r="R487">
        <f t="shared" si="7"/>
        <v>6435618533.1199999</v>
      </c>
      <c r="S487">
        <f>VLOOKUP(B487,investing_crawling!A:B,2,0)</f>
        <v>13360000000</v>
      </c>
      <c r="U487">
        <f>VLOOKUP(B487,investing_crawling!A:C,3,0)</f>
        <v>204240512</v>
      </c>
      <c r="V487">
        <v>210802</v>
      </c>
    </row>
    <row r="488" spans="1:22">
      <c r="A488" s="1">
        <v>466</v>
      </c>
      <c r="B488" t="s">
        <v>1068</v>
      </c>
      <c r="C488" t="s">
        <v>1069</v>
      </c>
      <c r="D488" t="s">
        <v>138</v>
      </c>
      <c r="E488" t="s">
        <v>573</v>
      </c>
      <c r="F488" t="s">
        <v>573</v>
      </c>
      <c r="G488">
        <v>1980</v>
      </c>
      <c r="H488" s="13">
        <v>1980</v>
      </c>
      <c r="I488" s="7">
        <v>0</v>
      </c>
      <c r="K488" t="s">
        <v>1449</v>
      </c>
      <c r="L488">
        <f>VLOOKUP($B488,Sheet1!$B:$H,2,0)</f>
        <v>82.18</v>
      </c>
      <c r="M488">
        <f>VLOOKUP($B488,Sheet1!$B:$H,3,0)</f>
        <v>81.64</v>
      </c>
      <c r="N488">
        <f>VLOOKUP($B488,Sheet1!$B:$H,4,0)</f>
        <v>82.94</v>
      </c>
      <c r="O488">
        <f>VLOOKUP($B488,Sheet1!$B:$H,5,0)</f>
        <v>81.64</v>
      </c>
      <c r="P488">
        <f>VLOOKUP($B488,Sheet1!$B:$H,6,0)</f>
        <v>3150000</v>
      </c>
      <c r="Q488">
        <f>VLOOKUP($B488,Sheet1!$B:$H,7,0)</f>
        <v>2.2100000000000002E-2</v>
      </c>
      <c r="R488">
        <f t="shared" si="7"/>
        <v>33591910359.700005</v>
      </c>
      <c r="S488">
        <f>VLOOKUP(B488,investing_crawling!A:B,2,0)</f>
        <v>63620000000</v>
      </c>
      <c r="U488">
        <f>VLOOKUP(B488,investing_crawling!A:C,3,0)</f>
        <v>408760165</v>
      </c>
      <c r="V488">
        <v>210728</v>
      </c>
    </row>
    <row r="489" spans="1:22">
      <c r="A489" s="1">
        <v>467</v>
      </c>
      <c r="B489" t="s">
        <v>1070</v>
      </c>
      <c r="C489" t="s">
        <v>1071</v>
      </c>
      <c r="D489" t="s">
        <v>60</v>
      </c>
      <c r="E489" t="s">
        <v>560</v>
      </c>
      <c r="F489" t="s">
        <v>560</v>
      </c>
      <c r="G489">
        <v>1998</v>
      </c>
      <c r="H489" s="13">
        <v>1998</v>
      </c>
      <c r="I489" s="7">
        <v>39876</v>
      </c>
      <c r="K489" t="s">
        <v>1201</v>
      </c>
      <c r="L489">
        <f>VLOOKUP($B489,Sheet1!$B:$H,2,0)</f>
        <v>57.1</v>
      </c>
      <c r="M489">
        <f>VLOOKUP($B489,Sheet1!$B:$H,3,0)</f>
        <v>55.65</v>
      </c>
      <c r="N489">
        <f>VLOOKUP($B489,Sheet1!$B:$H,4,0)</f>
        <v>57.19</v>
      </c>
      <c r="O489">
        <f>VLOOKUP($B489,Sheet1!$B:$H,5,0)</f>
        <v>55.58</v>
      </c>
      <c r="P489">
        <f>VLOOKUP($B489,Sheet1!$B:$H,6,0)</f>
        <v>1560000</v>
      </c>
      <c r="Q489">
        <f>VLOOKUP($B489,Sheet1!$B:$H,7,0)</f>
        <v>2.98E-2</v>
      </c>
      <c r="R489">
        <f t="shared" si="7"/>
        <v>21415556220.400002</v>
      </c>
      <c r="S489">
        <f>VLOOKUP(B489,investing_crawling!A:B,2,0)</f>
        <v>3690000000</v>
      </c>
      <c r="U489">
        <f>VLOOKUP(B489,investing_crawling!A:C,3,0)</f>
        <v>375053524</v>
      </c>
      <c r="V489">
        <v>210722</v>
      </c>
    </row>
    <row r="490" spans="1:22">
      <c r="A490" s="1">
        <v>468</v>
      </c>
      <c r="B490" t="s">
        <v>1072</v>
      </c>
      <c r="C490" t="s">
        <v>1073</v>
      </c>
      <c r="D490" t="s">
        <v>19</v>
      </c>
      <c r="E490" t="s">
        <v>51</v>
      </c>
      <c r="F490" t="s">
        <v>51</v>
      </c>
      <c r="G490">
        <v>1995</v>
      </c>
      <c r="H490" s="13">
        <v>1995</v>
      </c>
      <c r="I490" s="7">
        <v>38749</v>
      </c>
      <c r="K490" t="s">
        <v>1450</v>
      </c>
      <c r="L490">
        <f>VLOOKUP($B490,Sheet1!$B:$H,2,0)</f>
        <v>217.08</v>
      </c>
      <c r="M490">
        <f>VLOOKUP($B490,Sheet1!$B:$H,3,0)</f>
        <v>220.77</v>
      </c>
      <c r="N490">
        <f>VLOOKUP($B490,Sheet1!$B:$H,4,0)</f>
        <v>220.77</v>
      </c>
      <c r="O490">
        <f>VLOOKUP($B490,Sheet1!$B:$H,5,0)</f>
        <v>216</v>
      </c>
      <c r="P490">
        <f>VLOOKUP($B490,Sheet1!$B:$H,6,0)</f>
        <v>422620</v>
      </c>
      <c r="Q490">
        <f>VLOOKUP($B490,Sheet1!$B:$H,7,0)</f>
        <v>-1.29E-2</v>
      </c>
      <c r="R490">
        <f t="shared" si="7"/>
        <v>24476193306</v>
      </c>
      <c r="S490">
        <f>VLOOKUP(B490,investing_crawling!A:B,2,0)</f>
        <v>1280000000</v>
      </c>
      <c r="U490">
        <f>VLOOKUP(B490,investing_crawling!A:C,3,0)</f>
        <v>112751950</v>
      </c>
      <c r="V490">
        <v>210728</v>
      </c>
    </row>
    <row r="491" spans="1:22">
      <c r="A491" s="1">
        <v>469</v>
      </c>
      <c r="B491" t="s">
        <v>1074</v>
      </c>
      <c r="C491" t="s">
        <v>1075</v>
      </c>
      <c r="D491" t="s">
        <v>6</v>
      </c>
      <c r="E491" t="s">
        <v>442</v>
      </c>
      <c r="F491" t="s">
        <v>442</v>
      </c>
      <c r="G491">
        <v>1971</v>
      </c>
      <c r="H491" s="13">
        <v>1971</v>
      </c>
      <c r="I491" s="7">
        <v>42285</v>
      </c>
      <c r="K491" t="s">
        <v>1451</v>
      </c>
      <c r="L491">
        <f>VLOOKUP($B491,Sheet1!$B:$H,2,0)</f>
        <v>171.18</v>
      </c>
      <c r="M491">
        <f>VLOOKUP($B491,Sheet1!$B:$H,3,0)</f>
        <v>173.08</v>
      </c>
      <c r="N491">
        <f>VLOOKUP($B491,Sheet1!$B:$H,4,0)</f>
        <v>173.98</v>
      </c>
      <c r="O491">
        <f>VLOOKUP($B491,Sheet1!$B:$H,5,0)</f>
        <v>170.88</v>
      </c>
      <c r="P491">
        <f>VLOOKUP($B491,Sheet1!$B:$H,6,0)</f>
        <v>823440</v>
      </c>
      <c r="Q491">
        <f>VLOOKUP($B491,Sheet1!$B:$H,7,0)</f>
        <v>-9.4999999999999998E-3</v>
      </c>
      <c r="R491">
        <f t="shared" si="7"/>
        <v>27746772643.080002</v>
      </c>
      <c r="S491">
        <f>VLOOKUP(B491,investing_crawling!A:B,2,0)</f>
        <v>2820000000</v>
      </c>
      <c r="U491">
        <f>VLOOKUP(B491,investing_crawling!A:C,3,0)</f>
        <v>162091206</v>
      </c>
      <c r="V491">
        <v>210802</v>
      </c>
    </row>
    <row r="492" spans="1:22">
      <c r="A492" s="1">
        <v>470</v>
      </c>
      <c r="B492" t="s">
        <v>1076</v>
      </c>
      <c r="C492" t="s">
        <v>1077</v>
      </c>
      <c r="D492" t="s">
        <v>23</v>
      </c>
      <c r="E492" t="s">
        <v>162</v>
      </c>
      <c r="F492" t="s">
        <v>162</v>
      </c>
      <c r="G492" t="s">
        <v>1364</v>
      </c>
      <c r="H492" s="13">
        <v>1983</v>
      </c>
      <c r="I492" s="7">
        <v>30650</v>
      </c>
      <c r="K492" t="s">
        <v>1185</v>
      </c>
      <c r="L492">
        <f>VLOOKUP($B492,Sheet1!$B:$H,2,0)</f>
        <v>56.38</v>
      </c>
      <c r="M492">
        <f>VLOOKUP($B492,Sheet1!$B:$H,3,0)</f>
        <v>56.76</v>
      </c>
      <c r="N492">
        <f>VLOOKUP($B492,Sheet1!$B:$H,4,0)</f>
        <v>56.85</v>
      </c>
      <c r="O492">
        <f>VLOOKUP($B492,Sheet1!$B:$H,5,0)</f>
        <v>56.24</v>
      </c>
      <c r="P492">
        <f>VLOOKUP($B492,Sheet1!$B:$H,6,0)</f>
        <v>14920000</v>
      </c>
      <c r="Q492">
        <f>VLOOKUP($B492,Sheet1!$B:$H,7,0)</f>
        <v>-1.9E-3</v>
      </c>
      <c r="R492">
        <f t="shared" si="7"/>
        <v>233417013148.54001</v>
      </c>
      <c r="S492">
        <f>VLOOKUP(B492,investing_crawling!A:B,2,0)</f>
        <v>129550000000</v>
      </c>
      <c r="U492">
        <f>VLOOKUP(B492,investing_crawling!A:C,3,0)</f>
        <v>4140067633</v>
      </c>
      <c r="V492">
        <v>210720</v>
      </c>
    </row>
    <row r="493" spans="1:22">
      <c r="A493" s="1">
        <v>471</v>
      </c>
      <c r="B493" t="s">
        <v>1078</v>
      </c>
      <c r="C493" t="s">
        <v>1079</v>
      </c>
      <c r="D493" t="s">
        <v>10</v>
      </c>
      <c r="E493" t="s">
        <v>120</v>
      </c>
      <c r="F493" t="s">
        <v>120</v>
      </c>
      <c r="G493">
        <v>1989</v>
      </c>
      <c r="H493" s="13">
        <v>1989</v>
      </c>
      <c r="I493" s="7">
        <v>41540</v>
      </c>
      <c r="K493" t="s">
        <v>1169</v>
      </c>
      <c r="L493">
        <f>VLOOKUP($B493,Sheet1!$B:$H,2,0)</f>
        <v>209.67</v>
      </c>
      <c r="M493">
        <f>VLOOKUP($B493,Sheet1!$B:$H,3,0)</f>
        <v>209.17</v>
      </c>
      <c r="N493">
        <f>VLOOKUP($B493,Sheet1!$B:$H,4,0)</f>
        <v>210.17</v>
      </c>
      <c r="O493">
        <f>VLOOKUP($B493,Sheet1!$B:$H,5,0)</f>
        <v>207.23</v>
      </c>
      <c r="P493">
        <f>VLOOKUP($B493,Sheet1!$B:$H,6,0)</f>
        <v>1810000</v>
      </c>
      <c r="Q493">
        <f>VLOOKUP($B493,Sheet1!$B:$H,7,0)</f>
        <v>5.0000000000000001E-3</v>
      </c>
      <c r="R493">
        <f t="shared" si="7"/>
        <v>54276365238.57</v>
      </c>
      <c r="S493">
        <f>VLOOKUP(B493,investing_crawling!A:B,2,0)</f>
        <v>6410000000</v>
      </c>
      <c r="U493">
        <f>VLOOKUP(B493,investing_crawling!A:C,3,0)</f>
        <v>258865671</v>
      </c>
      <c r="V493">
        <v>210727</v>
      </c>
    </row>
    <row r="494" spans="1:22">
      <c r="A494" s="1">
        <v>472</v>
      </c>
      <c r="B494" t="s">
        <v>1080</v>
      </c>
      <c r="C494" t="s">
        <v>1081</v>
      </c>
      <c r="D494" t="s">
        <v>33</v>
      </c>
      <c r="E494" t="s">
        <v>550</v>
      </c>
      <c r="F494" t="s">
        <v>550</v>
      </c>
      <c r="G494">
        <v>1899</v>
      </c>
      <c r="H494" s="13">
        <v>1899</v>
      </c>
      <c r="I494" s="7">
        <v>29036</v>
      </c>
      <c r="K494" t="s">
        <v>1263</v>
      </c>
      <c r="L494">
        <f>VLOOKUP($B494,Sheet1!$B:$H,2,0)</f>
        <v>79.86</v>
      </c>
      <c r="M494">
        <f>VLOOKUP($B494,Sheet1!$B:$H,3,0)</f>
        <v>80.430000000000007</v>
      </c>
      <c r="N494">
        <f>VLOOKUP($B494,Sheet1!$B:$H,4,0)</f>
        <v>80.56</v>
      </c>
      <c r="O494">
        <f>VLOOKUP($B494,Sheet1!$B:$H,5,0)</f>
        <v>79.38</v>
      </c>
      <c r="P494">
        <f>VLOOKUP($B494,Sheet1!$B:$H,6,0)</f>
        <v>1850000</v>
      </c>
      <c r="Q494">
        <f>VLOOKUP($B494,Sheet1!$B:$H,7,0)</f>
        <v>1.8E-3</v>
      </c>
      <c r="R494">
        <f t="shared" si="7"/>
        <v>31317251053.439999</v>
      </c>
      <c r="S494">
        <f>VLOOKUP(B494,investing_crawling!A:B,2,0)</f>
        <v>9240000000</v>
      </c>
      <c r="U494">
        <f>VLOOKUP(B494,investing_crawling!A:C,3,0)</f>
        <v>392151904</v>
      </c>
      <c r="V494">
        <v>210715</v>
      </c>
    </row>
    <row r="495" spans="1:22">
      <c r="A495" s="1">
        <v>473</v>
      </c>
      <c r="B495" t="s">
        <v>1082</v>
      </c>
      <c r="C495" t="s">
        <v>1083</v>
      </c>
      <c r="D495" t="s">
        <v>23</v>
      </c>
      <c r="E495" t="s">
        <v>508</v>
      </c>
      <c r="F495" t="s">
        <v>508</v>
      </c>
      <c r="G495" t="s">
        <v>1452</v>
      </c>
      <c r="H495" s="13">
        <v>2019</v>
      </c>
      <c r="I495" s="7">
        <v>0</v>
      </c>
      <c r="K495" t="s">
        <v>1185</v>
      </c>
      <c r="L495">
        <f>VLOOKUP($B495,Sheet1!$B:$H,2,0)</f>
        <v>42.6</v>
      </c>
      <c r="M495">
        <f>VLOOKUP($B495,Sheet1!$B:$H,3,0)</f>
        <v>42.84</v>
      </c>
      <c r="N495">
        <f>VLOOKUP($B495,Sheet1!$B:$H,4,0)</f>
        <v>43.24</v>
      </c>
      <c r="O495">
        <f>VLOOKUP($B495,Sheet1!$B:$H,5,0)</f>
        <v>42.44</v>
      </c>
      <c r="P495">
        <f>VLOOKUP($B495,Sheet1!$B:$H,6,0)</f>
        <v>11170000</v>
      </c>
      <c r="Q495">
        <f>VLOOKUP($B495,Sheet1!$B:$H,7,0)</f>
        <v>4.1999999999999997E-3</v>
      </c>
      <c r="R495">
        <f t="shared" si="7"/>
        <v>27532117115.400002</v>
      </c>
      <c r="S495">
        <f>VLOOKUP(B495,investing_crawling!A:B,2,0)</f>
        <v>26030000000</v>
      </c>
      <c r="U495">
        <f>VLOOKUP(B495,investing_crawling!A:C,3,0)</f>
        <v>646293829</v>
      </c>
      <c r="V495">
        <v>210811</v>
      </c>
    </row>
    <row r="496" spans="1:22">
      <c r="A496" s="1">
        <v>474</v>
      </c>
      <c r="B496" t="s">
        <v>1084</v>
      </c>
      <c r="C496" t="s">
        <v>1085</v>
      </c>
      <c r="D496" t="s">
        <v>10</v>
      </c>
      <c r="E496" t="s">
        <v>14</v>
      </c>
      <c r="F496" t="s">
        <v>14</v>
      </c>
      <c r="G496">
        <v>1961</v>
      </c>
      <c r="H496" s="13">
        <v>1961</v>
      </c>
      <c r="I496" s="7">
        <v>38100</v>
      </c>
      <c r="K496" t="s">
        <v>1474</v>
      </c>
      <c r="L496">
        <f>VLOOKUP($B496,Sheet1!$B:$H,2,0)</f>
        <v>15.26</v>
      </c>
      <c r="M496">
        <f>VLOOKUP($B496,Sheet1!$B:$H,3,0)</f>
        <v>15.27</v>
      </c>
      <c r="N496">
        <f>VLOOKUP($B496,Sheet1!$B:$H,4,0)</f>
        <v>15.37</v>
      </c>
      <c r="O496">
        <f>VLOOKUP($B496,Sheet1!$B:$H,5,0)</f>
        <v>15.15</v>
      </c>
      <c r="P496">
        <f>VLOOKUP($B496,Sheet1!$B:$H,6,0)</f>
        <v>5470000</v>
      </c>
      <c r="Q496">
        <f>VLOOKUP($B496,Sheet1!$B:$H,7,0)</f>
        <v>1.2999999999999999E-3</v>
      </c>
      <c r="R496">
        <f t="shared" si="7"/>
        <v>18444082975.779999</v>
      </c>
      <c r="S496">
        <f>VLOOKUP(B496,investing_crawling!A:B,2,0)</f>
        <v>13760000000</v>
      </c>
      <c r="U496">
        <f>VLOOKUP(B496,investing_crawling!A:C,3,0)</f>
        <v>1208655503</v>
      </c>
      <c r="V496">
        <v>210811</v>
      </c>
    </row>
    <row r="497" spans="1:22">
      <c r="A497" s="1">
        <v>475</v>
      </c>
      <c r="B497" t="s">
        <v>1086</v>
      </c>
      <c r="C497" t="s">
        <v>1087</v>
      </c>
      <c r="D497" t="s">
        <v>19</v>
      </c>
      <c r="E497" t="s">
        <v>170</v>
      </c>
      <c r="F497" t="s">
        <v>170</v>
      </c>
      <c r="G497">
        <v>1958</v>
      </c>
      <c r="H497" s="13">
        <v>1958</v>
      </c>
      <c r="I497" s="7">
        <v>40168</v>
      </c>
      <c r="K497" t="s">
        <v>1298</v>
      </c>
      <c r="L497">
        <f>VLOOKUP($B497,Sheet1!$B:$H,2,0)</f>
        <v>226.63</v>
      </c>
      <c r="M497">
        <f>VLOOKUP($B497,Sheet1!$B:$H,3,0)</f>
        <v>229.7</v>
      </c>
      <c r="N497">
        <f>VLOOKUP($B497,Sheet1!$B:$H,4,0)</f>
        <v>229.91</v>
      </c>
      <c r="O497">
        <f>VLOOKUP($B497,Sheet1!$B:$H,5,0)</f>
        <v>226.29</v>
      </c>
      <c r="P497">
        <f>VLOOKUP($B497,Sheet1!$B:$H,6,0)</f>
        <v>5090000</v>
      </c>
      <c r="Q497">
        <f>VLOOKUP($B497,Sheet1!$B:$H,7,0)</f>
        <v>-2.8999999999999998E-3</v>
      </c>
      <c r="R497">
        <f t="shared" si="7"/>
        <v>448701930867.33997</v>
      </c>
      <c r="S497">
        <f>VLOOKUP(B497,investing_crawling!A:B,2,0)</f>
        <v>21350000000</v>
      </c>
      <c r="U497">
        <f>VLOOKUP(B497,investing_crawling!A:C,3,0)</f>
        <v>1979887618</v>
      </c>
      <c r="V497">
        <v>210727</v>
      </c>
    </row>
    <row r="498" spans="1:22">
      <c r="A498" s="1">
        <v>476</v>
      </c>
      <c r="B498" t="s">
        <v>1088</v>
      </c>
      <c r="C498" t="s">
        <v>1089</v>
      </c>
      <c r="D498" t="s">
        <v>60</v>
      </c>
      <c r="E498" t="s">
        <v>61</v>
      </c>
      <c r="F498" t="s">
        <v>61</v>
      </c>
      <c r="G498">
        <v>1982</v>
      </c>
      <c r="H498" s="13">
        <v>1982</v>
      </c>
      <c r="I498" s="7">
        <v>0</v>
      </c>
      <c r="K498" t="s">
        <v>1185</v>
      </c>
      <c r="L498">
        <f>VLOOKUP($B498,Sheet1!$B:$H,2,0)</f>
        <v>48.82</v>
      </c>
      <c r="M498">
        <f>VLOOKUP($B498,Sheet1!$B:$H,3,0)</f>
        <v>47.81</v>
      </c>
      <c r="N498">
        <f>VLOOKUP($B498,Sheet1!$B:$H,4,0)</f>
        <v>48.96</v>
      </c>
      <c r="O498">
        <f>VLOOKUP($B498,Sheet1!$B:$H,5,0)</f>
        <v>47.78</v>
      </c>
      <c r="P498">
        <f>VLOOKUP($B498,Sheet1!$B:$H,6,0)</f>
        <v>1570000</v>
      </c>
      <c r="Q498">
        <f>VLOOKUP($B498,Sheet1!$B:$H,7,0)</f>
        <v>3.2599999999999997E-2</v>
      </c>
      <c r="R498">
        <f t="shared" si="7"/>
        <v>9347304603.5599995</v>
      </c>
      <c r="S498">
        <f>VLOOKUP(B498,investing_crawling!A:B,2,0)</f>
        <v>1460000000</v>
      </c>
      <c r="U498">
        <f>VLOOKUP(B498,investing_crawling!A:C,3,0)</f>
        <v>191464658</v>
      </c>
      <c r="V498">
        <v>210801</v>
      </c>
    </row>
    <row r="499" spans="1:22">
      <c r="A499" s="1">
        <v>477</v>
      </c>
      <c r="B499" t="s">
        <v>1090</v>
      </c>
      <c r="C499" t="s">
        <v>1091</v>
      </c>
      <c r="D499" t="s">
        <v>47</v>
      </c>
      <c r="E499" t="s">
        <v>732</v>
      </c>
      <c r="F499" t="s">
        <v>732</v>
      </c>
      <c r="G499">
        <v>1909</v>
      </c>
      <c r="H499" s="13">
        <v>1909</v>
      </c>
      <c r="I499" s="7">
        <v>36341</v>
      </c>
      <c r="K499" t="s">
        <v>1424</v>
      </c>
      <c r="L499">
        <f>VLOOKUP($B499,Sheet1!$B:$H,2,0)</f>
        <v>183.62</v>
      </c>
      <c r="M499">
        <f>VLOOKUP($B499,Sheet1!$B:$H,3,0)</f>
        <v>184.28</v>
      </c>
      <c r="N499">
        <f>VLOOKUP($B499,Sheet1!$B:$H,4,0)</f>
        <v>184.86</v>
      </c>
      <c r="O499">
        <f>VLOOKUP($B499,Sheet1!$B:$H,5,0)</f>
        <v>183.45</v>
      </c>
      <c r="P499">
        <f>VLOOKUP($B499,Sheet1!$B:$H,6,0)</f>
        <v>507450</v>
      </c>
      <c r="Q499">
        <f>VLOOKUP($B499,Sheet1!$B:$H,7,0)</f>
        <v>1.6000000000000001E-3</v>
      </c>
      <c r="R499">
        <f t="shared" si="7"/>
        <v>24359992654.139999</v>
      </c>
      <c r="S499">
        <f>VLOOKUP(B499,investing_crawling!A:B,2,0)</f>
        <v>4880000000</v>
      </c>
      <c r="U499">
        <f>VLOOKUP(B499,investing_crawling!A:C,3,0)</f>
        <v>132665247</v>
      </c>
      <c r="V499">
        <v>210802</v>
      </c>
    </row>
    <row r="500" spans="1:22">
      <c r="A500" s="1">
        <v>478</v>
      </c>
      <c r="B500" t="s">
        <v>1092</v>
      </c>
      <c r="C500" t="s">
        <v>1093</v>
      </c>
      <c r="D500" t="s">
        <v>41</v>
      </c>
      <c r="E500" t="s">
        <v>75</v>
      </c>
      <c r="F500" t="s">
        <v>75</v>
      </c>
      <c r="G500">
        <v>1967</v>
      </c>
      <c r="H500" s="13">
        <v>1967</v>
      </c>
      <c r="I500" s="7">
        <v>43804</v>
      </c>
      <c r="K500" t="s">
        <v>1454</v>
      </c>
      <c r="L500">
        <f>VLOOKUP($B500,Sheet1!$B:$H,2,0)</f>
        <v>77.7</v>
      </c>
      <c r="M500">
        <f>VLOOKUP($B500,Sheet1!$B:$H,3,0)</f>
        <v>78.75</v>
      </c>
      <c r="N500">
        <f>VLOOKUP($B500,Sheet1!$B:$H,4,0)</f>
        <v>78.75</v>
      </c>
      <c r="O500">
        <f>VLOOKUP($B500,Sheet1!$B:$H,5,0)</f>
        <v>77.63</v>
      </c>
      <c r="P500">
        <f>VLOOKUP($B500,Sheet1!$B:$H,6,0)</f>
        <v>487850</v>
      </c>
      <c r="Q500">
        <f>VLOOKUP($B500,Sheet1!$B:$H,7,0)</f>
        <v>-3.7000000000000002E-3</v>
      </c>
      <c r="R500">
        <f t="shared" si="7"/>
        <v>13782468579.6</v>
      </c>
      <c r="S500">
        <f>VLOOKUP(B500,investing_crawling!A:B,2,0)</f>
        <v>8450000000</v>
      </c>
      <c r="U500">
        <f>VLOOKUP(B500,investing_crawling!A:C,3,0)</f>
        <v>177380548</v>
      </c>
      <c r="V500">
        <v>210726</v>
      </c>
    </row>
    <row r="501" spans="1:22">
      <c r="A501" s="1">
        <v>479</v>
      </c>
      <c r="B501" t="s">
        <v>1094</v>
      </c>
      <c r="C501" t="s">
        <v>1095</v>
      </c>
      <c r="D501" t="s">
        <v>6</v>
      </c>
      <c r="E501" t="s">
        <v>255</v>
      </c>
      <c r="F501" t="s">
        <v>255</v>
      </c>
      <c r="G501" t="s">
        <v>1455</v>
      </c>
      <c r="H501" s="13">
        <v>1999</v>
      </c>
      <c r="I501" s="7">
        <v>43523</v>
      </c>
      <c r="K501" t="s">
        <v>1324</v>
      </c>
      <c r="L501">
        <f>VLOOKUP($B501,Sheet1!$B:$H,2,0)</f>
        <v>84.19</v>
      </c>
      <c r="M501">
        <f>VLOOKUP($B501,Sheet1!$B:$H,3,0)</f>
        <v>83.59</v>
      </c>
      <c r="N501">
        <f>VLOOKUP($B501,Sheet1!$B:$H,4,0)</f>
        <v>84.3</v>
      </c>
      <c r="O501">
        <f>VLOOKUP($B501,Sheet1!$B:$H,5,0)</f>
        <v>83.17</v>
      </c>
      <c r="P501">
        <f>VLOOKUP($B501,Sheet1!$B:$H,6,0)</f>
        <v>1180000</v>
      </c>
      <c r="Q501">
        <f>VLOOKUP($B501,Sheet1!$B:$H,7,0)</f>
        <v>1.7299999999999999E-2</v>
      </c>
      <c r="R501">
        <f t="shared" si="7"/>
        <v>15911714847.58</v>
      </c>
      <c r="S501">
        <f>VLOOKUP(B501,investing_crawling!A:B,2,0)</f>
        <v>7460000000</v>
      </c>
      <c r="U501">
        <f>VLOOKUP(B501,investing_crawling!A:C,3,0)</f>
        <v>188997682</v>
      </c>
      <c r="V501">
        <v>210726</v>
      </c>
    </row>
    <row r="502" spans="1:22">
      <c r="A502" s="1">
        <v>480</v>
      </c>
      <c r="B502" t="s">
        <v>1096</v>
      </c>
      <c r="C502" t="s">
        <v>1097</v>
      </c>
      <c r="D502" t="s">
        <v>83</v>
      </c>
      <c r="E502" t="s">
        <v>346</v>
      </c>
      <c r="F502" t="s">
        <v>346</v>
      </c>
      <c r="G502">
        <v>1962</v>
      </c>
      <c r="H502" s="13">
        <v>1962</v>
      </c>
      <c r="I502" s="7">
        <v>30194</v>
      </c>
      <c r="K502" t="s">
        <v>1456</v>
      </c>
      <c r="L502">
        <f>VLOOKUP($B502,Sheet1!$B:$H,2,0)</f>
        <v>141.66</v>
      </c>
      <c r="M502">
        <f>VLOOKUP($B502,Sheet1!$B:$H,3,0)</f>
        <v>142.44</v>
      </c>
      <c r="N502">
        <f>VLOOKUP($B502,Sheet1!$B:$H,4,0)</f>
        <v>142.78</v>
      </c>
      <c r="O502">
        <f>VLOOKUP($B502,Sheet1!$B:$H,5,0)</f>
        <v>141.27000000000001</v>
      </c>
      <c r="P502">
        <f>VLOOKUP($B502,Sheet1!$B:$H,6,0)</f>
        <v>6920000</v>
      </c>
      <c r="Q502">
        <f>VLOOKUP($B502,Sheet1!$B:$H,7,0)</f>
        <v>-2.5999999999999999E-3</v>
      </c>
      <c r="R502">
        <f t="shared" si="7"/>
        <v>398557804164.29999</v>
      </c>
      <c r="S502">
        <f>VLOOKUP(B502,investing_crawling!A:B,2,0)</f>
        <v>562840000000</v>
      </c>
      <c r="U502">
        <f>VLOOKUP(B502,investing_crawling!A:C,3,0)</f>
        <v>2813481605</v>
      </c>
      <c r="V502">
        <v>210816</v>
      </c>
    </row>
    <row r="503" spans="1:22">
      <c r="A503" s="1">
        <v>481</v>
      </c>
      <c r="B503" t="s">
        <v>1098</v>
      </c>
      <c r="C503" t="s">
        <v>1099</v>
      </c>
      <c r="D503" t="s">
        <v>83</v>
      </c>
      <c r="E503" t="s">
        <v>1100</v>
      </c>
      <c r="F503" t="s">
        <v>1100</v>
      </c>
      <c r="G503">
        <v>2014</v>
      </c>
      <c r="H503" s="13">
        <v>2014</v>
      </c>
      <c r="I503" s="7">
        <v>29220</v>
      </c>
      <c r="K503" t="s">
        <v>1213</v>
      </c>
      <c r="L503">
        <f>VLOOKUP($B503,Sheet1!$B:$H,2,0)</f>
        <v>52.84</v>
      </c>
      <c r="M503">
        <f>VLOOKUP($B503,Sheet1!$B:$H,3,0)</f>
        <v>53.01</v>
      </c>
      <c r="N503">
        <f>VLOOKUP($B503,Sheet1!$B:$H,4,0)</f>
        <v>53.18</v>
      </c>
      <c r="O503">
        <f>VLOOKUP($B503,Sheet1!$B:$H,5,0)</f>
        <v>52.51</v>
      </c>
      <c r="P503">
        <f>VLOOKUP($B503,Sheet1!$B:$H,6,0)</f>
        <v>4580000</v>
      </c>
      <c r="Q503">
        <f>VLOOKUP($B503,Sheet1!$B:$H,7,0)</f>
        <v>3.3999999999999998E-3</v>
      </c>
      <c r="R503">
        <f t="shared" si="7"/>
        <v>45674601047.120003</v>
      </c>
      <c r="S503">
        <f>VLOOKUP(B503,investing_crawling!A:B,2,0)</f>
        <v>133590000000</v>
      </c>
      <c r="U503">
        <f>VLOOKUP(B503,investing_crawling!A:C,3,0)</f>
        <v>864394418</v>
      </c>
      <c r="V503">
        <v>210630</v>
      </c>
    </row>
    <row r="504" spans="1:22">
      <c r="A504" s="1">
        <v>482</v>
      </c>
      <c r="B504" t="s">
        <v>1101</v>
      </c>
      <c r="C504" t="s">
        <v>1102</v>
      </c>
      <c r="D504" t="s">
        <v>23</v>
      </c>
      <c r="E504" t="s">
        <v>508</v>
      </c>
      <c r="F504" t="s">
        <v>508</v>
      </c>
      <c r="G504">
        <v>1923</v>
      </c>
      <c r="H504" s="13">
        <v>1923</v>
      </c>
      <c r="I504" s="7">
        <v>27941</v>
      </c>
      <c r="K504" t="s">
        <v>1457</v>
      </c>
      <c r="L504">
        <f>VLOOKUP($B504,Sheet1!$B:$H,2,0)</f>
        <v>178.84</v>
      </c>
      <c r="M504">
        <f>VLOOKUP($B504,Sheet1!$B:$H,3,0)</f>
        <v>180.18</v>
      </c>
      <c r="N504">
        <f>VLOOKUP($B504,Sheet1!$B:$H,4,0)</f>
        <v>181.01</v>
      </c>
      <c r="O504">
        <f>VLOOKUP($B504,Sheet1!$B:$H,5,0)</f>
        <v>178.74</v>
      </c>
      <c r="P504">
        <f>VLOOKUP($B504,Sheet1!$B:$H,6,0)</f>
        <v>7480000</v>
      </c>
      <c r="Q504">
        <f>VLOOKUP($B504,Sheet1!$B:$H,7,0)</f>
        <v>1.1000000000000001E-3</v>
      </c>
      <c r="R504">
        <f t="shared" si="7"/>
        <v>324940129252.72003</v>
      </c>
      <c r="S504">
        <f>VLOOKUP(B504,investing_crawling!A:B,2,0)</f>
        <v>58350000000</v>
      </c>
      <c r="U504">
        <f>VLOOKUP(B504,investing_crawling!A:C,3,0)</f>
        <v>1816932058</v>
      </c>
      <c r="V504">
        <v>210809</v>
      </c>
    </row>
    <row r="505" spans="1:22">
      <c r="A505" s="1">
        <v>483</v>
      </c>
      <c r="B505" t="s">
        <v>1103</v>
      </c>
      <c r="C505" t="s">
        <v>1104</v>
      </c>
      <c r="D505" t="s">
        <v>6</v>
      </c>
      <c r="E505" t="s">
        <v>933</v>
      </c>
      <c r="F505" t="s">
        <v>933</v>
      </c>
      <c r="G505">
        <v>1968</v>
      </c>
      <c r="H505" s="13">
        <v>1968</v>
      </c>
      <c r="I505" s="7">
        <v>0</v>
      </c>
      <c r="K505" t="s">
        <v>1199</v>
      </c>
      <c r="L505">
        <f>VLOOKUP($B505,Sheet1!$B:$H,2,0)</f>
        <v>140.07</v>
      </c>
      <c r="M505">
        <f>VLOOKUP($B505,Sheet1!$B:$H,3,0)</f>
        <v>141.09</v>
      </c>
      <c r="N505">
        <f>VLOOKUP($B505,Sheet1!$B:$H,4,0)</f>
        <v>141.24</v>
      </c>
      <c r="O505">
        <f>VLOOKUP($B505,Sheet1!$B:$H,5,0)</f>
        <v>139.96</v>
      </c>
      <c r="P505">
        <f>VLOOKUP($B505,Sheet1!$B:$H,6,0)</f>
        <v>1120000</v>
      </c>
      <c r="Q505">
        <f>VLOOKUP($B505,Sheet1!$B:$H,7,0)</f>
        <v>-4.3E-3</v>
      </c>
      <c r="R505">
        <f t="shared" si="7"/>
        <v>59115224460.809998</v>
      </c>
      <c r="S505">
        <f>VLOOKUP(B505,investing_crawling!A:B,2,0)</f>
        <v>15600000000</v>
      </c>
      <c r="U505">
        <f>VLOOKUP(B505,investing_crawling!A:C,3,0)</f>
        <v>422040583</v>
      </c>
      <c r="V505">
        <v>210727</v>
      </c>
    </row>
    <row r="506" spans="1:22">
      <c r="A506" s="1">
        <v>484</v>
      </c>
      <c r="B506" t="s">
        <v>1105</v>
      </c>
      <c r="C506" t="s">
        <v>1106</v>
      </c>
      <c r="D506" t="s">
        <v>10</v>
      </c>
      <c r="E506" t="s">
        <v>114</v>
      </c>
      <c r="F506" t="s">
        <v>114</v>
      </c>
      <c r="G506">
        <v>1958</v>
      </c>
      <c r="H506" s="13">
        <v>1958</v>
      </c>
      <c r="I506" s="7">
        <v>0</v>
      </c>
      <c r="K506" t="s">
        <v>1458</v>
      </c>
      <c r="L506">
        <f>VLOOKUP($B506,Sheet1!$B:$H,2,0)</f>
        <v>318.5</v>
      </c>
      <c r="M506">
        <f>VLOOKUP($B506,Sheet1!$B:$H,3,0)</f>
        <v>321.45</v>
      </c>
      <c r="N506">
        <f>VLOOKUP($B506,Sheet1!$B:$H,4,0)</f>
        <v>321.45</v>
      </c>
      <c r="O506">
        <f>VLOOKUP($B506,Sheet1!$B:$H,5,0)</f>
        <v>316.11</v>
      </c>
      <c r="P506">
        <f>VLOOKUP($B506,Sheet1!$B:$H,6,0)</f>
        <v>343980</v>
      </c>
      <c r="Q506">
        <f>VLOOKUP($B506,Sheet1!$B:$H,7,0)</f>
        <v>-1.1599999999999999E-2</v>
      </c>
      <c r="R506">
        <f t="shared" si="7"/>
        <v>19651608613</v>
      </c>
      <c r="S506">
        <f>VLOOKUP(B506,investing_crawling!A:B,2,0)</f>
        <v>2510000000</v>
      </c>
      <c r="U506">
        <f>VLOOKUP(B506,investing_crawling!A:C,3,0)</f>
        <v>61700498</v>
      </c>
      <c r="V506">
        <v>210726</v>
      </c>
    </row>
    <row r="507" spans="1:22">
      <c r="A507" s="1">
        <v>485</v>
      </c>
      <c r="B507" t="s">
        <v>1107</v>
      </c>
      <c r="C507" t="s">
        <v>1108</v>
      </c>
      <c r="D507" t="s">
        <v>37</v>
      </c>
      <c r="E507" t="s">
        <v>72</v>
      </c>
      <c r="F507" t="s">
        <v>72</v>
      </c>
      <c r="G507">
        <v>1896</v>
      </c>
      <c r="H507" s="13">
        <v>1896</v>
      </c>
      <c r="I507" s="7">
        <v>39752</v>
      </c>
      <c r="K507" t="s">
        <v>1198</v>
      </c>
      <c r="L507">
        <f>VLOOKUP($B507,Sheet1!$B:$H,2,0)</f>
        <v>92.97</v>
      </c>
      <c r="M507">
        <f>VLOOKUP($B507,Sheet1!$B:$H,3,0)</f>
        <v>94.23</v>
      </c>
      <c r="N507">
        <f>VLOOKUP($B507,Sheet1!$B:$H,4,0)</f>
        <v>94.23</v>
      </c>
      <c r="O507">
        <f>VLOOKUP($B507,Sheet1!$B:$H,5,0)</f>
        <v>92.72</v>
      </c>
      <c r="P507">
        <f>VLOOKUP($B507,Sheet1!$B:$H,6,0)</f>
        <v>1320000</v>
      </c>
      <c r="Q507">
        <f>VLOOKUP($B507,Sheet1!$B:$H,7,0)</f>
        <v>-0.01</v>
      </c>
      <c r="R507">
        <f t="shared" si="7"/>
        <v>29325948347.07</v>
      </c>
      <c r="S507">
        <f>VLOOKUP(B507,investing_crawling!A:B,2,0)</f>
        <v>7820000000</v>
      </c>
      <c r="U507">
        <f>VLOOKUP(B507,investing_crawling!A:C,3,0)</f>
        <v>315434531</v>
      </c>
      <c r="V507">
        <v>210802</v>
      </c>
    </row>
    <row r="508" spans="1:22">
      <c r="A508" s="1">
        <v>486</v>
      </c>
      <c r="B508" t="s">
        <v>1109</v>
      </c>
      <c r="C508" t="s">
        <v>1110</v>
      </c>
      <c r="D508" t="s">
        <v>41</v>
      </c>
      <c r="E508" t="s">
        <v>187</v>
      </c>
      <c r="F508" t="s">
        <v>187</v>
      </c>
      <c r="G508">
        <v>1852</v>
      </c>
      <c r="H508" s="13">
        <v>1852</v>
      </c>
      <c r="I508" s="7">
        <v>27941</v>
      </c>
      <c r="K508" t="s">
        <v>1298</v>
      </c>
      <c r="L508">
        <f>VLOOKUP($B508,Sheet1!$B:$H,2,0)</f>
        <v>47.26</v>
      </c>
      <c r="M508">
        <f>VLOOKUP($B508,Sheet1!$B:$H,3,0)</f>
        <v>47.15</v>
      </c>
      <c r="N508">
        <f>VLOOKUP($B508,Sheet1!$B:$H,4,0)</f>
        <v>47.4</v>
      </c>
      <c r="O508">
        <f>VLOOKUP($B508,Sheet1!$B:$H,5,0)</f>
        <v>46.8</v>
      </c>
      <c r="P508">
        <f>VLOOKUP($B508,Sheet1!$B:$H,6,0)</f>
        <v>17880000</v>
      </c>
      <c r="Q508">
        <f>VLOOKUP($B508,Sheet1!$B:$H,7,0)</f>
        <v>1.1599999999999999E-2</v>
      </c>
      <c r="R508">
        <f t="shared" si="7"/>
        <v>195352589137.25998</v>
      </c>
      <c r="S508">
        <f>VLOOKUP(B508,investing_crawling!A:B,2,0)</f>
        <v>38420000000</v>
      </c>
      <c r="U508">
        <f>VLOOKUP(B508,investing_crawling!A:C,3,0)</f>
        <v>4133571501</v>
      </c>
      <c r="V508">
        <v>210713</v>
      </c>
    </row>
    <row r="509" spans="1:22">
      <c r="A509" s="1">
        <v>487</v>
      </c>
      <c r="B509" t="s">
        <v>1111</v>
      </c>
      <c r="C509" t="s">
        <v>1112</v>
      </c>
      <c r="D509" t="s">
        <v>60</v>
      </c>
      <c r="E509" t="s">
        <v>560</v>
      </c>
      <c r="F509" t="s">
        <v>560</v>
      </c>
      <c r="G509">
        <v>1970</v>
      </c>
      <c r="H509" s="13">
        <v>1970</v>
      </c>
      <c r="I509" s="7">
        <v>39843</v>
      </c>
      <c r="K509" t="s">
        <v>1459</v>
      </c>
      <c r="L509">
        <f>VLOOKUP($B509,Sheet1!$B:$H,2,0)</f>
        <v>76.7</v>
      </c>
      <c r="M509">
        <f>VLOOKUP($B509,Sheet1!$B:$H,3,0)</f>
        <v>74.97</v>
      </c>
      <c r="N509">
        <f>VLOOKUP($B509,Sheet1!$B:$H,4,0)</f>
        <v>76.7</v>
      </c>
      <c r="O509">
        <f>VLOOKUP($B509,Sheet1!$B:$H,5,0)</f>
        <v>74.62</v>
      </c>
      <c r="P509">
        <f>VLOOKUP($B509,Sheet1!$B:$H,6,0)</f>
        <v>1690000</v>
      </c>
      <c r="Q509">
        <f>VLOOKUP($B509,Sheet1!$B:$H,7,0)</f>
        <v>2.58E-2</v>
      </c>
      <c r="R509">
        <f t="shared" si="7"/>
        <v>32023822350</v>
      </c>
      <c r="S509">
        <f>VLOOKUP(B509,investing_crawling!A:B,2,0)</f>
        <v>4400000000</v>
      </c>
      <c r="U509">
        <f>VLOOKUP(B509,investing_crawling!A:C,3,0)</f>
        <v>417520500</v>
      </c>
      <c r="V509">
        <v>210803</v>
      </c>
    </row>
    <row r="510" spans="1:22">
      <c r="A510" s="1">
        <v>488</v>
      </c>
      <c r="B510" t="s">
        <v>1113</v>
      </c>
      <c r="C510" t="s">
        <v>1114</v>
      </c>
      <c r="D510" t="s">
        <v>10</v>
      </c>
      <c r="E510" t="s">
        <v>66</v>
      </c>
      <c r="F510" t="s">
        <v>66</v>
      </c>
      <c r="G510">
        <v>1923</v>
      </c>
      <c r="H510" s="13">
        <v>1923</v>
      </c>
      <c r="I510" s="7">
        <v>43973</v>
      </c>
      <c r="K510" t="s">
        <v>1460</v>
      </c>
      <c r="L510">
        <f>VLOOKUP($B510,Sheet1!$B:$H,2,0)</f>
        <v>340.16</v>
      </c>
      <c r="M510">
        <f>VLOOKUP($B510,Sheet1!$B:$H,3,0)</f>
        <v>347.15</v>
      </c>
      <c r="N510">
        <f>VLOOKUP($B510,Sheet1!$B:$H,4,0)</f>
        <v>347.15</v>
      </c>
      <c r="O510">
        <f>VLOOKUP($B510,Sheet1!$B:$H,5,0)</f>
        <v>339.5</v>
      </c>
      <c r="P510">
        <f>VLOOKUP($B510,Sheet1!$B:$H,6,0)</f>
        <v>297150</v>
      </c>
      <c r="Q510">
        <f>VLOOKUP($B510,Sheet1!$B:$H,7,0)</f>
        <v>-2.12E-2</v>
      </c>
      <c r="R510">
        <f t="shared" si="7"/>
        <v>25111870132.160004</v>
      </c>
      <c r="S510">
        <f>VLOOKUP(B510,investing_crawling!A:B,2,0)</f>
        <v>2330000000</v>
      </c>
      <c r="U510">
        <f>VLOOKUP(B510,investing_crawling!A:C,3,0)</f>
        <v>73823701</v>
      </c>
      <c r="V510">
        <v>210728</v>
      </c>
    </row>
    <row r="511" spans="1:22">
      <c r="A511" s="1">
        <v>489</v>
      </c>
      <c r="B511" t="s">
        <v>1115</v>
      </c>
      <c r="C511" t="s">
        <v>1116</v>
      </c>
      <c r="D511" t="s">
        <v>19</v>
      </c>
      <c r="E511" t="s">
        <v>142</v>
      </c>
      <c r="F511" t="s">
        <v>142</v>
      </c>
      <c r="G511">
        <v>1970</v>
      </c>
      <c r="H511" s="13">
        <v>1970</v>
      </c>
      <c r="I511" s="7">
        <v>39995</v>
      </c>
      <c r="K511" t="s">
        <v>1163</v>
      </c>
      <c r="L511">
        <f>VLOOKUP($B511,Sheet1!$B:$H,2,0)</f>
        <v>75.55</v>
      </c>
      <c r="M511">
        <f>VLOOKUP($B511,Sheet1!$B:$H,3,0)</f>
        <v>75.540000000000006</v>
      </c>
      <c r="N511">
        <f>VLOOKUP($B511,Sheet1!$B:$H,4,0)</f>
        <v>76.38</v>
      </c>
      <c r="O511">
        <f>VLOOKUP($B511,Sheet1!$B:$H,5,0)</f>
        <v>75.11</v>
      </c>
      <c r="P511">
        <f>VLOOKUP($B511,Sheet1!$B:$H,6,0)</f>
        <v>2030000</v>
      </c>
      <c r="Q511">
        <f>VLOOKUP($B511,Sheet1!$B:$H,7,0)</f>
        <v>4.3E-3</v>
      </c>
      <c r="R511">
        <f t="shared" si="7"/>
        <v>23152515537.299999</v>
      </c>
      <c r="S511">
        <f>VLOOKUP(B511,investing_crawling!A:B,2,0)</f>
        <v>16290000000</v>
      </c>
      <c r="U511">
        <f>VLOOKUP(B511,investing_crawling!A:C,3,0)</f>
        <v>306452886</v>
      </c>
      <c r="V511">
        <v>210728</v>
      </c>
    </row>
    <row r="512" spans="1:22">
      <c r="A512" s="1">
        <v>490</v>
      </c>
      <c r="B512" t="s">
        <v>1117</v>
      </c>
      <c r="C512" t="s">
        <v>1118</v>
      </c>
      <c r="D512" t="s">
        <v>19</v>
      </c>
      <c r="E512" t="s">
        <v>170</v>
      </c>
      <c r="F512" t="s">
        <v>170</v>
      </c>
      <c r="G512">
        <v>1851</v>
      </c>
      <c r="H512" s="13">
        <v>1851</v>
      </c>
      <c r="I512" s="7">
        <v>38989</v>
      </c>
      <c r="K512" t="s">
        <v>1461</v>
      </c>
      <c r="L512">
        <f>VLOOKUP($B512,Sheet1!$B:$H,2,0)</f>
        <v>24.58</v>
      </c>
      <c r="M512">
        <f>VLOOKUP($B512,Sheet1!$B:$H,3,0)</f>
        <v>24.71</v>
      </c>
      <c r="N512">
        <f>VLOOKUP($B512,Sheet1!$B:$H,4,0)</f>
        <v>24.91</v>
      </c>
      <c r="O512">
        <f>VLOOKUP($B512,Sheet1!$B:$H,5,0)</f>
        <v>24.55</v>
      </c>
      <c r="P512">
        <f>VLOOKUP($B512,Sheet1!$B:$H,6,0)</f>
        <v>2970000</v>
      </c>
      <c r="Q512">
        <f>VLOOKUP($B512,Sheet1!$B:$H,7,0)</f>
        <v>4.5000000000000014E-3</v>
      </c>
      <c r="R512">
        <f t="shared" si="7"/>
        <v>10059419493.859999</v>
      </c>
      <c r="S512">
        <f>VLOOKUP(B512,investing_crawling!A:B,2,0)</f>
        <v>4860000000</v>
      </c>
      <c r="U512">
        <f>VLOOKUP(B512,investing_crawling!A:C,3,0)</f>
        <v>409252217</v>
      </c>
      <c r="V512">
        <v>210804</v>
      </c>
    </row>
    <row r="513" spans="1:22">
      <c r="A513" s="1">
        <v>491</v>
      </c>
      <c r="B513" t="s">
        <v>1119</v>
      </c>
      <c r="C513" t="s">
        <v>1120</v>
      </c>
      <c r="D513" t="s">
        <v>47</v>
      </c>
      <c r="E513" t="s">
        <v>90</v>
      </c>
      <c r="F513" t="s">
        <v>90</v>
      </c>
      <c r="G513">
        <v>2015</v>
      </c>
      <c r="H513" s="13">
        <v>2015</v>
      </c>
      <c r="I513" s="7">
        <v>0</v>
      </c>
      <c r="K513" t="s">
        <v>1250</v>
      </c>
      <c r="L513">
        <f>VLOOKUP($B513,Sheet1!$B:$H,2,0)</f>
        <v>59.45</v>
      </c>
      <c r="M513">
        <f>VLOOKUP($B513,Sheet1!$B:$H,3,0)</f>
        <v>59.15</v>
      </c>
      <c r="N513">
        <f>VLOOKUP($B513,Sheet1!$B:$H,4,0)</f>
        <v>59.61</v>
      </c>
      <c r="O513">
        <f>VLOOKUP($B513,Sheet1!$B:$H,5,0)</f>
        <v>58.68</v>
      </c>
      <c r="P513">
        <f>VLOOKUP($B513,Sheet1!$B:$H,6,0)</f>
        <v>1440000</v>
      </c>
      <c r="Q513">
        <f>VLOOKUP($B513,Sheet1!$B:$H,7,0)</f>
        <v>1.9400000000000001E-2</v>
      </c>
      <c r="R513">
        <f t="shared" si="7"/>
        <v>15820616591.35</v>
      </c>
      <c r="S513">
        <f>VLOOKUP(B513,investing_crawling!A:B,2,0)</f>
        <v>17550000000</v>
      </c>
      <c r="U513">
        <f>VLOOKUP(B513,investing_crawling!A:C,3,0)</f>
        <v>266116343</v>
      </c>
      <c r="V513">
        <v>210804</v>
      </c>
    </row>
    <row r="514" spans="1:22">
      <c r="A514" s="1">
        <v>492</v>
      </c>
      <c r="B514" t="s">
        <v>1121</v>
      </c>
      <c r="C514" t="s">
        <v>1122</v>
      </c>
      <c r="D514" t="s">
        <v>60</v>
      </c>
      <c r="E514" t="s">
        <v>105</v>
      </c>
      <c r="F514" t="s">
        <v>105</v>
      </c>
      <c r="G514">
        <v>1900</v>
      </c>
      <c r="H514" s="13">
        <v>1900</v>
      </c>
      <c r="I514" s="7">
        <v>0</v>
      </c>
      <c r="K514" t="s">
        <v>1462</v>
      </c>
      <c r="L514">
        <f>VLOOKUP($B514,Sheet1!$B:$H,2,0)</f>
        <v>38.64</v>
      </c>
      <c r="M514">
        <f>VLOOKUP($B514,Sheet1!$B:$H,3,0)</f>
        <v>38.340000000000003</v>
      </c>
      <c r="N514">
        <f>VLOOKUP($B514,Sheet1!$B:$H,4,0)</f>
        <v>38.72</v>
      </c>
      <c r="O514">
        <f>VLOOKUP($B514,Sheet1!$B:$H,5,0)</f>
        <v>38</v>
      </c>
      <c r="P514">
        <f>VLOOKUP($B514,Sheet1!$B:$H,6,0)</f>
        <v>4570000</v>
      </c>
      <c r="Q514">
        <f>VLOOKUP($B514,Sheet1!$B:$H,7,0)</f>
        <v>1.7899999999999999E-2</v>
      </c>
      <c r="R514">
        <f t="shared" si="7"/>
        <v>28949667600</v>
      </c>
      <c r="S514">
        <f>VLOOKUP(B514,investing_crawling!A:B,2,0)</f>
        <v>8310000000</v>
      </c>
      <c r="U514">
        <f>VLOOKUP(B514,investing_crawling!A:C,3,0)</f>
        <v>749215000</v>
      </c>
      <c r="V514">
        <v>210729</v>
      </c>
    </row>
    <row r="515" spans="1:22">
      <c r="A515" s="1">
        <v>493</v>
      </c>
      <c r="B515" t="s">
        <v>1123</v>
      </c>
      <c r="C515" t="s">
        <v>1124</v>
      </c>
      <c r="D515" t="s">
        <v>33</v>
      </c>
      <c r="E515" t="s">
        <v>1125</v>
      </c>
      <c r="F515" t="s">
        <v>1125</v>
      </c>
      <c r="G515">
        <v>1911</v>
      </c>
      <c r="H515" s="13">
        <v>1911</v>
      </c>
      <c r="I515" s="7">
        <v>0</v>
      </c>
      <c r="K515" t="s">
        <v>1463</v>
      </c>
      <c r="L515">
        <f>VLOOKUP($B515,Sheet1!$B:$H,2,0)</f>
        <v>237.83</v>
      </c>
      <c r="M515">
        <f>VLOOKUP($B515,Sheet1!$B:$H,3,0)</f>
        <v>239.61</v>
      </c>
      <c r="N515">
        <f>VLOOKUP($B515,Sheet1!$B:$H,4,0)</f>
        <v>239.87</v>
      </c>
      <c r="O515">
        <f>VLOOKUP($B515,Sheet1!$B:$H,5,0)</f>
        <v>236</v>
      </c>
      <c r="P515">
        <f>VLOOKUP($B515,Sheet1!$B:$H,6,0)</f>
        <v>438410</v>
      </c>
      <c r="Q515">
        <f>VLOOKUP($B515,Sheet1!$B:$H,7,0)</f>
        <v>3.0999999999999999E-3</v>
      </c>
      <c r="R515">
        <f t="shared" si="7"/>
        <v>14894044292.5</v>
      </c>
      <c r="S515">
        <f>VLOOKUP(B515,investing_crawling!A:B,2,0)</f>
        <v>20490000000</v>
      </c>
      <c r="U515">
        <f>VLOOKUP(B515,investing_crawling!A:C,3,0)</f>
        <v>62624750</v>
      </c>
      <c r="V515">
        <v>210720</v>
      </c>
    </row>
    <row r="516" spans="1:22">
      <c r="A516" s="1">
        <v>494</v>
      </c>
      <c r="B516" t="s">
        <v>1126</v>
      </c>
      <c r="C516" t="s">
        <v>1127</v>
      </c>
      <c r="D516" t="s">
        <v>138</v>
      </c>
      <c r="E516" t="s">
        <v>669</v>
      </c>
      <c r="F516" t="s">
        <v>669</v>
      </c>
      <c r="G516">
        <v>1908</v>
      </c>
      <c r="H516" s="13">
        <v>1908</v>
      </c>
      <c r="I516" s="7">
        <v>27484</v>
      </c>
      <c r="K516" t="s">
        <v>1403</v>
      </c>
      <c r="L516">
        <f>VLOOKUP($B516,Sheet1!$B:$H,2,0)</f>
        <v>26.89</v>
      </c>
      <c r="M516">
        <f>VLOOKUP($B516,Sheet1!$B:$H,3,0)</f>
        <v>26.75</v>
      </c>
      <c r="N516">
        <f>VLOOKUP($B516,Sheet1!$B:$H,4,0)</f>
        <v>26.99</v>
      </c>
      <c r="O516">
        <f>VLOOKUP($B516,Sheet1!$B:$H,5,0)</f>
        <v>26.62</v>
      </c>
      <c r="P516">
        <f>VLOOKUP($B516,Sheet1!$B:$H,6,0)</f>
        <v>8060000.0000000009</v>
      </c>
      <c r="Q516">
        <f>VLOOKUP($B516,Sheet1!$B:$H,7,0)</f>
        <v>2.0899999999999998E-2</v>
      </c>
      <c r="R516">
        <f t="shared" si="7"/>
        <v>32664959645.280003</v>
      </c>
      <c r="S516">
        <f>VLOOKUP(B516,investing_crawling!A:B,2,0)</f>
        <v>8420000000</v>
      </c>
      <c r="U516">
        <f>VLOOKUP(B516,investing_crawling!A:C,3,0)</f>
        <v>1214762352</v>
      </c>
      <c r="V516">
        <v>210803</v>
      </c>
    </row>
    <row r="517" spans="1:22">
      <c r="A517" s="1">
        <v>495</v>
      </c>
      <c r="B517" t="s">
        <v>1128</v>
      </c>
      <c r="C517" t="s">
        <v>1129</v>
      </c>
      <c r="D517" t="s">
        <v>41</v>
      </c>
      <c r="E517" t="s">
        <v>133</v>
      </c>
      <c r="F517" t="s">
        <v>133</v>
      </c>
      <c r="G517">
        <v>2016</v>
      </c>
      <c r="H517" s="13">
        <v>2016</v>
      </c>
      <c r="I517" s="7">
        <v>42374</v>
      </c>
      <c r="K517" t="s">
        <v>1329</v>
      </c>
      <c r="L517">
        <f>VLOOKUP($B517,Sheet1!$B:$H,2,0)</f>
        <v>259.77</v>
      </c>
      <c r="M517">
        <f>VLOOKUP($B517,Sheet1!$B:$H,3,0)</f>
        <v>262.8</v>
      </c>
      <c r="N517">
        <f>VLOOKUP($B517,Sheet1!$B:$H,4,0)</f>
        <v>262.83999999999997</v>
      </c>
      <c r="O517">
        <f>VLOOKUP($B517,Sheet1!$B:$H,5,0)</f>
        <v>258.39999999999998</v>
      </c>
      <c r="P517">
        <f>VLOOKUP($B517,Sheet1!$B:$H,6,0)</f>
        <v>1240000</v>
      </c>
      <c r="Q517">
        <f>VLOOKUP($B517,Sheet1!$B:$H,7,0)</f>
        <v>-6.1000000000000004E-3</v>
      </c>
      <c r="R517">
        <f t="shared" si="7"/>
        <v>33504290867.039997</v>
      </c>
      <c r="S517">
        <f>VLOOKUP(B517,investing_crawling!A:B,2,0)</f>
        <v>9480000000</v>
      </c>
      <c r="U517">
        <f>VLOOKUP(B517,investing_crawling!A:C,3,0)</f>
        <v>128976752</v>
      </c>
      <c r="V517">
        <v>210804</v>
      </c>
    </row>
    <row r="518" spans="1:22">
      <c r="A518" s="1">
        <v>496</v>
      </c>
      <c r="B518" t="s">
        <v>1130</v>
      </c>
      <c r="C518" t="s">
        <v>1131</v>
      </c>
      <c r="D518" t="s">
        <v>33</v>
      </c>
      <c r="E518" t="s">
        <v>236</v>
      </c>
      <c r="F518" t="s">
        <v>236</v>
      </c>
      <c r="G518">
        <v>2002</v>
      </c>
      <c r="H518" s="13">
        <v>2002</v>
      </c>
      <c r="I518" s="7">
        <v>39766</v>
      </c>
      <c r="K518" t="s">
        <v>1374</v>
      </c>
      <c r="L518">
        <f>VLOOKUP($B518,Sheet1!$B:$H,2,0)</f>
        <v>135.61000000000001</v>
      </c>
      <c r="M518">
        <f>VLOOKUP($B518,Sheet1!$B:$H,3,0)</f>
        <v>133.72999999999999</v>
      </c>
      <c r="N518">
        <f>VLOOKUP($B518,Sheet1!$B:$H,4,0)</f>
        <v>136.15</v>
      </c>
      <c r="O518">
        <f>VLOOKUP($B518,Sheet1!$B:$H,5,0)</f>
        <v>133.35</v>
      </c>
      <c r="P518">
        <f>VLOOKUP($B518,Sheet1!$B:$H,6,0)</f>
        <v>2230000</v>
      </c>
      <c r="Q518">
        <f>VLOOKUP($B518,Sheet1!$B:$H,7,0)</f>
        <v>2.8400000000000002E-2</v>
      </c>
      <c r="R518">
        <f t="shared" si="7"/>
        <v>15684398060.030001</v>
      </c>
      <c r="S518">
        <f>VLOOKUP(B518,investing_crawling!A:B,2,0)</f>
        <v>1870000000</v>
      </c>
      <c r="U518">
        <f>VLOOKUP(B518,investing_crawling!A:C,3,0)</f>
        <v>115658123</v>
      </c>
      <c r="V518">
        <v>210727</v>
      </c>
    </row>
    <row r="519" spans="1:22">
      <c r="A519" s="1">
        <v>497</v>
      </c>
      <c r="B519" t="s">
        <v>1132</v>
      </c>
      <c r="C519" t="s">
        <v>1133</v>
      </c>
      <c r="D519" t="s">
        <v>37</v>
      </c>
      <c r="E519" t="s">
        <v>93</v>
      </c>
      <c r="F519" t="s">
        <v>93</v>
      </c>
      <c r="G519">
        <v>1909</v>
      </c>
      <c r="H519" s="13">
        <v>1909</v>
      </c>
      <c r="I519" s="7">
        <v>20883</v>
      </c>
      <c r="K519" t="s">
        <v>1187</v>
      </c>
      <c r="L519">
        <f>VLOOKUP($B519,Sheet1!$B:$H,2,0)</f>
        <v>70</v>
      </c>
      <c r="M519">
        <f>VLOOKUP($B519,Sheet1!$B:$H,3,0)</f>
        <v>71.13</v>
      </c>
      <c r="N519">
        <f>VLOOKUP($B519,Sheet1!$B:$H,4,0)</f>
        <v>71.13</v>
      </c>
      <c r="O519">
        <f>VLOOKUP($B519,Sheet1!$B:$H,5,0)</f>
        <v>69.86</v>
      </c>
      <c r="P519">
        <f>VLOOKUP($B519,Sheet1!$B:$H,6,0)</f>
        <v>2360000</v>
      </c>
      <c r="Q519">
        <f>VLOOKUP($B519,Sheet1!$B:$H,7,0)</f>
        <v>-1.24E-2</v>
      </c>
      <c r="R519">
        <f t="shared" si="7"/>
        <v>37674476000</v>
      </c>
      <c r="S519">
        <f>VLOOKUP(B519,investing_crawling!A:B,2,0)</f>
        <v>12260000000</v>
      </c>
      <c r="U519">
        <f>VLOOKUP(B519,investing_crawling!A:C,3,0)</f>
        <v>538206800</v>
      </c>
      <c r="V519">
        <v>210804</v>
      </c>
    </row>
    <row r="520" spans="1:22">
      <c r="A520" s="1">
        <v>498</v>
      </c>
      <c r="B520" t="s">
        <v>1134</v>
      </c>
      <c r="C520" t="s">
        <v>1135</v>
      </c>
      <c r="D520" t="s">
        <v>19</v>
      </c>
      <c r="E520" t="s">
        <v>30</v>
      </c>
      <c r="F520" t="s">
        <v>30</v>
      </c>
      <c r="G520">
        <v>1984</v>
      </c>
      <c r="H520" s="13">
        <v>1984</v>
      </c>
      <c r="I520" s="7">
        <v>36472</v>
      </c>
      <c r="K520" t="s">
        <v>1163</v>
      </c>
      <c r="L520">
        <f>VLOOKUP($B520,Sheet1!$B:$H,2,0)</f>
        <v>127.93</v>
      </c>
      <c r="M520">
        <f>VLOOKUP($B520,Sheet1!$B:$H,3,0)</f>
        <v>127.73</v>
      </c>
      <c r="N520">
        <f>VLOOKUP($B520,Sheet1!$B:$H,4,0)</f>
        <v>131.06</v>
      </c>
      <c r="O520">
        <f>VLOOKUP($B520,Sheet1!$B:$H,5,0)</f>
        <v>127.73</v>
      </c>
      <c r="P520">
        <f>VLOOKUP($B520,Sheet1!$B:$H,6,0)</f>
        <v>1530000</v>
      </c>
      <c r="Q520">
        <f>VLOOKUP($B520,Sheet1!$B:$H,7,0)</f>
        <v>7.3000000000000001E-3</v>
      </c>
      <c r="R520">
        <f t="shared" si="7"/>
        <v>31450311200</v>
      </c>
      <c r="S520">
        <f>VLOOKUP(B520,investing_crawling!A:B,2,0)</f>
        <v>3150000000</v>
      </c>
      <c r="U520">
        <f>VLOOKUP(B520,investing_crawling!A:C,3,0)</f>
        <v>245840000</v>
      </c>
      <c r="V520">
        <v>210727</v>
      </c>
    </row>
    <row r="521" spans="1:22">
      <c r="A521" s="1">
        <v>499</v>
      </c>
      <c r="B521" t="s">
        <v>1136</v>
      </c>
      <c r="C521" t="s">
        <v>1137</v>
      </c>
      <c r="D521" t="s">
        <v>6</v>
      </c>
      <c r="E521" t="s">
        <v>354</v>
      </c>
      <c r="F521" t="s">
        <v>354</v>
      </c>
      <c r="G521">
        <v>2011</v>
      </c>
      <c r="H521" s="13">
        <v>2011</v>
      </c>
      <c r="I521" s="7">
        <v>40848</v>
      </c>
      <c r="K521" t="s">
        <v>1464</v>
      </c>
      <c r="L521">
        <f>VLOOKUP($B521,Sheet1!$B:$H,2,0)</f>
        <v>119.28</v>
      </c>
      <c r="M521">
        <f>VLOOKUP($B521,Sheet1!$B:$H,3,0)</f>
        <v>119.67</v>
      </c>
      <c r="N521">
        <f>VLOOKUP($B521,Sheet1!$B:$H,4,0)</f>
        <v>119.85</v>
      </c>
      <c r="O521">
        <f>VLOOKUP($B521,Sheet1!$B:$H,5,0)</f>
        <v>118.92</v>
      </c>
      <c r="P521">
        <f>VLOOKUP($B521,Sheet1!$B:$H,6,0)</f>
        <v>666020</v>
      </c>
      <c r="Q521">
        <f>VLOOKUP($B521,Sheet1!$B:$H,7,0)</f>
        <v>9.7999999999999997E-3</v>
      </c>
      <c r="R521">
        <f t="shared" si="7"/>
        <v>21475360855.200001</v>
      </c>
      <c r="S521">
        <f>VLOOKUP(B521,investing_crawling!A:B,2,0)</f>
        <v>5010000000</v>
      </c>
      <c r="U521">
        <f>VLOOKUP(B521,investing_crawling!A:C,3,0)</f>
        <v>180041590</v>
      </c>
      <c r="V521">
        <v>210804</v>
      </c>
    </row>
    <row r="522" spans="1:22">
      <c r="A522" s="1">
        <v>500</v>
      </c>
      <c r="B522" t="s">
        <v>1138</v>
      </c>
      <c r="C522" t="s">
        <v>1139</v>
      </c>
      <c r="D522" t="s">
        <v>33</v>
      </c>
      <c r="E522" t="s">
        <v>289</v>
      </c>
      <c r="F522" t="s">
        <v>289</v>
      </c>
      <c r="G522">
        <v>1997</v>
      </c>
      <c r="H522" s="13">
        <v>1997</v>
      </c>
      <c r="I522" s="7">
        <v>35709</v>
      </c>
      <c r="K522" t="s">
        <v>1224</v>
      </c>
      <c r="L522">
        <f>VLOOKUP($B522,Sheet1!$B:$H,2,0)</f>
        <v>119.9</v>
      </c>
      <c r="M522">
        <f>VLOOKUP($B522,Sheet1!$B:$H,3,0)</f>
        <v>120.68</v>
      </c>
      <c r="N522">
        <f>VLOOKUP($B522,Sheet1!$B:$H,4,0)</f>
        <v>120.81</v>
      </c>
      <c r="O522">
        <f>VLOOKUP($B522,Sheet1!$B:$H,5,0)</f>
        <v>119.62</v>
      </c>
      <c r="P522">
        <f>VLOOKUP($B522,Sheet1!$B:$H,6,0)</f>
        <v>1240000</v>
      </c>
      <c r="Q522">
        <f>VLOOKUP($B522,Sheet1!$B:$H,7,0)</f>
        <v>-5.9999999999999995E-4</v>
      </c>
      <c r="R522">
        <f t="shared" si="7"/>
        <v>21586986641</v>
      </c>
      <c r="S522">
        <f>VLOOKUP(B522,investing_crawling!A:B,2,0)</f>
        <v>5010000000</v>
      </c>
      <c r="U522">
        <f>VLOOKUP(B522,investing_crawling!A:C,3,0)</f>
        <v>180041590</v>
      </c>
      <c r="V522">
        <v>210804</v>
      </c>
    </row>
    <row r="523" spans="1:22">
      <c r="A523" s="1">
        <v>501</v>
      </c>
      <c r="B523" t="s">
        <v>1140</v>
      </c>
      <c r="C523" t="s">
        <v>1141</v>
      </c>
      <c r="D523" t="s">
        <v>19</v>
      </c>
      <c r="E523" t="s">
        <v>662</v>
      </c>
      <c r="F523" t="s">
        <v>662</v>
      </c>
      <c r="G523">
        <v>1969</v>
      </c>
      <c r="H523" s="13">
        <v>1969</v>
      </c>
      <c r="I523" s="7">
        <v>43822</v>
      </c>
      <c r="K523" t="s">
        <v>1233</v>
      </c>
      <c r="L523">
        <f>VLOOKUP($B523,Sheet1!$B:$H,2,0)</f>
        <v>502.92</v>
      </c>
      <c r="M523">
        <f>VLOOKUP($B523,Sheet1!$B:$H,3,0)</f>
        <v>505.37</v>
      </c>
      <c r="N523">
        <f>VLOOKUP($B523,Sheet1!$B:$H,4,0)</f>
        <v>507.05</v>
      </c>
      <c r="O523">
        <f>VLOOKUP($B523,Sheet1!$B:$H,5,0)</f>
        <v>500.31</v>
      </c>
      <c r="P523">
        <f>VLOOKUP($B523,Sheet1!$B:$H,6,0)</f>
        <v>226630</v>
      </c>
      <c r="Q523">
        <f>VLOOKUP($B523,Sheet1!$B:$H,7,0)</f>
        <v>1.18E-2</v>
      </c>
      <c r="R523">
        <f t="shared" si="7"/>
        <v>26911880364.600002</v>
      </c>
      <c r="S523">
        <f>VLOOKUP(B523,investing_crawling!A:B,2,0)</f>
        <v>4740000000</v>
      </c>
      <c r="U523">
        <f>VLOOKUP(B523,investing_crawling!A:C,3,0)</f>
        <v>53511255</v>
      </c>
      <c r="V523">
        <v>210802</v>
      </c>
    </row>
    <row r="524" spans="1:22">
      <c r="A524" s="1">
        <v>502</v>
      </c>
      <c r="B524" t="s">
        <v>1142</v>
      </c>
      <c r="C524" t="s">
        <v>1143</v>
      </c>
      <c r="D524" t="s">
        <v>10</v>
      </c>
      <c r="E524" t="s">
        <v>11</v>
      </c>
      <c r="F524" t="s">
        <v>11</v>
      </c>
      <c r="G524">
        <v>1927</v>
      </c>
      <c r="H524" s="13">
        <v>1927</v>
      </c>
      <c r="I524" s="7">
        <v>37110</v>
      </c>
      <c r="K524" t="s">
        <v>1465</v>
      </c>
      <c r="L524">
        <f>VLOOKUP($B524,Sheet1!$B:$H,2,0)</f>
        <v>166.22</v>
      </c>
      <c r="M524">
        <f>VLOOKUP($B524,Sheet1!$B:$H,3,0)</f>
        <v>169.49</v>
      </c>
      <c r="N524">
        <f>VLOOKUP($B524,Sheet1!$B:$H,4,0)</f>
        <v>169.54</v>
      </c>
      <c r="O524">
        <f>VLOOKUP($B524,Sheet1!$B:$H,5,0)</f>
        <v>166.03</v>
      </c>
      <c r="P524">
        <f>VLOOKUP($B524,Sheet1!$B:$H,6,0)</f>
        <v>914970</v>
      </c>
      <c r="Q524">
        <f>VLOOKUP($B524,Sheet1!$B:$H,7,0)</f>
        <v>-1.2500000000000001E-2</v>
      </c>
      <c r="R524">
        <f t="shared" si="7"/>
        <v>34653894828.220001</v>
      </c>
      <c r="S524">
        <f>VLOOKUP(B524,investing_crawling!A:B,2,0)</f>
        <v>7090000000</v>
      </c>
      <c r="U524">
        <f>VLOOKUP(B524,investing_crawling!A:C,3,0)</f>
        <v>208482101</v>
      </c>
      <c r="V524">
        <v>210728</v>
      </c>
    </row>
    <row r="525" spans="1:22">
      <c r="A525" s="1">
        <v>503</v>
      </c>
      <c r="B525" t="s">
        <v>1144</v>
      </c>
      <c r="C525" t="s">
        <v>1145</v>
      </c>
      <c r="D525" t="s">
        <v>41</v>
      </c>
      <c r="E525" t="s">
        <v>308</v>
      </c>
      <c r="F525" t="s">
        <v>308</v>
      </c>
      <c r="G525">
        <v>1873</v>
      </c>
      <c r="H525" s="13">
        <v>1873</v>
      </c>
      <c r="I525" s="7">
        <v>37064</v>
      </c>
      <c r="K525" t="s">
        <v>1292</v>
      </c>
      <c r="L525">
        <f>VLOOKUP($B525,Sheet1!$B:$H,2,0)</f>
        <v>58.13</v>
      </c>
      <c r="M525">
        <f>VLOOKUP($B525,Sheet1!$B:$H,3,0)</f>
        <v>58.44</v>
      </c>
      <c r="N525">
        <f>VLOOKUP($B525,Sheet1!$B:$H,4,0)</f>
        <v>58.72</v>
      </c>
      <c r="O525">
        <f>VLOOKUP($B525,Sheet1!$B:$H,5,0)</f>
        <v>57.79</v>
      </c>
      <c r="P525">
        <f>VLOOKUP($B525,Sheet1!$B:$H,6,0)</f>
        <v>749970</v>
      </c>
      <c r="Q525">
        <f>VLOOKUP($B525,Sheet1!$B:$H,7,0)</f>
        <v>4.3E-3</v>
      </c>
      <c r="R525">
        <f t="shared" si="7"/>
        <v>9522601583.6900005</v>
      </c>
      <c r="S525">
        <f>VLOOKUP(B525,investing_crawling!A:B,2,0)</f>
        <v>1470000000</v>
      </c>
      <c r="U525">
        <f>VLOOKUP(B525,investing_crawling!A:C,3,0)</f>
        <v>163815613</v>
      </c>
      <c r="V525">
        <v>210718</v>
      </c>
    </row>
    <row r="526" spans="1:22">
      <c r="A526" s="1">
        <v>504</v>
      </c>
      <c r="B526" t="s">
        <v>1146</v>
      </c>
      <c r="C526" t="s">
        <v>1147</v>
      </c>
      <c r="D526" t="s">
        <v>10</v>
      </c>
      <c r="E526" t="s">
        <v>14</v>
      </c>
      <c r="F526" t="s">
        <v>14</v>
      </c>
      <c r="G526">
        <v>1952</v>
      </c>
      <c r="H526" s="13">
        <v>1952</v>
      </c>
      <c r="I526" s="7">
        <v>41446</v>
      </c>
      <c r="K526" t="s">
        <v>1466</v>
      </c>
      <c r="L526">
        <f>VLOOKUP($B526,Sheet1!$B:$H,2,0)</f>
        <v>174.19</v>
      </c>
      <c r="M526">
        <f>VLOOKUP($B526,Sheet1!$B:$H,3,0)</f>
        <v>177.19</v>
      </c>
      <c r="N526">
        <f>VLOOKUP($B526,Sheet1!$B:$H,4,0)</f>
        <v>177.19</v>
      </c>
      <c r="O526">
        <f>VLOOKUP($B526,Sheet1!$B:$H,5,0)</f>
        <v>173.87</v>
      </c>
      <c r="P526">
        <f>VLOOKUP($B526,Sheet1!$B:$H,6,0)</f>
        <v>1370000</v>
      </c>
      <c r="Q526">
        <f>VLOOKUP($B526,Sheet1!$B:$H,7,0)</f>
        <v>-1.41E-2</v>
      </c>
      <c r="R526">
        <f t="shared" si="7"/>
        <v>82735617416.949997</v>
      </c>
      <c r="S526">
        <f>VLOOKUP(B526,investing_crawling!A:B,2,0)</f>
        <v>7010000000</v>
      </c>
      <c r="U526">
        <f>VLOOKUP(B526,investing_crawling!A:C,3,0)</f>
        <v>474973405</v>
      </c>
      <c r="V526">
        <v>210718</v>
      </c>
    </row>
  </sheetData>
  <autoFilter ref="A21:N526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1476</v>
      </c>
      <c r="B1" s="1" t="s">
        <v>1477</v>
      </c>
      <c r="C1" s="1" t="s">
        <v>1478</v>
      </c>
      <c r="D1" s="1" t="s">
        <v>1479</v>
      </c>
      <c r="E1" s="1" t="s">
        <v>1480</v>
      </c>
      <c r="F1" s="1" t="s">
        <v>1481</v>
      </c>
      <c r="G1" s="1" t="s">
        <v>1482</v>
      </c>
      <c r="H1" s="1" t="s">
        <v>1483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1491</v>
      </c>
      <c r="B1" t="s">
        <v>1492</v>
      </c>
    </row>
    <row r="2" spans="1:2">
      <c r="A2" s="13" t="s">
        <v>0</v>
      </c>
      <c r="B2" s="13" t="s">
        <v>1493</v>
      </c>
    </row>
    <row r="3" spans="1:2">
      <c r="A3" s="13" t="s">
        <v>4</v>
      </c>
      <c r="B3" s="13" t="s">
        <v>1494</v>
      </c>
    </row>
    <row r="4" spans="1:2">
      <c r="A4" s="13" t="s">
        <v>8</v>
      </c>
      <c r="B4" s="13" t="s">
        <v>1495</v>
      </c>
    </row>
    <row r="5" spans="1:2">
      <c r="A5" s="13" t="s">
        <v>12</v>
      </c>
      <c r="B5" s="13" t="s">
        <v>1496</v>
      </c>
    </row>
    <row r="6" spans="1:2">
      <c r="A6" s="13" t="s">
        <v>15</v>
      </c>
      <c r="B6" s="13" t="s">
        <v>1497</v>
      </c>
    </row>
    <row r="7" spans="1:2">
      <c r="A7" s="13" t="s">
        <v>17</v>
      </c>
      <c r="B7" s="13" t="s">
        <v>1498</v>
      </c>
    </row>
    <row r="8" spans="1:2">
      <c r="A8" s="13" t="s">
        <v>21</v>
      </c>
      <c r="B8" s="13" t="s">
        <v>1499</v>
      </c>
    </row>
    <row r="9" spans="1:2">
      <c r="A9" s="13" t="s">
        <v>25</v>
      </c>
      <c r="B9" s="13" t="s">
        <v>1500</v>
      </c>
    </row>
    <row r="10" spans="1:2">
      <c r="A10" s="13" t="s">
        <v>28</v>
      </c>
      <c r="B10" s="13" t="s">
        <v>1501</v>
      </c>
    </row>
    <row r="11" spans="1:2">
      <c r="A11" s="13" t="s">
        <v>31</v>
      </c>
      <c r="B11" s="13" t="s">
        <v>1502</v>
      </c>
    </row>
    <row r="12" spans="1:2">
      <c r="A12" s="13" t="s">
        <v>35</v>
      </c>
      <c r="B12" s="13" t="s">
        <v>1503</v>
      </c>
    </row>
    <row r="13" spans="1:2">
      <c r="A13" s="13" t="s">
        <v>39</v>
      </c>
      <c r="B13" s="13" t="s">
        <v>1504</v>
      </c>
    </row>
    <row r="14" spans="1:2">
      <c r="A14" s="13" t="s">
        <v>43</v>
      </c>
      <c r="B14" s="13" t="s">
        <v>1505</v>
      </c>
    </row>
    <row r="15" spans="1:2">
      <c r="A15" s="13" t="s">
        <v>45</v>
      </c>
      <c r="B15" s="13" t="s">
        <v>1506</v>
      </c>
    </row>
    <row r="16" spans="1:2">
      <c r="A16" s="13" t="s">
        <v>49</v>
      </c>
      <c r="B16" s="13" t="s">
        <v>1507</v>
      </c>
    </row>
    <row r="17" spans="1:2">
      <c r="A17" s="13" t="s">
        <v>52</v>
      </c>
      <c r="B17" s="13" t="s">
        <v>1508</v>
      </c>
    </row>
    <row r="18" spans="1:2">
      <c r="A18" s="13" t="s">
        <v>55</v>
      </c>
      <c r="B18" s="13" t="s">
        <v>1509</v>
      </c>
    </row>
    <row r="19" spans="1:2">
      <c r="A19" s="13" t="s">
        <v>58</v>
      </c>
      <c r="B19" s="13" t="s">
        <v>1510</v>
      </c>
    </row>
    <row r="20" spans="1:2">
      <c r="A20" s="13" t="s">
        <v>62</v>
      </c>
      <c r="B20" s="13" t="s">
        <v>1511</v>
      </c>
    </row>
    <row r="21" spans="1:2">
      <c r="A21" s="13" t="s">
        <v>64</v>
      </c>
      <c r="B21" s="13" t="s">
        <v>1512</v>
      </c>
    </row>
    <row r="22" spans="1:2">
      <c r="A22" s="13" t="s">
        <v>67</v>
      </c>
      <c r="B22" s="13" t="s">
        <v>1513</v>
      </c>
    </row>
    <row r="23" spans="1:2">
      <c r="A23" s="13" t="s">
        <v>70</v>
      </c>
      <c r="B23" s="13" t="s">
        <v>1514</v>
      </c>
    </row>
    <row r="24" spans="1:2">
      <c r="A24" s="13" t="s">
        <v>73</v>
      </c>
      <c r="B24" s="13" t="s">
        <v>1515</v>
      </c>
    </row>
    <row r="25" spans="1:2">
      <c r="A25" s="13" t="s">
        <v>76</v>
      </c>
      <c r="B25" s="13" t="s">
        <v>1516</v>
      </c>
    </row>
    <row r="26" spans="1:2">
      <c r="A26" s="13" t="s">
        <v>79</v>
      </c>
      <c r="B26" s="13" t="s">
        <v>1517</v>
      </c>
    </row>
    <row r="27" spans="1:2">
      <c r="A27" s="13" t="s">
        <v>81</v>
      </c>
      <c r="B27" s="13" t="s">
        <v>1518</v>
      </c>
    </row>
    <row r="28" spans="1:2">
      <c r="A28" s="13" t="s">
        <v>85</v>
      </c>
      <c r="B28" s="13" t="s">
        <v>1519</v>
      </c>
    </row>
    <row r="29" spans="1:2">
      <c r="A29" s="13" t="s">
        <v>88</v>
      </c>
      <c r="B29" s="13" t="s">
        <v>1520</v>
      </c>
    </row>
    <row r="30" spans="1:2">
      <c r="A30" s="13" t="s">
        <v>91</v>
      </c>
      <c r="B30" s="13" t="s">
        <v>1521</v>
      </c>
    </row>
    <row r="31" spans="1:2">
      <c r="A31" s="13" t="s">
        <v>94</v>
      </c>
      <c r="B31" s="13" t="s">
        <v>1522</v>
      </c>
    </row>
    <row r="32" spans="1:2">
      <c r="A32" s="13" t="s">
        <v>96</v>
      </c>
      <c r="B32" s="13" t="s">
        <v>1523</v>
      </c>
    </row>
    <row r="33" spans="1:2">
      <c r="A33" s="13" t="s">
        <v>98</v>
      </c>
      <c r="B33" s="13" t="s">
        <v>1524</v>
      </c>
    </row>
    <row r="34" spans="1:2">
      <c r="A34" s="13" t="s">
        <v>101</v>
      </c>
      <c r="B34" s="13" t="s">
        <v>1525</v>
      </c>
    </row>
    <row r="35" spans="1:2">
      <c r="A35" s="13" t="s">
        <v>103</v>
      </c>
      <c r="B35" s="13" t="s">
        <v>1526</v>
      </c>
    </row>
    <row r="36" spans="1:2">
      <c r="A36" s="13" t="s">
        <v>106</v>
      </c>
      <c r="B36" s="13" t="s">
        <v>1527</v>
      </c>
    </row>
    <row r="37" spans="1:2">
      <c r="A37" s="13" t="s">
        <v>109</v>
      </c>
      <c r="B37" s="13" t="s">
        <v>1528</v>
      </c>
    </row>
    <row r="38" spans="1:2">
      <c r="A38" s="13" t="s">
        <v>112</v>
      </c>
      <c r="B38" s="13" t="s">
        <v>1529</v>
      </c>
    </row>
    <row r="39" spans="1:2">
      <c r="A39" s="13" t="s">
        <v>115</v>
      </c>
      <c r="B39" s="13" t="s">
        <v>1530</v>
      </c>
    </row>
    <row r="40" spans="1:2">
      <c r="A40" s="13" t="s">
        <v>118</v>
      </c>
      <c r="B40" s="13" t="s">
        <v>1531</v>
      </c>
    </row>
    <row r="41" spans="1:2">
      <c r="A41" s="13" t="s">
        <v>121</v>
      </c>
      <c r="B41" s="13" t="s">
        <v>1532</v>
      </c>
    </row>
    <row r="42" spans="1:2">
      <c r="A42" s="13" t="s">
        <v>124</v>
      </c>
      <c r="B42" s="13" t="s">
        <v>1533</v>
      </c>
    </row>
    <row r="43" spans="1:2">
      <c r="A43" s="13" t="s">
        <v>126</v>
      </c>
      <c r="B43" s="13" t="s">
        <v>1534</v>
      </c>
    </row>
    <row r="44" spans="1:2">
      <c r="A44" s="13" t="s">
        <v>128</v>
      </c>
      <c r="B44" s="13" t="s">
        <v>1535</v>
      </c>
    </row>
    <row r="45" spans="1:2">
      <c r="A45" s="13" t="s">
        <v>131</v>
      </c>
      <c r="B45" s="13" t="s">
        <v>1536</v>
      </c>
    </row>
    <row r="46" spans="1:2">
      <c r="A46" s="13" t="s">
        <v>134</v>
      </c>
      <c r="B46" s="13" t="s">
        <v>1537</v>
      </c>
    </row>
    <row r="47" spans="1:2">
      <c r="A47" s="13" t="s">
        <v>136</v>
      </c>
      <c r="B47" s="13" t="s">
        <v>1538</v>
      </c>
    </row>
    <row r="48" spans="1:2">
      <c r="A48" s="13" t="s">
        <v>140</v>
      </c>
      <c r="B48" s="13" t="s">
        <v>1539</v>
      </c>
    </row>
    <row r="49" spans="1:2">
      <c r="A49" s="13" t="s">
        <v>143</v>
      </c>
      <c r="B49" s="13" t="s">
        <v>1540</v>
      </c>
    </row>
    <row r="50" spans="1:2">
      <c r="A50" s="13" t="s">
        <v>146</v>
      </c>
      <c r="B50" s="13" t="s">
        <v>1541</v>
      </c>
    </row>
    <row r="51" spans="1:2">
      <c r="A51" s="13" t="s">
        <v>149</v>
      </c>
      <c r="B51" s="13" t="s">
        <v>1542</v>
      </c>
    </row>
    <row r="52" spans="1:2">
      <c r="A52" s="13" t="s">
        <v>152</v>
      </c>
      <c r="B52" s="13" t="s">
        <v>1543</v>
      </c>
    </row>
    <row r="53" spans="1:2">
      <c r="A53" s="13" t="s">
        <v>155</v>
      </c>
      <c r="B53" s="13" t="s">
        <v>1544</v>
      </c>
    </row>
    <row r="54" spans="1:2">
      <c r="A54" s="13" t="s">
        <v>157</v>
      </c>
      <c r="B54" s="13" t="s">
        <v>1545</v>
      </c>
    </row>
    <row r="55" spans="1:2">
      <c r="A55" s="13" t="s">
        <v>160</v>
      </c>
      <c r="B55" s="13" t="s">
        <v>1546</v>
      </c>
    </row>
    <row r="56" spans="1:2">
      <c r="A56" s="13" t="s">
        <v>163</v>
      </c>
      <c r="B56" s="13" t="s">
        <v>1547</v>
      </c>
    </row>
    <row r="57" spans="1:2">
      <c r="A57" s="13" t="s">
        <v>166</v>
      </c>
      <c r="B57" s="13" t="s">
        <v>1548</v>
      </c>
    </row>
    <row r="58" spans="1:2">
      <c r="A58" s="13" t="s">
        <v>168</v>
      </c>
      <c r="B58" s="13" t="s">
        <v>1549</v>
      </c>
    </row>
    <row r="59" spans="1:2">
      <c r="A59" s="13" t="s">
        <v>171</v>
      </c>
      <c r="B59" s="13" t="s">
        <v>1550</v>
      </c>
    </row>
    <row r="60" spans="1:2">
      <c r="A60" s="13" t="s">
        <v>174</v>
      </c>
      <c r="B60" s="13" t="s">
        <v>1551</v>
      </c>
    </row>
    <row r="61" spans="1:2">
      <c r="A61" s="13" t="s">
        <v>177</v>
      </c>
      <c r="B61" s="13" t="s">
        <v>1552</v>
      </c>
    </row>
    <row r="62" spans="1:2">
      <c r="A62" s="13" t="s">
        <v>179</v>
      </c>
      <c r="B62" s="13" t="s">
        <v>1553</v>
      </c>
    </row>
    <row r="63" spans="1:2">
      <c r="A63" s="13" t="s">
        <v>182</v>
      </c>
      <c r="B63" s="13" t="s">
        <v>1554</v>
      </c>
    </row>
    <row r="64" spans="1:2">
      <c r="A64" s="13" t="s">
        <v>185</v>
      </c>
      <c r="B64" s="13" t="s">
        <v>1555</v>
      </c>
    </row>
    <row r="65" spans="1:2">
      <c r="A65" s="13" t="s">
        <v>188</v>
      </c>
      <c r="B65" s="13" t="s">
        <v>1556</v>
      </c>
    </row>
    <row r="66" spans="1:2">
      <c r="A66" s="13" t="s">
        <v>190</v>
      </c>
      <c r="B66" s="13" t="s">
        <v>1557</v>
      </c>
    </row>
    <row r="67" spans="1:2">
      <c r="A67" s="13" t="s">
        <v>192</v>
      </c>
      <c r="B67" s="13" t="s">
        <v>1558</v>
      </c>
    </row>
    <row r="68" spans="1:2">
      <c r="A68" s="13" t="s">
        <v>194</v>
      </c>
      <c r="B68" s="13" t="s">
        <v>1559</v>
      </c>
    </row>
    <row r="69" spans="1:2">
      <c r="A69" s="13" t="s">
        <v>197</v>
      </c>
      <c r="B69" s="13" t="s">
        <v>1560</v>
      </c>
    </row>
    <row r="70" spans="1:2">
      <c r="A70" s="13" t="s">
        <v>200</v>
      </c>
      <c r="B70" s="13" t="s">
        <v>1561</v>
      </c>
    </row>
    <row r="71" spans="1:2">
      <c r="A71" s="13" t="s">
        <v>203</v>
      </c>
      <c r="B71" s="13" t="s">
        <v>1562</v>
      </c>
    </row>
    <row r="72" spans="1:2">
      <c r="A72" s="13" t="s">
        <v>205</v>
      </c>
      <c r="B72" s="13" t="s">
        <v>1563</v>
      </c>
    </row>
    <row r="73" spans="1:2">
      <c r="A73" s="13" t="s">
        <v>207</v>
      </c>
      <c r="B73" s="13" t="s">
        <v>1564</v>
      </c>
    </row>
    <row r="74" spans="1:2">
      <c r="A74" s="13" t="s">
        <v>210</v>
      </c>
      <c r="B74" s="13" t="s">
        <v>1565</v>
      </c>
    </row>
    <row r="75" spans="1:2">
      <c r="A75" s="13" t="s">
        <v>212</v>
      </c>
      <c r="B75" s="13" t="s">
        <v>1566</v>
      </c>
    </row>
    <row r="76" spans="1:2">
      <c r="A76" s="13" t="s">
        <v>214</v>
      </c>
      <c r="B76" s="13" t="s">
        <v>1567</v>
      </c>
    </row>
    <row r="77" spans="1:2">
      <c r="A77" s="13" t="s">
        <v>216</v>
      </c>
      <c r="B77" s="13" t="s">
        <v>1568</v>
      </c>
    </row>
    <row r="78" spans="1:2">
      <c r="A78" s="13" t="s">
        <v>218</v>
      </c>
      <c r="B78" s="13" t="s">
        <v>1569</v>
      </c>
    </row>
    <row r="79" spans="1:2">
      <c r="A79" s="13" t="s">
        <v>220</v>
      </c>
      <c r="B79" s="13" t="s">
        <v>1570</v>
      </c>
    </row>
    <row r="80" spans="1:2">
      <c r="A80" s="13" t="s">
        <v>222</v>
      </c>
      <c r="B80" s="13" t="s">
        <v>1571</v>
      </c>
    </row>
    <row r="81" spans="1:2">
      <c r="A81" s="13" t="s">
        <v>224</v>
      </c>
      <c r="B81" s="13" t="s">
        <v>1572</v>
      </c>
    </row>
    <row r="82" spans="1:2">
      <c r="A82" s="13" t="s">
        <v>227</v>
      </c>
      <c r="B82" s="13" t="s">
        <v>1573</v>
      </c>
    </row>
    <row r="83" spans="1:2">
      <c r="A83" s="13" t="s">
        <v>230</v>
      </c>
      <c r="B83" s="13" t="s">
        <v>1574</v>
      </c>
    </row>
    <row r="84" spans="1:2">
      <c r="A84" s="13" t="s">
        <v>232</v>
      </c>
      <c r="B84" s="13" t="s">
        <v>1575</v>
      </c>
    </row>
    <row r="85" spans="1:2">
      <c r="A85" s="13" t="s">
        <v>234</v>
      </c>
      <c r="B85" s="13" t="s">
        <v>1576</v>
      </c>
    </row>
    <row r="86" spans="1:2">
      <c r="A86" s="13" t="s">
        <v>237</v>
      </c>
      <c r="B86" s="13" t="s">
        <v>1577</v>
      </c>
    </row>
    <row r="87" spans="1:2">
      <c r="A87" s="13" t="s">
        <v>240</v>
      </c>
      <c r="B87" s="13" t="s">
        <v>1578</v>
      </c>
    </row>
    <row r="88" spans="1:2">
      <c r="A88" s="13" t="s">
        <v>242</v>
      </c>
      <c r="B88" s="13" t="s">
        <v>1579</v>
      </c>
    </row>
    <row r="89" spans="1:2">
      <c r="A89" s="13" t="s">
        <v>244</v>
      </c>
      <c r="B89" s="13" t="s">
        <v>1580</v>
      </c>
    </row>
    <row r="90" spans="1:2">
      <c r="A90" s="13" t="s">
        <v>246</v>
      </c>
      <c r="B90" s="13" t="s">
        <v>1581</v>
      </c>
    </row>
    <row r="91" spans="1:2">
      <c r="A91" s="13" t="s">
        <v>249</v>
      </c>
      <c r="B91" s="13" t="s">
        <v>1582</v>
      </c>
    </row>
    <row r="92" spans="1:2">
      <c r="A92" s="13" t="s">
        <v>251</v>
      </c>
      <c r="B92" s="13" t="s">
        <v>1583</v>
      </c>
    </row>
    <row r="93" spans="1:2">
      <c r="A93" s="13" t="s">
        <v>253</v>
      </c>
      <c r="B93" s="13" t="s">
        <v>1584</v>
      </c>
    </row>
    <row r="94" spans="1:2">
      <c r="A94" s="13" t="s">
        <v>256</v>
      </c>
      <c r="B94" s="13" t="s">
        <v>1585</v>
      </c>
    </row>
    <row r="95" spans="1:2">
      <c r="A95" s="13" t="s">
        <v>259</v>
      </c>
      <c r="B95" s="13" t="s">
        <v>1586</v>
      </c>
    </row>
    <row r="96" spans="1:2">
      <c r="A96" s="13" t="s">
        <v>262</v>
      </c>
      <c r="B96" s="13" t="s">
        <v>1587</v>
      </c>
    </row>
    <row r="97" spans="1:2">
      <c r="A97" s="13" t="s">
        <v>264</v>
      </c>
      <c r="B97" s="13" t="s">
        <v>1588</v>
      </c>
    </row>
    <row r="98" spans="1:2">
      <c r="A98" s="13" t="s">
        <v>266</v>
      </c>
      <c r="B98" s="13" t="s">
        <v>1589</v>
      </c>
    </row>
    <row r="99" spans="1:2">
      <c r="A99" s="13" t="s">
        <v>268</v>
      </c>
      <c r="B99" s="13" t="s">
        <v>1590</v>
      </c>
    </row>
    <row r="100" spans="1:2">
      <c r="A100" s="13" t="s">
        <v>270</v>
      </c>
      <c r="B100" s="13" t="s">
        <v>1591</v>
      </c>
    </row>
    <row r="101" spans="1:2">
      <c r="A101" s="13" t="s">
        <v>273</v>
      </c>
      <c r="B101" s="13" t="s">
        <v>1592</v>
      </c>
    </row>
    <row r="102" spans="1:2">
      <c r="A102" s="13" t="s">
        <v>276</v>
      </c>
      <c r="B102" s="13" t="s">
        <v>1593</v>
      </c>
    </row>
    <row r="103" spans="1:2">
      <c r="A103" s="13" t="s">
        <v>278</v>
      </c>
      <c r="B103" s="13" t="s">
        <v>1594</v>
      </c>
    </row>
    <row r="104" spans="1:2">
      <c r="A104" s="13" t="s">
        <v>281</v>
      </c>
      <c r="B104" s="13" t="s">
        <v>1595</v>
      </c>
    </row>
    <row r="105" spans="1:2">
      <c r="A105" s="13" t="s">
        <v>284</v>
      </c>
      <c r="B105" s="13" t="s">
        <v>1596</v>
      </c>
    </row>
    <row r="106" spans="1:2">
      <c r="A106" s="13" t="s">
        <v>287</v>
      </c>
      <c r="B106" s="13" t="s">
        <v>1597</v>
      </c>
    </row>
    <row r="107" spans="1:2">
      <c r="A107" s="13" t="s">
        <v>290</v>
      </c>
      <c r="B107" s="13" t="s">
        <v>1598</v>
      </c>
    </row>
    <row r="108" spans="1:2">
      <c r="A108" s="13" t="s">
        <v>292</v>
      </c>
      <c r="B108" s="13" t="s">
        <v>1599</v>
      </c>
    </row>
    <row r="109" spans="1:2">
      <c r="A109" s="13" t="s">
        <v>295</v>
      </c>
      <c r="B109" s="13" t="s">
        <v>1600</v>
      </c>
    </row>
    <row r="110" spans="1:2">
      <c r="A110" s="13" t="s">
        <v>297</v>
      </c>
      <c r="B110" s="13" t="s">
        <v>1601</v>
      </c>
    </row>
    <row r="111" spans="1:2">
      <c r="A111" s="13" t="s">
        <v>299</v>
      </c>
      <c r="B111" s="13" t="s">
        <v>1602</v>
      </c>
    </row>
    <row r="112" spans="1:2">
      <c r="A112" s="13" t="s">
        <v>302</v>
      </c>
      <c r="B112" s="13" t="s">
        <v>1603</v>
      </c>
    </row>
    <row r="113" spans="1:2">
      <c r="A113" s="13" t="s">
        <v>304</v>
      </c>
      <c r="B113" s="13" t="s">
        <v>1604</v>
      </c>
    </row>
    <row r="114" spans="1:2">
      <c r="A114" s="13" t="s">
        <v>306</v>
      </c>
      <c r="B114" s="13" t="s">
        <v>1605</v>
      </c>
    </row>
    <row r="115" spans="1:2">
      <c r="A115" s="13" t="s">
        <v>309</v>
      </c>
      <c r="B115" s="13" t="s">
        <v>1606</v>
      </c>
    </row>
    <row r="116" spans="1:2">
      <c r="A116" s="13" t="s">
        <v>311</v>
      </c>
      <c r="B116" s="13" t="s">
        <v>1607</v>
      </c>
    </row>
    <row r="117" spans="1:2">
      <c r="A117" s="13" t="s">
        <v>313</v>
      </c>
      <c r="B117" s="13" t="s">
        <v>1608</v>
      </c>
    </row>
    <row r="118" spans="1:2">
      <c r="A118" s="13" t="s">
        <v>315</v>
      </c>
      <c r="B118" s="13" t="s">
        <v>1609</v>
      </c>
    </row>
    <row r="119" spans="1:2">
      <c r="A119" s="13" t="s">
        <v>317</v>
      </c>
      <c r="B119" s="13" t="s">
        <v>1610</v>
      </c>
    </row>
    <row r="120" spans="1:2">
      <c r="A120" s="13" t="s">
        <v>320</v>
      </c>
      <c r="B120" s="13" t="s">
        <v>1611</v>
      </c>
    </row>
    <row r="121" spans="1:2">
      <c r="A121" s="13" t="s">
        <v>322</v>
      </c>
      <c r="B121" s="13" t="s">
        <v>1612</v>
      </c>
    </row>
    <row r="122" spans="1:2">
      <c r="A122" s="13" t="s">
        <v>324</v>
      </c>
      <c r="B122" s="13" t="s">
        <v>1613</v>
      </c>
    </row>
    <row r="123" spans="1:2">
      <c r="A123" s="13" t="s">
        <v>326</v>
      </c>
      <c r="B123" s="13" t="s">
        <v>1614</v>
      </c>
    </row>
    <row r="124" spans="1:2">
      <c r="A124" s="13" t="s">
        <v>328</v>
      </c>
      <c r="B124" s="13" t="s">
        <v>1615</v>
      </c>
    </row>
    <row r="125" spans="1:2">
      <c r="A125" s="13" t="s">
        <v>330</v>
      </c>
      <c r="B125" s="13" t="s">
        <v>1616</v>
      </c>
    </row>
    <row r="126" spans="1:2">
      <c r="A126" s="13" t="s">
        <v>332</v>
      </c>
      <c r="B126" s="13" t="s">
        <v>1617</v>
      </c>
    </row>
    <row r="127" spans="1:2">
      <c r="A127" s="13" t="s">
        <v>334</v>
      </c>
      <c r="B127" s="13" t="s">
        <v>1618</v>
      </c>
    </row>
    <row r="128" spans="1:2">
      <c r="A128" s="13" t="s">
        <v>336</v>
      </c>
      <c r="B128" s="13" t="s">
        <v>1619</v>
      </c>
    </row>
    <row r="129" spans="1:2">
      <c r="A129" s="13" t="s">
        <v>338</v>
      </c>
      <c r="B129" s="13" t="s">
        <v>1620</v>
      </c>
    </row>
    <row r="130" spans="1:2">
      <c r="A130" s="13" t="s">
        <v>340</v>
      </c>
      <c r="B130" s="13" t="s">
        <v>1621</v>
      </c>
    </row>
    <row r="131" spans="1:2">
      <c r="A131" s="13" t="s">
        <v>342</v>
      </c>
      <c r="B131" s="13" t="s">
        <v>1622</v>
      </c>
    </row>
    <row r="132" spans="1:2">
      <c r="A132" s="13" t="s">
        <v>344</v>
      </c>
      <c r="B132" s="13" t="s">
        <v>1623</v>
      </c>
    </row>
    <row r="133" spans="1:2">
      <c r="A133" s="13" t="s">
        <v>347</v>
      </c>
      <c r="B133" s="13" t="s">
        <v>1624</v>
      </c>
    </row>
    <row r="134" spans="1:2">
      <c r="A134" s="13" t="s">
        <v>349</v>
      </c>
      <c r="B134" s="13" t="s">
        <v>1625</v>
      </c>
    </row>
    <row r="135" spans="1:2">
      <c r="A135" s="13" t="s">
        <v>352</v>
      </c>
      <c r="B135" s="13" t="s">
        <v>1626</v>
      </c>
    </row>
    <row r="136" spans="1:2">
      <c r="A136" s="13" t="s">
        <v>355</v>
      </c>
      <c r="B136" s="13" t="s">
        <v>1627</v>
      </c>
    </row>
    <row r="137" spans="1:2">
      <c r="A137" s="13" t="s">
        <v>358</v>
      </c>
      <c r="B137" s="13" t="s">
        <v>1628</v>
      </c>
    </row>
    <row r="138" spans="1:2">
      <c r="A138" s="13" t="s">
        <v>361</v>
      </c>
      <c r="B138" s="13" t="s">
        <v>1629</v>
      </c>
    </row>
    <row r="139" spans="1:2">
      <c r="A139" s="13" t="s">
        <v>363</v>
      </c>
      <c r="B139" s="13" t="s">
        <v>1630</v>
      </c>
    </row>
    <row r="140" spans="1:2">
      <c r="A140" s="13" t="s">
        <v>365</v>
      </c>
      <c r="B140" s="13" t="s">
        <v>1631</v>
      </c>
    </row>
    <row r="141" spans="1:2">
      <c r="A141" s="13" t="s">
        <v>368</v>
      </c>
      <c r="B141" s="13" t="s">
        <v>1632</v>
      </c>
    </row>
    <row r="142" spans="1:2">
      <c r="A142" s="13" t="s">
        <v>371</v>
      </c>
      <c r="B142" s="13" t="s">
        <v>1633</v>
      </c>
    </row>
    <row r="143" spans="1:2">
      <c r="A143" s="13" t="s">
        <v>373</v>
      </c>
      <c r="B143" s="13" t="s">
        <v>1634</v>
      </c>
    </row>
    <row r="144" spans="1:2">
      <c r="A144" s="13" t="s">
        <v>375</v>
      </c>
      <c r="B144" s="13" t="s">
        <v>1635</v>
      </c>
    </row>
    <row r="145" spans="1:2">
      <c r="A145" s="13" t="s">
        <v>377</v>
      </c>
      <c r="B145" s="13" t="s">
        <v>1636</v>
      </c>
    </row>
    <row r="146" spans="1:2">
      <c r="A146" s="13" t="s">
        <v>379</v>
      </c>
      <c r="B146" s="13" t="s">
        <v>1637</v>
      </c>
    </row>
    <row r="147" spans="1:2">
      <c r="A147" s="13" t="s">
        <v>381</v>
      </c>
      <c r="B147" s="13" t="s">
        <v>1638</v>
      </c>
    </row>
    <row r="148" spans="1:2">
      <c r="A148" s="13" t="s">
        <v>383</v>
      </c>
      <c r="B148" s="13" t="s">
        <v>1639</v>
      </c>
    </row>
    <row r="149" spans="1:2">
      <c r="A149" s="13" t="s">
        <v>385</v>
      </c>
      <c r="B149" s="13" t="s">
        <v>1640</v>
      </c>
    </row>
    <row r="150" spans="1:2">
      <c r="A150" s="13" t="s">
        <v>388</v>
      </c>
      <c r="B150" s="13" t="s">
        <v>1641</v>
      </c>
    </row>
    <row r="151" spans="1:2">
      <c r="A151" s="13" t="s">
        <v>390</v>
      </c>
      <c r="B151" s="13" t="s">
        <v>1642</v>
      </c>
    </row>
    <row r="152" spans="1:2">
      <c r="A152" s="13" t="s">
        <v>392</v>
      </c>
      <c r="B152" s="13" t="s">
        <v>1643</v>
      </c>
    </row>
    <row r="153" spans="1:2">
      <c r="A153" s="13" t="s">
        <v>395</v>
      </c>
      <c r="B153" s="13" t="s">
        <v>1644</v>
      </c>
    </row>
    <row r="154" spans="1:2">
      <c r="A154" s="13" t="s">
        <v>397</v>
      </c>
      <c r="B154" s="13" t="s">
        <v>1645</v>
      </c>
    </row>
    <row r="155" spans="1:2">
      <c r="A155" s="13" t="s">
        <v>399</v>
      </c>
      <c r="B155" s="13" t="s">
        <v>1646</v>
      </c>
    </row>
    <row r="156" spans="1:2">
      <c r="A156" s="13" t="s">
        <v>401</v>
      </c>
      <c r="B156" s="13" t="s">
        <v>1647</v>
      </c>
    </row>
    <row r="157" spans="1:2">
      <c r="A157" s="13" t="s">
        <v>403</v>
      </c>
      <c r="B157" s="13" t="s">
        <v>1648</v>
      </c>
    </row>
    <row r="158" spans="1:2">
      <c r="A158" s="13" t="s">
        <v>406</v>
      </c>
      <c r="B158" s="13" t="s">
        <v>1649</v>
      </c>
    </row>
    <row r="159" spans="1:2">
      <c r="A159" s="13" t="s">
        <v>408</v>
      </c>
      <c r="B159" s="13" t="s">
        <v>1650</v>
      </c>
    </row>
    <row r="160" spans="1:2">
      <c r="A160" s="13" t="s">
        <v>410</v>
      </c>
      <c r="B160" s="13" t="s">
        <v>1651</v>
      </c>
    </row>
    <row r="161" spans="1:2">
      <c r="A161" s="13" t="s">
        <v>413</v>
      </c>
      <c r="B161" s="13" t="s">
        <v>1652</v>
      </c>
    </row>
    <row r="162" spans="1:2">
      <c r="A162" s="13" t="s">
        <v>415</v>
      </c>
      <c r="B162" s="13" t="s">
        <v>1653</v>
      </c>
    </row>
    <row r="163" spans="1:2">
      <c r="A163" s="13" t="s">
        <v>417</v>
      </c>
      <c r="B163" s="13" t="s">
        <v>1654</v>
      </c>
    </row>
    <row r="164" spans="1:2">
      <c r="A164" s="13" t="s">
        <v>420</v>
      </c>
      <c r="B164" s="13" t="s">
        <v>1655</v>
      </c>
    </row>
    <row r="165" spans="1:2">
      <c r="A165" s="13" t="s">
        <v>422</v>
      </c>
      <c r="B165" s="13" t="s">
        <v>1656</v>
      </c>
    </row>
    <row r="166" spans="1:2">
      <c r="A166" s="13" t="s">
        <v>424</v>
      </c>
      <c r="B166" s="13" t="s">
        <v>1657</v>
      </c>
    </row>
    <row r="167" spans="1:2">
      <c r="A167" s="13" t="s">
        <v>426</v>
      </c>
      <c r="B167" s="13" t="s">
        <v>1658</v>
      </c>
    </row>
    <row r="168" spans="1:2">
      <c r="A168" s="13" t="s">
        <v>428</v>
      </c>
      <c r="B168" s="13" t="s">
        <v>1659</v>
      </c>
    </row>
    <row r="169" spans="1:2">
      <c r="A169" s="13" t="s">
        <v>430</v>
      </c>
      <c r="B169" s="13" t="s">
        <v>1660</v>
      </c>
    </row>
    <row r="170" spans="1:2">
      <c r="A170" s="13" t="s">
        <v>432</v>
      </c>
      <c r="B170" s="13" t="s">
        <v>1661</v>
      </c>
    </row>
    <row r="171" spans="1:2">
      <c r="A171" s="13" t="s">
        <v>434</v>
      </c>
      <c r="B171" s="13" t="s">
        <v>1662</v>
      </c>
    </row>
    <row r="172" spans="1:2">
      <c r="A172" s="13" t="s">
        <v>436</v>
      </c>
      <c r="B172" s="13" t="s">
        <v>1663</v>
      </c>
    </row>
    <row r="173" spans="1:2">
      <c r="A173" s="13" t="s">
        <v>438</v>
      </c>
      <c r="B173" s="13" t="s">
        <v>1664</v>
      </c>
    </row>
    <row r="174" spans="1:2">
      <c r="A174" s="13" t="s">
        <v>440</v>
      </c>
      <c r="B174" s="13" t="s">
        <v>1665</v>
      </c>
    </row>
    <row r="175" spans="1:2">
      <c r="A175" s="13" t="s">
        <v>443</v>
      </c>
      <c r="B175" s="13" t="s">
        <v>1666</v>
      </c>
    </row>
    <row r="176" spans="1:2">
      <c r="A176" s="13" t="s">
        <v>445</v>
      </c>
      <c r="B176" s="13" t="s">
        <v>1667</v>
      </c>
    </row>
    <row r="177" spans="1:2">
      <c r="A177" s="13" t="s">
        <v>447</v>
      </c>
      <c r="B177" s="13" t="s">
        <v>1668</v>
      </c>
    </row>
    <row r="178" spans="1:2">
      <c r="A178" s="13" t="s">
        <v>449</v>
      </c>
      <c r="B178" s="13" t="s">
        <v>1669</v>
      </c>
    </row>
    <row r="179" spans="1:2">
      <c r="A179" s="13" t="s">
        <v>452</v>
      </c>
      <c r="B179" s="13" t="s">
        <v>1670</v>
      </c>
    </row>
    <row r="180" spans="1:2">
      <c r="A180" s="13" t="s">
        <v>454</v>
      </c>
      <c r="B180" s="13" t="s">
        <v>1671</v>
      </c>
    </row>
    <row r="181" spans="1:2">
      <c r="A181" s="13" t="s">
        <v>456</v>
      </c>
      <c r="B181" s="13" t="s">
        <v>1672</v>
      </c>
    </row>
    <row r="182" spans="1:2">
      <c r="A182" s="13" t="s">
        <v>458</v>
      </c>
      <c r="B182" s="13" t="s">
        <v>1673</v>
      </c>
    </row>
    <row r="183" spans="1:2">
      <c r="A183" s="13" t="s">
        <v>461</v>
      </c>
      <c r="B183" s="13" t="s">
        <v>1674</v>
      </c>
    </row>
    <row r="184" spans="1:2">
      <c r="A184" s="13" t="s">
        <v>463</v>
      </c>
      <c r="B184" s="13" t="s">
        <v>1675</v>
      </c>
    </row>
    <row r="185" spans="1:2">
      <c r="A185" s="13" t="s">
        <v>465</v>
      </c>
      <c r="B185" s="13" t="s">
        <v>1676</v>
      </c>
    </row>
    <row r="186" spans="1:2">
      <c r="A186" s="13" t="s">
        <v>467</v>
      </c>
      <c r="B186" s="13" t="s">
        <v>1677</v>
      </c>
    </row>
    <row r="187" spans="1:2">
      <c r="A187" s="13" t="s">
        <v>469</v>
      </c>
      <c r="B187" s="13" t="s">
        <v>1678</v>
      </c>
    </row>
    <row r="188" spans="1:2">
      <c r="A188" s="13" t="s">
        <v>471</v>
      </c>
      <c r="B188" s="13" t="s">
        <v>1679</v>
      </c>
    </row>
    <row r="189" spans="1:2">
      <c r="A189" s="13" t="s">
        <v>473</v>
      </c>
      <c r="B189" s="13" t="s">
        <v>1680</v>
      </c>
    </row>
    <row r="190" spans="1:2">
      <c r="A190" s="13" t="s">
        <v>475</v>
      </c>
      <c r="B190" s="13" t="s">
        <v>1681</v>
      </c>
    </row>
    <row r="191" spans="1:2">
      <c r="A191" s="13" t="s">
        <v>477</v>
      </c>
      <c r="B191" s="13" t="s">
        <v>1682</v>
      </c>
    </row>
    <row r="192" spans="1:2">
      <c r="A192" s="13" t="s">
        <v>480</v>
      </c>
      <c r="B192" s="13" t="s">
        <v>1683</v>
      </c>
    </row>
    <row r="193" spans="1:2">
      <c r="A193" s="13" t="s">
        <v>482</v>
      </c>
      <c r="B193" s="13" t="s">
        <v>1684</v>
      </c>
    </row>
    <row r="194" spans="1:2">
      <c r="A194" s="13" t="s">
        <v>484</v>
      </c>
      <c r="B194" s="13" t="s">
        <v>1685</v>
      </c>
    </row>
    <row r="195" spans="1:2">
      <c r="A195" s="13" t="s">
        <v>486</v>
      </c>
      <c r="B195" s="13" t="s">
        <v>1686</v>
      </c>
    </row>
    <row r="196" spans="1:2">
      <c r="A196" s="13" t="s">
        <v>488</v>
      </c>
      <c r="B196" s="13" t="s">
        <v>1687</v>
      </c>
    </row>
    <row r="197" spans="1:2">
      <c r="A197" s="13" t="s">
        <v>490</v>
      </c>
      <c r="B197" s="13" t="s">
        <v>1688</v>
      </c>
    </row>
    <row r="198" spans="1:2">
      <c r="A198" s="13" t="s">
        <v>492</v>
      </c>
      <c r="B198" s="13" t="s">
        <v>1689</v>
      </c>
    </row>
    <row r="199" spans="1:2">
      <c r="A199" s="13" t="s">
        <v>494</v>
      </c>
      <c r="B199" s="13" t="s">
        <v>1690</v>
      </c>
    </row>
    <row r="200" spans="1:2">
      <c r="A200" s="13" t="s">
        <v>496</v>
      </c>
      <c r="B200" s="13" t="s">
        <v>1691</v>
      </c>
    </row>
    <row r="201" spans="1:2">
      <c r="A201" s="13" t="s">
        <v>499</v>
      </c>
      <c r="B201" s="13" t="s">
        <v>1692</v>
      </c>
    </row>
    <row r="202" spans="1:2">
      <c r="A202" s="13" t="s">
        <v>502</v>
      </c>
      <c r="B202" s="13" t="s">
        <v>1693</v>
      </c>
    </row>
    <row r="203" spans="1:2">
      <c r="A203" s="13" t="s">
        <v>504</v>
      </c>
      <c r="B203" s="13" t="s">
        <v>1694</v>
      </c>
    </row>
    <row r="204" spans="1:2">
      <c r="A204" s="13" t="s">
        <v>506</v>
      </c>
      <c r="B204" s="13" t="s">
        <v>1695</v>
      </c>
    </row>
    <row r="205" spans="1:2">
      <c r="A205" s="13" t="s">
        <v>509</v>
      </c>
      <c r="B205" s="13" t="s">
        <v>1696</v>
      </c>
    </row>
    <row r="206" spans="1:2">
      <c r="A206" s="13" t="s">
        <v>511</v>
      </c>
      <c r="B206" s="13" t="s">
        <v>1697</v>
      </c>
    </row>
    <row r="207" spans="1:2">
      <c r="A207" s="13" t="s">
        <v>513</v>
      </c>
      <c r="B207" s="13" t="s">
        <v>1698</v>
      </c>
    </row>
    <row r="208" spans="1:2">
      <c r="A208" s="13" t="s">
        <v>516</v>
      </c>
      <c r="B208" s="13" t="s">
        <v>1699</v>
      </c>
    </row>
    <row r="209" spans="1:2">
      <c r="A209" s="13" t="s">
        <v>519</v>
      </c>
      <c r="B209" s="13" t="s">
        <v>1700</v>
      </c>
    </row>
    <row r="210" spans="1:2">
      <c r="A210" s="13" t="s">
        <v>522</v>
      </c>
      <c r="B210" s="13" t="s">
        <v>1701</v>
      </c>
    </row>
    <row r="211" spans="1:2">
      <c r="A211" s="13" t="s">
        <v>524</v>
      </c>
      <c r="B211" s="13" t="s">
        <v>1702</v>
      </c>
    </row>
    <row r="212" spans="1:2">
      <c r="A212" s="13" t="s">
        <v>526</v>
      </c>
      <c r="B212" s="13" t="s">
        <v>1703</v>
      </c>
    </row>
    <row r="213" spans="1:2">
      <c r="A213" s="13" t="s">
        <v>528</v>
      </c>
      <c r="B213" s="13" t="s">
        <v>1704</v>
      </c>
    </row>
    <row r="214" spans="1:2">
      <c r="A214" s="13" t="s">
        <v>530</v>
      </c>
      <c r="B214" s="13" t="s">
        <v>1705</v>
      </c>
    </row>
    <row r="215" spans="1:2">
      <c r="A215" s="13" t="s">
        <v>532</v>
      </c>
      <c r="B215" s="13" t="s">
        <v>1706</v>
      </c>
    </row>
    <row r="216" spans="1:2">
      <c r="A216" s="13" t="s">
        <v>534</v>
      </c>
      <c r="B216" s="13" t="s">
        <v>1707</v>
      </c>
    </row>
    <row r="217" spans="1:2">
      <c r="A217" s="13" t="s">
        <v>536</v>
      </c>
      <c r="B217" s="13" t="s">
        <v>1708</v>
      </c>
    </row>
    <row r="218" spans="1:2">
      <c r="A218" s="13" t="s">
        <v>538</v>
      </c>
      <c r="B218" s="13" t="s">
        <v>1709</v>
      </c>
    </row>
    <row r="219" spans="1:2">
      <c r="A219" s="13" t="s">
        <v>540</v>
      </c>
      <c r="B219" s="13" t="s">
        <v>1710</v>
      </c>
    </row>
    <row r="220" spans="1:2">
      <c r="A220" s="13" t="s">
        <v>542</v>
      </c>
      <c r="B220" s="13" t="s">
        <v>1711</v>
      </c>
    </row>
    <row r="221" spans="1:2">
      <c r="A221" s="13" t="s">
        <v>544</v>
      </c>
      <c r="B221" s="13" t="s">
        <v>1712</v>
      </c>
    </row>
    <row r="222" spans="1:2">
      <c r="A222" s="13" t="s">
        <v>546</v>
      </c>
      <c r="B222" s="13" t="s">
        <v>1713</v>
      </c>
    </row>
    <row r="223" spans="1:2">
      <c r="A223" s="13" t="s">
        <v>548</v>
      </c>
      <c r="B223" s="13" t="s">
        <v>1714</v>
      </c>
    </row>
    <row r="224" spans="1:2">
      <c r="A224" s="13" t="s">
        <v>551</v>
      </c>
      <c r="B224" s="13" t="s">
        <v>1715</v>
      </c>
    </row>
    <row r="225" spans="1:2">
      <c r="A225" s="13" t="s">
        <v>553</v>
      </c>
      <c r="B225" s="13" t="s">
        <v>1716</v>
      </c>
    </row>
    <row r="226" spans="1:2">
      <c r="A226" s="13" t="s">
        <v>556</v>
      </c>
      <c r="B226" s="13" t="s">
        <v>1717</v>
      </c>
    </row>
    <row r="227" spans="1:2">
      <c r="A227" s="13" t="s">
        <v>558</v>
      </c>
      <c r="B227" s="13" t="s">
        <v>1718</v>
      </c>
    </row>
    <row r="228" spans="1:2">
      <c r="A228" s="13" t="s">
        <v>561</v>
      </c>
      <c r="B228" s="13" t="s">
        <v>1719</v>
      </c>
    </row>
    <row r="229" spans="1:2">
      <c r="A229" s="13" t="s">
        <v>563</v>
      </c>
      <c r="B229" s="13" t="s">
        <v>1720</v>
      </c>
    </row>
    <row r="230" spans="1:2">
      <c r="A230" s="13" t="s">
        <v>565</v>
      </c>
      <c r="B230" s="13" t="s">
        <v>1721</v>
      </c>
    </row>
    <row r="231" spans="1:2">
      <c r="A231" s="13" t="s">
        <v>567</v>
      </c>
      <c r="B231" s="13" t="s">
        <v>1722</v>
      </c>
    </row>
    <row r="232" spans="1:2">
      <c r="A232" s="13" t="s">
        <v>569</v>
      </c>
      <c r="B232" s="13" t="s">
        <v>1723</v>
      </c>
    </row>
    <row r="233" spans="1:2">
      <c r="A233" s="13" t="s">
        <v>571</v>
      </c>
      <c r="B233" s="13" t="s">
        <v>1724</v>
      </c>
    </row>
    <row r="234" spans="1:2">
      <c r="A234" s="13" t="s">
        <v>574</v>
      </c>
      <c r="B234" s="13" t="s">
        <v>1725</v>
      </c>
    </row>
    <row r="235" spans="1:2">
      <c r="A235" s="13" t="s">
        <v>576</v>
      </c>
      <c r="B235" s="13" t="s">
        <v>1726</v>
      </c>
    </row>
    <row r="236" spans="1:2">
      <c r="A236" s="13" t="s">
        <v>579</v>
      </c>
      <c r="B236" s="13" t="s">
        <v>1727</v>
      </c>
    </row>
    <row r="237" spans="1:2">
      <c r="A237" s="13" t="s">
        <v>581</v>
      </c>
      <c r="B237" s="13" t="s">
        <v>1728</v>
      </c>
    </row>
    <row r="238" spans="1:2">
      <c r="A238" s="13" t="s">
        <v>583</v>
      </c>
      <c r="B238" s="13" t="s">
        <v>1729</v>
      </c>
    </row>
    <row r="239" spans="1:2">
      <c r="A239" s="13" t="s">
        <v>586</v>
      </c>
      <c r="B239" s="13" t="s">
        <v>1730</v>
      </c>
    </row>
    <row r="240" spans="1:2">
      <c r="A240" s="13" t="s">
        <v>588</v>
      </c>
      <c r="B240" s="13" t="s">
        <v>1731</v>
      </c>
    </row>
    <row r="241" spans="1:2">
      <c r="A241" s="13" t="s">
        <v>590</v>
      </c>
      <c r="B241" s="13" t="s">
        <v>1732</v>
      </c>
    </row>
    <row r="242" spans="1:2">
      <c r="A242" s="13" t="s">
        <v>592</v>
      </c>
      <c r="B242" s="13" t="s">
        <v>1733</v>
      </c>
    </row>
    <row r="243" spans="1:2">
      <c r="A243" s="13" t="s">
        <v>594</v>
      </c>
      <c r="B243" s="13" t="s">
        <v>1734</v>
      </c>
    </row>
    <row r="244" spans="1:2">
      <c r="A244" s="13" t="s">
        <v>596</v>
      </c>
      <c r="B244" s="13" t="s">
        <v>1735</v>
      </c>
    </row>
    <row r="245" spans="1:2">
      <c r="A245" s="13" t="s">
        <v>598</v>
      </c>
      <c r="B245" s="13" t="s">
        <v>1736</v>
      </c>
    </row>
    <row r="246" spans="1:2">
      <c r="A246" s="13" t="s">
        <v>600</v>
      </c>
      <c r="B246" s="13" t="s">
        <v>1737</v>
      </c>
    </row>
    <row r="247" spans="1:2">
      <c r="A247" s="13" t="s">
        <v>602</v>
      </c>
      <c r="B247" s="13" t="s">
        <v>1738</v>
      </c>
    </row>
    <row r="248" spans="1:2">
      <c r="A248" s="13" t="s">
        <v>604</v>
      </c>
      <c r="B248" s="13" t="s">
        <v>1739</v>
      </c>
    </row>
    <row r="249" spans="1:2">
      <c r="A249" s="13" t="s">
        <v>606</v>
      </c>
      <c r="B249" s="13" t="s">
        <v>1740</v>
      </c>
    </row>
    <row r="250" spans="1:2">
      <c r="A250" s="13" t="s">
        <v>608</v>
      </c>
      <c r="B250" s="13" t="s">
        <v>1741</v>
      </c>
    </row>
    <row r="251" spans="1:2">
      <c r="A251" s="13" t="s">
        <v>610</v>
      </c>
      <c r="B251" s="13" t="s">
        <v>1742</v>
      </c>
    </row>
    <row r="252" spans="1:2">
      <c r="A252" s="13" t="s">
        <v>612</v>
      </c>
      <c r="B252" s="13" t="s">
        <v>1743</v>
      </c>
    </row>
    <row r="253" spans="1:2">
      <c r="A253" s="13" t="s">
        <v>614</v>
      </c>
      <c r="B253" s="13" t="s">
        <v>1744</v>
      </c>
    </row>
    <row r="254" spans="1:2">
      <c r="A254" s="13" t="s">
        <v>616</v>
      </c>
      <c r="B254" s="13" t="s">
        <v>1745</v>
      </c>
    </row>
    <row r="255" spans="1:2">
      <c r="A255" s="13" t="s">
        <v>618</v>
      </c>
      <c r="B255" s="13" t="s">
        <v>1746</v>
      </c>
    </row>
    <row r="256" spans="1:2">
      <c r="A256" s="13" t="s">
        <v>621</v>
      </c>
      <c r="B256" s="13" t="s">
        <v>1747</v>
      </c>
    </row>
    <row r="257" spans="1:2">
      <c r="A257" s="13" t="s">
        <v>623</v>
      </c>
      <c r="B257" s="13" t="s">
        <v>1748</v>
      </c>
    </row>
    <row r="258" spans="1:2">
      <c r="A258" s="13" t="s">
        <v>625</v>
      </c>
      <c r="B258" s="13" t="s">
        <v>1749</v>
      </c>
    </row>
    <row r="259" spans="1:2">
      <c r="A259" s="13" t="s">
        <v>627</v>
      </c>
      <c r="B259" s="13" t="s">
        <v>1750</v>
      </c>
    </row>
    <row r="260" spans="1:2">
      <c r="A260" s="13" t="s">
        <v>629</v>
      </c>
      <c r="B260" s="13" t="s">
        <v>1751</v>
      </c>
    </row>
    <row r="261" spans="1:2">
      <c r="A261" s="13" t="s">
        <v>632</v>
      </c>
      <c r="B261" s="13" t="s">
        <v>1752</v>
      </c>
    </row>
    <row r="262" spans="1:2">
      <c r="A262" s="13" t="s">
        <v>634</v>
      </c>
      <c r="B262" s="13" t="s">
        <v>1753</v>
      </c>
    </row>
    <row r="263" spans="1:2">
      <c r="A263" s="13" t="s">
        <v>636</v>
      </c>
      <c r="B263" s="13" t="s">
        <v>1754</v>
      </c>
    </row>
    <row r="264" spans="1:2">
      <c r="A264" s="13" t="s">
        <v>638</v>
      </c>
      <c r="B264" s="13" t="s">
        <v>1755</v>
      </c>
    </row>
    <row r="265" spans="1:2">
      <c r="A265" s="13" t="s">
        <v>641</v>
      </c>
      <c r="B265" s="13" t="s">
        <v>1756</v>
      </c>
    </row>
    <row r="266" spans="1:2">
      <c r="A266" s="13" t="s">
        <v>644</v>
      </c>
      <c r="B266" s="13" t="s">
        <v>1757</v>
      </c>
    </row>
    <row r="267" spans="1:2">
      <c r="A267" s="13" t="s">
        <v>646</v>
      </c>
      <c r="B267" s="13" t="s">
        <v>1758</v>
      </c>
    </row>
    <row r="268" spans="1:2">
      <c r="A268" s="13" t="s">
        <v>648</v>
      </c>
      <c r="B268" s="13" t="s">
        <v>1759</v>
      </c>
    </row>
    <row r="269" spans="1:2">
      <c r="A269" s="13" t="s">
        <v>650</v>
      </c>
      <c r="B269" s="13" t="s">
        <v>1760</v>
      </c>
    </row>
    <row r="270" spans="1:2">
      <c r="A270" s="13" t="s">
        <v>652</v>
      </c>
      <c r="B270" s="13" t="s">
        <v>1761</v>
      </c>
    </row>
    <row r="271" spans="1:2">
      <c r="A271" s="13" t="s">
        <v>654</v>
      </c>
      <c r="B271" s="13" t="s">
        <v>1762</v>
      </c>
    </row>
    <row r="272" spans="1:2">
      <c r="A272" s="13" t="s">
        <v>656</v>
      </c>
      <c r="B272" s="13" t="s">
        <v>1763</v>
      </c>
    </row>
    <row r="273" spans="1:2">
      <c r="A273" s="13" t="s">
        <v>658</v>
      </c>
      <c r="B273" s="13" t="s">
        <v>1764</v>
      </c>
    </row>
    <row r="274" spans="1:2">
      <c r="A274" s="13" t="s">
        <v>660</v>
      </c>
      <c r="B274" s="13" t="s">
        <v>1765</v>
      </c>
    </row>
    <row r="275" spans="1:2">
      <c r="A275" s="13" t="s">
        <v>663</v>
      </c>
      <c r="B275" s="13" t="s">
        <v>1766</v>
      </c>
    </row>
    <row r="276" spans="1:2">
      <c r="A276" s="13" t="s">
        <v>665</v>
      </c>
      <c r="B276" s="13" t="s">
        <v>1767</v>
      </c>
    </row>
    <row r="277" spans="1:2">
      <c r="A277" s="13" t="s">
        <v>667</v>
      </c>
      <c r="B277" s="13" t="s">
        <v>1768</v>
      </c>
    </row>
    <row r="278" spans="1:2">
      <c r="A278" s="13" t="s">
        <v>670</v>
      </c>
      <c r="B278" s="13" t="s">
        <v>1769</v>
      </c>
    </row>
    <row r="279" spans="1:2">
      <c r="A279" s="13" t="s">
        <v>672</v>
      </c>
      <c r="B279" s="13" t="s">
        <v>1770</v>
      </c>
    </row>
    <row r="280" spans="1:2">
      <c r="A280" s="13" t="s">
        <v>674</v>
      </c>
      <c r="B280" s="13" t="s">
        <v>1771</v>
      </c>
    </row>
    <row r="281" spans="1:2">
      <c r="A281" s="13" t="s">
        <v>677</v>
      </c>
      <c r="B281" s="13" t="s">
        <v>1772</v>
      </c>
    </row>
    <row r="282" spans="1:2">
      <c r="A282" s="13" t="s">
        <v>679</v>
      </c>
      <c r="B282" s="13" t="s">
        <v>1773</v>
      </c>
    </row>
    <row r="283" spans="1:2">
      <c r="A283" s="13" t="s">
        <v>681</v>
      </c>
      <c r="B283" s="13" t="s">
        <v>1774</v>
      </c>
    </row>
    <row r="284" spans="1:2">
      <c r="A284" s="13" t="s">
        <v>683</v>
      </c>
      <c r="B284" s="13" t="s">
        <v>1775</v>
      </c>
    </row>
    <row r="285" spans="1:2">
      <c r="A285" s="13" t="s">
        <v>685</v>
      </c>
      <c r="B285" s="13" t="s">
        <v>1776</v>
      </c>
    </row>
    <row r="286" spans="1:2">
      <c r="A286" s="13" t="s">
        <v>687</v>
      </c>
      <c r="B286" s="13" t="s">
        <v>1777</v>
      </c>
    </row>
    <row r="287" spans="1:2">
      <c r="A287" s="13" t="s">
        <v>689</v>
      </c>
      <c r="B287" s="13" t="s">
        <v>1778</v>
      </c>
    </row>
    <row r="288" spans="1:2">
      <c r="A288" s="13" t="s">
        <v>692</v>
      </c>
      <c r="B288" s="13" t="s">
        <v>1779</v>
      </c>
    </row>
    <row r="289" spans="1:2">
      <c r="A289" s="13" t="s">
        <v>694</v>
      </c>
      <c r="B289" s="13" t="s">
        <v>1780</v>
      </c>
    </row>
    <row r="290" spans="1:2">
      <c r="A290" s="13" t="s">
        <v>696</v>
      </c>
      <c r="B290" s="13" t="s">
        <v>1781</v>
      </c>
    </row>
    <row r="291" spans="1:2">
      <c r="A291" s="13" t="s">
        <v>698</v>
      </c>
      <c r="B291" s="13" t="s">
        <v>1782</v>
      </c>
    </row>
    <row r="292" spans="1:2">
      <c r="A292" s="13" t="s">
        <v>700</v>
      </c>
      <c r="B292" s="13" t="s">
        <v>1783</v>
      </c>
    </row>
    <row r="293" spans="1:2">
      <c r="A293" s="13" t="s">
        <v>702</v>
      </c>
      <c r="B293" s="13" t="s">
        <v>1784</v>
      </c>
    </row>
    <row r="294" spans="1:2">
      <c r="A294" s="13" t="s">
        <v>704</v>
      </c>
      <c r="B294" s="13" t="s">
        <v>1785</v>
      </c>
    </row>
    <row r="295" spans="1:2">
      <c r="A295" s="13" t="s">
        <v>707</v>
      </c>
      <c r="B295" s="13" t="s">
        <v>1786</v>
      </c>
    </row>
    <row r="296" spans="1:2">
      <c r="A296" s="13" t="s">
        <v>709</v>
      </c>
      <c r="B296" s="13" t="s">
        <v>1787</v>
      </c>
    </row>
    <row r="297" spans="1:2">
      <c r="A297" s="13" t="s">
        <v>711</v>
      </c>
      <c r="B297" s="13" t="s">
        <v>1788</v>
      </c>
    </row>
    <row r="298" spans="1:2">
      <c r="A298" s="13" t="s">
        <v>713</v>
      </c>
      <c r="B298" s="13" t="s">
        <v>1789</v>
      </c>
    </row>
    <row r="299" spans="1:2">
      <c r="A299" s="13" t="s">
        <v>716</v>
      </c>
      <c r="B299" s="13" t="s">
        <v>1790</v>
      </c>
    </row>
    <row r="300" spans="1:2">
      <c r="A300" s="13" t="s">
        <v>718</v>
      </c>
      <c r="B300" s="13" t="s">
        <v>1791</v>
      </c>
    </row>
    <row r="301" spans="1:2">
      <c r="A301" s="13" t="s">
        <v>720</v>
      </c>
      <c r="B301" s="13" t="s">
        <v>1792</v>
      </c>
    </row>
    <row r="302" spans="1:2">
      <c r="A302" s="13" t="s">
        <v>722</v>
      </c>
      <c r="B302" s="13" t="s">
        <v>1793</v>
      </c>
    </row>
    <row r="303" spans="1:2">
      <c r="A303" s="13" t="s">
        <v>724</v>
      </c>
      <c r="B303" s="13" t="s">
        <v>1794</v>
      </c>
    </row>
    <row r="304" spans="1:2">
      <c r="A304" s="13" t="s">
        <v>726</v>
      </c>
      <c r="B304" s="13" t="s">
        <v>1795</v>
      </c>
    </row>
    <row r="305" spans="1:2">
      <c r="A305" s="13" t="s">
        <v>728</v>
      </c>
      <c r="B305" s="13" t="s">
        <v>1796</v>
      </c>
    </row>
    <row r="306" spans="1:2">
      <c r="A306" s="13" t="s">
        <v>730</v>
      </c>
      <c r="B306" s="13" t="s">
        <v>1797</v>
      </c>
    </row>
    <row r="307" spans="1:2">
      <c r="A307" s="13" t="s">
        <v>733</v>
      </c>
      <c r="B307" s="13" t="s">
        <v>1798</v>
      </c>
    </row>
    <row r="308" spans="1:2">
      <c r="A308" s="13" t="s">
        <v>735</v>
      </c>
      <c r="B308" s="13" t="s">
        <v>1799</v>
      </c>
    </row>
    <row r="309" spans="1:2">
      <c r="A309" s="13" t="s">
        <v>737</v>
      </c>
      <c r="B309" s="13" t="s">
        <v>1800</v>
      </c>
    </row>
    <row r="310" spans="1:2">
      <c r="A310" s="13" t="s">
        <v>739</v>
      </c>
      <c r="B310" s="13" t="s">
        <v>1801</v>
      </c>
    </row>
    <row r="311" spans="1:2">
      <c r="A311" s="13" t="s">
        <v>741</v>
      </c>
      <c r="B311" s="13" t="s">
        <v>1802</v>
      </c>
    </row>
    <row r="312" spans="1:2">
      <c r="A312" s="13" t="s">
        <v>743</v>
      </c>
      <c r="B312" s="13" t="s">
        <v>1803</v>
      </c>
    </row>
    <row r="313" spans="1:2">
      <c r="A313" s="13" t="s">
        <v>745</v>
      </c>
      <c r="B313" s="13" t="s">
        <v>1804</v>
      </c>
    </row>
    <row r="314" spans="1:2">
      <c r="A314" s="13" t="s">
        <v>747</v>
      </c>
      <c r="B314" s="13" t="s">
        <v>1805</v>
      </c>
    </row>
    <row r="315" spans="1:2">
      <c r="A315" s="13" t="s">
        <v>749</v>
      </c>
      <c r="B315" s="13" t="s">
        <v>1806</v>
      </c>
    </row>
    <row r="316" spans="1:2">
      <c r="A316" s="13" t="s">
        <v>751</v>
      </c>
      <c r="B316" s="13" t="s">
        <v>1807</v>
      </c>
    </row>
    <row r="317" spans="1:2">
      <c r="A317" s="13" t="s">
        <v>753</v>
      </c>
      <c r="B317" s="13" t="s">
        <v>1808</v>
      </c>
    </row>
    <row r="318" spans="1:2">
      <c r="A318" s="13" t="s">
        <v>755</v>
      </c>
      <c r="B318" s="13" t="s">
        <v>1809</v>
      </c>
    </row>
    <row r="319" spans="1:2">
      <c r="A319" s="13" t="s">
        <v>757</v>
      </c>
      <c r="B319" s="13" t="s">
        <v>1810</v>
      </c>
    </row>
    <row r="320" spans="1:2">
      <c r="A320" s="13" t="s">
        <v>759</v>
      </c>
      <c r="B320" s="13" t="s">
        <v>1811</v>
      </c>
    </row>
    <row r="321" spans="1:2">
      <c r="A321" s="13" t="s">
        <v>761</v>
      </c>
      <c r="B321" s="13" t="s">
        <v>1812</v>
      </c>
    </row>
    <row r="322" spans="1:2">
      <c r="A322" s="13" t="s">
        <v>763</v>
      </c>
      <c r="B322" s="13" t="s">
        <v>1813</v>
      </c>
    </row>
    <row r="323" spans="1:2">
      <c r="A323" s="13" t="s">
        <v>765</v>
      </c>
      <c r="B323" s="13" t="s">
        <v>1814</v>
      </c>
    </row>
    <row r="324" spans="1:2">
      <c r="A324" s="13" t="s">
        <v>768</v>
      </c>
      <c r="B324" s="13" t="s">
        <v>1815</v>
      </c>
    </row>
    <row r="325" spans="1:2">
      <c r="A325" s="13" t="s">
        <v>770</v>
      </c>
      <c r="B325" s="13" t="s">
        <v>1816</v>
      </c>
    </row>
    <row r="326" spans="1:2">
      <c r="A326" s="13" t="s">
        <v>772</v>
      </c>
      <c r="B326" s="13" t="s">
        <v>1817</v>
      </c>
    </row>
    <row r="327" spans="1:2">
      <c r="A327" s="13" t="s">
        <v>774</v>
      </c>
      <c r="B327" s="13" t="s">
        <v>1818</v>
      </c>
    </row>
    <row r="328" spans="1:2">
      <c r="A328" s="13" t="s">
        <v>776</v>
      </c>
      <c r="B328" s="13" t="s">
        <v>1819</v>
      </c>
    </row>
    <row r="329" spans="1:2">
      <c r="A329" s="13" t="s">
        <v>778</v>
      </c>
      <c r="B329" s="13" t="s">
        <v>1820</v>
      </c>
    </row>
    <row r="330" spans="1:2">
      <c r="A330" s="13" t="s">
        <v>780</v>
      </c>
      <c r="B330" s="13" t="s">
        <v>1821</v>
      </c>
    </row>
    <row r="331" spans="1:2">
      <c r="A331" s="13" t="s">
        <v>782</v>
      </c>
      <c r="B331" s="13" t="s">
        <v>1822</v>
      </c>
    </row>
    <row r="332" spans="1:2">
      <c r="A332" s="13" t="s">
        <v>784</v>
      </c>
      <c r="B332" s="13" t="s">
        <v>1823</v>
      </c>
    </row>
    <row r="333" spans="1:2">
      <c r="A333" s="13" t="s">
        <v>786</v>
      </c>
      <c r="B333" s="13" t="s">
        <v>1824</v>
      </c>
    </row>
    <row r="334" spans="1:2">
      <c r="A334" s="13" t="s">
        <v>788</v>
      </c>
      <c r="B334" s="13" t="s">
        <v>1825</v>
      </c>
    </row>
    <row r="335" spans="1:2">
      <c r="A335" s="13" t="s">
        <v>790</v>
      </c>
      <c r="B335" s="13" t="s">
        <v>1826</v>
      </c>
    </row>
    <row r="336" spans="1:2">
      <c r="A336" s="13" t="s">
        <v>793</v>
      </c>
      <c r="B336" s="13" t="s">
        <v>1827</v>
      </c>
    </row>
    <row r="337" spans="1:2">
      <c r="A337" s="13" t="s">
        <v>796</v>
      </c>
      <c r="B337" s="13" t="s">
        <v>1828</v>
      </c>
    </row>
    <row r="338" spans="1:2">
      <c r="A338" s="13" t="s">
        <v>799</v>
      </c>
      <c r="B338" s="13" t="s">
        <v>1829</v>
      </c>
    </row>
    <row r="339" spans="1:2">
      <c r="A339" s="13" t="s">
        <v>801</v>
      </c>
      <c r="B339" s="13" t="s">
        <v>1830</v>
      </c>
    </row>
    <row r="340" spans="1:2">
      <c r="A340" s="13" t="s">
        <v>803</v>
      </c>
      <c r="B340" s="13" t="s">
        <v>1831</v>
      </c>
    </row>
    <row r="341" spans="1:2">
      <c r="A341" s="13" t="s">
        <v>805</v>
      </c>
      <c r="B341" s="13" t="s">
        <v>1832</v>
      </c>
    </row>
    <row r="342" spans="1:2">
      <c r="A342" s="13" t="s">
        <v>807</v>
      </c>
      <c r="B342" s="13" t="s">
        <v>1833</v>
      </c>
    </row>
    <row r="343" spans="1:2">
      <c r="A343" s="13" t="s">
        <v>809</v>
      </c>
      <c r="B343" s="13" t="s">
        <v>1834</v>
      </c>
    </row>
    <row r="344" spans="1:2">
      <c r="A344" s="13" t="s">
        <v>811</v>
      </c>
      <c r="B344" s="13" t="s">
        <v>1835</v>
      </c>
    </row>
    <row r="345" spans="1:2">
      <c r="A345" s="13" t="s">
        <v>813</v>
      </c>
      <c r="B345" s="13" t="s">
        <v>1836</v>
      </c>
    </row>
    <row r="346" spans="1:2">
      <c r="A346" s="13" t="s">
        <v>815</v>
      </c>
      <c r="B346" s="13" t="s">
        <v>1837</v>
      </c>
    </row>
    <row r="347" spans="1:2">
      <c r="A347" s="13" t="s">
        <v>817</v>
      </c>
      <c r="B347" s="13" t="s">
        <v>1838</v>
      </c>
    </row>
    <row r="348" spans="1:2">
      <c r="A348" s="13" t="s">
        <v>819</v>
      </c>
      <c r="B348" s="13" t="s">
        <v>1839</v>
      </c>
    </row>
    <row r="349" spans="1:2">
      <c r="A349" s="13" t="s">
        <v>821</v>
      </c>
      <c r="B349" s="13" t="s">
        <v>1840</v>
      </c>
    </row>
    <row r="350" spans="1:2">
      <c r="A350" s="13" t="s">
        <v>823</v>
      </c>
      <c r="B350" s="13" t="s">
        <v>1841</v>
      </c>
    </row>
    <row r="351" spans="1:2">
      <c r="A351" s="13" t="s">
        <v>826</v>
      </c>
      <c r="B351" s="13" t="s">
        <v>1842</v>
      </c>
    </row>
    <row r="352" spans="1:2">
      <c r="A352" s="13" t="s">
        <v>828</v>
      </c>
      <c r="B352" s="13" t="s">
        <v>1843</v>
      </c>
    </row>
    <row r="353" spans="1:2">
      <c r="A353" s="13" t="s">
        <v>830</v>
      </c>
      <c r="B353" s="13" t="s">
        <v>1844</v>
      </c>
    </row>
    <row r="354" spans="1:2">
      <c r="A354" s="13" t="s">
        <v>832</v>
      </c>
      <c r="B354" s="13" t="s">
        <v>1845</v>
      </c>
    </row>
    <row r="355" spans="1:2">
      <c r="A355" s="13" t="s">
        <v>834</v>
      </c>
      <c r="B355" s="13" t="s">
        <v>1846</v>
      </c>
    </row>
    <row r="356" spans="1:2">
      <c r="A356" s="13" t="s">
        <v>836</v>
      </c>
      <c r="B356" s="13" t="s">
        <v>1847</v>
      </c>
    </row>
    <row r="357" spans="1:2">
      <c r="A357" s="13" t="s">
        <v>838</v>
      </c>
      <c r="B357" s="13" t="s">
        <v>1848</v>
      </c>
    </row>
    <row r="358" spans="1:2">
      <c r="A358" s="13" t="s">
        <v>840</v>
      </c>
      <c r="B358" s="13" t="s">
        <v>1849</v>
      </c>
    </row>
    <row r="359" spans="1:2">
      <c r="A359" s="13" t="s">
        <v>842</v>
      </c>
      <c r="B359" s="13" t="s">
        <v>1850</v>
      </c>
    </row>
    <row r="360" spans="1:2">
      <c r="A360" s="13" t="s">
        <v>844</v>
      </c>
      <c r="B360" s="13" t="s">
        <v>1851</v>
      </c>
    </row>
    <row r="361" spans="1:2">
      <c r="A361" s="13" t="s">
        <v>846</v>
      </c>
      <c r="B361" s="13" t="s">
        <v>1852</v>
      </c>
    </row>
    <row r="362" spans="1:2">
      <c r="A362" s="13" t="s">
        <v>848</v>
      </c>
      <c r="B362" s="13" t="s">
        <v>1853</v>
      </c>
    </row>
    <row r="363" spans="1:2">
      <c r="A363" s="13" t="s">
        <v>850</v>
      </c>
      <c r="B363" s="13" t="s">
        <v>1854</v>
      </c>
    </row>
    <row r="364" spans="1:2">
      <c r="A364" s="13" t="s">
        <v>852</v>
      </c>
      <c r="B364" s="13" t="s">
        <v>1855</v>
      </c>
    </row>
    <row r="365" spans="1:2">
      <c r="A365" s="13" t="s">
        <v>854</v>
      </c>
      <c r="B365" s="13" t="s">
        <v>1856</v>
      </c>
    </row>
    <row r="366" spans="1:2">
      <c r="A366" s="13" t="s">
        <v>856</v>
      </c>
      <c r="B366" s="13" t="s">
        <v>1857</v>
      </c>
    </row>
    <row r="367" spans="1:2">
      <c r="A367" s="13" t="s">
        <v>858</v>
      </c>
      <c r="B367" s="13" t="s">
        <v>1858</v>
      </c>
    </row>
    <row r="368" spans="1:2">
      <c r="A368" s="13" t="s">
        <v>860</v>
      </c>
      <c r="B368" s="13" t="s">
        <v>1859</v>
      </c>
    </row>
    <row r="369" spans="1:2">
      <c r="A369" s="13" t="s">
        <v>862</v>
      </c>
      <c r="B369" s="13" t="s">
        <v>1860</v>
      </c>
    </row>
    <row r="370" spans="1:2">
      <c r="A370" s="13" t="s">
        <v>865</v>
      </c>
      <c r="B370" s="13" t="s">
        <v>1861</v>
      </c>
    </row>
    <row r="371" spans="1:2">
      <c r="A371" s="13" t="s">
        <v>867</v>
      </c>
      <c r="B371" s="13" t="s">
        <v>1862</v>
      </c>
    </row>
    <row r="372" spans="1:2">
      <c r="A372" s="13" t="s">
        <v>869</v>
      </c>
      <c r="B372" s="13" t="s">
        <v>1863</v>
      </c>
    </row>
    <row r="373" spans="1:2">
      <c r="A373" s="13" t="s">
        <v>871</v>
      </c>
      <c r="B373" s="13" t="s">
        <v>1864</v>
      </c>
    </row>
    <row r="374" spans="1:2">
      <c r="A374" s="13" t="s">
        <v>873</v>
      </c>
      <c r="B374" s="13" t="s">
        <v>1865</v>
      </c>
    </row>
    <row r="375" spans="1:2">
      <c r="A375" s="13" t="s">
        <v>875</v>
      </c>
      <c r="B375" s="13" t="s">
        <v>1866</v>
      </c>
    </row>
    <row r="376" spans="1:2">
      <c r="A376" s="13" t="s">
        <v>877</v>
      </c>
      <c r="B376" s="13" t="s">
        <v>1867</v>
      </c>
    </row>
    <row r="377" spans="1:2">
      <c r="A377" s="13" t="s">
        <v>879</v>
      </c>
      <c r="B377" s="13" t="s">
        <v>1868</v>
      </c>
    </row>
    <row r="378" spans="1:2">
      <c r="A378" s="13" t="s">
        <v>881</v>
      </c>
      <c r="B378" s="13" t="s">
        <v>1869</v>
      </c>
    </row>
    <row r="379" spans="1:2">
      <c r="A379" s="13" t="s">
        <v>883</v>
      </c>
      <c r="B379" s="13" t="s">
        <v>1870</v>
      </c>
    </row>
    <row r="380" spans="1:2">
      <c r="A380" s="13" t="s">
        <v>885</v>
      </c>
      <c r="B380" s="13" t="s">
        <v>1871</v>
      </c>
    </row>
    <row r="381" spans="1:2">
      <c r="A381" s="13" t="s">
        <v>887</v>
      </c>
      <c r="B381" s="13" t="s">
        <v>1872</v>
      </c>
    </row>
    <row r="382" spans="1:2">
      <c r="A382" s="13" t="s">
        <v>889</v>
      </c>
      <c r="B382" s="13" t="s">
        <v>1873</v>
      </c>
    </row>
    <row r="383" spans="1:2">
      <c r="A383" s="13" t="s">
        <v>891</v>
      </c>
      <c r="B383" s="13" t="s">
        <v>1874</v>
      </c>
    </row>
    <row r="384" spans="1:2">
      <c r="A384" s="13" t="s">
        <v>893</v>
      </c>
      <c r="B384" s="13" t="s">
        <v>1875</v>
      </c>
    </row>
    <row r="385" spans="1:2">
      <c r="A385" s="13" t="s">
        <v>895</v>
      </c>
      <c r="B385" s="13" t="s">
        <v>1876</v>
      </c>
    </row>
    <row r="386" spans="1:2">
      <c r="A386" s="13" t="s">
        <v>897</v>
      </c>
      <c r="B386" s="13" t="s">
        <v>1877</v>
      </c>
    </row>
    <row r="387" spans="1:2">
      <c r="A387" s="13" t="s">
        <v>899</v>
      </c>
      <c r="B387" s="13" t="s">
        <v>1878</v>
      </c>
    </row>
    <row r="388" spans="1:2">
      <c r="A388" s="13" t="s">
        <v>901</v>
      </c>
      <c r="B388" s="13" t="s">
        <v>1879</v>
      </c>
    </row>
    <row r="389" spans="1:2">
      <c r="A389" s="13" t="s">
        <v>903</v>
      </c>
      <c r="B389" s="13" t="s">
        <v>1880</v>
      </c>
    </row>
    <row r="390" spans="1:2">
      <c r="A390" s="13" t="s">
        <v>905</v>
      </c>
      <c r="B390" s="13" t="s">
        <v>1881</v>
      </c>
    </row>
    <row r="391" spans="1:2">
      <c r="A391" s="13" t="s">
        <v>907</v>
      </c>
      <c r="B391" s="13" t="s">
        <v>1882</v>
      </c>
    </row>
    <row r="392" spans="1:2">
      <c r="A392" s="13" t="s">
        <v>909</v>
      </c>
      <c r="B392" s="13" t="s">
        <v>1883</v>
      </c>
    </row>
    <row r="393" spans="1:2">
      <c r="A393" s="13" t="s">
        <v>911</v>
      </c>
      <c r="B393" s="13" t="s">
        <v>1884</v>
      </c>
    </row>
    <row r="394" spans="1:2">
      <c r="A394" s="13" t="s">
        <v>913</v>
      </c>
      <c r="B394" s="13" t="s">
        <v>1885</v>
      </c>
    </row>
    <row r="395" spans="1:2">
      <c r="A395" s="13" t="s">
        <v>915</v>
      </c>
      <c r="B395" s="13" t="s">
        <v>1886</v>
      </c>
    </row>
    <row r="396" spans="1:2">
      <c r="A396" s="13" t="s">
        <v>917</v>
      </c>
      <c r="B396" s="13" t="s">
        <v>1887</v>
      </c>
    </row>
    <row r="397" spans="1:2">
      <c r="A397" s="13" t="s">
        <v>919</v>
      </c>
      <c r="B397" s="13" t="s">
        <v>1888</v>
      </c>
    </row>
    <row r="398" spans="1:2">
      <c r="A398" s="13" t="s">
        <v>921</v>
      </c>
      <c r="B398" s="13" t="s">
        <v>1889</v>
      </c>
    </row>
    <row r="399" spans="1:2">
      <c r="A399" s="13" t="s">
        <v>923</v>
      </c>
      <c r="B399" s="13" t="s">
        <v>1890</v>
      </c>
    </row>
    <row r="400" spans="1:2">
      <c r="A400" s="13" t="s">
        <v>925</v>
      </c>
      <c r="B400" s="13" t="s">
        <v>1891</v>
      </c>
    </row>
    <row r="401" spans="1:2">
      <c r="A401" s="13" t="s">
        <v>927</v>
      </c>
      <c r="B401" s="13" t="s">
        <v>1892</v>
      </c>
    </row>
    <row r="402" spans="1:2">
      <c r="A402" s="13" t="s">
        <v>929</v>
      </c>
      <c r="B402" s="13" t="s">
        <v>1893</v>
      </c>
    </row>
    <row r="403" spans="1:2">
      <c r="A403" s="13" t="s">
        <v>931</v>
      </c>
      <c r="B403" s="13" t="s">
        <v>1894</v>
      </c>
    </row>
    <row r="404" spans="1:2">
      <c r="A404" s="13" t="s">
        <v>934</v>
      </c>
      <c r="B404" s="13" t="s">
        <v>1895</v>
      </c>
    </row>
    <row r="405" spans="1:2">
      <c r="A405" s="13" t="s">
        <v>936</v>
      </c>
      <c r="B405" s="13" t="s">
        <v>1896</v>
      </c>
    </row>
    <row r="406" spans="1:2">
      <c r="A406" s="13" t="s">
        <v>939</v>
      </c>
      <c r="B406" s="13" t="s">
        <v>1897</v>
      </c>
    </row>
    <row r="407" spans="1:2">
      <c r="A407" s="13" t="s">
        <v>941</v>
      </c>
      <c r="B407" s="13" t="s">
        <v>1898</v>
      </c>
    </row>
    <row r="408" spans="1:2">
      <c r="A408" s="13" t="s">
        <v>943</v>
      </c>
      <c r="B408" s="13" t="s">
        <v>1899</v>
      </c>
    </row>
    <row r="409" spans="1:2">
      <c r="A409" s="13" t="s">
        <v>945</v>
      </c>
      <c r="B409" s="13" t="s">
        <v>1900</v>
      </c>
    </row>
    <row r="410" spans="1:2">
      <c r="A410" s="13" t="s">
        <v>947</v>
      </c>
      <c r="B410" s="13" t="s">
        <v>1901</v>
      </c>
    </row>
    <row r="411" spans="1:2">
      <c r="A411" s="13" t="s">
        <v>949</v>
      </c>
      <c r="B411" s="13" t="s">
        <v>1902</v>
      </c>
    </row>
    <row r="412" spans="1:2">
      <c r="A412" s="13" t="s">
        <v>951</v>
      </c>
      <c r="B412" s="13" t="s">
        <v>1903</v>
      </c>
    </row>
    <row r="413" spans="1:2">
      <c r="A413" s="13" t="s">
        <v>953</v>
      </c>
      <c r="B413" s="13" t="s">
        <v>1904</v>
      </c>
    </row>
    <row r="414" spans="1:2">
      <c r="A414" s="13" t="s">
        <v>955</v>
      </c>
      <c r="B414" s="13" t="s">
        <v>1905</v>
      </c>
    </row>
    <row r="415" spans="1:2">
      <c r="A415" s="13" t="s">
        <v>957</v>
      </c>
      <c r="B415" s="13" t="s">
        <v>1906</v>
      </c>
    </row>
    <row r="416" spans="1:2">
      <c r="A416" s="13" t="s">
        <v>959</v>
      </c>
      <c r="B416" s="13" t="s">
        <v>1907</v>
      </c>
    </row>
    <row r="417" spans="1:2">
      <c r="A417" s="13" t="s">
        <v>961</v>
      </c>
      <c r="B417" s="13" t="s">
        <v>1908</v>
      </c>
    </row>
    <row r="418" spans="1:2">
      <c r="A418" s="13" t="s">
        <v>963</v>
      </c>
      <c r="B418" s="13" t="s">
        <v>1909</v>
      </c>
    </row>
    <row r="419" spans="1:2">
      <c r="A419" s="13" t="s">
        <v>965</v>
      </c>
      <c r="B419" s="13" t="s">
        <v>1910</v>
      </c>
    </row>
    <row r="420" spans="1:2">
      <c r="A420" s="13" t="s">
        <v>967</v>
      </c>
      <c r="B420" s="13" t="s">
        <v>1911</v>
      </c>
    </row>
    <row r="421" spans="1:2">
      <c r="A421" s="13" t="s">
        <v>969</v>
      </c>
      <c r="B421" s="13" t="s">
        <v>1912</v>
      </c>
    </row>
    <row r="422" spans="1:2">
      <c r="A422" s="13" t="s">
        <v>971</v>
      </c>
      <c r="B422" s="13" t="s">
        <v>1913</v>
      </c>
    </row>
    <row r="423" spans="1:2">
      <c r="A423" s="13" t="s">
        <v>973</v>
      </c>
      <c r="B423" s="13" t="s">
        <v>1914</v>
      </c>
    </row>
    <row r="424" spans="1:2">
      <c r="A424" s="13" t="s">
        <v>975</v>
      </c>
      <c r="B424" s="13" t="s">
        <v>1915</v>
      </c>
    </row>
    <row r="425" spans="1:2">
      <c r="A425" s="13" t="s">
        <v>977</v>
      </c>
      <c r="B425" s="13" t="s">
        <v>1916</v>
      </c>
    </row>
    <row r="426" spans="1:2">
      <c r="A426" s="13" t="s">
        <v>979</v>
      </c>
      <c r="B426" s="13" t="s">
        <v>1917</v>
      </c>
    </row>
    <row r="427" spans="1:2">
      <c r="A427" s="13" t="s">
        <v>981</v>
      </c>
      <c r="B427" s="13" t="s">
        <v>1918</v>
      </c>
    </row>
    <row r="428" spans="1:2">
      <c r="A428" s="13" t="s">
        <v>983</v>
      </c>
      <c r="B428" s="13" t="s">
        <v>1919</v>
      </c>
    </row>
    <row r="429" spans="1:2">
      <c r="A429" s="13" t="s">
        <v>985</v>
      </c>
      <c r="B429" s="13" t="s">
        <v>1920</v>
      </c>
    </row>
    <row r="430" spans="1:2">
      <c r="A430" s="13" t="s">
        <v>987</v>
      </c>
      <c r="B430" s="13" t="s">
        <v>1921</v>
      </c>
    </row>
    <row r="431" spans="1:2">
      <c r="A431" s="13" t="s">
        <v>989</v>
      </c>
      <c r="B431" s="13" t="s">
        <v>1922</v>
      </c>
    </row>
    <row r="432" spans="1:2">
      <c r="A432" s="13" t="s">
        <v>991</v>
      </c>
      <c r="B432" s="13" t="s">
        <v>1923</v>
      </c>
    </row>
    <row r="433" spans="1:2">
      <c r="A433" s="13" t="s">
        <v>993</v>
      </c>
      <c r="B433" s="13" t="s">
        <v>1924</v>
      </c>
    </row>
    <row r="434" spans="1:2">
      <c r="A434" s="13" t="s">
        <v>996</v>
      </c>
      <c r="B434" s="13" t="s">
        <v>1925</v>
      </c>
    </row>
    <row r="435" spans="1:2">
      <c r="A435" s="13" t="s">
        <v>999</v>
      </c>
      <c r="B435" s="13" t="s">
        <v>1926</v>
      </c>
    </row>
    <row r="436" spans="1:2">
      <c r="A436" s="13" t="s">
        <v>1001</v>
      </c>
      <c r="B436" s="13" t="s">
        <v>1927</v>
      </c>
    </row>
    <row r="437" spans="1:2">
      <c r="A437" s="13" t="s">
        <v>1003</v>
      </c>
      <c r="B437" s="13" t="s">
        <v>1928</v>
      </c>
    </row>
    <row r="438" spans="1:2">
      <c r="A438" s="13" t="s">
        <v>1005</v>
      </c>
      <c r="B438" s="13" t="s">
        <v>1929</v>
      </c>
    </row>
    <row r="439" spans="1:2">
      <c r="A439" s="13" t="s">
        <v>1007</v>
      </c>
      <c r="B439" s="13" t="s">
        <v>1930</v>
      </c>
    </row>
    <row r="440" spans="1:2">
      <c r="A440" s="13" t="s">
        <v>1009</v>
      </c>
      <c r="B440" s="13" t="s">
        <v>1931</v>
      </c>
    </row>
    <row r="441" spans="1:2">
      <c r="A441" s="13" t="s">
        <v>1011</v>
      </c>
      <c r="B441" s="13" t="s">
        <v>1932</v>
      </c>
    </row>
    <row r="442" spans="1:2">
      <c r="A442" s="13" t="s">
        <v>1013</v>
      </c>
      <c r="B442" s="13" t="s">
        <v>1933</v>
      </c>
    </row>
    <row r="443" spans="1:2">
      <c r="A443" s="13" t="s">
        <v>1015</v>
      </c>
      <c r="B443" s="13" t="s">
        <v>1934</v>
      </c>
    </row>
    <row r="444" spans="1:2">
      <c r="A444" s="13" t="s">
        <v>1017</v>
      </c>
      <c r="B444" s="13" t="s">
        <v>1935</v>
      </c>
    </row>
    <row r="445" spans="1:2">
      <c r="A445" s="13" t="s">
        <v>1019</v>
      </c>
      <c r="B445" s="13" t="s">
        <v>1936</v>
      </c>
    </row>
    <row r="446" spans="1:2">
      <c r="A446" s="13" t="s">
        <v>1021</v>
      </c>
      <c r="B446" s="13" t="s">
        <v>1937</v>
      </c>
    </row>
    <row r="447" spans="1:2">
      <c r="A447" s="13" t="s">
        <v>1023</v>
      </c>
      <c r="B447" s="13" t="s">
        <v>1938</v>
      </c>
    </row>
    <row r="448" spans="1:2">
      <c r="A448" s="13" t="s">
        <v>1025</v>
      </c>
      <c r="B448" s="13" t="s">
        <v>1939</v>
      </c>
    </row>
    <row r="449" spans="1:2">
      <c r="A449" s="13" t="s">
        <v>1027</v>
      </c>
      <c r="B449" s="13" t="s">
        <v>1940</v>
      </c>
    </row>
    <row r="450" spans="1:2">
      <c r="A450" s="13" t="s">
        <v>1029</v>
      </c>
      <c r="B450" s="13" t="s">
        <v>1941</v>
      </c>
    </row>
    <row r="451" spans="1:2">
      <c r="A451" s="13" t="s">
        <v>1031</v>
      </c>
      <c r="B451" s="13" t="s">
        <v>1942</v>
      </c>
    </row>
    <row r="452" spans="1:2">
      <c r="A452" s="13" t="s">
        <v>1033</v>
      </c>
      <c r="B452" s="13" t="s">
        <v>1943</v>
      </c>
    </row>
    <row r="453" spans="1:2">
      <c r="A453" s="13" t="s">
        <v>1035</v>
      </c>
      <c r="B453" s="13" t="s">
        <v>1944</v>
      </c>
    </row>
    <row r="454" spans="1:2">
      <c r="A454" s="13" t="s">
        <v>1037</v>
      </c>
      <c r="B454" s="13" t="s">
        <v>1945</v>
      </c>
    </row>
    <row r="455" spans="1:2">
      <c r="A455" s="13" t="s">
        <v>1039</v>
      </c>
      <c r="B455" s="13" t="s">
        <v>1946</v>
      </c>
    </row>
    <row r="456" spans="1:2">
      <c r="A456" s="13" t="s">
        <v>1041</v>
      </c>
      <c r="B456" s="13" t="s">
        <v>1947</v>
      </c>
    </row>
    <row r="457" spans="1:2">
      <c r="A457" s="13" t="s">
        <v>1043</v>
      </c>
      <c r="B457" s="13" t="s">
        <v>1948</v>
      </c>
    </row>
    <row r="458" spans="1:2">
      <c r="A458" s="13" t="s">
        <v>1045</v>
      </c>
      <c r="B458" s="13" t="s">
        <v>1949</v>
      </c>
    </row>
    <row r="459" spans="1:2">
      <c r="A459" s="13" t="s">
        <v>1047</v>
      </c>
      <c r="B459" s="13" t="s">
        <v>1950</v>
      </c>
    </row>
    <row r="460" spans="1:2">
      <c r="A460" s="13" t="s">
        <v>1049</v>
      </c>
      <c r="B460" s="13" t="s">
        <v>1951</v>
      </c>
    </row>
    <row r="461" spans="1:2">
      <c r="A461" s="13" t="s">
        <v>1051</v>
      </c>
      <c r="B461" s="13" t="s">
        <v>1952</v>
      </c>
    </row>
    <row r="462" spans="1:2">
      <c r="A462" s="13" t="s">
        <v>1053</v>
      </c>
      <c r="B462" s="13" t="s">
        <v>1953</v>
      </c>
    </row>
    <row r="463" spans="1:2">
      <c r="A463" s="13" t="s">
        <v>1055</v>
      </c>
      <c r="B463" s="13" t="s">
        <v>1954</v>
      </c>
    </row>
    <row r="464" spans="1:2">
      <c r="A464" s="13" t="s">
        <v>1057</v>
      </c>
      <c r="B464" s="13" t="s">
        <v>1955</v>
      </c>
    </row>
    <row r="465" spans="1:2">
      <c r="A465" s="13" t="s">
        <v>1059</v>
      </c>
      <c r="B465" s="13" t="s">
        <v>1956</v>
      </c>
    </row>
    <row r="466" spans="1:2">
      <c r="A466" s="13" t="s">
        <v>1061</v>
      </c>
      <c r="B466" s="13" t="s">
        <v>1957</v>
      </c>
    </row>
    <row r="467" spans="1:2">
      <c r="A467" s="13" t="s">
        <v>1064</v>
      </c>
      <c r="B467" s="13" t="s">
        <v>1958</v>
      </c>
    </row>
    <row r="468" spans="1:2">
      <c r="A468" s="13" t="s">
        <v>1066</v>
      </c>
      <c r="B468" s="13" t="s">
        <v>1959</v>
      </c>
    </row>
    <row r="469" spans="1:2">
      <c r="A469" s="13" t="s">
        <v>1068</v>
      </c>
      <c r="B469" s="13" t="s">
        <v>1960</v>
      </c>
    </row>
    <row r="470" spans="1:2">
      <c r="A470" s="13" t="s">
        <v>1070</v>
      </c>
      <c r="B470" s="13" t="s">
        <v>1961</v>
      </c>
    </row>
    <row r="471" spans="1:2">
      <c r="A471" s="13" t="s">
        <v>1072</v>
      </c>
      <c r="B471" s="13" t="s">
        <v>1962</v>
      </c>
    </row>
    <row r="472" spans="1:2">
      <c r="A472" s="13" t="s">
        <v>1074</v>
      </c>
      <c r="B472" s="13" t="s">
        <v>1963</v>
      </c>
    </row>
    <row r="473" spans="1:2">
      <c r="A473" s="13" t="s">
        <v>1076</v>
      </c>
      <c r="B473" s="13" t="s">
        <v>1964</v>
      </c>
    </row>
    <row r="474" spans="1:2">
      <c r="A474" s="13" t="s">
        <v>1078</v>
      </c>
      <c r="B474" s="13" t="s">
        <v>1965</v>
      </c>
    </row>
    <row r="475" spans="1:2">
      <c r="A475" s="13" t="s">
        <v>1080</v>
      </c>
      <c r="B475" s="13" t="s">
        <v>1966</v>
      </c>
    </row>
    <row r="476" spans="1:2">
      <c r="A476" s="13" t="s">
        <v>1082</v>
      </c>
      <c r="B476" s="13" t="s">
        <v>1967</v>
      </c>
    </row>
    <row r="477" spans="1:2">
      <c r="A477" s="13" t="s">
        <v>1084</v>
      </c>
      <c r="B477" s="13" t="s">
        <v>1968</v>
      </c>
    </row>
    <row r="478" spans="1:2">
      <c r="A478" s="13" t="s">
        <v>1086</v>
      </c>
      <c r="B478" s="13" t="s">
        <v>1969</v>
      </c>
    </row>
    <row r="479" spans="1:2">
      <c r="A479" s="13" t="s">
        <v>1088</v>
      </c>
      <c r="B479" s="13" t="s">
        <v>1970</v>
      </c>
    </row>
    <row r="480" spans="1:2">
      <c r="A480" s="13" t="s">
        <v>1090</v>
      </c>
      <c r="B480" s="13" t="s">
        <v>1971</v>
      </c>
    </row>
    <row r="481" spans="1:2">
      <c r="A481" s="13" t="s">
        <v>1092</v>
      </c>
      <c r="B481" s="13" t="s">
        <v>1972</v>
      </c>
    </row>
    <row r="482" spans="1:2">
      <c r="A482" s="13" t="s">
        <v>1094</v>
      </c>
      <c r="B482" s="13" t="s">
        <v>1973</v>
      </c>
    </row>
    <row r="483" spans="1:2">
      <c r="A483" s="13" t="s">
        <v>1096</v>
      </c>
      <c r="B483" s="13" t="s">
        <v>1974</v>
      </c>
    </row>
    <row r="484" spans="1:2">
      <c r="A484" s="13" t="s">
        <v>1098</v>
      </c>
      <c r="B484" s="13" t="s">
        <v>1975</v>
      </c>
    </row>
    <row r="485" spans="1:2">
      <c r="A485" s="13" t="s">
        <v>1101</v>
      </c>
      <c r="B485" s="13" t="s">
        <v>1976</v>
      </c>
    </row>
    <row r="486" spans="1:2">
      <c r="A486" s="13" t="s">
        <v>1103</v>
      </c>
      <c r="B486" s="13" t="s">
        <v>1977</v>
      </c>
    </row>
    <row r="487" spans="1:2">
      <c r="A487" s="13" t="s">
        <v>1105</v>
      </c>
      <c r="B487" s="13" t="s">
        <v>1978</v>
      </c>
    </row>
    <row r="488" spans="1:2">
      <c r="A488" s="13" t="s">
        <v>1107</v>
      </c>
      <c r="B488" s="13" t="s">
        <v>1979</v>
      </c>
    </row>
    <row r="489" spans="1:2">
      <c r="A489" s="13" t="s">
        <v>1109</v>
      </c>
      <c r="B489" s="13" t="s">
        <v>1980</v>
      </c>
    </row>
    <row r="490" spans="1:2">
      <c r="A490" s="13" t="s">
        <v>1111</v>
      </c>
      <c r="B490" s="13" t="s">
        <v>1981</v>
      </c>
    </row>
    <row r="491" spans="1:2">
      <c r="A491" s="13" t="s">
        <v>1113</v>
      </c>
      <c r="B491" s="13" t="s">
        <v>1982</v>
      </c>
    </row>
    <row r="492" spans="1:2">
      <c r="A492" s="13" t="s">
        <v>1115</v>
      </c>
      <c r="B492" s="13" t="s">
        <v>1983</v>
      </c>
    </row>
    <row r="493" spans="1:2">
      <c r="A493" s="13" t="s">
        <v>1117</v>
      </c>
      <c r="B493" s="13" t="s">
        <v>1984</v>
      </c>
    </row>
    <row r="494" spans="1:2">
      <c r="A494" s="13" t="s">
        <v>1119</v>
      </c>
      <c r="B494" s="13" t="s">
        <v>1985</v>
      </c>
    </row>
    <row r="495" spans="1:2">
      <c r="A495" s="13" t="s">
        <v>1121</v>
      </c>
      <c r="B495" s="13" t="s">
        <v>1986</v>
      </c>
    </row>
    <row r="496" spans="1:2">
      <c r="A496" s="13" t="s">
        <v>1123</v>
      </c>
      <c r="B496" s="13" t="s">
        <v>1987</v>
      </c>
    </row>
    <row r="497" spans="1:2">
      <c r="A497" s="13" t="s">
        <v>1126</v>
      </c>
      <c r="B497" s="13" t="s">
        <v>1988</v>
      </c>
    </row>
    <row r="498" spans="1:2">
      <c r="A498" s="13" t="s">
        <v>1128</v>
      </c>
      <c r="B498" s="13" t="s">
        <v>1989</v>
      </c>
    </row>
    <row r="499" spans="1:2">
      <c r="A499" s="13" t="s">
        <v>1130</v>
      </c>
      <c r="B499" s="13" t="s">
        <v>1990</v>
      </c>
    </row>
    <row r="500" spans="1:2">
      <c r="A500" s="13" t="s">
        <v>1132</v>
      </c>
      <c r="B500" s="13" t="s">
        <v>1991</v>
      </c>
    </row>
    <row r="501" spans="1:2">
      <c r="A501" s="13" t="s">
        <v>1134</v>
      </c>
      <c r="B501" s="13" t="s">
        <v>1992</v>
      </c>
    </row>
    <row r="502" spans="1:2">
      <c r="A502" s="13" t="s">
        <v>1136</v>
      </c>
      <c r="B502" s="13" t="s">
        <v>1993</v>
      </c>
    </row>
    <row r="503" spans="1:2">
      <c r="A503" s="13" t="s">
        <v>1138</v>
      </c>
      <c r="B503" s="13" t="s">
        <v>1994</v>
      </c>
    </row>
    <row r="504" spans="1:2">
      <c r="A504" s="13" t="s">
        <v>1140</v>
      </c>
      <c r="B504" s="13" t="s">
        <v>1995</v>
      </c>
    </row>
    <row r="505" spans="1:2">
      <c r="A505" s="13" t="s">
        <v>1142</v>
      </c>
      <c r="B505" s="13" t="s">
        <v>1996</v>
      </c>
    </row>
    <row r="506" spans="1:2">
      <c r="A506" s="13" t="s">
        <v>1144</v>
      </c>
      <c r="B506" s="13" t="s">
        <v>1997</v>
      </c>
    </row>
    <row r="507" spans="1:2">
      <c r="A507" s="13" t="s">
        <v>1146</v>
      </c>
      <c r="B507" s="13" t="s">
        <v>1998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1477</v>
      </c>
      <c r="B1" t="s">
        <v>1488</v>
      </c>
      <c r="C1" t="s">
        <v>1489</v>
      </c>
      <c r="D1" t="s">
        <v>1490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2021-06-06T02:59:33Z</dcterms:modified>
</cp:coreProperties>
</file>