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08290\Downloads\"/>
    </mc:Choice>
  </mc:AlternateContent>
  <xr:revisionPtr revIDLastSave="0" documentId="13_ncr:1_{60371781-7449-4446-BA62-960E77E9423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Vendas" sheetId="1" r:id="rId1"/>
    <sheet name="Calculos" sheetId="2" r:id="rId2"/>
    <sheet name="Gráfico" sheetId="3" r:id="rId3"/>
  </sheet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sharedStrings.xml><?xml version="1.0" encoding="utf-8"?>
<sst xmlns="http://schemas.openxmlformats.org/spreadsheetml/2006/main" count="248" uniqueCount="37">
  <si>
    <t>Data da Venda</t>
  </si>
  <si>
    <t>Produto</t>
  </si>
  <si>
    <t>Região</t>
  </si>
  <si>
    <t>Quantidade Vendida</t>
  </si>
  <si>
    <t>Preço Unitário</t>
  </si>
  <si>
    <t>Total da Venda</t>
  </si>
  <si>
    <t>Monitor</t>
  </si>
  <si>
    <t>Cadeira</t>
  </si>
  <si>
    <t>Teclado</t>
  </si>
  <si>
    <t>Mouse</t>
  </si>
  <si>
    <t>Headset</t>
  </si>
  <si>
    <t>Notebook</t>
  </si>
  <si>
    <t>Centro-Oeste</t>
  </si>
  <si>
    <t>Sudeste</t>
  </si>
  <si>
    <t>Norte</t>
  </si>
  <si>
    <t>Nordeste</t>
  </si>
  <si>
    <t>Sul</t>
  </si>
  <si>
    <t>Total Geral</t>
  </si>
  <si>
    <t>Vendas por região</t>
  </si>
  <si>
    <t>Total</t>
  </si>
  <si>
    <t>jan</t>
  </si>
  <si>
    <t>fev</t>
  </si>
  <si>
    <t>mar</t>
  </si>
  <si>
    <t>abr</t>
  </si>
  <si>
    <t>Vendas por período - 2024</t>
  </si>
  <si>
    <t>Vendas por Produto</t>
  </si>
  <si>
    <t>Formula Região=SOMASE(C:C; "[Nome da Região]"; F:F)</t>
  </si>
  <si>
    <t>Formula Produto=SOMASE(B:B; "[Nome do Produto]"; F:F)</t>
  </si>
  <si>
    <t>Média por Produto</t>
  </si>
  <si>
    <t>Média do Produto = =MÉDIASE(B:B; "[Nome do Produto]"; E:E)</t>
  </si>
  <si>
    <t>Média de Preço Unitário</t>
  </si>
  <si>
    <t>Média</t>
  </si>
  <si>
    <t>Soma de Média</t>
  </si>
  <si>
    <t>Análise de Desempenho de Vendas</t>
  </si>
  <si>
    <t>Trim1</t>
  </si>
  <si>
    <t>Trim2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</si>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</sst>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m\-dd\ hh:mm:ss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0" borderId="0" xfId="0" applyAlignment="1">
      <alignment horizontal="left" indent="1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indent="2"/>
    </xf>
  </cellXfs>
  <cellStyles count="2">
    <cellStyle name="Moeda" xfId="1" builtinId="4"/>
    <cellStyle name="Normal" xfId="0" builtinId="0"/>
  </cellStyles>
  <dxfs count="1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período (mês)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6282603346456604E-2"/>
              <c:y val="-0.112025975201375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30-487B-A024-89A6AA95BF61}"/>
              </c:ext>
            </c:extLst>
          </c:dPt>
          <c:dLbls>
            <c:dLbl>
              <c:idx val="3"/>
              <c:layout>
                <c:manualLayout>
                  <c:x val="-7.6282603346456604E-2"/>
                  <c:y val="-0.112025975201375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30-487B-A024-89A6AA95B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fev</c:v>
              </c:pt>
              <c:pt idx="1">
                <c:v>jan</c:v>
              </c:pt>
              <c:pt idx="2">
                <c:v>mar</c:v>
              </c:pt>
              <c:pt idx="3">
                <c:v>abr</c:v>
              </c:pt>
            </c:strLit>
          </c:cat>
          <c:val>
            <c:numLit>
              <c:formatCode>General</c:formatCode>
              <c:ptCount val="4"/>
              <c:pt idx="0">
                <c:v>273303.09000000003</c:v>
              </c:pt>
              <c:pt idx="1">
                <c:v>234243.87999999998</c:v>
              </c:pt>
              <c:pt idx="2">
                <c:v>210115.61999999994</c:v>
              </c:pt>
              <c:pt idx="3">
                <c:v>60886.739999999991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30-487B-A024-89A6AA95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96047"/>
        <c:axId val="1965096527"/>
      </c:lineChart>
      <c:catAx>
        <c:axId val="196509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096527"/>
        <c:crosses val="autoZero"/>
        <c:auto val="1"/>
        <c:lblAlgn val="ctr"/>
        <c:lblOffset val="100"/>
        <c:noMultiLvlLbl val="0"/>
      </c:catAx>
      <c:valAx>
        <c:axId val="1965096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650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[Base_Vendas_Analise.xlsx]Calculos!Tabela dinâmica4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Calculos!$A$13:$A$19</c:f>
              <c:strCache>
                <c:ptCount val="6"/>
                <c:pt idx="0">
                  <c:v>Monitor</c:v>
                </c:pt>
                <c:pt idx="1">
                  <c:v>Mouse</c:v>
                </c:pt>
                <c:pt idx="2">
                  <c:v>Cadeira</c:v>
                </c:pt>
                <c:pt idx="3">
                  <c:v>Headset</c:v>
                </c:pt>
                <c:pt idx="4">
                  <c:v>Notebook</c:v>
                </c:pt>
                <c:pt idx="5">
                  <c:v>Teclado</c:v>
                </c:pt>
              </c:strCache>
            </c:strRef>
          </c:cat>
          <c:val>
            <c:numRef>
              <c:f>Calculos!$B$13:$B$19</c:f>
              <c:numCache>
                <c:formatCode>"R$"\ #,##0.00</c:formatCode>
                <c:ptCount val="6"/>
                <c:pt idx="0">
                  <c:v>154088.26999999996</c:v>
                </c:pt>
                <c:pt idx="1">
                  <c:v>120431.15000000001</c:v>
                </c:pt>
                <c:pt idx="2">
                  <c:v>174845.41</c:v>
                </c:pt>
                <c:pt idx="3">
                  <c:v>151858.6</c:v>
                </c:pt>
                <c:pt idx="4">
                  <c:v>116790.97</c:v>
                </c:pt>
                <c:pt idx="5">
                  <c:v>60534.93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6-4703-A139-0358A3E6E49D}"/>
            </c:ext>
          </c:extLst>
        </c:ser>
        <c:ser>
          <c:idx val="1"/>
          <c:order val="1"/>
          <c:tx>
            <c:strRef>
              <c:f>Calculos!$C$12</c:f>
              <c:strCache>
                <c:ptCount val="1"/>
                <c:pt idx="0">
                  <c:v>Soma de 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Calculos!$A$13:$A$19</c:f>
              <c:strCache>
                <c:ptCount val="6"/>
                <c:pt idx="0">
                  <c:v>Monitor</c:v>
                </c:pt>
                <c:pt idx="1">
                  <c:v>Mouse</c:v>
                </c:pt>
                <c:pt idx="2">
                  <c:v>Cadeira</c:v>
                </c:pt>
                <c:pt idx="3">
                  <c:v>Headset</c:v>
                </c:pt>
                <c:pt idx="4">
                  <c:v>Notebook</c:v>
                </c:pt>
                <c:pt idx="5">
                  <c:v>Teclado</c:v>
                </c:pt>
              </c:strCache>
            </c:strRef>
          </c:cat>
          <c:val>
            <c:numRef>
              <c:f>Calculos!$C$13:$C$19</c:f>
              <c:numCache>
                <c:formatCode>_("R$"* #,##0.00_);_("R$"* \(#,##0.00\);_("R$"* "-"??_);_(@_)</c:formatCode>
                <c:ptCount val="6"/>
                <c:pt idx="0">
                  <c:v>39583.799999999996</c:v>
                </c:pt>
                <c:pt idx="1">
                  <c:v>33482.68</c:v>
                </c:pt>
                <c:pt idx="2">
                  <c:v>32978.469999999994</c:v>
                </c:pt>
                <c:pt idx="3">
                  <c:v>25911.329999999998</c:v>
                </c:pt>
                <c:pt idx="4">
                  <c:v>18114.999999999996</c:v>
                </c:pt>
                <c:pt idx="5">
                  <c:v>14763.220000000001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6-4703-A139-0358A3E6E4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036191"/>
        <c:axId val="1819060191"/>
      </c:barChart>
      <c:catAx>
        <c:axId val="181903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60191"/>
        <c:crosses val="autoZero"/>
        <c:auto val="1"/>
        <c:lblAlgn val="ctr"/>
        <c:lblOffset val="100"/>
        <c:noMultiLvlLbl val="0"/>
      </c:catAx>
      <c:valAx>
        <c:axId val="18190601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19036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[Base_Vendas_Analise.xlsx]Calculos!Tabela dinâmica1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Calculos!$A$4:$A$9</c:f>
              <c:strCache>
                <c:ptCount val="5"/>
                <c:pt idx="0">
                  <c:v>Sudeste</c:v>
                </c:pt>
                <c:pt idx="1">
                  <c:v>Norte</c:v>
                </c:pt>
                <c:pt idx="2">
                  <c:v>Nordeste</c:v>
                </c:pt>
                <c:pt idx="3">
                  <c:v>Centro-Oeste</c:v>
                </c:pt>
                <c:pt idx="4">
                  <c:v>Sul</c:v>
                </c:pt>
              </c:strCache>
            </c:strRef>
          </c:cat>
          <c:val>
            <c:numRef>
              <c:f>Calculos!$B$4:$B$9</c:f>
              <c:numCache>
                <c:formatCode>"R$"\ #,##0.00</c:formatCode>
                <c:ptCount val="5"/>
                <c:pt idx="0">
                  <c:v>222564.51</c:v>
                </c:pt>
                <c:pt idx="1">
                  <c:v>187753.07999999996</c:v>
                </c:pt>
                <c:pt idx="2">
                  <c:v>159786.33000000002</c:v>
                </c:pt>
                <c:pt idx="3">
                  <c:v>127412.02999999998</c:v>
                </c:pt>
                <c:pt idx="4">
                  <c:v>81033.38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6-4AC3-8FB1-71240105BC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2582911"/>
        <c:axId val="1962583391"/>
      </c:barChart>
      <c:catAx>
        <c:axId val="1962582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583391"/>
        <c:crosses val="autoZero"/>
        <c:auto val="1"/>
        <c:lblAlgn val="ctr"/>
        <c:lblOffset val="100"/>
        <c:noMultiLvlLbl val="0"/>
      </c:catAx>
      <c:valAx>
        <c:axId val="19625833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6258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[Base_Vendas_Analise.xlsx]Calculos!Tabela dinâmica6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</a:t>
            </a:r>
            <a:r>
              <a:rPr lang="en-US" baseline="0"/>
              <a:t>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774544886907574E-2"/>
          <c:y val="8.6627450980392179E-2"/>
          <c:w val="0.9704509102261849"/>
          <c:h val="0.699849930523390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Calculos!$B$22:$B$29</c:f>
              <c:multiLvlStrCache>
                <c:ptCount val="4"/>
                <c:lvl>
                  <c:pt idx="0">
                    <c:v>abr</c:v>
                  </c:pt>
                  <c:pt idx="1">
                    <c:v>fev</c:v>
                  </c:pt>
                  <c:pt idx="2">
                    <c:v>jan</c:v>
                  </c:pt>
                  <c:pt idx="3">
                    <c:v>mar</c:v>
                  </c:pt>
                </c:lvl>
                <c:lvl>
                  <c:pt idx="0">
                    <c:v>Trim2</c:v>
                  </c:pt>
                  <c:pt idx="1">
                    <c:v>Trim1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Calculos!$C$22:$C$29</c:f>
              <c:numCache>
                <c:formatCode>"R$"\ #,##0.00</c:formatCode>
                <c:ptCount val="4"/>
                <c:pt idx="0">
                  <c:v>60886.739999999991</c:v>
                </c:pt>
                <c:pt idx="1">
                  <c:v>273303.09000000003</c:v>
                </c:pt>
                <c:pt idx="2">
                  <c:v>234243.87999999998</c:v>
                </c:pt>
                <c:pt idx="3">
                  <c:v>210115.61999999994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E-4B85-9C34-C9FC69574C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4163903"/>
        <c:axId val="1970845679"/>
      </c:barChart>
      <c:catAx>
        <c:axId val="200416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0845679"/>
        <c:crosses val="autoZero"/>
        <c:auto val="1"/>
        <c:lblAlgn val="ctr"/>
        <c:lblOffset val="100"/>
        <c:noMultiLvlLbl val="0"/>
      </c:catAx>
      <c:valAx>
        <c:axId val="1970845679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041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4122</xdr:colOff>
      <xdr:row>4</xdr:row>
      <xdr:rowOff>1</xdr:rowOff>
    </xdr:from>
    <xdr:to>
      <xdr:col>13</xdr:col>
      <xdr:colOff>0</xdr:colOff>
      <xdr:row>18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26E90A-4FB0-4F77-8509-DEBCEB052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37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4A6439-8A12-4B30-AC39-7A50607B2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1</xdr:rowOff>
    </xdr:from>
    <xdr:to>
      <xdr:col>28</xdr:col>
      <xdr:colOff>353785</xdr:colOff>
      <xdr:row>18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69D057-5E40-40D2-BAB8-92BBA2256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28</xdr:col>
      <xdr:colOff>370417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D509D5-36F9-4D7E-99A7-F043FBEAD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 Israel Veras e Silva" refreshedDate="45778.926442708333" createdVersion="8" refreshedVersion="8" minRefreshableVersion="3" recordCount="100" xr:uid="{F2DCDA34-380C-4512-B2EF-DA91F3CC7616}">
  <cacheSource type="worksheet">
    <worksheetSource name="Tabela1"/>
  </cacheSource>
  <cacheFields count="10">
    <cacheField name="Data da Venda" numFmtId="14">
      <sharedItems containsSemiMixedTypes="0" containsNonDate="0" containsDate="1" containsString="0" minDate="2024-01-01T00:00:00" maxDate="2024-04-10T00:00:00" count="1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</sharedItems>
      <fieldGroup par="9"/>
    </cacheField>
    <cacheField name="Produto" numFmtId="0">
      <sharedItems count="6">
        <s v="Monitor"/>
        <s v="Cadeira"/>
        <s v="Teclado"/>
        <s v="Mouse"/>
        <s v="Headset"/>
        <s v="Notebook"/>
      </sharedItems>
    </cacheField>
    <cacheField name="Região" numFmtId="0">
      <sharedItems count="5">
        <s v="Centro-Oeste"/>
        <s v="Sudeste"/>
        <s v="Norte"/>
        <s v="Nordeste"/>
        <s v="Sul"/>
      </sharedItems>
    </cacheField>
    <cacheField name="Quantidade Vendida" numFmtId="0">
      <sharedItems containsSemiMixedTypes="0" containsString="0" containsNumber="1" containsInteger="1" minValue="1" maxValue="9"/>
    </cacheField>
    <cacheField name="Preço Unitário" numFmtId="44">
      <sharedItems containsSemiMixedTypes="0" containsString="0" containsNumber="1" minValue="144.82" maxValue="2971.16"/>
    </cacheField>
    <cacheField name="Total da Venda" numFmtId="44">
      <sharedItems containsSemiMixedTypes="0" containsString="0" containsNumber="1" minValue="173.52" maxValue="24735.599999999999"/>
    </cacheField>
    <cacheField name="Média" numFmtId="44">
      <sharedItems containsSemiMixedTypes="0" containsString="0" containsNumber="1" minValue="144.82" maxValue="2971.16"/>
    </cacheField>
    <cacheField name="Meses (Data da Venda)" numFmtId="0" databaseField="0">
      <fieldGroup base="0">
        <rangePr groupBy="months" startDate="2024-01-01T00:00:00" endDate="2024-04-10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0/04/2024"/>
        </groupItems>
      </fieldGroup>
    </cacheField>
    <cacheField name="Trimestres (Data da Venda)" numFmtId="0" databaseField="0">
      <fieldGroup base="0">
        <rangePr groupBy="quarters" startDate="2024-01-01T00:00:00" endDate="2024-04-10T00:00:00"/>
        <groupItems count="6">
          <s v="&lt;01/01/2024"/>
          <s v="Trim1"/>
          <s v="Trim2"/>
          <s v="Trim3"/>
          <s v="Trim4"/>
          <s v="&gt;10/04/2024"/>
        </groupItems>
      </fieldGroup>
    </cacheField>
    <cacheField name="Anos (Data da Venda)" numFmtId="0" databaseField="0">
      <fieldGroup base="0">
        <rangePr groupBy="years" startDate="2024-01-01T00:00:00" endDate="2024-04-10T00:00:00"/>
        <groupItems count="3">
          <s v="&lt;01/01/2024"/>
          <s v="2024"/>
          <s v="&gt;10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2"/>
    <n v="807.57"/>
    <n v="1615.14"/>
    <n v="807.57"/>
  </r>
  <r>
    <x v="1"/>
    <x v="1"/>
    <x v="1"/>
    <n v="2"/>
    <n v="2921.73"/>
    <n v="5843.46"/>
    <n v="2921.73"/>
  </r>
  <r>
    <x v="2"/>
    <x v="2"/>
    <x v="1"/>
    <n v="6"/>
    <n v="1239.98"/>
    <n v="7439.88"/>
    <n v="1239.98"/>
  </r>
  <r>
    <x v="3"/>
    <x v="1"/>
    <x v="1"/>
    <n v="7"/>
    <n v="2686.94"/>
    <n v="18808.580000000002"/>
    <n v="2686.94"/>
  </r>
  <r>
    <x v="4"/>
    <x v="1"/>
    <x v="1"/>
    <n v="5"/>
    <n v="1930.3"/>
    <n v="9651.5"/>
    <n v="1930.3"/>
  </r>
  <r>
    <x v="5"/>
    <x v="3"/>
    <x v="2"/>
    <n v="1"/>
    <n v="2404.9499999999998"/>
    <n v="2404.9499999999998"/>
    <n v="2404.9499999999998"/>
  </r>
  <r>
    <x v="6"/>
    <x v="2"/>
    <x v="3"/>
    <n v="1"/>
    <n v="1557.65"/>
    <n v="1557.65"/>
    <n v="1557.65"/>
  </r>
  <r>
    <x v="7"/>
    <x v="2"/>
    <x v="3"/>
    <n v="3"/>
    <n v="1773.02"/>
    <n v="5319.06"/>
    <n v="1773.0200000000002"/>
  </r>
  <r>
    <x v="8"/>
    <x v="2"/>
    <x v="1"/>
    <n v="2"/>
    <n v="1528.3"/>
    <n v="3056.6"/>
    <n v="1528.3"/>
  </r>
  <r>
    <x v="9"/>
    <x v="1"/>
    <x v="3"/>
    <n v="5"/>
    <n v="666.2"/>
    <n v="3331"/>
    <n v="666.2"/>
  </r>
  <r>
    <x v="10"/>
    <x v="0"/>
    <x v="3"/>
    <n v="6"/>
    <n v="2195.11"/>
    <n v="13170.66"/>
    <n v="2195.11"/>
  </r>
  <r>
    <x v="11"/>
    <x v="2"/>
    <x v="1"/>
    <n v="7"/>
    <n v="914.24"/>
    <n v="6399.68"/>
    <n v="914.24"/>
  </r>
  <r>
    <x v="12"/>
    <x v="4"/>
    <x v="3"/>
    <n v="4"/>
    <n v="170.52"/>
    <n v="682.08"/>
    <n v="170.52"/>
  </r>
  <r>
    <x v="13"/>
    <x v="1"/>
    <x v="0"/>
    <n v="7"/>
    <n v="1971.87"/>
    <n v="13803.09"/>
    <n v="1971.8700000000001"/>
  </r>
  <r>
    <x v="14"/>
    <x v="3"/>
    <x v="4"/>
    <n v="8"/>
    <n v="613.62"/>
    <n v="4908.96"/>
    <n v="613.62"/>
  </r>
  <r>
    <x v="15"/>
    <x v="0"/>
    <x v="4"/>
    <n v="1"/>
    <n v="2827.33"/>
    <n v="2827.33"/>
    <n v="2827.33"/>
  </r>
  <r>
    <x v="16"/>
    <x v="4"/>
    <x v="1"/>
    <n v="6"/>
    <n v="2866.39"/>
    <n v="17198.34"/>
    <n v="2866.39"/>
  </r>
  <r>
    <x v="17"/>
    <x v="4"/>
    <x v="2"/>
    <n v="8"/>
    <n v="2753.11"/>
    <n v="22024.880000000001"/>
    <n v="2753.11"/>
  </r>
  <r>
    <x v="18"/>
    <x v="3"/>
    <x v="1"/>
    <n v="5"/>
    <n v="1173.46"/>
    <n v="5867.3"/>
    <n v="1173.46"/>
  </r>
  <r>
    <x v="19"/>
    <x v="0"/>
    <x v="2"/>
    <n v="4"/>
    <n v="144.82"/>
    <n v="579.28"/>
    <n v="144.82"/>
  </r>
  <r>
    <x v="20"/>
    <x v="1"/>
    <x v="4"/>
    <n v="2"/>
    <n v="2792.12"/>
    <n v="5584.24"/>
    <n v="2792.12"/>
  </r>
  <r>
    <x v="21"/>
    <x v="5"/>
    <x v="1"/>
    <n v="6"/>
    <n v="1341.73"/>
    <n v="8050.38"/>
    <n v="1341.73"/>
  </r>
  <r>
    <x v="22"/>
    <x v="0"/>
    <x v="0"/>
    <n v="6"/>
    <n v="2903.3"/>
    <n v="17419.8"/>
    <n v="2903.2999999999997"/>
  </r>
  <r>
    <x v="23"/>
    <x v="3"/>
    <x v="3"/>
    <n v="1"/>
    <n v="2894.5"/>
    <n v="2894.5"/>
    <n v="2894.5"/>
  </r>
  <r>
    <x v="24"/>
    <x v="4"/>
    <x v="2"/>
    <n v="9"/>
    <n v="2573.73"/>
    <n v="23163.57"/>
    <n v="2573.73"/>
  </r>
  <r>
    <x v="25"/>
    <x v="1"/>
    <x v="3"/>
    <n v="6"/>
    <n v="953.9"/>
    <n v="5723.4"/>
    <n v="953.9"/>
  </r>
  <r>
    <x v="26"/>
    <x v="0"/>
    <x v="3"/>
    <n v="3"/>
    <n v="1216.78"/>
    <n v="3650.34"/>
    <n v="1216.78"/>
  </r>
  <r>
    <x v="27"/>
    <x v="5"/>
    <x v="1"/>
    <n v="4"/>
    <n v="2568.3000000000002"/>
    <n v="10273.200000000001"/>
    <n v="2568.3000000000002"/>
  </r>
  <r>
    <x v="28"/>
    <x v="5"/>
    <x v="3"/>
    <n v="4"/>
    <n v="1019.07"/>
    <n v="4076.28"/>
    <n v="1019.07"/>
  </r>
  <r>
    <x v="29"/>
    <x v="2"/>
    <x v="0"/>
    <n v="3"/>
    <n v="591.53"/>
    <n v="1774.59"/>
    <n v="591.53"/>
  </r>
  <r>
    <x v="30"/>
    <x v="2"/>
    <x v="3"/>
    <n v="3"/>
    <n v="1714.72"/>
    <n v="5144.16"/>
    <n v="1714.72"/>
  </r>
  <r>
    <x v="31"/>
    <x v="3"/>
    <x v="1"/>
    <n v="3"/>
    <n v="2814.85"/>
    <n v="8444.5499999999993"/>
    <n v="2814.85"/>
  </r>
  <r>
    <x v="32"/>
    <x v="0"/>
    <x v="0"/>
    <n v="4"/>
    <n v="2118.4899999999998"/>
    <n v="8473.9599999999991"/>
    <n v="2118.4899999999998"/>
  </r>
  <r>
    <x v="33"/>
    <x v="0"/>
    <x v="4"/>
    <n v="7"/>
    <n v="1753.18"/>
    <n v="12272.26"/>
    <n v="1753.18"/>
  </r>
  <r>
    <x v="34"/>
    <x v="4"/>
    <x v="3"/>
    <n v="4"/>
    <n v="381.81"/>
    <n v="1527.24"/>
    <n v="381.81"/>
  </r>
  <r>
    <x v="35"/>
    <x v="4"/>
    <x v="1"/>
    <n v="9"/>
    <n v="1883.52"/>
    <n v="16951.68"/>
    <n v="1883.52"/>
  </r>
  <r>
    <x v="36"/>
    <x v="4"/>
    <x v="4"/>
    <n v="1"/>
    <n v="2971.16"/>
    <n v="2971.16"/>
    <n v="2971.16"/>
  </r>
  <r>
    <x v="37"/>
    <x v="2"/>
    <x v="4"/>
    <n v="8"/>
    <n v="506.24"/>
    <n v="4049.92"/>
    <n v="506.24"/>
  </r>
  <r>
    <x v="38"/>
    <x v="0"/>
    <x v="2"/>
    <n v="7"/>
    <n v="1603.16"/>
    <n v="11222.12"/>
    <n v="1603.16"/>
  </r>
  <r>
    <x v="39"/>
    <x v="0"/>
    <x v="0"/>
    <n v="2"/>
    <n v="2644.38"/>
    <n v="5288.76"/>
    <n v="2644.38"/>
  </r>
  <r>
    <x v="40"/>
    <x v="5"/>
    <x v="3"/>
    <n v="8"/>
    <n v="2248.23"/>
    <n v="17985.84"/>
    <n v="2248.23"/>
  </r>
  <r>
    <x v="41"/>
    <x v="2"/>
    <x v="1"/>
    <n v="1"/>
    <n v="2121.35"/>
    <n v="2121.35"/>
    <n v="2121.35"/>
  </r>
  <r>
    <x v="42"/>
    <x v="1"/>
    <x v="2"/>
    <n v="9"/>
    <n v="2137.1999999999998"/>
    <n v="19234.8"/>
    <n v="2137.1999999999998"/>
  </r>
  <r>
    <x v="43"/>
    <x v="2"/>
    <x v="0"/>
    <n v="9"/>
    <n v="1142.52"/>
    <n v="10282.68"/>
    <n v="1142.52"/>
  </r>
  <r>
    <x v="44"/>
    <x v="1"/>
    <x v="2"/>
    <n v="2"/>
    <n v="951.42"/>
    <n v="1902.84"/>
    <n v="951.42"/>
  </r>
  <r>
    <x v="45"/>
    <x v="5"/>
    <x v="0"/>
    <n v="7"/>
    <n v="2447.15"/>
    <n v="17130.05"/>
    <n v="2447.15"/>
  </r>
  <r>
    <x v="46"/>
    <x v="3"/>
    <x v="0"/>
    <n v="3"/>
    <n v="2449.33"/>
    <n v="7347.99"/>
    <n v="2449.33"/>
  </r>
  <r>
    <x v="47"/>
    <x v="0"/>
    <x v="3"/>
    <n v="7"/>
    <n v="2614.5100000000002"/>
    <n v="18301.57"/>
    <n v="2614.5099999999998"/>
  </r>
  <r>
    <x v="48"/>
    <x v="5"/>
    <x v="0"/>
    <n v="9"/>
    <n v="2748.4"/>
    <n v="24735.599999999999"/>
    <n v="2748.3999999999996"/>
  </r>
  <r>
    <x v="49"/>
    <x v="0"/>
    <x v="2"/>
    <n v="4"/>
    <n v="1582.89"/>
    <n v="6331.56"/>
    <n v="1582.89"/>
  </r>
  <r>
    <x v="50"/>
    <x v="4"/>
    <x v="0"/>
    <n v="1"/>
    <n v="1554.4"/>
    <n v="1554.4"/>
    <n v="1554.4"/>
  </r>
  <r>
    <x v="51"/>
    <x v="3"/>
    <x v="3"/>
    <n v="2"/>
    <n v="2415.06"/>
    <n v="4830.12"/>
    <n v="2415.06"/>
  </r>
  <r>
    <x v="52"/>
    <x v="3"/>
    <x v="3"/>
    <n v="1"/>
    <n v="1984.9"/>
    <n v="1984.9"/>
    <n v="1984.9"/>
  </r>
  <r>
    <x v="53"/>
    <x v="5"/>
    <x v="2"/>
    <n v="5"/>
    <n v="2135.6999999999998"/>
    <n v="10678.5"/>
    <n v="2135.6999999999998"/>
  </r>
  <r>
    <x v="54"/>
    <x v="3"/>
    <x v="4"/>
    <n v="5"/>
    <n v="2407.8000000000002"/>
    <n v="12039"/>
    <n v="2407.8000000000002"/>
  </r>
  <r>
    <x v="55"/>
    <x v="1"/>
    <x v="4"/>
    <n v="7"/>
    <n v="2681.02"/>
    <n v="18767.14"/>
    <n v="2681.02"/>
  </r>
  <r>
    <x v="56"/>
    <x v="3"/>
    <x v="0"/>
    <n v="9"/>
    <n v="1080.19"/>
    <n v="9721.7099999999991"/>
    <n v="1080.1899999999998"/>
  </r>
  <r>
    <x v="57"/>
    <x v="0"/>
    <x v="1"/>
    <n v="9"/>
    <n v="1189.19"/>
    <n v="10702.71"/>
    <n v="1189.1899999999998"/>
  </r>
  <r>
    <x v="58"/>
    <x v="0"/>
    <x v="0"/>
    <n v="3"/>
    <n v="372.55"/>
    <n v="1117.6500000000001"/>
    <n v="372.55"/>
  </r>
  <r>
    <x v="59"/>
    <x v="0"/>
    <x v="2"/>
    <n v="3"/>
    <n v="1777.01"/>
    <n v="5331.03"/>
    <n v="1777.01"/>
  </r>
  <r>
    <x v="60"/>
    <x v="0"/>
    <x v="2"/>
    <n v="3"/>
    <n v="204.23"/>
    <n v="612.69000000000005"/>
    <n v="204.23000000000002"/>
  </r>
  <r>
    <x v="61"/>
    <x v="1"/>
    <x v="2"/>
    <n v="4"/>
    <n v="1450.23"/>
    <n v="5800.92"/>
    <n v="1450.23"/>
  </r>
  <r>
    <x v="62"/>
    <x v="2"/>
    <x v="2"/>
    <n v="8"/>
    <n v="1673.67"/>
    <n v="13389.36"/>
    <n v="1673.67"/>
  </r>
  <r>
    <x v="63"/>
    <x v="4"/>
    <x v="2"/>
    <n v="6"/>
    <n v="930.97"/>
    <n v="5585.82"/>
    <n v="930.96999999999991"/>
  </r>
  <r>
    <x v="64"/>
    <x v="5"/>
    <x v="3"/>
    <n v="8"/>
    <n v="1813.42"/>
    <n v="14507.36"/>
    <n v="1813.42"/>
  </r>
  <r>
    <x v="65"/>
    <x v="0"/>
    <x v="4"/>
    <n v="1"/>
    <n v="188.45"/>
    <n v="188.45"/>
    <n v="188.45"/>
  </r>
  <r>
    <x v="66"/>
    <x v="3"/>
    <x v="2"/>
    <n v="8"/>
    <n v="208.31"/>
    <n v="1666.48"/>
    <n v="208.31"/>
  </r>
  <r>
    <x v="67"/>
    <x v="0"/>
    <x v="1"/>
    <n v="4"/>
    <n v="2485.54"/>
    <n v="9942.16"/>
    <n v="2485.54"/>
  </r>
  <r>
    <x v="68"/>
    <x v="3"/>
    <x v="1"/>
    <n v="1"/>
    <n v="1144.55"/>
    <n v="1144.55"/>
    <n v="1144.55"/>
  </r>
  <r>
    <x v="69"/>
    <x v="4"/>
    <x v="1"/>
    <n v="8"/>
    <n v="468.48"/>
    <n v="3747.84"/>
    <n v="468.48"/>
  </r>
  <r>
    <x v="70"/>
    <x v="4"/>
    <x v="1"/>
    <n v="4"/>
    <n v="1614.51"/>
    <n v="6458.04"/>
    <n v="1614.51"/>
  </r>
  <r>
    <x v="71"/>
    <x v="4"/>
    <x v="3"/>
    <n v="6"/>
    <n v="2332.98"/>
    <n v="13997.88"/>
    <n v="2332.98"/>
  </r>
  <r>
    <x v="72"/>
    <x v="3"/>
    <x v="1"/>
    <n v="8"/>
    <n v="725.88"/>
    <n v="5807.04"/>
    <n v="725.88"/>
  </r>
  <r>
    <x v="73"/>
    <x v="0"/>
    <x v="2"/>
    <n v="4"/>
    <n v="1906.38"/>
    <n v="7625.52"/>
    <n v="1906.38"/>
  </r>
  <r>
    <x v="74"/>
    <x v="4"/>
    <x v="0"/>
    <n v="3"/>
    <n v="347.51"/>
    <n v="1042.53"/>
    <n v="347.51"/>
  </r>
  <r>
    <x v="75"/>
    <x v="1"/>
    <x v="1"/>
    <n v="9"/>
    <n v="249.88"/>
    <n v="2248.92"/>
    <n v="249.88"/>
  </r>
  <r>
    <x v="76"/>
    <x v="3"/>
    <x v="3"/>
    <n v="3"/>
    <n v="1640.93"/>
    <n v="4922.79"/>
    <n v="1640.93"/>
  </r>
  <r>
    <x v="77"/>
    <x v="3"/>
    <x v="3"/>
    <n v="9"/>
    <n v="1667.84"/>
    <n v="15010.56"/>
    <n v="1667.84"/>
  </r>
  <r>
    <x v="78"/>
    <x v="0"/>
    <x v="1"/>
    <n v="2"/>
    <n v="1948.55"/>
    <n v="3897.1"/>
    <n v="1948.55"/>
  </r>
  <r>
    <x v="79"/>
    <x v="3"/>
    <x v="0"/>
    <n v="2"/>
    <n v="2205.66"/>
    <n v="4411.32"/>
    <n v="2205.66"/>
  </r>
  <r>
    <x v="80"/>
    <x v="3"/>
    <x v="1"/>
    <n v="2"/>
    <n v="2929.97"/>
    <n v="5859.94"/>
    <n v="2929.97"/>
  </r>
  <r>
    <x v="81"/>
    <x v="4"/>
    <x v="3"/>
    <n v="6"/>
    <n v="1597.27"/>
    <n v="9583.6200000000008"/>
    <n v="1597.2700000000002"/>
  </r>
  <r>
    <x v="82"/>
    <x v="0"/>
    <x v="4"/>
    <n v="3"/>
    <n v="1036.57"/>
    <n v="3109.71"/>
    <n v="1036.57"/>
  </r>
  <r>
    <x v="83"/>
    <x v="4"/>
    <x v="2"/>
    <n v="9"/>
    <n v="2406.04"/>
    <n v="21654.36"/>
    <n v="2406.04"/>
  </r>
  <r>
    <x v="84"/>
    <x v="4"/>
    <x v="3"/>
    <n v="4"/>
    <n v="885.41"/>
    <n v="3541.64"/>
    <n v="885.41"/>
  </r>
  <r>
    <x v="85"/>
    <x v="0"/>
    <x v="1"/>
    <n v="1"/>
    <n v="1373.02"/>
    <n v="1373.02"/>
    <n v="1373.02"/>
  </r>
  <r>
    <x v="86"/>
    <x v="5"/>
    <x v="2"/>
    <n v="4"/>
    <n v="327.52"/>
    <n v="1310.08"/>
    <n v="327.52"/>
  </r>
  <r>
    <x v="87"/>
    <x v="4"/>
    <x v="1"/>
    <n v="1"/>
    <n v="173.52"/>
    <n v="173.52"/>
    <n v="173.52"/>
  </r>
  <r>
    <x v="88"/>
    <x v="1"/>
    <x v="1"/>
    <n v="5"/>
    <n v="2891.68"/>
    <n v="14458.4"/>
    <n v="2891.68"/>
  </r>
  <r>
    <x v="89"/>
    <x v="1"/>
    <x v="4"/>
    <n v="4"/>
    <n v="2524.34"/>
    <n v="10097.36"/>
    <n v="2524.34"/>
  </r>
  <r>
    <x v="90"/>
    <x v="3"/>
    <x v="2"/>
    <n v="8"/>
    <n v="2118.33"/>
    <n v="16946.64"/>
    <n v="2118.33"/>
  </r>
  <r>
    <x v="91"/>
    <x v="1"/>
    <x v="2"/>
    <n v="8"/>
    <n v="1285.96"/>
    <n v="10287.68"/>
    <n v="1285.96"/>
  </r>
  <r>
    <x v="92"/>
    <x v="3"/>
    <x v="4"/>
    <n v="7"/>
    <n v="602.54999999999995"/>
    <n v="4217.8500000000004"/>
    <n v="602.55000000000007"/>
  </r>
  <r>
    <x v="93"/>
    <x v="5"/>
    <x v="3"/>
    <n v="3"/>
    <n v="553.66999999999996"/>
    <n v="1661.01"/>
    <n v="553.66999999999996"/>
  </r>
  <r>
    <x v="94"/>
    <x v="0"/>
    <x v="1"/>
    <n v="1"/>
    <n v="825.7"/>
    <n v="825.7"/>
    <n v="825.7"/>
  </r>
  <r>
    <x v="95"/>
    <x v="0"/>
    <x v="0"/>
    <n v="1"/>
    <n v="1692.76"/>
    <n v="1692.76"/>
    <n v="1692.76"/>
  </r>
  <r>
    <x v="96"/>
    <x v="0"/>
    <x v="1"/>
    <n v="3"/>
    <n v="2172.33"/>
    <n v="6516.99"/>
    <n v="2172.33"/>
  </r>
  <r>
    <x v="97"/>
    <x v="1"/>
    <x v="1"/>
    <n v="6"/>
    <n v="2014.57"/>
    <n v="12087.42"/>
    <n v="2014.57"/>
  </r>
  <r>
    <x v="98"/>
    <x v="5"/>
    <x v="3"/>
    <n v="7"/>
    <n v="911.81"/>
    <n v="6382.67"/>
    <n v="911.81000000000006"/>
  </r>
  <r>
    <x v="99"/>
    <x v="1"/>
    <x v="1"/>
    <n v="6"/>
    <n v="2869.11"/>
    <n v="17214.66"/>
    <n v="2869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E699C-B401-478D-BAF7-494106980D10}" name="Tabela dinâmica6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7" rowHeaderCaption="Vendas por período - 2024">
  <location ref="B21:C29" firstHeaderRow="1" firstDataRow="1" firstDataCol="1"/>
  <pivotFields count="10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dataField="1" showAll="0"/>
    <pivotField numFmtId="44" showAll="0"/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0"/>
        <item x="1"/>
        <item x="2"/>
        <item t="default"/>
      </items>
    </pivotField>
  </pivotFields>
  <rowFields count="3">
    <field x="9"/>
    <field x="8"/>
    <field x="7"/>
  </rowFields>
  <rowItems count="8">
    <i>
      <x v="1"/>
    </i>
    <i r="1">
      <x v="2"/>
    </i>
    <i r="2">
      <x v="4"/>
    </i>
    <i r="1">
      <x v="1"/>
    </i>
    <i r="2">
      <x v="2"/>
    </i>
    <i r="2">
      <x v="1"/>
    </i>
    <i r="2">
      <x v="3"/>
    </i>
    <i t="grand">
      <x/>
    </i>
  </rowItems>
  <colItems count="1">
    <i/>
  </colItems>
  <dataFields count="1">
    <dataField name="Total" fld="5" baseField="2" baseItem="0" numFmtId="165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C0249-ED04-4E63-B519-AF7240A1697C}" name="Tabela dinâmica1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3" rowHeaderCaption="Vendas por região">
  <location ref="A3:B9" firstHeaderRow="1" firstDataRow="1" firstDataCol="1"/>
  <pivotFields count="10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6">
    <i>
      <x v="3"/>
    </i>
    <i>
      <x v="2"/>
    </i>
    <i>
      <x v="1"/>
    </i>
    <i>
      <x/>
    </i>
    <i>
      <x v="4"/>
    </i>
    <i t="grand">
      <x/>
    </i>
  </rowItems>
  <colItems count="1">
    <i/>
  </colItems>
  <dataFields count="1">
    <dataField name="Total" fld="5" baseField="2" baseItem="0" numFmtId="165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651F8-FB3A-4B8A-B018-C78ED01410C3}" name="Tabela dinâmica4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9" rowHeaderCaption="Vendas por Produto">
  <location ref="A12:C19" firstHeaderRow="0" firstDataRow="1" firstDataCol="1"/>
  <pivotFields count="10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 sortType="descending">
      <items count="7">
        <item x="1"/>
        <item x="4"/>
        <item x="0"/>
        <item x="3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"/>
  </rowFields>
  <rowItems count="7">
    <i>
      <x v="2"/>
    </i>
    <i>
      <x v="3"/>
    </i>
    <i>
      <x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5" baseField="2" baseItem="0" numFmtId="165"/>
    <dataField name="Soma de Média" fld="6" baseField="0" baseItem="0" numFmtId="44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9CEB2-B06B-458D-B59A-2FEAEF48EF0C}" name="Tabela dinâmica5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 rowHeaderCaption="Média por Produto">
  <location ref="E12:F19" firstHeaderRow="1" firstDataRow="1" firstDataCol="1"/>
  <pivotFields count="10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 sortType="descending">
      <items count="7">
        <item x="1"/>
        <item x="4"/>
        <item x="0"/>
        <item x="3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"/>
  </rowFields>
  <rowItems count="7">
    <i>
      <x/>
    </i>
    <i>
      <x v="3"/>
    </i>
    <i>
      <x v="4"/>
    </i>
    <i>
      <x v="2"/>
    </i>
    <i>
      <x v="1"/>
    </i>
    <i>
      <x v="5"/>
    </i>
    <i t="grand">
      <x/>
    </i>
  </rowItems>
  <colItems count="1">
    <i/>
  </colItems>
  <dataFields count="1">
    <dataField name="Média de Preço Unitário" fld="4" subtotal="average" baseField="0" baseItem="0"/>
  </dataFields>
  <formats count="2">
    <format dxfId="4">
      <pivotArea collapsedLevelsAreSubtotals="1" fieldPosition="0">
        <references count="1">
          <reference field="1" count="0"/>
        </references>
      </pivotArea>
    </format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B9887C-46E8-49D4-A729-41B090927728}" name="Tabela1" displayName="Tabela1" ref="A1:G101" totalsRowShown="0" headerRowDxfId="18" headerRowBorderDxfId="17" tableBorderDxfId="16">
  <autoFilter ref="A1:G101" xr:uid="{C8B9887C-46E8-49D4-A729-41B090927728}"/>
  <tableColumns count="7">
    <tableColumn id="1" xr3:uid="{C3BFCF38-3E9D-4B4D-A26E-637EE946A7B9}" name="Data da Venda" dataDxfId="12"/>
    <tableColumn id="2" xr3:uid="{98641ADE-7BD9-4457-92B4-39A2E1041D57}" name="Produto"/>
    <tableColumn id="3" xr3:uid="{B9302B8E-ABD8-4685-8369-62ACD8EC488B}" name="Região"/>
    <tableColumn id="4" xr3:uid="{D2AB5229-F14E-466A-BC21-230623FBDDDA}" name="Quantidade Vendida"/>
    <tableColumn id="5" xr3:uid="{8EDB5218-005A-4318-9276-7BBEDE9D7D06}" name="Preço Unitário" dataCellStyle="Moeda"/>
    <tableColumn id="6" xr3:uid="{D2FFD56D-FBC7-4073-B278-7E91127C781F}" name="Total da Venda" dataCellStyle="Moeda"/>
    <tableColumn id="7" xr3:uid="{8BE6E807-3B11-4971-8788-633B47B54D3A}" name="Média" dataDxfId="15">
      <calculatedColumnFormula>SUM(F2/D2)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zoomScale="62" workbookViewId="0">
      <selection sqref="A1:A1048576"/>
    </sheetView>
  </sheetViews>
  <sheetFormatPr defaultRowHeight="14.5" x14ac:dyDescent="0.35"/>
  <cols>
    <col min="1" max="1" width="17.81640625" style="10" bestFit="1" customWidth="1"/>
    <col min="2" max="2" width="15.453125" bestFit="1" customWidth="1"/>
    <col min="3" max="3" width="11.90625" bestFit="1" customWidth="1"/>
    <col min="4" max="4" width="20.08984375" customWidth="1"/>
    <col min="5" max="5" width="14.81640625" style="7" customWidth="1"/>
    <col min="6" max="6" width="15.453125" style="7" customWidth="1"/>
    <col min="7" max="7" width="13.7265625" bestFit="1" customWidth="1"/>
  </cols>
  <sheetData>
    <row r="1" spans="1:7" x14ac:dyDescent="0.35">
      <c r="A1" s="9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1" t="s">
        <v>31</v>
      </c>
    </row>
    <row r="2" spans="1:7" x14ac:dyDescent="0.35">
      <c r="A2" s="10">
        <v>45292</v>
      </c>
      <c r="B2" t="s">
        <v>6</v>
      </c>
      <c r="C2" t="s">
        <v>12</v>
      </c>
      <c r="D2">
        <v>2</v>
      </c>
      <c r="E2" s="7">
        <v>807.57</v>
      </c>
      <c r="F2" s="7">
        <v>1615.14</v>
      </c>
      <c r="G2" s="5">
        <f t="shared" ref="G2:G33" si="0">SUM(F2/D2)</f>
        <v>807.57</v>
      </c>
    </row>
    <row r="3" spans="1:7" x14ac:dyDescent="0.35">
      <c r="A3" s="10">
        <v>45293</v>
      </c>
      <c r="B3" t="s">
        <v>7</v>
      </c>
      <c r="C3" t="s">
        <v>13</v>
      </c>
      <c r="D3">
        <v>2</v>
      </c>
      <c r="E3" s="7">
        <v>2921.73</v>
      </c>
      <c r="F3" s="7">
        <v>5843.46</v>
      </c>
      <c r="G3" s="5">
        <f t="shared" si="0"/>
        <v>2921.73</v>
      </c>
    </row>
    <row r="4" spans="1:7" x14ac:dyDescent="0.35">
      <c r="A4" s="10">
        <v>45294</v>
      </c>
      <c r="B4" t="s">
        <v>8</v>
      </c>
      <c r="C4" t="s">
        <v>13</v>
      </c>
      <c r="D4">
        <v>6</v>
      </c>
      <c r="E4" s="7">
        <v>1239.98</v>
      </c>
      <c r="F4" s="7">
        <v>7439.88</v>
      </c>
      <c r="G4" s="5">
        <f t="shared" si="0"/>
        <v>1239.98</v>
      </c>
    </row>
    <row r="5" spans="1:7" x14ac:dyDescent="0.35">
      <c r="A5" s="10">
        <v>45295</v>
      </c>
      <c r="B5" t="s">
        <v>7</v>
      </c>
      <c r="C5" t="s">
        <v>13</v>
      </c>
      <c r="D5">
        <v>7</v>
      </c>
      <c r="E5" s="7">
        <v>2686.94</v>
      </c>
      <c r="F5" s="7">
        <v>18808.580000000002</v>
      </c>
      <c r="G5" s="5">
        <f t="shared" si="0"/>
        <v>2686.94</v>
      </c>
    </row>
    <row r="6" spans="1:7" x14ac:dyDescent="0.35">
      <c r="A6" s="10">
        <v>45296</v>
      </c>
      <c r="B6" t="s">
        <v>7</v>
      </c>
      <c r="C6" t="s">
        <v>13</v>
      </c>
      <c r="D6">
        <v>5</v>
      </c>
      <c r="E6" s="7">
        <v>1930.3</v>
      </c>
      <c r="F6" s="7">
        <v>9651.5</v>
      </c>
      <c r="G6" s="5">
        <f t="shared" si="0"/>
        <v>1930.3</v>
      </c>
    </row>
    <row r="7" spans="1:7" x14ac:dyDescent="0.35">
      <c r="A7" s="10">
        <v>45297</v>
      </c>
      <c r="B7" t="s">
        <v>9</v>
      </c>
      <c r="C7" t="s">
        <v>14</v>
      </c>
      <c r="D7">
        <v>1</v>
      </c>
      <c r="E7" s="7">
        <v>2404.9499999999998</v>
      </c>
      <c r="F7" s="7">
        <v>2404.9499999999998</v>
      </c>
      <c r="G7" s="5">
        <f t="shared" si="0"/>
        <v>2404.9499999999998</v>
      </c>
    </row>
    <row r="8" spans="1:7" x14ac:dyDescent="0.35">
      <c r="A8" s="10">
        <v>45298</v>
      </c>
      <c r="B8" t="s">
        <v>8</v>
      </c>
      <c r="C8" t="s">
        <v>15</v>
      </c>
      <c r="D8">
        <v>1</v>
      </c>
      <c r="E8" s="7">
        <v>1557.65</v>
      </c>
      <c r="F8" s="7">
        <v>1557.65</v>
      </c>
      <c r="G8" s="5">
        <f t="shared" si="0"/>
        <v>1557.65</v>
      </c>
    </row>
    <row r="9" spans="1:7" x14ac:dyDescent="0.35">
      <c r="A9" s="10">
        <v>45299</v>
      </c>
      <c r="B9" t="s">
        <v>8</v>
      </c>
      <c r="C9" t="s">
        <v>15</v>
      </c>
      <c r="D9">
        <v>3</v>
      </c>
      <c r="E9" s="7">
        <v>1773.02</v>
      </c>
      <c r="F9" s="7">
        <v>5319.06</v>
      </c>
      <c r="G9" s="5">
        <f t="shared" si="0"/>
        <v>1773.0200000000002</v>
      </c>
    </row>
    <row r="10" spans="1:7" x14ac:dyDescent="0.35">
      <c r="A10" s="10">
        <v>45300</v>
      </c>
      <c r="B10" t="s">
        <v>8</v>
      </c>
      <c r="C10" t="s">
        <v>13</v>
      </c>
      <c r="D10">
        <v>2</v>
      </c>
      <c r="E10" s="7">
        <v>1528.3</v>
      </c>
      <c r="F10" s="7">
        <v>3056.6</v>
      </c>
      <c r="G10" s="5">
        <f t="shared" si="0"/>
        <v>1528.3</v>
      </c>
    </row>
    <row r="11" spans="1:7" x14ac:dyDescent="0.35">
      <c r="A11" s="10">
        <v>45301</v>
      </c>
      <c r="B11" t="s">
        <v>7</v>
      </c>
      <c r="C11" t="s">
        <v>15</v>
      </c>
      <c r="D11">
        <v>5</v>
      </c>
      <c r="E11" s="7">
        <v>666.2</v>
      </c>
      <c r="F11" s="7">
        <v>3331</v>
      </c>
      <c r="G11" s="5">
        <f t="shared" si="0"/>
        <v>666.2</v>
      </c>
    </row>
    <row r="12" spans="1:7" x14ac:dyDescent="0.35">
      <c r="A12" s="10">
        <v>45302</v>
      </c>
      <c r="B12" t="s">
        <v>6</v>
      </c>
      <c r="C12" t="s">
        <v>15</v>
      </c>
      <c r="D12">
        <v>6</v>
      </c>
      <c r="E12" s="7">
        <v>2195.11</v>
      </c>
      <c r="F12" s="7">
        <v>13170.66</v>
      </c>
      <c r="G12" s="5">
        <f t="shared" si="0"/>
        <v>2195.11</v>
      </c>
    </row>
    <row r="13" spans="1:7" x14ac:dyDescent="0.35">
      <c r="A13" s="10">
        <v>45303</v>
      </c>
      <c r="B13" t="s">
        <v>8</v>
      </c>
      <c r="C13" t="s">
        <v>13</v>
      </c>
      <c r="D13">
        <v>7</v>
      </c>
      <c r="E13" s="7">
        <v>914.24</v>
      </c>
      <c r="F13" s="7">
        <v>6399.68</v>
      </c>
      <c r="G13" s="5">
        <f t="shared" si="0"/>
        <v>914.24</v>
      </c>
    </row>
    <row r="14" spans="1:7" x14ac:dyDescent="0.35">
      <c r="A14" s="10">
        <v>45304</v>
      </c>
      <c r="B14" t="s">
        <v>10</v>
      </c>
      <c r="C14" t="s">
        <v>15</v>
      </c>
      <c r="D14">
        <v>4</v>
      </c>
      <c r="E14" s="7">
        <v>170.52</v>
      </c>
      <c r="F14" s="7">
        <v>682.08</v>
      </c>
      <c r="G14" s="5">
        <f t="shared" si="0"/>
        <v>170.52</v>
      </c>
    </row>
    <row r="15" spans="1:7" x14ac:dyDescent="0.35">
      <c r="A15" s="10">
        <v>45305</v>
      </c>
      <c r="B15" t="s">
        <v>7</v>
      </c>
      <c r="C15" t="s">
        <v>12</v>
      </c>
      <c r="D15">
        <v>7</v>
      </c>
      <c r="E15" s="7">
        <v>1971.87</v>
      </c>
      <c r="F15" s="7">
        <v>13803.09</v>
      </c>
      <c r="G15" s="5">
        <f t="shared" si="0"/>
        <v>1971.8700000000001</v>
      </c>
    </row>
    <row r="16" spans="1:7" x14ac:dyDescent="0.35">
      <c r="A16" s="10">
        <v>45306</v>
      </c>
      <c r="B16" t="s">
        <v>9</v>
      </c>
      <c r="C16" t="s">
        <v>16</v>
      </c>
      <c r="D16">
        <v>8</v>
      </c>
      <c r="E16" s="7">
        <v>613.62</v>
      </c>
      <c r="F16" s="7">
        <v>4908.96</v>
      </c>
      <c r="G16" s="5">
        <f t="shared" si="0"/>
        <v>613.62</v>
      </c>
    </row>
    <row r="17" spans="1:7" x14ac:dyDescent="0.35">
      <c r="A17" s="10">
        <v>45307</v>
      </c>
      <c r="B17" t="s">
        <v>6</v>
      </c>
      <c r="C17" t="s">
        <v>16</v>
      </c>
      <c r="D17">
        <v>1</v>
      </c>
      <c r="E17" s="7">
        <v>2827.33</v>
      </c>
      <c r="F17" s="7">
        <v>2827.33</v>
      </c>
      <c r="G17" s="5">
        <f t="shared" si="0"/>
        <v>2827.33</v>
      </c>
    </row>
    <row r="18" spans="1:7" x14ac:dyDescent="0.35">
      <c r="A18" s="10">
        <v>45308</v>
      </c>
      <c r="B18" t="s">
        <v>10</v>
      </c>
      <c r="C18" t="s">
        <v>13</v>
      </c>
      <c r="D18">
        <v>6</v>
      </c>
      <c r="E18" s="7">
        <v>2866.39</v>
      </c>
      <c r="F18" s="7">
        <v>17198.34</v>
      </c>
      <c r="G18" s="5">
        <f t="shared" si="0"/>
        <v>2866.39</v>
      </c>
    </row>
    <row r="19" spans="1:7" x14ac:dyDescent="0.35">
      <c r="A19" s="10">
        <v>45309</v>
      </c>
      <c r="B19" t="s">
        <v>10</v>
      </c>
      <c r="C19" t="s">
        <v>14</v>
      </c>
      <c r="D19">
        <v>8</v>
      </c>
      <c r="E19" s="7">
        <v>2753.11</v>
      </c>
      <c r="F19" s="7">
        <v>22024.880000000001</v>
      </c>
      <c r="G19" s="5">
        <f t="shared" si="0"/>
        <v>2753.11</v>
      </c>
    </row>
    <row r="20" spans="1:7" x14ac:dyDescent="0.35">
      <c r="A20" s="10">
        <v>45310</v>
      </c>
      <c r="B20" t="s">
        <v>9</v>
      </c>
      <c r="C20" t="s">
        <v>13</v>
      </c>
      <c r="D20">
        <v>5</v>
      </c>
      <c r="E20" s="7">
        <v>1173.46</v>
      </c>
      <c r="F20" s="7">
        <v>5867.3</v>
      </c>
      <c r="G20" s="5">
        <f t="shared" si="0"/>
        <v>1173.46</v>
      </c>
    </row>
    <row r="21" spans="1:7" x14ac:dyDescent="0.35">
      <c r="A21" s="10">
        <v>45311</v>
      </c>
      <c r="B21" t="s">
        <v>6</v>
      </c>
      <c r="C21" t="s">
        <v>14</v>
      </c>
      <c r="D21">
        <v>4</v>
      </c>
      <c r="E21" s="7">
        <v>144.82</v>
      </c>
      <c r="F21" s="7">
        <v>579.28</v>
      </c>
      <c r="G21" s="5">
        <f t="shared" si="0"/>
        <v>144.82</v>
      </c>
    </row>
    <row r="22" spans="1:7" x14ac:dyDescent="0.35">
      <c r="A22" s="10">
        <v>45312</v>
      </c>
      <c r="B22" t="s">
        <v>7</v>
      </c>
      <c r="C22" t="s">
        <v>16</v>
      </c>
      <c r="D22">
        <v>2</v>
      </c>
      <c r="E22" s="7">
        <v>2792.12</v>
      </c>
      <c r="F22" s="7">
        <v>5584.24</v>
      </c>
      <c r="G22" s="5">
        <f t="shared" si="0"/>
        <v>2792.12</v>
      </c>
    </row>
    <row r="23" spans="1:7" x14ac:dyDescent="0.35">
      <c r="A23" s="10">
        <v>45313</v>
      </c>
      <c r="B23" t="s">
        <v>11</v>
      </c>
      <c r="C23" t="s">
        <v>13</v>
      </c>
      <c r="D23">
        <v>6</v>
      </c>
      <c r="E23" s="7">
        <v>1341.73</v>
      </c>
      <c r="F23" s="7">
        <v>8050.38</v>
      </c>
      <c r="G23" s="5">
        <f t="shared" si="0"/>
        <v>1341.73</v>
      </c>
    </row>
    <row r="24" spans="1:7" x14ac:dyDescent="0.35">
      <c r="A24" s="10">
        <v>45314</v>
      </c>
      <c r="B24" t="s">
        <v>6</v>
      </c>
      <c r="C24" t="s">
        <v>12</v>
      </c>
      <c r="D24">
        <v>6</v>
      </c>
      <c r="E24" s="7">
        <v>2903.3</v>
      </c>
      <c r="F24" s="7">
        <v>17419.8</v>
      </c>
      <c r="G24" s="5">
        <f t="shared" si="0"/>
        <v>2903.2999999999997</v>
      </c>
    </row>
    <row r="25" spans="1:7" x14ac:dyDescent="0.35">
      <c r="A25" s="10">
        <v>45315</v>
      </c>
      <c r="B25" t="s">
        <v>9</v>
      </c>
      <c r="C25" t="s">
        <v>15</v>
      </c>
      <c r="D25">
        <v>1</v>
      </c>
      <c r="E25" s="7">
        <v>2894.5</v>
      </c>
      <c r="F25" s="7">
        <v>2894.5</v>
      </c>
      <c r="G25" s="5">
        <f t="shared" si="0"/>
        <v>2894.5</v>
      </c>
    </row>
    <row r="26" spans="1:7" x14ac:dyDescent="0.35">
      <c r="A26" s="10">
        <v>45316</v>
      </c>
      <c r="B26" t="s">
        <v>10</v>
      </c>
      <c r="C26" t="s">
        <v>14</v>
      </c>
      <c r="D26">
        <v>9</v>
      </c>
      <c r="E26" s="7">
        <v>2573.73</v>
      </c>
      <c r="F26" s="7">
        <v>23163.57</v>
      </c>
      <c r="G26" s="5">
        <f t="shared" si="0"/>
        <v>2573.73</v>
      </c>
    </row>
    <row r="27" spans="1:7" x14ac:dyDescent="0.35">
      <c r="A27" s="10">
        <v>45317</v>
      </c>
      <c r="B27" t="s">
        <v>7</v>
      </c>
      <c r="C27" t="s">
        <v>15</v>
      </c>
      <c r="D27">
        <v>6</v>
      </c>
      <c r="E27" s="7">
        <v>953.9</v>
      </c>
      <c r="F27" s="7">
        <v>5723.4</v>
      </c>
      <c r="G27" s="5">
        <f t="shared" si="0"/>
        <v>953.9</v>
      </c>
    </row>
    <row r="28" spans="1:7" x14ac:dyDescent="0.35">
      <c r="A28" s="10">
        <v>45318</v>
      </c>
      <c r="B28" t="s">
        <v>6</v>
      </c>
      <c r="C28" t="s">
        <v>15</v>
      </c>
      <c r="D28">
        <v>3</v>
      </c>
      <c r="E28" s="7">
        <v>1216.78</v>
      </c>
      <c r="F28" s="7">
        <v>3650.34</v>
      </c>
      <c r="G28" s="5">
        <f t="shared" si="0"/>
        <v>1216.78</v>
      </c>
    </row>
    <row r="29" spans="1:7" x14ac:dyDescent="0.35">
      <c r="A29" s="10">
        <v>45319</v>
      </c>
      <c r="B29" t="s">
        <v>11</v>
      </c>
      <c r="C29" t="s">
        <v>13</v>
      </c>
      <c r="D29">
        <v>4</v>
      </c>
      <c r="E29" s="7">
        <v>2568.3000000000002</v>
      </c>
      <c r="F29" s="7">
        <v>10273.200000000001</v>
      </c>
      <c r="G29" s="5">
        <f t="shared" si="0"/>
        <v>2568.3000000000002</v>
      </c>
    </row>
    <row r="30" spans="1:7" x14ac:dyDescent="0.35">
      <c r="A30" s="10">
        <v>45320</v>
      </c>
      <c r="B30" t="s">
        <v>11</v>
      </c>
      <c r="C30" t="s">
        <v>15</v>
      </c>
      <c r="D30">
        <v>4</v>
      </c>
      <c r="E30" s="7">
        <v>1019.07</v>
      </c>
      <c r="F30" s="7">
        <v>4076.28</v>
      </c>
      <c r="G30" s="5">
        <f t="shared" si="0"/>
        <v>1019.07</v>
      </c>
    </row>
    <row r="31" spans="1:7" x14ac:dyDescent="0.35">
      <c r="A31" s="10">
        <v>45321</v>
      </c>
      <c r="B31" t="s">
        <v>8</v>
      </c>
      <c r="C31" t="s">
        <v>12</v>
      </c>
      <c r="D31">
        <v>3</v>
      </c>
      <c r="E31" s="7">
        <v>591.53</v>
      </c>
      <c r="F31" s="7">
        <v>1774.59</v>
      </c>
      <c r="G31" s="5">
        <f t="shared" si="0"/>
        <v>591.53</v>
      </c>
    </row>
    <row r="32" spans="1:7" x14ac:dyDescent="0.35">
      <c r="A32" s="10">
        <v>45322</v>
      </c>
      <c r="B32" t="s">
        <v>8</v>
      </c>
      <c r="C32" t="s">
        <v>15</v>
      </c>
      <c r="D32">
        <v>3</v>
      </c>
      <c r="E32" s="7">
        <v>1714.72</v>
      </c>
      <c r="F32" s="7">
        <v>5144.16</v>
      </c>
      <c r="G32" s="5">
        <f t="shared" si="0"/>
        <v>1714.72</v>
      </c>
    </row>
    <row r="33" spans="1:7" x14ac:dyDescent="0.35">
      <c r="A33" s="10">
        <v>45323</v>
      </c>
      <c r="B33" t="s">
        <v>9</v>
      </c>
      <c r="C33" t="s">
        <v>13</v>
      </c>
      <c r="D33">
        <v>3</v>
      </c>
      <c r="E33" s="7">
        <v>2814.85</v>
      </c>
      <c r="F33" s="7">
        <v>8444.5499999999993</v>
      </c>
      <c r="G33" s="5">
        <f t="shared" si="0"/>
        <v>2814.85</v>
      </c>
    </row>
    <row r="34" spans="1:7" x14ac:dyDescent="0.35">
      <c r="A34" s="10">
        <v>45324</v>
      </c>
      <c r="B34" t="s">
        <v>6</v>
      </c>
      <c r="C34" t="s">
        <v>12</v>
      </c>
      <c r="D34">
        <v>4</v>
      </c>
      <c r="E34" s="7">
        <v>2118.4899999999998</v>
      </c>
      <c r="F34" s="7">
        <v>8473.9599999999991</v>
      </c>
      <c r="G34" s="5">
        <f t="shared" ref="G34:G65" si="1">SUM(F34/D34)</f>
        <v>2118.4899999999998</v>
      </c>
    </row>
    <row r="35" spans="1:7" x14ac:dyDescent="0.35">
      <c r="A35" s="10">
        <v>45325</v>
      </c>
      <c r="B35" t="s">
        <v>6</v>
      </c>
      <c r="C35" t="s">
        <v>16</v>
      </c>
      <c r="D35">
        <v>7</v>
      </c>
      <c r="E35" s="7">
        <v>1753.18</v>
      </c>
      <c r="F35" s="7">
        <v>12272.26</v>
      </c>
      <c r="G35" s="5">
        <f t="shared" si="1"/>
        <v>1753.18</v>
      </c>
    </row>
    <row r="36" spans="1:7" x14ac:dyDescent="0.35">
      <c r="A36" s="10">
        <v>45326</v>
      </c>
      <c r="B36" t="s">
        <v>10</v>
      </c>
      <c r="C36" t="s">
        <v>15</v>
      </c>
      <c r="D36">
        <v>4</v>
      </c>
      <c r="E36" s="7">
        <v>381.81</v>
      </c>
      <c r="F36" s="7">
        <v>1527.24</v>
      </c>
      <c r="G36" s="5">
        <f t="shared" si="1"/>
        <v>381.81</v>
      </c>
    </row>
    <row r="37" spans="1:7" x14ac:dyDescent="0.35">
      <c r="A37" s="10">
        <v>45327</v>
      </c>
      <c r="B37" t="s">
        <v>10</v>
      </c>
      <c r="C37" t="s">
        <v>13</v>
      </c>
      <c r="D37">
        <v>9</v>
      </c>
      <c r="E37" s="7">
        <v>1883.52</v>
      </c>
      <c r="F37" s="7">
        <v>16951.68</v>
      </c>
      <c r="G37" s="5">
        <f t="shared" si="1"/>
        <v>1883.52</v>
      </c>
    </row>
    <row r="38" spans="1:7" x14ac:dyDescent="0.35">
      <c r="A38" s="10">
        <v>45328</v>
      </c>
      <c r="B38" t="s">
        <v>10</v>
      </c>
      <c r="C38" t="s">
        <v>16</v>
      </c>
      <c r="D38">
        <v>1</v>
      </c>
      <c r="E38" s="7">
        <v>2971.16</v>
      </c>
      <c r="F38" s="7">
        <v>2971.16</v>
      </c>
      <c r="G38" s="5">
        <f t="shared" si="1"/>
        <v>2971.16</v>
      </c>
    </row>
    <row r="39" spans="1:7" x14ac:dyDescent="0.35">
      <c r="A39" s="10">
        <v>45329</v>
      </c>
      <c r="B39" t="s">
        <v>8</v>
      </c>
      <c r="C39" t="s">
        <v>16</v>
      </c>
      <c r="D39">
        <v>8</v>
      </c>
      <c r="E39" s="7">
        <v>506.24</v>
      </c>
      <c r="F39" s="7">
        <v>4049.92</v>
      </c>
      <c r="G39" s="5">
        <f t="shared" si="1"/>
        <v>506.24</v>
      </c>
    </row>
    <row r="40" spans="1:7" x14ac:dyDescent="0.35">
      <c r="A40" s="10">
        <v>45330</v>
      </c>
      <c r="B40" t="s">
        <v>6</v>
      </c>
      <c r="C40" t="s">
        <v>14</v>
      </c>
      <c r="D40">
        <v>7</v>
      </c>
      <c r="E40" s="7">
        <v>1603.16</v>
      </c>
      <c r="F40" s="7">
        <v>11222.12</v>
      </c>
      <c r="G40" s="5">
        <f t="shared" si="1"/>
        <v>1603.16</v>
      </c>
    </row>
    <row r="41" spans="1:7" x14ac:dyDescent="0.35">
      <c r="A41" s="10">
        <v>45331</v>
      </c>
      <c r="B41" t="s">
        <v>6</v>
      </c>
      <c r="C41" t="s">
        <v>12</v>
      </c>
      <c r="D41">
        <v>2</v>
      </c>
      <c r="E41" s="7">
        <v>2644.38</v>
      </c>
      <c r="F41" s="7">
        <v>5288.76</v>
      </c>
      <c r="G41" s="5">
        <f t="shared" si="1"/>
        <v>2644.38</v>
      </c>
    </row>
    <row r="42" spans="1:7" x14ac:dyDescent="0.35">
      <c r="A42" s="10">
        <v>45332</v>
      </c>
      <c r="B42" t="s">
        <v>11</v>
      </c>
      <c r="C42" t="s">
        <v>15</v>
      </c>
      <c r="D42">
        <v>8</v>
      </c>
      <c r="E42" s="7">
        <v>2248.23</v>
      </c>
      <c r="F42" s="7">
        <v>17985.84</v>
      </c>
      <c r="G42" s="5">
        <f t="shared" si="1"/>
        <v>2248.23</v>
      </c>
    </row>
    <row r="43" spans="1:7" x14ac:dyDescent="0.35">
      <c r="A43" s="10">
        <v>45333</v>
      </c>
      <c r="B43" t="s">
        <v>8</v>
      </c>
      <c r="C43" t="s">
        <v>13</v>
      </c>
      <c r="D43">
        <v>1</v>
      </c>
      <c r="E43" s="7">
        <v>2121.35</v>
      </c>
      <c r="F43" s="7">
        <v>2121.35</v>
      </c>
      <c r="G43" s="5">
        <f t="shared" si="1"/>
        <v>2121.35</v>
      </c>
    </row>
    <row r="44" spans="1:7" x14ac:dyDescent="0.35">
      <c r="A44" s="10">
        <v>45334</v>
      </c>
      <c r="B44" t="s">
        <v>7</v>
      </c>
      <c r="C44" t="s">
        <v>14</v>
      </c>
      <c r="D44">
        <v>9</v>
      </c>
      <c r="E44" s="7">
        <v>2137.1999999999998</v>
      </c>
      <c r="F44" s="7">
        <v>19234.8</v>
      </c>
      <c r="G44" s="5">
        <f t="shared" si="1"/>
        <v>2137.1999999999998</v>
      </c>
    </row>
    <row r="45" spans="1:7" x14ac:dyDescent="0.35">
      <c r="A45" s="10">
        <v>45335</v>
      </c>
      <c r="B45" t="s">
        <v>8</v>
      </c>
      <c r="C45" t="s">
        <v>12</v>
      </c>
      <c r="D45">
        <v>9</v>
      </c>
      <c r="E45" s="7">
        <v>1142.52</v>
      </c>
      <c r="F45" s="7">
        <v>10282.68</v>
      </c>
      <c r="G45" s="5">
        <f t="shared" si="1"/>
        <v>1142.52</v>
      </c>
    </row>
    <row r="46" spans="1:7" x14ac:dyDescent="0.35">
      <c r="A46" s="10">
        <v>45336</v>
      </c>
      <c r="B46" t="s">
        <v>7</v>
      </c>
      <c r="C46" t="s">
        <v>14</v>
      </c>
      <c r="D46">
        <v>2</v>
      </c>
      <c r="E46" s="7">
        <v>951.42</v>
      </c>
      <c r="F46" s="7">
        <v>1902.84</v>
      </c>
      <c r="G46" s="5">
        <f t="shared" si="1"/>
        <v>951.42</v>
      </c>
    </row>
    <row r="47" spans="1:7" x14ac:dyDescent="0.35">
      <c r="A47" s="10">
        <v>45337</v>
      </c>
      <c r="B47" t="s">
        <v>11</v>
      </c>
      <c r="C47" t="s">
        <v>12</v>
      </c>
      <c r="D47">
        <v>7</v>
      </c>
      <c r="E47" s="7">
        <v>2447.15</v>
      </c>
      <c r="F47" s="7">
        <v>17130.05</v>
      </c>
      <c r="G47" s="5">
        <f t="shared" si="1"/>
        <v>2447.15</v>
      </c>
    </row>
    <row r="48" spans="1:7" x14ac:dyDescent="0.35">
      <c r="A48" s="10">
        <v>45338</v>
      </c>
      <c r="B48" t="s">
        <v>9</v>
      </c>
      <c r="C48" t="s">
        <v>12</v>
      </c>
      <c r="D48">
        <v>3</v>
      </c>
      <c r="E48" s="7">
        <v>2449.33</v>
      </c>
      <c r="F48" s="7">
        <v>7347.99</v>
      </c>
      <c r="G48" s="5">
        <f t="shared" si="1"/>
        <v>2449.33</v>
      </c>
    </row>
    <row r="49" spans="1:7" x14ac:dyDescent="0.35">
      <c r="A49" s="10">
        <v>45339</v>
      </c>
      <c r="B49" t="s">
        <v>6</v>
      </c>
      <c r="C49" t="s">
        <v>15</v>
      </c>
      <c r="D49">
        <v>7</v>
      </c>
      <c r="E49" s="7">
        <v>2614.5100000000002</v>
      </c>
      <c r="F49" s="7">
        <v>18301.57</v>
      </c>
      <c r="G49" s="5">
        <f t="shared" si="1"/>
        <v>2614.5099999999998</v>
      </c>
    </row>
    <row r="50" spans="1:7" x14ac:dyDescent="0.35">
      <c r="A50" s="10">
        <v>45340</v>
      </c>
      <c r="B50" t="s">
        <v>11</v>
      </c>
      <c r="C50" t="s">
        <v>12</v>
      </c>
      <c r="D50">
        <v>9</v>
      </c>
      <c r="E50" s="7">
        <v>2748.4</v>
      </c>
      <c r="F50" s="7">
        <v>24735.599999999999</v>
      </c>
      <c r="G50" s="5">
        <f t="shared" si="1"/>
        <v>2748.3999999999996</v>
      </c>
    </row>
    <row r="51" spans="1:7" x14ac:dyDescent="0.35">
      <c r="A51" s="10">
        <v>45341</v>
      </c>
      <c r="B51" t="s">
        <v>6</v>
      </c>
      <c r="C51" t="s">
        <v>14</v>
      </c>
      <c r="D51">
        <v>4</v>
      </c>
      <c r="E51" s="7">
        <v>1582.89</v>
      </c>
      <c r="F51" s="7">
        <v>6331.56</v>
      </c>
      <c r="G51" s="5">
        <f t="shared" si="1"/>
        <v>1582.89</v>
      </c>
    </row>
    <row r="52" spans="1:7" x14ac:dyDescent="0.35">
      <c r="A52" s="10">
        <v>45342</v>
      </c>
      <c r="B52" t="s">
        <v>10</v>
      </c>
      <c r="C52" t="s">
        <v>12</v>
      </c>
      <c r="D52">
        <v>1</v>
      </c>
      <c r="E52" s="7">
        <v>1554.4</v>
      </c>
      <c r="F52" s="7">
        <v>1554.4</v>
      </c>
      <c r="G52" s="5">
        <f t="shared" si="1"/>
        <v>1554.4</v>
      </c>
    </row>
    <row r="53" spans="1:7" x14ac:dyDescent="0.35">
      <c r="A53" s="10">
        <v>45343</v>
      </c>
      <c r="B53" t="s">
        <v>9</v>
      </c>
      <c r="C53" t="s">
        <v>15</v>
      </c>
      <c r="D53">
        <v>2</v>
      </c>
      <c r="E53" s="7">
        <v>2415.06</v>
      </c>
      <c r="F53" s="7">
        <v>4830.12</v>
      </c>
      <c r="G53" s="5">
        <f t="shared" si="1"/>
        <v>2415.06</v>
      </c>
    </row>
    <row r="54" spans="1:7" x14ac:dyDescent="0.35">
      <c r="A54" s="10">
        <v>45344</v>
      </c>
      <c r="B54" t="s">
        <v>9</v>
      </c>
      <c r="C54" t="s">
        <v>15</v>
      </c>
      <c r="D54">
        <v>1</v>
      </c>
      <c r="E54" s="7">
        <v>1984.9</v>
      </c>
      <c r="F54" s="7">
        <v>1984.9</v>
      </c>
      <c r="G54" s="5">
        <f t="shared" si="1"/>
        <v>1984.9</v>
      </c>
    </row>
    <row r="55" spans="1:7" x14ac:dyDescent="0.35">
      <c r="A55" s="10">
        <v>45345</v>
      </c>
      <c r="B55" t="s">
        <v>11</v>
      </c>
      <c r="C55" t="s">
        <v>14</v>
      </c>
      <c r="D55">
        <v>5</v>
      </c>
      <c r="E55" s="7">
        <v>2135.6999999999998</v>
      </c>
      <c r="F55" s="7">
        <v>10678.5</v>
      </c>
      <c r="G55" s="5">
        <f t="shared" si="1"/>
        <v>2135.6999999999998</v>
      </c>
    </row>
    <row r="56" spans="1:7" x14ac:dyDescent="0.35">
      <c r="A56" s="10">
        <v>45346</v>
      </c>
      <c r="B56" t="s">
        <v>9</v>
      </c>
      <c r="C56" t="s">
        <v>16</v>
      </c>
      <c r="D56">
        <v>5</v>
      </c>
      <c r="E56" s="7">
        <v>2407.8000000000002</v>
      </c>
      <c r="F56" s="7">
        <v>12039</v>
      </c>
      <c r="G56" s="5">
        <f t="shared" si="1"/>
        <v>2407.8000000000002</v>
      </c>
    </row>
    <row r="57" spans="1:7" x14ac:dyDescent="0.35">
      <c r="A57" s="10">
        <v>45347</v>
      </c>
      <c r="B57" t="s">
        <v>7</v>
      </c>
      <c r="C57" t="s">
        <v>16</v>
      </c>
      <c r="D57">
        <v>7</v>
      </c>
      <c r="E57" s="7">
        <v>2681.02</v>
      </c>
      <c r="F57" s="7">
        <v>18767.14</v>
      </c>
      <c r="G57" s="5">
        <f t="shared" si="1"/>
        <v>2681.02</v>
      </c>
    </row>
    <row r="58" spans="1:7" x14ac:dyDescent="0.35">
      <c r="A58" s="10">
        <v>45348</v>
      </c>
      <c r="B58" t="s">
        <v>9</v>
      </c>
      <c r="C58" t="s">
        <v>12</v>
      </c>
      <c r="D58">
        <v>9</v>
      </c>
      <c r="E58" s="7">
        <v>1080.19</v>
      </c>
      <c r="F58" s="7">
        <v>9721.7099999999991</v>
      </c>
      <c r="G58" s="5">
        <f t="shared" si="1"/>
        <v>1080.1899999999998</v>
      </c>
    </row>
    <row r="59" spans="1:7" x14ac:dyDescent="0.35">
      <c r="A59" s="10">
        <v>45349</v>
      </c>
      <c r="B59" t="s">
        <v>6</v>
      </c>
      <c r="C59" t="s">
        <v>13</v>
      </c>
      <c r="D59">
        <v>9</v>
      </c>
      <c r="E59" s="7">
        <v>1189.19</v>
      </c>
      <c r="F59" s="7">
        <v>10702.71</v>
      </c>
      <c r="G59" s="5">
        <f t="shared" si="1"/>
        <v>1189.1899999999998</v>
      </c>
    </row>
    <row r="60" spans="1:7" x14ac:dyDescent="0.35">
      <c r="A60" s="10">
        <v>45350</v>
      </c>
      <c r="B60" t="s">
        <v>6</v>
      </c>
      <c r="C60" t="s">
        <v>12</v>
      </c>
      <c r="D60">
        <v>3</v>
      </c>
      <c r="E60" s="7">
        <v>372.55</v>
      </c>
      <c r="F60" s="7">
        <v>1117.6500000000001</v>
      </c>
      <c r="G60" s="5">
        <f t="shared" si="1"/>
        <v>372.55</v>
      </c>
    </row>
    <row r="61" spans="1:7" x14ac:dyDescent="0.35">
      <c r="A61" s="10">
        <v>45351</v>
      </c>
      <c r="B61" t="s">
        <v>6</v>
      </c>
      <c r="C61" t="s">
        <v>14</v>
      </c>
      <c r="D61">
        <v>3</v>
      </c>
      <c r="E61" s="7">
        <v>1777.01</v>
      </c>
      <c r="F61" s="7">
        <v>5331.03</v>
      </c>
      <c r="G61" s="5">
        <f t="shared" si="1"/>
        <v>1777.01</v>
      </c>
    </row>
    <row r="62" spans="1:7" x14ac:dyDescent="0.35">
      <c r="A62" s="10">
        <v>45352</v>
      </c>
      <c r="B62" t="s">
        <v>6</v>
      </c>
      <c r="C62" t="s">
        <v>14</v>
      </c>
      <c r="D62">
        <v>3</v>
      </c>
      <c r="E62" s="7">
        <v>204.23</v>
      </c>
      <c r="F62" s="7">
        <v>612.69000000000005</v>
      </c>
      <c r="G62" s="5">
        <f t="shared" si="1"/>
        <v>204.23000000000002</v>
      </c>
    </row>
    <row r="63" spans="1:7" x14ac:dyDescent="0.35">
      <c r="A63" s="10">
        <v>45353</v>
      </c>
      <c r="B63" t="s">
        <v>7</v>
      </c>
      <c r="C63" t="s">
        <v>14</v>
      </c>
      <c r="D63">
        <v>4</v>
      </c>
      <c r="E63" s="7">
        <v>1450.23</v>
      </c>
      <c r="F63" s="7">
        <v>5800.92</v>
      </c>
      <c r="G63" s="5">
        <f t="shared" si="1"/>
        <v>1450.23</v>
      </c>
    </row>
    <row r="64" spans="1:7" x14ac:dyDescent="0.35">
      <c r="A64" s="10">
        <v>45354</v>
      </c>
      <c r="B64" t="s">
        <v>8</v>
      </c>
      <c r="C64" t="s">
        <v>14</v>
      </c>
      <c r="D64">
        <v>8</v>
      </c>
      <c r="E64" s="7">
        <v>1673.67</v>
      </c>
      <c r="F64" s="7">
        <v>13389.36</v>
      </c>
      <c r="G64" s="5">
        <f t="shared" si="1"/>
        <v>1673.67</v>
      </c>
    </row>
    <row r="65" spans="1:7" x14ac:dyDescent="0.35">
      <c r="A65" s="10">
        <v>45355</v>
      </c>
      <c r="B65" t="s">
        <v>10</v>
      </c>
      <c r="C65" t="s">
        <v>14</v>
      </c>
      <c r="D65">
        <v>6</v>
      </c>
      <c r="E65" s="7">
        <v>930.97</v>
      </c>
      <c r="F65" s="7">
        <v>5585.82</v>
      </c>
      <c r="G65" s="5">
        <f t="shared" si="1"/>
        <v>930.96999999999991</v>
      </c>
    </row>
    <row r="66" spans="1:7" x14ac:dyDescent="0.35">
      <c r="A66" s="10">
        <v>45356</v>
      </c>
      <c r="B66" t="s">
        <v>11</v>
      </c>
      <c r="C66" t="s">
        <v>15</v>
      </c>
      <c r="D66">
        <v>8</v>
      </c>
      <c r="E66" s="7">
        <v>1813.42</v>
      </c>
      <c r="F66" s="7">
        <v>14507.36</v>
      </c>
      <c r="G66" s="5">
        <f t="shared" ref="G66:G97" si="2">SUM(F66/D66)</f>
        <v>1813.42</v>
      </c>
    </row>
    <row r="67" spans="1:7" x14ac:dyDescent="0.35">
      <c r="A67" s="10">
        <v>45357</v>
      </c>
      <c r="B67" t="s">
        <v>6</v>
      </c>
      <c r="C67" t="s">
        <v>16</v>
      </c>
      <c r="D67">
        <v>1</v>
      </c>
      <c r="E67" s="7">
        <v>188.45</v>
      </c>
      <c r="F67" s="7">
        <v>188.45</v>
      </c>
      <c r="G67" s="5">
        <f t="shared" si="2"/>
        <v>188.45</v>
      </c>
    </row>
    <row r="68" spans="1:7" x14ac:dyDescent="0.35">
      <c r="A68" s="10">
        <v>45358</v>
      </c>
      <c r="B68" t="s">
        <v>9</v>
      </c>
      <c r="C68" t="s">
        <v>14</v>
      </c>
      <c r="D68">
        <v>8</v>
      </c>
      <c r="E68" s="7">
        <v>208.31</v>
      </c>
      <c r="F68" s="7">
        <v>1666.48</v>
      </c>
      <c r="G68" s="5">
        <f t="shared" si="2"/>
        <v>208.31</v>
      </c>
    </row>
    <row r="69" spans="1:7" x14ac:dyDescent="0.35">
      <c r="A69" s="10">
        <v>45359</v>
      </c>
      <c r="B69" t="s">
        <v>6</v>
      </c>
      <c r="C69" t="s">
        <v>13</v>
      </c>
      <c r="D69">
        <v>4</v>
      </c>
      <c r="E69" s="7">
        <v>2485.54</v>
      </c>
      <c r="F69" s="7">
        <v>9942.16</v>
      </c>
      <c r="G69" s="5">
        <f t="shared" si="2"/>
        <v>2485.54</v>
      </c>
    </row>
    <row r="70" spans="1:7" x14ac:dyDescent="0.35">
      <c r="A70" s="10">
        <v>45360</v>
      </c>
      <c r="B70" t="s">
        <v>9</v>
      </c>
      <c r="C70" t="s">
        <v>13</v>
      </c>
      <c r="D70">
        <v>1</v>
      </c>
      <c r="E70" s="7">
        <v>1144.55</v>
      </c>
      <c r="F70" s="7">
        <v>1144.55</v>
      </c>
      <c r="G70" s="5">
        <f t="shared" si="2"/>
        <v>1144.55</v>
      </c>
    </row>
    <row r="71" spans="1:7" x14ac:dyDescent="0.35">
      <c r="A71" s="10">
        <v>45361</v>
      </c>
      <c r="B71" t="s">
        <v>10</v>
      </c>
      <c r="C71" t="s">
        <v>13</v>
      </c>
      <c r="D71">
        <v>8</v>
      </c>
      <c r="E71" s="7">
        <v>468.48</v>
      </c>
      <c r="F71" s="7">
        <v>3747.84</v>
      </c>
      <c r="G71" s="5">
        <f t="shared" si="2"/>
        <v>468.48</v>
      </c>
    </row>
    <row r="72" spans="1:7" x14ac:dyDescent="0.35">
      <c r="A72" s="10">
        <v>45362</v>
      </c>
      <c r="B72" t="s">
        <v>10</v>
      </c>
      <c r="C72" t="s">
        <v>13</v>
      </c>
      <c r="D72">
        <v>4</v>
      </c>
      <c r="E72" s="7">
        <v>1614.51</v>
      </c>
      <c r="F72" s="7">
        <v>6458.04</v>
      </c>
      <c r="G72" s="5">
        <f t="shared" si="2"/>
        <v>1614.51</v>
      </c>
    </row>
    <row r="73" spans="1:7" x14ac:dyDescent="0.35">
      <c r="A73" s="10">
        <v>45363</v>
      </c>
      <c r="B73" t="s">
        <v>10</v>
      </c>
      <c r="C73" t="s">
        <v>15</v>
      </c>
      <c r="D73">
        <v>6</v>
      </c>
      <c r="E73" s="7">
        <v>2332.98</v>
      </c>
      <c r="F73" s="7">
        <v>13997.88</v>
      </c>
      <c r="G73" s="5">
        <f t="shared" si="2"/>
        <v>2332.98</v>
      </c>
    </row>
    <row r="74" spans="1:7" x14ac:dyDescent="0.35">
      <c r="A74" s="10">
        <v>45364</v>
      </c>
      <c r="B74" t="s">
        <v>9</v>
      </c>
      <c r="C74" t="s">
        <v>13</v>
      </c>
      <c r="D74">
        <v>8</v>
      </c>
      <c r="E74" s="7">
        <v>725.88</v>
      </c>
      <c r="F74" s="7">
        <v>5807.04</v>
      </c>
      <c r="G74" s="5">
        <f t="shared" si="2"/>
        <v>725.88</v>
      </c>
    </row>
    <row r="75" spans="1:7" x14ac:dyDescent="0.35">
      <c r="A75" s="10">
        <v>45365</v>
      </c>
      <c r="B75" t="s">
        <v>6</v>
      </c>
      <c r="C75" t="s">
        <v>14</v>
      </c>
      <c r="D75">
        <v>4</v>
      </c>
      <c r="E75" s="7">
        <v>1906.38</v>
      </c>
      <c r="F75" s="7">
        <v>7625.52</v>
      </c>
      <c r="G75" s="5">
        <f t="shared" si="2"/>
        <v>1906.38</v>
      </c>
    </row>
    <row r="76" spans="1:7" x14ac:dyDescent="0.35">
      <c r="A76" s="10">
        <v>45366</v>
      </c>
      <c r="B76" t="s">
        <v>10</v>
      </c>
      <c r="C76" t="s">
        <v>12</v>
      </c>
      <c r="D76">
        <v>3</v>
      </c>
      <c r="E76" s="7">
        <v>347.51</v>
      </c>
      <c r="F76" s="7">
        <v>1042.53</v>
      </c>
      <c r="G76" s="5">
        <f t="shared" si="2"/>
        <v>347.51</v>
      </c>
    </row>
    <row r="77" spans="1:7" x14ac:dyDescent="0.35">
      <c r="A77" s="10">
        <v>45367</v>
      </c>
      <c r="B77" t="s">
        <v>7</v>
      </c>
      <c r="C77" t="s">
        <v>13</v>
      </c>
      <c r="D77">
        <v>9</v>
      </c>
      <c r="E77" s="7">
        <v>249.88</v>
      </c>
      <c r="F77" s="7">
        <v>2248.92</v>
      </c>
      <c r="G77" s="5">
        <f t="shared" si="2"/>
        <v>249.88</v>
      </c>
    </row>
    <row r="78" spans="1:7" x14ac:dyDescent="0.35">
      <c r="A78" s="10">
        <v>45368</v>
      </c>
      <c r="B78" t="s">
        <v>9</v>
      </c>
      <c r="C78" t="s">
        <v>15</v>
      </c>
      <c r="D78">
        <v>3</v>
      </c>
      <c r="E78" s="7">
        <v>1640.93</v>
      </c>
      <c r="F78" s="7">
        <v>4922.79</v>
      </c>
      <c r="G78" s="5">
        <f t="shared" si="2"/>
        <v>1640.93</v>
      </c>
    </row>
    <row r="79" spans="1:7" x14ac:dyDescent="0.35">
      <c r="A79" s="10">
        <v>45369</v>
      </c>
      <c r="B79" t="s">
        <v>9</v>
      </c>
      <c r="C79" t="s">
        <v>15</v>
      </c>
      <c r="D79">
        <v>9</v>
      </c>
      <c r="E79" s="7">
        <v>1667.84</v>
      </c>
      <c r="F79" s="7">
        <v>15010.56</v>
      </c>
      <c r="G79" s="5">
        <f t="shared" si="2"/>
        <v>1667.84</v>
      </c>
    </row>
    <row r="80" spans="1:7" x14ac:dyDescent="0.35">
      <c r="A80" s="10">
        <v>45370</v>
      </c>
      <c r="B80" t="s">
        <v>6</v>
      </c>
      <c r="C80" t="s">
        <v>13</v>
      </c>
      <c r="D80">
        <v>2</v>
      </c>
      <c r="E80" s="7">
        <v>1948.55</v>
      </c>
      <c r="F80" s="7">
        <v>3897.1</v>
      </c>
      <c r="G80" s="5">
        <f t="shared" si="2"/>
        <v>1948.55</v>
      </c>
    </row>
    <row r="81" spans="1:7" x14ac:dyDescent="0.35">
      <c r="A81" s="10">
        <v>45371</v>
      </c>
      <c r="B81" t="s">
        <v>9</v>
      </c>
      <c r="C81" t="s">
        <v>12</v>
      </c>
      <c r="D81">
        <v>2</v>
      </c>
      <c r="E81" s="7">
        <v>2205.66</v>
      </c>
      <c r="F81" s="7">
        <v>4411.32</v>
      </c>
      <c r="G81" s="5">
        <f t="shared" si="2"/>
        <v>2205.66</v>
      </c>
    </row>
    <row r="82" spans="1:7" x14ac:dyDescent="0.35">
      <c r="A82" s="10">
        <v>45372</v>
      </c>
      <c r="B82" t="s">
        <v>9</v>
      </c>
      <c r="C82" t="s">
        <v>13</v>
      </c>
      <c r="D82">
        <v>2</v>
      </c>
      <c r="E82" s="7">
        <v>2929.97</v>
      </c>
      <c r="F82" s="7">
        <v>5859.94</v>
      </c>
      <c r="G82" s="5">
        <f t="shared" si="2"/>
        <v>2929.97</v>
      </c>
    </row>
    <row r="83" spans="1:7" x14ac:dyDescent="0.35">
      <c r="A83" s="10">
        <v>45373</v>
      </c>
      <c r="B83" t="s">
        <v>10</v>
      </c>
      <c r="C83" t="s">
        <v>15</v>
      </c>
      <c r="D83">
        <v>6</v>
      </c>
      <c r="E83" s="7">
        <v>1597.27</v>
      </c>
      <c r="F83" s="7">
        <v>9583.6200000000008</v>
      </c>
      <c r="G83" s="5">
        <f t="shared" si="2"/>
        <v>1597.2700000000002</v>
      </c>
    </row>
    <row r="84" spans="1:7" x14ac:dyDescent="0.35">
      <c r="A84" s="10">
        <v>45374</v>
      </c>
      <c r="B84" t="s">
        <v>6</v>
      </c>
      <c r="C84" t="s">
        <v>16</v>
      </c>
      <c r="D84">
        <v>3</v>
      </c>
      <c r="E84" s="7">
        <v>1036.57</v>
      </c>
      <c r="F84" s="7">
        <v>3109.71</v>
      </c>
      <c r="G84" s="5">
        <f t="shared" si="2"/>
        <v>1036.57</v>
      </c>
    </row>
    <row r="85" spans="1:7" x14ac:dyDescent="0.35">
      <c r="A85" s="10">
        <v>45375</v>
      </c>
      <c r="B85" t="s">
        <v>10</v>
      </c>
      <c r="C85" t="s">
        <v>14</v>
      </c>
      <c r="D85">
        <v>9</v>
      </c>
      <c r="E85" s="7">
        <v>2406.04</v>
      </c>
      <c r="F85" s="7">
        <v>21654.36</v>
      </c>
      <c r="G85" s="5">
        <f t="shared" si="2"/>
        <v>2406.04</v>
      </c>
    </row>
    <row r="86" spans="1:7" x14ac:dyDescent="0.35">
      <c r="A86" s="10">
        <v>45376</v>
      </c>
      <c r="B86" t="s">
        <v>10</v>
      </c>
      <c r="C86" t="s">
        <v>15</v>
      </c>
      <c r="D86">
        <v>4</v>
      </c>
      <c r="E86" s="7">
        <v>885.41</v>
      </c>
      <c r="F86" s="7">
        <v>3541.64</v>
      </c>
      <c r="G86" s="5">
        <f t="shared" si="2"/>
        <v>885.41</v>
      </c>
    </row>
    <row r="87" spans="1:7" x14ac:dyDescent="0.35">
      <c r="A87" s="10">
        <v>45377</v>
      </c>
      <c r="B87" t="s">
        <v>6</v>
      </c>
      <c r="C87" t="s">
        <v>13</v>
      </c>
      <c r="D87">
        <v>1</v>
      </c>
      <c r="E87" s="7">
        <v>1373.02</v>
      </c>
      <c r="F87" s="7">
        <v>1373.02</v>
      </c>
      <c r="G87" s="5">
        <f t="shared" si="2"/>
        <v>1373.02</v>
      </c>
    </row>
    <row r="88" spans="1:7" x14ac:dyDescent="0.35">
      <c r="A88" s="10">
        <v>45378</v>
      </c>
      <c r="B88" t="s">
        <v>11</v>
      </c>
      <c r="C88" t="s">
        <v>14</v>
      </c>
      <c r="D88">
        <v>4</v>
      </c>
      <c r="E88" s="7">
        <v>327.52</v>
      </c>
      <c r="F88" s="7">
        <v>1310.08</v>
      </c>
      <c r="G88" s="5">
        <f t="shared" si="2"/>
        <v>327.52</v>
      </c>
    </row>
    <row r="89" spans="1:7" x14ac:dyDescent="0.35">
      <c r="A89" s="10">
        <v>45379</v>
      </c>
      <c r="B89" t="s">
        <v>10</v>
      </c>
      <c r="C89" t="s">
        <v>13</v>
      </c>
      <c r="D89">
        <v>1</v>
      </c>
      <c r="E89" s="7">
        <v>173.52</v>
      </c>
      <c r="F89" s="7">
        <v>173.52</v>
      </c>
      <c r="G89" s="5">
        <f t="shared" si="2"/>
        <v>173.52</v>
      </c>
    </row>
    <row r="90" spans="1:7" x14ac:dyDescent="0.35">
      <c r="A90" s="10">
        <v>45380</v>
      </c>
      <c r="B90" t="s">
        <v>7</v>
      </c>
      <c r="C90" t="s">
        <v>13</v>
      </c>
      <c r="D90">
        <v>5</v>
      </c>
      <c r="E90" s="7">
        <v>2891.68</v>
      </c>
      <c r="F90" s="7">
        <v>14458.4</v>
      </c>
      <c r="G90" s="5">
        <f t="shared" si="2"/>
        <v>2891.68</v>
      </c>
    </row>
    <row r="91" spans="1:7" x14ac:dyDescent="0.35">
      <c r="A91" s="10">
        <v>45381</v>
      </c>
      <c r="B91" t="s">
        <v>7</v>
      </c>
      <c r="C91" t="s">
        <v>16</v>
      </c>
      <c r="D91">
        <v>4</v>
      </c>
      <c r="E91" s="7">
        <v>2524.34</v>
      </c>
      <c r="F91" s="7">
        <v>10097.36</v>
      </c>
      <c r="G91" s="5">
        <f t="shared" si="2"/>
        <v>2524.34</v>
      </c>
    </row>
    <row r="92" spans="1:7" x14ac:dyDescent="0.35">
      <c r="A92" s="10">
        <v>45382</v>
      </c>
      <c r="B92" t="s">
        <v>9</v>
      </c>
      <c r="C92" t="s">
        <v>14</v>
      </c>
      <c r="D92">
        <v>8</v>
      </c>
      <c r="E92" s="7">
        <v>2118.33</v>
      </c>
      <c r="F92" s="7">
        <v>16946.64</v>
      </c>
      <c r="G92" s="5">
        <f t="shared" si="2"/>
        <v>2118.33</v>
      </c>
    </row>
    <row r="93" spans="1:7" x14ac:dyDescent="0.35">
      <c r="A93" s="10">
        <v>45383</v>
      </c>
      <c r="B93" t="s">
        <v>7</v>
      </c>
      <c r="C93" t="s">
        <v>14</v>
      </c>
      <c r="D93">
        <v>8</v>
      </c>
      <c r="E93" s="7">
        <v>1285.96</v>
      </c>
      <c r="F93" s="7">
        <v>10287.68</v>
      </c>
      <c r="G93" s="5">
        <f t="shared" si="2"/>
        <v>1285.96</v>
      </c>
    </row>
    <row r="94" spans="1:7" x14ac:dyDescent="0.35">
      <c r="A94" s="10">
        <v>45384</v>
      </c>
      <c r="B94" t="s">
        <v>9</v>
      </c>
      <c r="C94" t="s">
        <v>16</v>
      </c>
      <c r="D94">
        <v>7</v>
      </c>
      <c r="E94" s="7">
        <v>602.54999999999995</v>
      </c>
      <c r="F94" s="7">
        <v>4217.8500000000004</v>
      </c>
      <c r="G94" s="5">
        <f t="shared" si="2"/>
        <v>602.55000000000007</v>
      </c>
    </row>
    <row r="95" spans="1:7" x14ac:dyDescent="0.35">
      <c r="A95" s="10">
        <v>45385</v>
      </c>
      <c r="B95" t="s">
        <v>11</v>
      </c>
      <c r="C95" t="s">
        <v>15</v>
      </c>
      <c r="D95">
        <v>3</v>
      </c>
      <c r="E95" s="7">
        <v>553.66999999999996</v>
      </c>
      <c r="F95" s="7">
        <v>1661.01</v>
      </c>
      <c r="G95" s="5">
        <f t="shared" si="2"/>
        <v>553.66999999999996</v>
      </c>
    </row>
    <row r="96" spans="1:7" x14ac:dyDescent="0.35">
      <c r="A96" s="10">
        <v>45386</v>
      </c>
      <c r="B96" t="s">
        <v>6</v>
      </c>
      <c r="C96" t="s">
        <v>13</v>
      </c>
      <c r="D96">
        <v>1</v>
      </c>
      <c r="E96" s="7">
        <v>825.7</v>
      </c>
      <c r="F96" s="7">
        <v>825.7</v>
      </c>
      <c r="G96" s="5">
        <f t="shared" si="2"/>
        <v>825.7</v>
      </c>
    </row>
    <row r="97" spans="1:7" x14ac:dyDescent="0.35">
      <c r="A97" s="10">
        <v>45387</v>
      </c>
      <c r="B97" t="s">
        <v>6</v>
      </c>
      <c r="C97" t="s">
        <v>12</v>
      </c>
      <c r="D97">
        <v>1</v>
      </c>
      <c r="E97" s="7">
        <v>1692.76</v>
      </c>
      <c r="F97" s="7">
        <v>1692.76</v>
      </c>
      <c r="G97" s="5">
        <f t="shared" si="2"/>
        <v>1692.76</v>
      </c>
    </row>
    <row r="98" spans="1:7" x14ac:dyDescent="0.35">
      <c r="A98" s="10">
        <v>45388</v>
      </c>
      <c r="B98" t="s">
        <v>6</v>
      </c>
      <c r="C98" t="s">
        <v>13</v>
      </c>
      <c r="D98">
        <v>3</v>
      </c>
      <c r="E98" s="7">
        <v>2172.33</v>
      </c>
      <c r="F98" s="7">
        <v>6516.99</v>
      </c>
      <c r="G98" s="5">
        <f t="shared" ref="G98:G129" si="3">SUM(F98/D98)</f>
        <v>2172.33</v>
      </c>
    </row>
    <row r="99" spans="1:7" x14ac:dyDescent="0.35">
      <c r="A99" s="10">
        <v>45389</v>
      </c>
      <c r="B99" t="s">
        <v>7</v>
      </c>
      <c r="C99" t="s">
        <v>13</v>
      </c>
      <c r="D99">
        <v>6</v>
      </c>
      <c r="E99" s="7">
        <v>2014.57</v>
      </c>
      <c r="F99" s="7">
        <v>12087.42</v>
      </c>
      <c r="G99" s="5">
        <f t="shared" si="3"/>
        <v>2014.57</v>
      </c>
    </row>
    <row r="100" spans="1:7" x14ac:dyDescent="0.35">
      <c r="A100" s="10">
        <v>45390</v>
      </c>
      <c r="B100" t="s">
        <v>11</v>
      </c>
      <c r="C100" t="s">
        <v>15</v>
      </c>
      <c r="D100">
        <v>7</v>
      </c>
      <c r="E100" s="7">
        <v>911.81</v>
      </c>
      <c r="F100" s="7">
        <v>6382.67</v>
      </c>
      <c r="G100" s="5">
        <f t="shared" si="3"/>
        <v>911.81000000000006</v>
      </c>
    </row>
    <row r="101" spans="1:7" x14ac:dyDescent="0.35">
      <c r="A101" s="10">
        <v>45391</v>
      </c>
      <c r="B101" t="s">
        <v>7</v>
      </c>
      <c r="C101" t="s">
        <v>13</v>
      </c>
      <c r="D101">
        <v>6</v>
      </c>
      <c r="E101" s="7">
        <v>2869.11</v>
      </c>
      <c r="F101" s="7">
        <v>17214.66</v>
      </c>
      <c r="G101" s="5">
        <f t="shared" si="3"/>
        <v>2869.11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5807-8132-4CFA-93F3-88FC4DC8E939}">
  <dimension ref="A1:G29"/>
  <sheetViews>
    <sheetView showGridLines="0" zoomScale="85" zoomScaleNormal="85" workbookViewId="0">
      <selection activeCell="C27" sqref="C27"/>
    </sheetView>
  </sheetViews>
  <sheetFormatPr defaultRowHeight="14.5" x14ac:dyDescent="0.35"/>
  <cols>
    <col min="1" max="1" width="20.54296875" bestFit="1" customWidth="1"/>
    <col min="2" max="2" width="26.26953125" bestFit="1" customWidth="1"/>
    <col min="3" max="3" width="14.6328125" bestFit="1" customWidth="1"/>
    <col min="4" max="4" width="26.453125" bestFit="1" customWidth="1"/>
    <col min="5" max="5" width="19.7265625" bestFit="1" customWidth="1"/>
    <col min="6" max="6" width="21.81640625" customWidth="1"/>
    <col min="7" max="7" width="26.26953125" bestFit="1" customWidth="1"/>
    <col min="9" max="9" width="26.26953125" bestFit="1" customWidth="1"/>
    <col min="10" max="10" width="13.26953125" bestFit="1" customWidth="1"/>
  </cols>
  <sheetData>
    <row r="1" spans="1:7" x14ac:dyDescent="0.35">
      <c r="A1" t="s">
        <v>26</v>
      </c>
    </row>
    <row r="3" spans="1:7" x14ac:dyDescent="0.35">
      <c r="A3" s="2" t="s">
        <v>18</v>
      </c>
      <c r="B3" t="s">
        <v>19</v>
      </c>
    </row>
    <row r="4" spans="1:7" x14ac:dyDescent="0.35">
      <c r="A4" s="3" t="s">
        <v>13</v>
      </c>
      <c r="B4" s="4">
        <v>222564.51</v>
      </c>
      <c r="F4" s="4"/>
      <c r="G4" s="4"/>
    </row>
    <row r="5" spans="1:7" x14ac:dyDescent="0.35">
      <c r="A5" s="3" t="s">
        <v>14</v>
      </c>
      <c r="B5" s="4">
        <v>187753.07999999996</v>
      </c>
      <c r="F5" s="4"/>
      <c r="G5" s="4"/>
    </row>
    <row r="6" spans="1:7" x14ac:dyDescent="0.35">
      <c r="A6" s="3" t="s">
        <v>15</v>
      </c>
      <c r="B6" s="4">
        <v>159786.33000000002</v>
      </c>
      <c r="F6" s="4"/>
      <c r="G6" s="4"/>
    </row>
    <row r="7" spans="1:7" x14ac:dyDescent="0.35">
      <c r="A7" s="3" t="s">
        <v>12</v>
      </c>
      <c r="B7" s="4">
        <v>127412.02999999998</v>
      </c>
      <c r="F7" s="4"/>
      <c r="G7" s="4"/>
    </row>
    <row r="8" spans="1:7" x14ac:dyDescent="0.35">
      <c r="A8" s="3" t="s">
        <v>16</v>
      </c>
      <c r="B8" s="4">
        <v>81033.38</v>
      </c>
      <c r="F8" s="4"/>
      <c r="G8" s="4"/>
    </row>
    <row r="9" spans="1:7" x14ac:dyDescent="0.35">
      <c r="A9" s="3" t="s">
        <v>17</v>
      </c>
      <c r="B9" s="4">
        <v>778549.33</v>
      </c>
    </row>
    <row r="10" spans="1:7" x14ac:dyDescent="0.35">
      <c r="A10" s="3"/>
      <c r="B10" s="4"/>
    </row>
    <row r="11" spans="1:7" x14ac:dyDescent="0.35">
      <c r="A11" t="s">
        <v>27</v>
      </c>
      <c r="B11" s="4"/>
      <c r="E11" s="3" t="s">
        <v>29</v>
      </c>
    </row>
    <row r="12" spans="1:7" x14ac:dyDescent="0.35">
      <c r="A12" s="2" t="s">
        <v>25</v>
      </c>
      <c r="B12" t="s">
        <v>19</v>
      </c>
      <c r="C12" t="s">
        <v>32</v>
      </c>
      <c r="E12" s="2" t="s">
        <v>28</v>
      </c>
      <c r="F12" t="s">
        <v>30</v>
      </c>
    </row>
    <row r="13" spans="1:7" x14ac:dyDescent="0.35">
      <c r="A13" s="3" t="s">
        <v>6</v>
      </c>
      <c r="B13" s="4">
        <v>154088.26999999996</v>
      </c>
      <c r="C13" s="5">
        <v>39583.799999999996</v>
      </c>
      <c r="E13" s="3" t="s">
        <v>7</v>
      </c>
      <c r="F13" s="5">
        <v>1939.9099999999996</v>
      </c>
      <c r="G13" s="5"/>
    </row>
    <row r="14" spans="1:7" x14ac:dyDescent="0.35">
      <c r="A14" s="3" t="s">
        <v>9</v>
      </c>
      <c r="B14" s="4">
        <v>120431.15000000001</v>
      </c>
      <c r="C14" s="5">
        <v>33482.68</v>
      </c>
      <c r="E14" s="3" t="s">
        <v>9</v>
      </c>
      <c r="F14" s="5">
        <v>1762.2463157894738</v>
      </c>
      <c r="G14" s="5"/>
    </row>
    <row r="15" spans="1:7" x14ac:dyDescent="0.35">
      <c r="A15" s="3" t="s">
        <v>7</v>
      </c>
      <c r="B15" s="4">
        <v>174845.41</v>
      </c>
      <c r="C15" s="5">
        <v>32978.469999999994</v>
      </c>
      <c r="E15" s="3" t="s">
        <v>11</v>
      </c>
      <c r="F15" s="5">
        <v>1646.8181818181815</v>
      </c>
      <c r="G15" s="5"/>
    </row>
    <row r="16" spans="1:7" x14ac:dyDescent="0.35">
      <c r="A16" s="3" t="s">
        <v>10</v>
      </c>
      <c r="B16" s="4">
        <v>151858.6</v>
      </c>
      <c r="C16" s="5">
        <v>25911.329999999998</v>
      </c>
      <c r="E16" s="3" t="s">
        <v>6</v>
      </c>
      <c r="F16" s="5">
        <v>1583.3520000000001</v>
      </c>
      <c r="G16" s="5"/>
    </row>
    <row r="17" spans="1:7" x14ac:dyDescent="0.35">
      <c r="A17" s="3" t="s">
        <v>11</v>
      </c>
      <c r="B17" s="4">
        <v>116790.97</v>
      </c>
      <c r="C17" s="5">
        <v>18114.999999999996</v>
      </c>
      <c r="E17" s="3" t="s">
        <v>10</v>
      </c>
      <c r="F17" s="5">
        <v>1524.195882352941</v>
      </c>
      <c r="G17" s="5"/>
    </row>
    <row r="18" spans="1:7" x14ac:dyDescent="0.35">
      <c r="A18" s="3" t="s">
        <v>8</v>
      </c>
      <c r="B18" s="4">
        <v>60534.93</v>
      </c>
      <c r="C18" s="5">
        <v>14763.220000000001</v>
      </c>
      <c r="E18" s="3" t="s">
        <v>8</v>
      </c>
      <c r="F18" s="5">
        <v>1342.110909090909</v>
      </c>
      <c r="G18" s="5"/>
    </row>
    <row r="19" spans="1:7" x14ac:dyDescent="0.35">
      <c r="A19" s="3" t="s">
        <v>17</v>
      </c>
      <c r="B19" s="4">
        <v>778549.33</v>
      </c>
      <c r="C19" s="5">
        <v>164834.49999999997</v>
      </c>
      <c r="E19" s="3" t="s">
        <v>17</v>
      </c>
      <c r="F19" s="5">
        <v>1648.345</v>
      </c>
      <c r="G19" s="5"/>
    </row>
    <row r="21" spans="1:7" x14ac:dyDescent="0.35">
      <c r="B21" s="2" t="s">
        <v>24</v>
      </c>
      <c r="C21" t="s">
        <v>19</v>
      </c>
    </row>
    <row r="22" spans="1:7" x14ac:dyDescent="0.35">
      <c r="B22" s="3" t="s">
        <v>36</v>
      </c>
      <c r="C22" s="4">
        <v>778549.32999999984</v>
      </c>
    </row>
    <row r="23" spans="1:7" x14ac:dyDescent="0.35">
      <c r="B23" s="8" t="s">
        <v>35</v>
      </c>
      <c r="C23" s="4">
        <v>60886.739999999991</v>
      </c>
    </row>
    <row r="24" spans="1:7" x14ac:dyDescent="0.35">
      <c r="B24" s="13" t="s">
        <v>23</v>
      </c>
      <c r="C24" s="4">
        <v>60886.739999999991</v>
      </c>
    </row>
    <row r="25" spans="1:7" x14ac:dyDescent="0.35">
      <c r="B25" s="8" t="s">
        <v>34</v>
      </c>
      <c r="C25" s="4">
        <v>717662.58999999985</v>
      </c>
    </row>
    <row r="26" spans="1:7" x14ac:dyDescent="0.35">
      <c r="B26" s="13" t="s">
        <v>21</v>
      </c>
      <c r="C26" s="4">
        <v>273303.09000000003</v>
      </c>
    </row>
    <row r="27" spans="1:7" x14ac:dyDescent="0.35">
      <c r="B27" s="13" t="s">
        <v>20</v>
      </c>
      <c r="C27" s="4">
        <v>234243.87999999998</v>
      </c>
    </row>
    <row r="28" spans="1:7" x14ac:dyDescent="0.35">
      <c r="B28" s="13" t="s">
        <v>22</v>
      </c>
      <c r="C28" s="4">
        <v>210115.61999999994</v>
      </c>
    </row>
    <row r="29" spans="1:7" x14ac:dyDescent="0.35">
      <c r="B29" s="3" t="s">
        <v>17</v>
      </c>
      <c r="C29" s="4">
        <v>778549.32999999984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D258-24E3-471C-AD16-5F6EA5DCB487}">
  <dimension ref="M2:P2"/>
  <sheetViews>
    <sheetView showGridLines="0" tabSelected="1" zoomScale="60" zoomScaleNormal="70" workbookViewId="0">
      <selection activeCell="AE14" sqref="AE14"/>
    </sheetView>
  </sheetViews>
  <sheetFormatPr defaultRowHeight="14.5" x14ac:dyDescent="0.35"/>
  <cols>
    <col min="13" max="13" width="12.36328125" customWidth="1"/>
    <col min="14" max="14" width="9.26953125" customWidth="1"/>
    <col min="15" max="16" width="12.36328125" customWidth="1"/>
  </cols>
  <sheetData>
    <row r="2" spans="13:16" ht="23.5" x14ac:dyDescent="0.55000000000000004">
      <c r="M2" s="11" t="s">
        <v>33</v>
      </c>
      <c r="N2" s="12"/>
      <c r="O2" s="12"/>
      <c r="P2" s="1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Calculos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 silva</cp:lastModifiedBy>
  <dcterms:created xsi:type="dcterms:W3CDTF">2025-05-01T19:15:22Z</dcterms:created>
  <dcterms:modified xsi:type="dcterms:W3CDTF">2025-05-02T01:18:52Z</dcterms:modified>
</cp:coreProperties>
</file>