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/>
  <mc:AlternateContent xmlns:mc="http://schemas.openxmlformats.org/markup-compatibility/2006">
    <mc:Choice Requires="x15">
      <x15ac:absPath xmlns:x15ac="http://schemas.microsoft.com/office/spreadsheetml/2010/11/ac" url="F:\学习\大三下\组原课设\2020组成原理课设资料发布包\CPU24+4+气泡流水\"/>
    </mc:Choice>
  </mc:AlternateContent>
  <xr:revisionPtr revIDLastSave="0" documentId="13_ncr:1_{7175E204-4531-42BE-9702-14120A4947B9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</workbook>
</file>

<file path=xl/calcChain.xml><?xml version="1.0" encoding="utf-8"?>
<calcChain xmlns="http://schemas.openxmlformats.org/spreadsheetml/2006/main">
  <c r="R31" i="1" l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5" i="1" l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P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55" i="2" l="1"/>
  <c r="P51" i="2"/>
  <c r="P47" i="2"/>
  <c r="P43" i="2"/>
  <c r="P39" i="2"/>
  <c r="P35" i="2"/>
  <c r="P31" i="2"/>
  <c r="P27" i="2"/>
  <c r="P59" i="2"/>
  <c r="P48" i="2"/>
  <c r="P44" i="2"/>
  <c r="P40" i="2"/>
  <c r="P32" i="2"/>
  <c r="P57" i="2"/>
  <c r="P33" i="2"/>
  <c r="P60" i="2"/>
  <c r="P56" i="2"/>
  <c r="P36" i="2"/>
  <c r="P28" i="2"/>
  <c r="AJ28" i="2" s="1"/>
  <c r="P61" i="2"/>
  <c r="P53" i="2"/>
  <c r="P49" i="2"/>
  <c r="P45" i="2"/>
  <c r="P41" i="2"/>
  <c r="P37" i="2"/>
  <c r="P29" i="2"/>
  <c r="P52" i="2"/>
  <c r="P54" i="2"/>
  <c r="P50" i="2"/>
  <c r="P34" i="2"/>
  <c r="P26" i="2"/>
  <c r="AI26" i="2" s="1"/>
  <c r="P58" i="2"/>
  <c r="P42" i="2"/>
  <c r="AG3" i="2"/>
  <c r="AH3" i="2"/>
  <c r="AK3" i="2"/>
  <c r="AL3" i="2"/>
  <c r="AM3" i="2"/>
  <c r="AN3" i="2"/>
  <c r="AO3" i="2"/>
  <c r="AP3" i="2"/>
  <c r="AQ3" i="2"/>
  <c r="AG4" i="2"/>
  <c r="AH4" i="2"/>
  <c r="AK4" i="2"/>
  <c r="AL4" i="2"/>
  <c r="AM4" i="2"/>
  <c r="AN4" i="2"/>
  <c r="AO4" i="2"/>
  <c r="AP4" i="2"/>
  <c r="AQ4" i="2"/>
  <c r="AG5" i="2"/>
  <c r="AH5" i="2"/>
  <c r="AK5" i="2"/>
  <c r="AL5" i="2"/>
  <c r="AM5" i="2"/>
  <c r="AN5" i="2"/>
  <c r="AO5" i="2"/>
  <c r="AP5" i="2"/>
  <c r="AQ5" i="2"/>
  <c r="AG6" i="2"/>
  <c r="AH6" i="2"/>
  <c r="AK6" i="2"/>
  <c r="AL6" i="2"/>
  <c r="AM6" i="2"/>
  <c r="AN6" i="2"/>
  <c r="AO6" i="2"/>
  <c r="AP6" i="2"/>
  <c r="AQ6" i="2"/>
  <c r="AG7" i="2"/>
  <c r="AH7" i="2"/>
  <c r="AK7" i="2"/>
  <c r="AL7" i="2"/>
  <c r="AM7" i="2"/>
  <c r="AN7" i="2"/>
  <c r="AO7" i="2"/>
  <c r="AP7" i="2"/>
  <c r="AQ7" i="2"/>
  <c r="AG8" i="2"/>
  <c r="AH8" i="2"/>
  <c r="AK8" i="2"/>
  <c r="AL8" i="2"/>
  <c r="AM8" i="2"/>
  <c r="AN8" i="2"/>
  <c r="AO8" i="2"/>
  <c r="AP8" i="2"/>
  <c r="AQ8" i="2"/>
  <c r="AG9" i="2"/>
  <c r="AH9" i="2"/>
  <c r="AK9" i="2"/>
  <c r="AL9" i="2"/>
  <c r="AM9" i="2"/>
  <c r="AN9" i="2"/>
  <c r="AO9" i="2"/>
  <c r="AP9" i="2"/>
  <c r="AQ9" i="2"/>
  <c r="AG10" i="2"/>
  <c r="AH10" i="2"/>
  <c r="AK10" i="2"/>
  <c r="AL10" i="2"/>
  <c r="AM10" i="2"/>
  <c r="AN10" i="2"/>
  <c r="AO10" i="2"/>
  <c r="AP10" i="2"/>
  <c r="AQ10" i="2"/>
  <c r="AG11" i="2"/>
  <c r="AH11" i="2"/>
  <c r="AK11" i="2"/>
  <c r="AL11" i="2"/>
  <c r="AM11" i="2"/>
  <c r="AN11" i="2"/>
  <c r="AO11" i="2"/>
  <c r="AP11" i="2"/>
  <c r="AQ11" i="2"/>
  <c r="AG12" i="2"/>
  <c r="AH12" i="2"/>
  <c r="AK12" i="2"/>
  <c r="AL12" i="2"/>
  <c r="AM12" i="2"/>
  <c r="AN12" i="2"/>
  <c r="AO12" i="2"/>
  <c r="AP12" i="2"/>
  <c r="AQ12" i="2"/>
  <c r="AG13" i="2"/>
  <c r="AH13" i="2"/>
  <c r="AJ13" i="2"/>
  <c r="AK13" i="2"/>
  <c r="AL13" i="2"/>
  <c r="AM13" i="2"/>
  <c r="AN13" i="2"/>
  <c r="AO13" i="2"/>
  <c r="AP13" i="2"/>
  <c r="AQ13" i="2"/>
  <c r="AG14" i="2"/>
  <c r="AH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K17" i="2"/>
  <c r="AL17" i="2"/>
  <c r="AM17" i="2"/>
  <c r="AN17" i="2"/>
  <c r="AO17" i="2"/>
  <c r="AP17" i="2"/>
  <c r="AQ17" i="2"/>
  <c r="AG18" i="2"/>
  <c r="AH18" i="2"/>
  <c r="AK18" i="2"/>
  <c r="AL18" i="2"/>
  <c r="AM18" i="2"/>
  <c r="AN18" i="2"/>
  <c r="AO18" i="2"/>
  <c r="AP18" i="2"/>
  <c r="AQ18" i="2"/>
  <c r="AG19" i="2"/>
  <c r="AH19" i="2"/>
  <c r="AJ19" i="2"/>
  <c r="AK19" i="2"/>
  <c r="AL19" i="2"/>
  <c r="AM19" i="2"/>
  <c r="AN19" i="2"/>
  <c r="AO19" i="2"/>
  <c r="AP19" i="2"/>
  <c r="AQ19" i="2"/>
  <c r="AG20" i="2"/>
  <c r="AH20" i="2"/>
  <c r="AJ20" i="2"/>
  <c r="AK20" i="2"/>
  <c r="AL20" i="2"/>
  <c r="AM20" i="2"/>
  <c r="AN20" i="2"/>
  <c r="AO20" i="2"/>
  <c r="AP20" i="2"/>
  <c r="AQ20" i="2"/>
  <c r="AG21" i="2"/>
  <c r="AH21" i="2"/>
  <c r="AJ21" i="2"/>
  <c r="AK21" i="2"/>
  <c r="AL21" i="2"/>
  <c r="AM21" i="2"/>
  <c r="AN21" i="2"/>
  <c r="AO21" i="2"/>
  <c r="AP21" i="2"/>
  <c r="AQ21" i="2"/>
  <c r="AG22" i="2"/>
  <c r="AH22" i="2"/>
  <c r="AJ22" i="2"/>
  <c r="AK22" i="2"/>
  <c r="AL22" i="2"/>
  <c r="AM22" i="2"/>
  <c r="AN22" i="2"/>
  <c r="AO22" i="2"/>
  <c r="AP22" i="2"/>
  <c r="AQ22" i="2"/>
  <c r="AG23" i="2"/>
  <c r="AH23" i="2"/>
  <c r="AJ23" i="2"/>
  <c r="AK23" i="2"/>
  <c r="AL23" i="2"/>
  <c r="AM23" i="2"/>
  <c r="AN23" i="2"/>
  <c r="AO23" i="2"/>
  <c r="AP23" i="2"/>
  <c r="AQ23" i="2"/>
  <c r="AG24" i="2"/>
  <c r="AH24" i="2"/>
  <c r="AJ24" i="2"/>
  <c r="AK24" i="2"/>
  <c r="AL24" i="2"/>
  <c r="AM24" i="2"/>
  <c r="AN24" i="2"/>
  <c r="AO24" i="2"/>
  <c r="AP24" i="2"/>
  <c r="AQ24" i="2"/>
  <c r="AG25" i="2"/>
  <c r="AH25" i="2"/>
  <c r="AK25" i="2"/>
  <c r="AL25" i="2"/>
  <c r="AM25" i="2"/>
  <c r="AN25" i="2"/>
  <c r="AO25" i="2"/>
  <c r="AP25" i="2"/>
  <c r="AQ25" i="2"/>
  <c r="AG26" i="2"/>
  <c r="AH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S24" i="2"/>
  <c r="Q24" i="2"/>
  <c r="T23" i="2"/>
  <c r="S23" i="2"/>
  <c r="R23" i="2"/>
  <c r="R22" i="2"/>
  <c r="S21" i="2"/>
  <c r="Q21" i="2"/>
  <c r="Q20" i="2"/>
  <c r="S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1" i="2"/>
  <c r="T10" i="2"/>
  <c r="R10" i="2"/>
  <c r="T9" i="2"/>
  <c r="S9" i="2"/>
  <c r="R9" i="2"/>
  <c r="Q8" i="2"/>
  <c r="T7" i="2"/>
  <c r="Q7" i="2"/>
  <c r="S6" i="2"/>
  <c r="Q6" i="2"/>
  <c r="S5" i="2"/>
  <c r="Q5" i="2"/>
  <c r="T4" i="2"/>
  <c r="R4" i="2"/>
  <c r="Q4" i="2"/>
  <c r="S3" i="2"/>
  <c r="R3" i="2"/>
  <c r="Q3" i="2"/>
  <c r="T2" i="2"/>
  <c r="S2" i="2"/>
  <c r="R2" i="2"/>
  <c r="Q2" i="2"/>
  <c r="AR63" i="2" l="1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F15" i="2"/>
  <c r="U16" i="2"/>
  <c r="V16" i="2"/>
  <c r="W16" i="2"/>
  <c r="Y16" i="2"/>
  <c r="Z16" i="2"/>
  <c r="AA16" i="2"/>
  <c r="AB16" i="2"/>
  <c r="AC16" i="2"/>
  <c r="AD16" i="2"/>
  <c r="U17" i="2"/>
  <c r="V17" i="2"/>
  <c r="W17" i="2"/>
  <c r="X17" i="2"/>
  <c r="Y17" i="2"/>
  <c r="AA17" i="2"/>
  <c r="AC17" i="2"/>
  <c r="AD17" i="2"/>
  <c r="AE17" i="2"/>
  <c r="AF17" i="2"/>
  <c r="U18" i="2"/>
  <c r="V18" i="2"/>
  <c r="W18" i="2"/>
  <c r="X18" i="2"/>
  <c r="Y18" i="2"/>
  <c r="AA18" i="2"/>
  <c r="AB18" i="2"/>
  <c r="AD18" i="2"/>
  <c r="AE18" i="2"/>
  <c r="AF18" i="2"/>
  <c r="U19" i="2"/>
  <c r="V19" i="2"/>
  <c r="Y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AA24" i="2"/>
  <c r="AB24" i="2"/>
  <c r="AC24" i="2"/>
  <c r="AD24" i="2"/>
  <c r="AE24" i="2"/>
  <c r="AF24" i="2"/>
  <c r="U25" i="2"/>
  <c r="X25" i="2"/>
  <c r="Y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U2" i="2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P4" i="2"/>
  <c r="P5" i="2"/>
  <c r="P6" i="2"/>
  <c r="P7" i="2"/>
  <c r="P8" i="2"/>
  <c r="P9" i="2"/>
  <c r="X9" i="2" s="1"/>
  <c r="P10" i="2"/>
  <c r="P11" i="2"/>
  <c r="P12" i="2"/>
  <c r="P13" i="2"/>
  <c r="AI13" i="2" s="1"/>
  <c r="P14" i="2"/>
  <c r="P15" i="2"/>
  <c r="AE15" i="2" s="1"/>
  <c r="P16" i="2"/>
  <c r="P17" i="2"/>
  <c r="P18" i="2"/>
  <c r="AA4" i="2"/>
  <c r="X4" i="2"/>
  <c r="X5" i="2"/>
  <c r="AA5" i="2"/>
  <c r="AA7" i="2"/>
  <c r="X7" i="2"/>
  <c r="X10" i="2"/>
  <c r="AA10" i="2"/>
  <c r="AA11" i="2"/>
  <c r="X11" i="2"/>
  <c r="AA12" i="2"/>
  <c r="X12" i="2"/>
  <c r="AE13" i="2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AA9" i="2" l="1"/>
  <c r="AI18" i="2"/>
  <c r="AJ18" i="2"/>
  <c r="AC18" i="2"/>
  <c r="AC63" i="2" s="1"/>
  <c r="AC62" i="2" s="1"/>
  <c r="Z18" i="2"/>
  <c r="AI10" i="2"/>
  <c r="AJ10" i="2"/>
  <c r="Q10" i="2"/>
  <c r="S10" i="2"/>
  <c r="AI24" i="2"/>
  <c r="T24" i="2"/>
  <c r="R24" i="2"/>
  <c r="Z24" i="2"/>
  <c r="AE16" i="2"/>
  <c r="AE63" i="2" s="1"/>
  <c r="AE62" i="2" s="1"/>
  <c r="X16" i="2"/>
  <c r="AF16" i="2"/>
  <c r="AF63" i="2" s="1"/>
  <c r="AF62" i="2" s="1"/>
  <c r="AI8" i="2"/>
  <c r="AJ8" i="2"/>
  <c r="T8" i="2"/>
  <c r="S8" i="2"/>
  <c r="R8" i="2"/>
  <c r="AJ25" i="2"/>
  <c r="AI25" i="2"/>
  <c r="Z25" i="2"/>
  <c r="AI23" i="2"/>
  <c r="Q23" i="2"/>
  <c r="AJ7" i="2"/>
  <c r="AI7" i="2"/>
  <c r="R7" i="2"/>
  <c r="S7" i="2"/>
  <c r="X2" i="2"/>
  <c r="AI2" i="2"/>
  <c r="AJ2" i="2"/>
  <c r="AI22" i="2"/>
  <c r="T22" i="2"/>
  <c r="S22" i="2"/>
  <c r="Q22" i="2"/>
  <c r="AI14" i="2"/>
  <c r="AJ14" i="2"/>
  <c r="Y14" i="2"/>
  <c r="Y63" i="2" s="1"/>
  <c r="Y62" i="2" s="1"/>
  <c r="AI6" i="2"/>
  <c r="AJ6" i="2"/>
  <c r="T6" i="2"/>
  <c r="R6" i="2"/>
  <c r="AI21" i="2"/>
  <c r="R21" i="2"/>
  <c r="T21" i="2"/>
  <c r="AI5" i="2"/>
  <c r="AJ5" i="2"/>
  <c r="R5" i="2"/>
  <c r="T5" i="2"/>
  <c r="AJ17" i="2"/>
  <c r="AI17" i="2"/>
  <c r="Z17" i="2"/>
  <c r="AB17" i="2"/>
  <c r="AB63" i="2" s="1"/>
  <c r="AB62" i="2" s="1"/>
  <c r="AI20" i="2"/>
  <c r="T20" i="2"/>
  <c r="R20" i="2"/>
  <c r="S20" i="2"/>
  <c r="AI12" i="2"/>
  <c r="AJ12" i="2"/>
  <c r="R12" i="2"/>
  <c r="Q12" i="2"/>
  <c r="AI4" i="2"/>
  <c r="AJ4" i="2"/>
  <c r="S4" i="2"/>
  <c r="AI9" i="2"/>
  <c r="AJ9" i="2"/>
  <c r="Q9" i="2"/>
  <c r="AI19" i="2"/>
  <c r="R19" i="2"/>
  <c r="T19" i="2"/>
  <c r="W19" i="2"/>
  <c r="X19" i="2"/>
  <c r="Z19" i="2"/>
  <c r="AI11" i="2"/>
  <c r="AJ11" i="2"/>
  <c r="Q11" i="2"/>
  <c r="S11" i="2"/>
  <c r="T11" i="2"/>
  <c r="T3" i="2"/>
  <c r="AI3" i="2"/>
  <c r="AJ3" i="2"/>
  <c r="R25" i="2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Q63" i="2" l="1"/>
  <c r="Q62" i="2" s="1"/>
  <c r="R63" i="2"/>
  <c r="R62" i="2" s="1"/>
  <c r="S63" i="2"/>
  <c r="S62" i="2" s="1"/>
  <c r="AJ63" i="2"/>
  <c r="AJ62" i="2" s="1"/>
  <c r="AI63" i="2"/>
  <c r="AI62" i="2" s="1"/>
  <c r="Z63" i="2"/>
  <c r="Z62" i="2" s="1"/>
  <c r="X63" i="2"/>
  <c r="X62" i="2" s="1"/>
  <c r="W63" i="2"/>
  <c r="W62" i="2" s="1"/>
  <c r="T63" i="2"/>
  <c r="T62" i="2" l="1"/>
</calcChain>
</file>

<file path=xl/sharedStrings.xml><?xml version="1.0" encoding="utf-8"?>
<sst xmlns="http://schemas.openxmlformats.org/spreadsheetml/2006/main" count="170" uniqueCount="128">
  <si>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</si>
  <si>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</si>
  <si>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</si>
  <si>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</si>
  <si>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</si>
  <si>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</si>
  <si>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</si>
  <si>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</si>
  <si>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</si>
  <si>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</si>
  <si>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</si>
  <si>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</si>
  <si>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</si>
  <si>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</si>
  <si>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</si>
  <si>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</si>
  <si>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</si>
  <si>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</si>
  <si>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</si>
  <si>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</si>
  <si>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</si>
  <si>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</si>
  <si>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</si>
  <si>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</si>
  <si>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</si>
  <si>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</si>
  <si>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</si>
  <si>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</si>
  <si>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</si>
  <si>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</si>
  <si>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</si>
  <si>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</si>
  <si>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</si>
  <si>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</si>
  <si>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</si>
  <si>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</si>
  <si>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</si>
  <si>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</si>
  <si>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</si>
  <si>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</si>
  <si>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</si>
  <si>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</si>
  <si>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</si>
  <si>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</si>
  <si>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</si>
  <si>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</si>
  <si>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</si>
  <si>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</si>
  <si>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</si>
  <si>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</si>
  <si>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</si>
  <si>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</si>
  <si>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</si>
  <si>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</si>
  <si>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</si>
  <si>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</si>
  <si>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</si>
  <si>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</si>
  <si>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</si>
  <si>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</si>
  <si>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</si>
  <si>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</si>
  <si>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</si>
  <si>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</si>
  <si>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</si>
  <si>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</si>
  <si>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</si>
  <si>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</si>
  <si>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</si>
  <si>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</si>
  <si>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</si>
  <si>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</si>
  <si>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</si>
  <si>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</si>
  <si>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</si>
  <si>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</si>
  <si>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</si>
  <si>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</si>
  <si>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</si>
  <si>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</si>
  <si>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</si>
  <si>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</si>
  <si>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</si>
  <si>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</si>
  <si>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</si>
  <si>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</si>
  <si>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</si>
  <si>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</si>
  <si>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</si>
  <si>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</si>
  <si>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</si>
  <si>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</si>
  <si>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</si>
  <si>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</si>
  <si>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</si>
  <si>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</si>
  <si>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</si>
  <si>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</si>
  <si>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</si>
  <si>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</si>
  <si>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</si>
  <si>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</si>
  <si>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</si>
  <si>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</si>
  <si>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</si>
  <si>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</si>
  <si>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</si>
  <si>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</si>
  <si>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</si>
  <si>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</si>
  <si>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</si>
  <si>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</si>
  <si>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</si>
  <si>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</si>
  <si>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</si>
  <si>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</si>
  <si>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BLEZ</t>
    <phoneticPr fontId="28" type="noConversion"/>
  </si>
  <si>
    <t>X</t>
    <phoneticPr fontId="28" type="noConversion"/>
  </si>
  <si>
    <t>SB</t>
    <phoneticPr fontId="28" type="noConversion"/>
  </si>
  <si>
    <t>SUBU</t>
    <phoneticPr fontId="28" type="noConversion"/>
  </si>
  <si>
    <t>XOR</t>
    <phoneticPr fontId="28" type="noConversion"/>
  </si>
  <si>
    <t>x</t>
    <phoneticPr fontId="28" type="noConversion"/>
  </si>
  <si>
    <t>X</t>
    <phoneticPr fontId="28" type="noConversion"/>
  </si>
  <si>
    <t>BLEZ</t>
    <phoneticPr fontId="28" type="noConversion"/>
  </si>
  <si>
    <t>SB</t>
    <phoneticPr fontId="28" type="noConversion"/>
  </si>
  <si>
    <t>X</t>
    <phoneticPr fontId="28" type="noConversion"/>
  </si>
  <si>
    <t>R1_Used</t>
    <phoneticPr fontId="28" type="noConversion"/>
  </si>
  <si>
    <t>R2_Used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</si>
</sst>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workbookViewId="0">
      <selection activeCell="AH21" sqref="AH21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11.6640625" style="35" customWidth="1"/>
    <col min="18" max="18" width="8.109375" style="35" customWidth="1"/>
    <col min="19" max="19" width="7.5546875" style="35" customWidth="1"/>
    <col min="20" max="20" width="9.21875" style="35" customWidth="1"/>
    <col min="21" max="21" width="10.109375" style="35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123</v>
      </c>
      <c r="AI1" s="34" t="s">
        <v>124</v>
      </c>
      <c r="AJ1" s="34" t="s">
        <v>126</v>
      </c>
      <c r="AK1" s="34" t="s">
        <v>127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 t="shared" ref="R2:R25" si="0">IF(ISNUMBER($Q2),IF(MOD($Q2,16)/8&gt;=1,1,0),"X")</f>
        <v>0</v>
      </c>
      <c r="S2" s="47">
        <f t="shared" ref="S2:S25" si="1">IF(ISNUMBER($Q2),IF(MOD($Q2,8)/4&gt;=1,1,0),"X")</f>
        <v>0</v>
      </c>
      <c r="T2" s="47">
        <f t="shared" ref="T2:T25" si="2">IF(ISNUMBER($Q2),IF(MOD($Q2,4)/2&gt;=1,1,0),"X")</f>
        <v>0</v>
      </c>
      <c r="U2" s="47">
        <f t="shared" ref="U2:U25" si="3">IF(ISNUMBER($Q2),IF(MOD($Q2,2)&gt;=1,1,0),"X")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>
        <v>1</v>
      </c>
      <c r="AK2" s="44">
        <v>1</v>
      </c>
      <c r="AL2" s="44"/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4">IF(ISNUMBER($C3),IF(MOD($C3,64)/32&gt;=1,1,0),"")</f>
        <v>0</v>
      </c>
      <c r="F3" s="59">
        <f t="shared" ref="F3:F61" si="5">IF(ISNUMBER($C3),IF(MOD($C3,32)/16&gt;=1,1,0),"")</f>
        <v>0</v>
      </c>
      <c r="G3" s="59">
        <f t="shared" ref="G3:G61" si="6">IF(ISNUMBER($C3),IF(MOD($C3,16)/8&gt;=1,1,0),"")</f>
        <v>0</v>
      </c>
      <c r="H3" s="59">
        <f t="shared" ref="H3:H61" si="7">IF(ISNUMBER($C3),IF(MOD($C3,8)/4&gt;=1,1,0),"")</f>
        <v>0</v>
      </c>
      <c r="I3" s="59">
        <f t="shared" ref="I3:I61" si="8">IF(ISNUMBER($C3),IF(MOD($C3,4)/2&gt;=1,1,0),"")</f>
        <v>0</v>
      </c>
      <c r="J3" s="59">
        <f t="shared" ref="J3:J61" si="9">IF(ISNUMBER($C3),IF(MOD($C3,2)&gt;=1,1,0),"")</f>
        <v>0</v>
      </c>
      <c r="K3" s="60">
        <f t="shared" ref="K3:K61" si="10">IF(ISNUMBER($D3),IF(MOD($D3,64)/32&gt;=1,1,0),"")</f>
        <v>0</v>
      </c>
      <c r="L3" s="60">
        <f t="shared" ref="L3:L61" si="11">IF(ISNUMBER($D3),IF(MOD($D3,32)/16&gt;=1,1,0),"")</f>
        <v>0</v>
      </c>
      <c r="M3" s="60">
        <f t="shared" ref="M3:M61" si="12">IF(ISNUMBER($D3),IF(MOD($D3,16)/8&gt;=1,1,0),"")</f>
        <v>0</v>
      </c>
      <c r="N3" s="60">
        <f t="shared" ref="N3:N61" si="13">IF(ISNUMBER($D3),IF(MOD($D3,8)/4&gt;=1,1,0),"")</f>
        <v>0</v>
      </c>
      <c r="O3" s="60">
        <f t="shared" ref="O3:O61" si="14">IF(ISNUMBER($D3),IF(MOD($D3,4)/2&gt;=1,1,0),"")</f>
        <v>1</v>
      </c>
      <c r="P3" s="53">
        <f t="shared" ref="P3:P61" si="15">IF(ISNUMBER($D3),IF(MOD($D3,2)&gt;=1,1,0),"")</f>
        <v>1</v>
      </c>
      <c r="Q3" s="61">
        <v>1</v>
      </c>
      <c r="R3" s="38">
        <f t="shared" si="0"/>
        <v>0</v>
      </c>
      <c r="S3" s="38">
        <f t="shared" si="1"/>
        <v>0</v>
      </c>
      <c r="T3" s="38">
        <f t="shared" si="2"/>
        <v>0</v>
      </c>
      <c r="U3" s="38">
        <f t="shared" si="3"/>
        <v>1</v>
      </c>
      <c r="V3" s="27"/>
      <c r="W3" s="27"/>
      <c r="X3" s="27"/>
      <c r="Y3" s="40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44">
        <v>1</v>
      </c>
      <c r="AK3" s="44">
        <v>1</v>
      </c>
      <c r="AL3" s="28"/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4"/>
        <v>0</v>
      </c>
      <c r="F4" s="44">
        <f t="shared" si="5"/>
        <v>0</v>
      </c>
      <c r="G4" s="44">
        <f t="shared" si="6"/>
        <v>0</v>
      </c>
      <c r="H4" s="44">
        <f t="shared" si="7"/>
        <v>0</v>
      </c>
      <c r="I4" s="44">
        <f t="shared" si="8"/>
        <v>0</v>
      </c>
      <c r="J4" s="44">
        <f t="shared" si="9"/>
        <v>0</v>
      </c>
      <c r="K4" s="45">
        <f t="shared" si="10"/>
        <v>0</v>
      </c>
      <c r="L4" s="45">
        <f t="shared" si="11"/>
        <v>0</v>
      </c>
      <c r="M4" s="45">
        <f t="shared" si="12"/>
        <v>0</v>
      </c>
      <c r="N4" s="45">
        <f t="shared" si="13"/>
        <v>0</v>
      </c>
      <c r="O4" s="45">
        <f t="shared" si="14"/>
        <v>1</v>
      </c>
      <c r="P4" s="25">
        <f t="shared" si="15"/>
        <v>0</v>
      </c>
      <c r="Q4" s="46">
        <v>2</v>
      </c>
      <c r="R4" s="47">
        <f t="shared" si="0"/>
        <v>0</v>
      </c>
      <c r="S4" s="47">
        <f t="shared" si="1"/>
        <v>0</v>
      </c>
      <c r="T4" s="47">
        <f t="shared" si="2"/>
        <v>1</v>
      </c>
      <c r="U4" s="47">
        <f t="shared" si="3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>
        <v>1</v>
      </c>
      <c r="AK4" s="44">
        <v>1</v>
      </c>
      <c r="AL4" s="44"/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4"/>
        <v>0</v>
      </c>
      <c r="F5" s="59">
        <f t="shared" si="5"/>
        <v>0</v>
      </c>
      <c r="G5" s="59">
        <f t="shared" si="6"/>
        <v>0</v>
      </c>
      <c r="H5" s="59">
        <f t="shared" si="7"/>
        <v>0</v>
      </c>
      <c r="I5" s="59">
        <f t="shared" si="8"/>
        <v>0</v>
      </c>
      <c r="J5" s="59">
        <f t="shared" si="9"/>
        <v>0</v>
      </c>
      <c r="K5" s="60">
        <f t="shared" si="10"/>
        <v>1</v>
      </c>
      <c r="L5" s="60">
        <f t="shared" si="11"/>
        <v>0</v>
      </c>
      <c r="M5" s="60">
        <f t="shared" si="12"/>
        <v>0</v>
      </c>
      <c r="N5" s="60">
        <f t="shared" si="13"/>
        <v>0</v>
      </c>
      <c r="O5" s="60">
        <f t="shared" si="14"/>
        <v>0</v>
      </c>
      <c r="P5" s="53">
        <f t="shared" si="15"/>
        <v>0</v>
      </c>
      <c r="Q5" s="61">
        <v>5</v>
      </c>
      <c r="R5" s="38">
        <f t="shared" si="0"/>
        <v>0</v>
      </c>
      <c r="S5" s="38">
        <f t="shared" si="1"/>
        <v>1</v>
      </c>
      <c r="T5" s="38">
        <f t="shared" si="2"/>
        <v>0</v>
      </c>
      <c r="U5" s="38">
        <f t="shared" si="3"/>
        <v>1</v>
      </c>
      <c r="V5" s="27"/>
      <c r="W5" s="27"/>
      <c r="X5" s="27"/>
      <c r="Y5" s="40">
        <v>1</v>
      </c>
      <c r="Z5" s="27"/>
      <c r="AA5" s="27"/>
      <c r="AB5" s="40">
        <v>1</v>
      </c>
      <c r="AC5" s="27"/>
      <c r="AD5" s="27"/>
      <c r="AE5" s="27"/>
      <c r="AF5" s="27"/>
      <c r="AG5" s="27"/>
      <c r="AH5" s="28"/>
      <c r="AI5" s="28"/>
      <c r="AJ5" s="44">
        <v>1</v>
      </c>
      <c r="AK5" s="44">
        <v>1</v>
      </c>
      <c r="AL5" s="28"/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4"/>
        <v>0</v>
      </c>
      <c r="F6" s="44">
        <f t="shared" si="5"/>
        <v>0</v>
      </c>
      <c r="G6" s="44">
        <f t="shared" si="6"/>
        <v>0</v>
      </c>
      <c r="H6" s="44">
        <f t="shared" si="7"/>
        <v>0</v>
      </c>
      <c r="I6" s="44">
        <f t="shared" si="8"/>
        <v>0</v>
      </c>
      <c r="J6" s="44">
        <f t="shared" si="9"/>
        <v>0</v>
      </c>
      <c r="K6" s="45">
        <f t="shared" si="10"/>
        <v>1</v>
      </c>
      <c r="L6" s="45">
        <f t="shared" si="11"/>
        <v>0</v>
      </c>
      <c r="M6" s="45">
        <f t="shared" si="12"/>
        <v>0</v>
      </c>
      <c r="N6" s="45">
        <f t="shared" si="13"/>
        <v>0</v>
      </c>
      <c r="O6" s="45">
        <f t="shared" si="14"/>
        <v>0</v>
      </c>
      <c r="P6" s="25">
        <f t="shared" si="15"/>
        <v>1</v>
      </c>
      <c r="Q6" s="46">
        <v>5</v>
      </c>
      <c r="R6" s="47">
        <f t="shared" si="0"/>
        <v>0</v>
      </c>
      <c r="S6" s="47">
        <f t="shared" si="1"/>
        <v>1</v>
      </c>
      <c r="T6" s="47">
        <f t="shared" si="2"/>
        <v>0</v>
      </c>
      <c r="U6" s="47">
        <f t="shared" si="3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>
        <v>1</v>
      </c>
      <c r="AK6" s="44">
        <v>1</v>
      </c>
      <c r="AL6" s="44"/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4"/>
        <v>0</v>
      </c>
      <c r="F7" s="59">
        <f t="shared" si="5"/>
        <v>0</v>
      </c>
      <c r="G7" s="59">
        <f t="shared" si="6"/>
        <v>0</v>
      </c>
      <c r="H7" s="59">
        <f t="shared" si="7"/>
        <v>0</v>
      </c>
      <c r="I7" s="59">
        <f t="shared" si="8"/>
        <v>0</v>
      </c>
      <c r="J7" s="59">
        <f t="shared" si="9"/>
        <v>0</v>
      </c>
      <c r="K7" s="60">
        <f t="shared" si="10"/>
        <v>1</v>
      </c>
      <c r="L7" s="60">
        <f t="shared" si="11"/>
        <v>0</v>
      </c>
      <c r="M7" s="60">
        <f t="shared" si="12"/>
        <v>0</v>
      </c>
      <c r="N7" s="60">
        <f t="shared" si="13"/>
        <v>0</v>
      </c>
      <c r="O7" s="60">
        <f t="shared" si="14"/>
        <v>1</v>
      </c>
      <c r="P7" s="53">
        <f t="shared" si="15"/>
        <v>0</v>
      </c>
      <c r="Q7" s="61">
        <v>6</v>
      </c>
      <c r="R7" s="38">
        <f t="shared" si="0"/>
        <v>0</v>
      </c>
      <c r="S7" s="38">
        <f t="shared" si="1"/>
        <v>1</v>
      </c>
      <c r="T7" s="38">
        <f t="shared" si="2"/>
        <v>1</v>
      </c>
      <c r="U7" s="38">
        <f t="shared" si="3"/>
        <v>0</v>
      </c>
      <c r="V7" s="27"/>
      <c r="W7" s="27"/>
      <c r="X7" s="27"/>
      <c r="Y7" s="40">
        <v>1</v>
      </c>
      <c r="Z7" s="27"/>
      <c r="AA7" s="27"/>
      <c r="AB7" s="40">
        <v>1</v>
      </c>
      <c r="AC7" s="27"/>
      <c r="AD7" s="27"/>
      <c r="AE7" s="27"/>
      <c r="AF7" s="27"/>
      <c r="AG7" s="27"/>
      <c r="AH7" s="28"/>
      <c r="AI7" s="28"/>
      <c r="AJ7" s="44">
        <v>1</v>
      </c>
      <c r="AK7" s="44">
        <v>1</v>
      </c>
      <c r="AL7" s="28"/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4"/>
        <v>0</v>
      </c>
      <c r="F8" s="44">
        <f t="shared" si="5"/>
        <v>0</v>
      </c>
      <c r="G8" s="44">
        <f t="shared" si="6"/>
        <v>0</v>
      </c>
      <c r="H8" s="44">
        <f t="shared" si="7"/>
        <v>0</v>
      </c>
      <c r="I8" s="44">
        <f t="shared" si="8"/>
        <v>0</v>
      </c>
      <c r="J8" s="44">
        <f t="shared" si="9"/>
        <v>0</v>
      </c>
      <c r="K8" s="45">
        <f t="shared" si="10"/>
        <v>1</v>
      </c>
      <c r="L8" s="45">
        <f t="shared" si="11"/>
        <v>0</v>
      </c>
      <c r="M8" s="45">
        <f t="shared" si="12"/>
        <v>0</v>
      </c>
      <c r="N8" s="45">
        <f t="shared" si="13"/>
        <v>1</v>
      </c>
      <c r="O8" s="45">
        <f t="shared" si="14"/>
        <v>0</v>
      </c>
      <c r="P8" s="25">
        <f t="shared" si="15"/>
        <v>0</v>
      </c>
      <c r="Q8" s="46">
        <v>7</v>
      </c>
      <c r="R8" s="47">
        <f t="shared" si="0"/>
        <v>0</v>
      </c>
      <c r="S8" s="47">
        <f t="shared" si="1"/>
        <v>1</v>
      </c>
      <c r="T8" s="47">
        <f t="shared" si="2"/>
        <v>1</v>
      </c>
      <c r="U8" s="47">
        <f t="shared" si="3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>
        <v>1</v>
      </c>
      <c r="AK8" s="44">
        <v>1</v>
      </c>
      <c r="AL8" s="44"/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4"/>
        <v>0</v>
      </c>
      <c r="F9" s="59">
        <f t="shared" si="5"/>
        <v>0</v>
      </c>
      <c r="G9" s="59">
        <f t="shared" si="6"/>
        <v>0</v>
      </c>
      <c r="H9" s="59">
        <f t="shared" si="7"/>
        <v>0</v>
      </c>
      <c r="I9" s="59">
        <f t="shared" si="8"/>
        <v>0</v>
      </c>
      <c r="J9" s="59">
        <f t="shared" si="9"/>
        <v>0</v>
      </c>
      <c r="K9" s="60">
        <f t="shared" si="10"/>
        <v>1</v>
      </c>
      <c r="L9" s="60">
        <f t="shared" si="11"/>
        <v>0</v>
      </c>
      <c r="M9" s="60">
        <f t="shared" si="12"/>
        <v>0</v>
      </c>
      <c r="N9" s="60">
        <f t="shared" si="13"/>
        <v>1</v>
      </c>
      <c r="O9" s="60">
        <f t="shared" si="14"/>
        <v>0</v>
      </c>
      <c r="P9" s="53">
        <f t="shared" si="15"/>
        <v>1</v>
      </c>
      <c r="Q9" s="61">
        <v>8</v>
      </c>
      <c r="R9" s="38">
        <f t="shared" si="0"/>
        <v>1</v>
      </c>
      <c r="S9" s="38">
        <f t="shared" si="1"/>
        <v>0</v>
      </c>
      <c r="T9" s="38">
        <f t="shared" si="2"/>
        <v>0</v>
      </c>
      <c r="U9" s="38">
        <f t="shared" si="3"/>
        <v>0</v>
      </c>
      <c r="V9" s="27"/>
      <c r="W9" s="27"/>
      <c r="X9" s="27"/>
      <c r="Y9" s="40">
        <v>1</v>
      </c>
      <c r="Z9" s="27"/>
      <c r="AA9" s="27"/>
      <c r="AB9" s="40">
        <v>1</v>
      </c>
      <c r="AC9" s="27"/>
      <c r="AD9" s="27"/>
      <c r="AE9" s="27"/>
      <c r="AF9" s="27"/>
      <c r="AG9" s="27"/>
      <c r="AH9" s="28"/>
      <c r="AI9" s="28"/>
      <c r="AJ9" s="44">
        <v>1</v>
      </c>
      <c r="AK9" s="44">
        <v>1</v>
      </c>
      <c r="AL9" s="28"/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4"/>
        <v>0</v>
      </c>
      <c r="F10" s="44">
        <f t="shared" si="5"/>
        <v>0</v>
      </c>
      <c r="G10" s="44">
        <f t="shared" si="6"/>
        <v>0</v>
      </c>
      <c r="H10" s="44">
        <f t="shared" si="7"/>
        <v>0</v>
      </c>
      <c r="I10" s="44">
        <f t="shared" si="8"/>
        <v>0</v>
      </c>
      <c r="J10" s="44">
        <f t="shared" si="9"/>
        <v>0</v>
      </c>
      <c r="K10" s="45">
        <f t="shared" si="10"/>
        <v>1</v>
      </c>
      <c r="L10" s="45">
        <f t="shared" si="11"/>
        <v>0</v>
      </c>
      <c r="M10" s="45">
        <f t="shared" si="12"/>
        <v>0</v>
      </c>
      <c r="N10" s="45">
        <f t="shared" si="13"/>
        <v>1</v>
      </c>
      <c r="O10" s="45">
        <f t="shared" si="14"/>
        <v>1</v>
      </c>
      <c r="P10" s="25">
        <f t="shared" si="15"/>
        <v>1</v>
      </c>
      <c r="Q10" s="46">
        <v>10</v>
      </c>
      <c r="R10" s="47">
        <f t="shared" si="0"/>
        <v>1</v>
      </c>
      <c r="S10" s="47">
        <f t="shared" si="1"/>
        <v>0</v>
      </c>
      <c r="T10" s="47">
        <f t="shared" si="2"/>
        <v>1</v>
      </c>
      <c r="U10" s="47">
        <f t="shared" si="3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>
        <v>1</v>
      </c>
      <c r="AK10" s="44">
        <v>1</v>
      </c>
      <c r="AL10" s="44"/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4"/>
        <v>0</v>
      </c>
      <c r="F11" s="59">
        <f t="shared" si="5"/>
        <v>0</v>
      </c>
      <c r="G11" s="59">
        <f t="shared" si="6"/>
        <v>0</v>
      </c>
      <c r="H11" s="59">
        <f t="shared" si="7"/>
        <v>0</v>
      </c>
      <c r="I11" s="59">
        <f t="shared" si="8"/>
        <v>0</v>
      </c>
      <c r="J11" s="59">
        <f t="shared" si="9"/>
        <v>0</v>
      </c>
      <c r="K11" s="60">
        <f t="shared" si="10"/>
        <v>1</v>
      </c>
      <c r="L11" s="60">
        <f t="shared" si="11"/>
        <v>0</v>
      </c>
      <c r="M11" s="60">
        <f t="shared" si="12"/>
        <v>1</v>
      </c>
      <c r="N11" s="60">
        <f t="shared" si="13"/>
        <v>0</v>
      </c>
      <c r="O11" s="60">
        <f t="shared" si="14"/>
        <v>1</v>
      </c>
      <c r="P11" s="53">
        <f t="shared" si="15"/>
        <v>0</v>
      </c>
      <c r="Q11" s="61">
        <v>11</v>
      </c>
      <c r="R11" s="38">
        <f t="shared" si="0"/>
        <v>1</v>
      </c>
      <c r="S11" s="38">
        <f t="shared" si="1"/>
        <v>0</v>
      </c>
      <c r="T11" s="38">
        <f t="shared" si="2"/>
        <v>1</v>
      </c>
      <c r="U11" s="38">
        <f t="shared" si="3"/>
        <v>1</v>
      </c>
      <c r="V11" s="27"/>
      <c r="W11" s="27"/>
      <c r="X11" s="27"/>
      <c r="Y11" s="40">
        <v>1</v>
      </c>
      <c r="Z11" s="27"/>
      <c r="AA11" s="27"/>
      <c r="AB11" s="40">
        <v>1</v>
      </c>
      <c r="AC11" s="27"/>
      <c r="AD11" s="27"/>
      <c r="AE11" s="27"/>
      <c r="AF11" s="27"/>
      <c r="AG11" s="27"/>
      <c r="AH11" s="28"/>
      <c r="AI11" s="28"/>
      <c r="AJ11" s="44">
        <v>1</v>
      </c>
      <c r="AK11" s="44">
        <v>1</v>
      </c>
      <c r="AL11" s="28"/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4"/>
        <v>0</v>
      </c>
      <c r="F12" s="44">
        <f t="shared" si="5"/>
        <v>0</v>
      </c>
      <c r="G12" s="44">
        <f t="shared" si="6"/>
        <v>0</v>
      </c>
      <c r="H12" s="44">
        <f t="shared" si="7"/>
        <v>0</v>
      </c>
      <c r="I12" s="44">
        <f t="shared" si="8"/>
        <v>0</v>
      </c>
      <c r="J12" s="44">
        <f t="shared" si="9"/>
        <v>0</v>
      </c>
      <c r="K12" s="45">
        <f t="shared" si="10"/>
        <v>1</v>
      </c>
      <c r="L12" s="45">
        <f t="shared" si="11"/>
        <v>0</v>
      </c>
      <c r="M12" s="45">
        <f t="shared" si="12"/>
        <v>1</v>
      </c>
      <c r="N12" s="45">
        <f t="shared" si="13"/>
        <v>0</v>
      </c>
      <c r="O12" s="45">
        <f t="shared" si="14"/>
        <v>1</v>
      </c>
      <c r="P12" s="25">
        <f t="shared" si="15"/>
        <v>1</v>
      </c>
      <c r="Q12" s="46">
        <v>12</v>
      </c>
      <c r="R12" s="47">
        <f t="shared" si="0"/>
        <v>1</v>
      </c>
      <c r="S12" s="47">
        <f t="shared" si="1"/>
        <v>1</v>
      </c>
      <c r="T12" s="47">
        <f t="shared" si="2"/>
        <v>0</v>
      </c>
      <c r="U12" s="47">
        <f t="shared" si="3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>
        <v>1</v>
      </c>
      <c r="AK12" s="44">
        <v>1</v>
      </c>
      <c r="AL12" s="44"/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4"/>
        <v>0</v>
      </c>
      <c r="F13" s="59">
        <f t="shared" si="5"/>
        <v>0</v>
      </c>
      <c r="G13" s="59">
        <f t="shared" si="6"/>
        <v>0</v>
      </c>
      <c r="H13" s="59">
        <f t="shared" si="7"/>
        <v>0</v>
      </c>
      <c r="I13" s="59">
        <f t="shared" si="8"/>
        <v>0</v>
      </c>
      <c r="J13" s="59">
        <f t="shared" si="9"/>
        <v>0</v>
      </c>
      <c r="K13" s="60">
        <f t="shared" si="10"/>
        <v>0</v>
      </c>
      <c r="L13" s="60">
        <f t="shared" si="11"/>
        <v>0</v>
      </c>
      <c r="M13" s="60">
        <f t="shared" si="12"/>
        <v>1</v>
      </c>
      <c r="N13" s="60">
        <f t="shared" si="13"/>
        <v>0</v>
      </c>
      <c r="O13" s="60">
        <f t="shared" si="14"/>
        <v>0</v>
      </c>
      <c r="P13" s="53">
        <f t="shared" si="15"/>
        <v>0</v>
      </c>
      <c r="Q13" s="61" t="s">
        <v>121</v>
      </c>
      <c r="R13" s="38" t="str">
        <f t="shared" si="0"/>
        <v>X</v>
      </c>
      <c r="S13" s="38" t="str">
        <f t="shared" si="1"/>
        <v>X</v>
      </c>
      <c r="T13" s="38" t="str">
        <f t="shared" si="2"/>
        <v>X</v>
      </c>
      <c r="U13" s="38" t="str">
        <f t="shared" si="3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>
        <v>1</v>
      </c>
      <c r="AK13" s="28"/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4"/>
        <v>0</v>
      </c>
      <c r="F14" s="44">
        <f t="shared" si="5"/>
        <v>0</v>
      </c>
      <c r="G14" s="44">
        <f t="shared" si="6"/>
        <v>0</v>
      </c>
      <c r="H14" s="44">
        <f t="shared" si="7"/>
        <v>0</v>
      </c>
      <c r="I14" s="44">
        <f t="shared" si="8"/>
        <v>0</v>
      </c>
      <c r="J14" s="44">
        <f t="shared" si="9"/>
        <v>0</v>
      </c>
      <c r="K14" s="45">
        <f t="shared" si="10"/>
        <v>0</v>
      </c>
      <c r="L14" s="45">
        <f t="shared" si="11"/>
        <v>0</v>
      </c>
      <c r="M14" s="45">
        <f t="shared" si="12"/>
        <v>1</v>
      </c>
      <c r="N14" s="45">
        <f t="shared" si="13"/>
        <v>1</v>
      </c>
      <c r="O14" s="45">
        <f t="shared" si="14"/>
        <v>0</v>
      </c>
      <c r="P14" s="25">
        <f t="shared" si="15"/>
        <v>0</v>
      </c>
      <c r="Q14" s="46" t="s">
        <v>121</v>
      </c>
      <c r="R14" s="47" t="str">
        <f t="shared" si="0"/>
        <v>X</v>
      </c>
      <c r="S14" s="47" t="str">
        <f t="shared" si="1"/>
        <v>X</v>
      </c>
      <c r="T14" s="47" t="str">
        <f t="shared" si="2"/>
        <v>X</v>
      </c>
      <c r="U14" s="47" t="str">
        <f t="shared" si="3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>
        <v>1</v>
      </c>
      <c r="AK14" s="44">
        <v>1</v>
      </c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4"/>
        <v>0</v>
      </c>
      <c r="F15" s="59">
        <f t="shared" si="5"/>
        <v>0</v>
      </c>
      <c r="G15" s="59">
        <f t="shared" si="6"/>
        <v>0</v>
      </c>
      <c r="H15" s="59">
        <f t="shared" si="7"/>
        <v>0</v>
      </c>
      <c r="I15" s="59">
        <f t="shared" si="8"/>
        <v>1</v>
      </c>
      <c r="J15" s="59">
        <f t="shared" si="9"/>
        <v>0</v>
      </c>
      <c r="K15" s="60" t="str">
        <f t="shared" si="10"/>
        <v/>
      </c>
      <c r="L15" s="60" t="str">
        <f t="shared" si="11"/>
        <v/>
      </c>
      <c r="M15" s="60" t="str">
        <f t="shared" si="12"/>
        <v/>
      </c>
      <c r="N15" s="60" t="str">
        <f t="shared" si="13"/>
        <v/>
      </c>
      <c r="O15" s="60" t="str">
        <f t="shared" si="14"/>
        <v/>
      </c>
      <c r="P15" s="53" t="str">
        <f t="shared" si="15"/>
        <v/>
      </c>
      <c r="Q15" s="61" t="s">
        <v>121</v>
      </c>
      <c r="R15" s="38" t="str">
        <f t="shared" si="0"/>
        <v>X</v>
      </c>
      <c r="S15" s="38" t="str">
        <f t="shared" si="1"/>
        <v>X</v>
      </c>
      <c r="T15" s="38" t="str">
        <f t="shared" si="2"/>
        <v>X</v>
      </c>
      <c r="U15" s="38" t="str">
        <f t="shared" si="3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4"/>
        <v>0</v>
      </c>
      <c r="F16" s="44">
        <f t="shared" si="5"/>
        <v>0</v>
      </c>
      <c r="G16" s="44">
        <f t="shared" si="6"/>
        <v>0</v>
      </c>
      <c r="H16" s="44">
        <f t="shared" si="7"/>
        <v>0</v>
      </c>
      <c r="I16" s="44">
        <f t="shared" si="8"/>
        <v>1</v>
      </c>
      <c r="J16" s="44">
        <f t="shared" si="9"/>
        <v>1</v>
      </c>
      <c r="K16" s="45" t="str">
        <f t="shared" si="10"/>
        <v/>
      </c>
      <c r="L16" s="45" t="str">
        <f t="shared" si="11"/>
        <v/>
      </c>
      <c r="M16" s="45" t="str">
        <f t="shared" si="12"/>
        <v/>
      </c>
      <c r="N16" s="45" t="str">
        <f t="shared" si="13"/>
        <v/>
      </c>
      <c r="O16" s="45" t="str">
        <f t="shared" si="14"/>
        <v/>
      </c>
      <c r="P16" s="25" t="str">
        <f t="shared" si="15"/>
        <v/>
      </c>
      <c r="Q16" s="46" t="s">
        <v>121</v>
      </c>
      <c r="R16" s="47" t="str">
        <f t="shared" si="0"/>
        <v>X</v>
      </c>
      <c r="S16" s="47" t="str">
        <f t="shared" si="1"/>
        <v>X</v>
      </c>
      <c r="T16" s="47" t="str">
        <f t="shared" si="2"/>
        <v>X</v>
      </c>
      <c r="U16" s="47" t="str">
        <f t="shared" si="3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4"/>
        <v>0</v>
      </c>
      <c r="F17" s="59">
        <f t="shared" si="5"/>
        <v>0</v>
      </c>
      <c r="G17" s="59">
        <f t="shared" si="6"/>
        <v>0</v>
      </c>
      <c r="H17" s="59">
        <f t="shared" si="7"/>
        <v>1</v>
      </c>
      <c r="I17" s="59">
        <f t="shared" si="8"/>
        <v>0</v>
      </c>
      <c r="J17" s="59">
        <f t="shared" si="9"/>
        <v>0</v>
      </c>
      <c r="K17" s="60" t="str">
        <f t="shared" si="10"/>
        <v/>
      </c>
      <c r="L17" s="60" t="str">
        <f t="shared" si="11"/>
        <v/>
      </c>
      <c r="M17" s="60" t="str">
        <f t="shared" si="12"/>
        <v/>
      </c>
      <c r="N17" s="60" t="str">
        <f t="shared" si="13"/>
        <v/>
      </c>
      <c r="O17" s="60" t="str">
        <f t="shared" si="14"/>
        <v/>
      </c>
      <c r="P17" s="53" t="str">
        <f t="shared" si="15"/>
        <v/>
      </c>
      <c r="Q17" s="61" t="s">
        <v>121</v>
      </c>
      <c r="R17" s="38" t="str">
        <f t="shared" si="0"/>
        <v>X</v>
      </c>
      <c r="S17" s="38" t="str">
        <f t="shared" si="1"/>
        <v>X</v>
      </c>
      <c r="T17" s="38" t="str">
        <f t="shared" si="2"/>
        <v>X</v>
      </c>
      <c r="U17" s="38" t="str">
        <f t="shared" si="3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>
        <v>1</v>
      </c>
      <c r="AK17" s="28">
        <v>1</v>
      </c>
      <c r="AL17" s="28"/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4"/>
        <v>0</v>
      </c>
      <c r="F18" s="44">
        <f t="shared" si="5"/>
        <v>0</v>
      </c>
      <c r="G18" s="44">
        <f t="shared" si="6"/>
        <v>0</v>
      </c>
      <c r="H18" s="44">
        <f t="shared" si="7"/>
        <v>1</v>
      </c>
      <c r="I18" s="44">
        <f t="shared" si="8"/>
        <v>0</v>
      </c>
      <c r="J18" s="44">
        <f t="shared" si="9"/>
        <v>1</v>
      </c>
      <c r="K18" s="45" t="str">
        <f t="shared" si="10"/>
        <v/>
      </c>
      <c r="L18" s="45" t="str">
        <f t="shared" si="11"/>
        <v/>
      </c>
      <c r="M18" s="45" t="str">
        <f t="shared" si="12"/>
        <v/>
      </c>
      <c r="N18" s="45" t="str">
        <f t="shared" si="13"/>
        <v/>
      </c>
      <c r="O18" s="45" t="str">
        <f t="shared" si="14"/>
        <v/>
      </c>
      <c r="P18" s="25" t="str">
        <f t="shared" si="15"/>
        <v/>
      </c>
      <c r="Q18" s="46" t="s">
        <v>121</v>
      </c>
      <c r="R18" s="47" t="str">
        <f t="shared" si="0"/>
        <v>X</v>
      </c>
      <c r="S18" s="47" t="str">
        <f t="shared" si="1"/>
        <v>X</v>
      </c>
      <c r="T18" s="47" t="str">
        <f t="shared" si="2"/>
        <v>X</v>
      </c>
      <c r="U18" s="47" t="str">
        <f t="shared" si="3"/>
        <v>X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>
        <v>1</v>
      </c>
      <c r="AK18" s="44">
        <v>1</v>
      </c>
      <c r="AL18" s="44"/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4"/>
        <v>0</v>
      </c>
      <c r="F19" s="59">
        <f t="shared" si="5"/>
        <v>0</v>
      </c>
      <c r="G19" s="59">
        <f t="shared" si="6"/>
        <v>1</v>
      </c>
      <c r="H19" s="59">
        <f t="shared" si="7"/>
        <v>0</v>
      </c>
      <c r="I19" s="59">
        <f t="shared" si="8"/>
        <v>0</v>
      </c>
      <c r="J19" s="59">
        <f t="shared" si="9"/>
        <v>0</v>
      </c>
      <c r="K19" s="60" t="str">
        <f t="shared" si="10"/>
        <v/>
      </c>
      <c r="L19" s="60" t="str">
        <f t="shared" si="11"/>
        <v/>
      </c>
      <c r="M19" s="60" t="str">
        <f t="shared" si="12"/>
        <v/>
      </c>
      <c r="N19" s="60" t="str">
        <f t="shared" si="13"/>
        <v/>
      </c>
      <c r="O19" s="60" t="str">
        <f t="shared" si="14"/>
        <v/>
      </c>
      <c r="P19" s="53" t="str">
        <f t="shared" si="15"/>
        <v/>
      </c>
      <c r="Q19" s="61">
        <v>5</v>
      </c>
      <c r="R19" s="38">
        <f t="shared" si="0"/>
        <v>0</v>
      </c>
      <c r="S19" s="38">
        <f t="shared" si="1"/>
        <v>1</v>
      </c>
      <c r="T19" s="38">
        <f t="shared" si="2"/>
        <v>0</v>
      </c>
      <c r="U19" s="38">
        <f t="shared" si="3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>
        <v>1</v>
      </c>
      <c r="AK19" s="28"/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4"/>
        <v>0</v>
      </c>
      <c r="F20" s="44">
        <f t="shared" si="5"/>
        <v>0</v>
      </c>
      <c r="G20" s="44">
        <f t="shared" si="6"/>
        <v>1</v>
      </c>
      <c r="H20" s="44">
        <f t="shared" si="7"/>
        <v>1</v>
      </c>
      <c r="I20" s="44">
        <f t="shared" si="8"/>
        <v>0</v>
      </c>
      <c r="J20" s="44">
        <f t="shared" si="9"/>
        <v>0</v>
      </c>
      <c r="K20" s="45" t="str">
        <f t="shared" si="10"/>
        <v/>
      </c>
      <c r="L20" s="45" t="str">
        <f t="shared" si="11"/>
        <v/>
      </c>
      <c r="M20" s="45" t="str">
        <f t="shared" si="12"/>
        <v/>
      </c>
      <c r="N20" s="45" t="str">
        <f t="shared" si="13"/>
        <v/>
      </c>
      <c r="O20" s="45" t="str">
        <f t="shared" si="14"/>
        <v/>
      </c>
      <c r="P20" s="25" t="str">
        <f t="shared" si="15"/>
        <v/>
      </c>
      <c r="Q20" s="46">
        <v>7</v>
      </c>
      <c r="R20" s="47">
        <f t="shared" si="0"/>
        <v>0</v>
      </c>
      <c r="S20" s="47">
        <f t="shared" si="1"/>
        <v>1</v>
      </c>
      <c r="T20" s="47">
        <f t="shared" si="2"/>
        <v>1</v>
      </c>
      <c r="U20" s="47">
        <f t="shared" si="3"/>
        <v>1</v>
      </c>
      <c r="V20" s="40"/>
      <c r="W20" s="40"/>
      <c r="X20" s="27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>
        <v>1</v>
      </c>
      <c r="AK20" s="44"/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4"/>
        <v>0</v>
      </c>
      <c r="F21" s="59">
        <f t="shared" si="5"/>
        <v>0</v>
      </c>
      <c r="G21" s="59">
        <f t="shared" si="6"/>
        <v>1</v>
      </c>
      <c r="H21" s="59">
        <f t="shared" si="7"/>
        <v>0</v>
      </c>
      <c r="I21" s="59">
        <f t="shared" si="8"/>
        <v>0</v>
      </c>
      <c r="J21" s="59">
        <f t="shared" si="9"/>
        <v>1</v>
      </c>
      <c r="K21" s="60" t="str">
        <f t="shared" si="10"/>
        <v/>
      </c>
      <c r="L21" s="60" t="str">
        <f t="shared" si="11"/>
        <v/>
      </c>
      <c r="M21" s="60" t="str">
        <f t="shared" si="12"/>
        <v/>
      </c>
      <c r="N21" s="60" t="str">
        <f t="shared" si="13"/>
        <v/>
      </c>
      <c r="O21" s="60" t="str">
        <f t="shared" si="14"/>
        <v/>
      </c>
      <c r="P21" s="53" t="str">
        <f t="shared" si="15"/>
        <v/>
      </c>
      <c r="Q21" s="61">
        <v>5</v>
      </c>
      <c r="R21" s="38">
        <f t="shared" si="0"/>
        <v>0</v>
      </c>
      <c r="S21" s="38">
        <f t="shared" si="1"/>
        <v>1</v>
      </c>
      <c r="T21" s="38">
        <f t="shared" si="2"/>
        <v>0</v>
      </c>
      <c r="U21" s="38">
        <f t="shared" si="3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>
        <v>1</v>
      </c>
      <c r="AK21" s="28"/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4"/>
        <v>0</v>
      </c>
      <c r="F22" s="44">
        <f t="shared" si="5"/>
        <v>0</v>
      </c>
      <c r="G22" s="44">
        <f t="shared" si="6"/>
        <v>1</v>
      </c>
      <c r="H22" s="44">
        <f t="shared" si="7"/>
        <v>0</v>
      </c>
      <c r="I22" s="44">
        <f t="shared" si="8"/>
        <v>1</v>
      </c>
      <c r="J22" s="44">
        <f t="shared" si="9"/>
        <v>0</v>
      </c>
      <c r="K22" s="45" t="str">
        <f t="shared" si="10"/>
        <v/>
      </c>
      <c r="L22" s="45" t="str">
        <f t="shared" si="11"/>
        <v/>
      </c>
      <c r="M22" s="45" t="str">
        <f t="shared" si="12"/>
        <v/>
      </c>
      <c r="N22" s="45" t="str">
        <f t="shared" si="13"/>
        <v/>
      </c>
      <c r="O22" s="45" t="str">
        <f t="shared" si="14"/>
        <v/>
      </c>
      <c r="P22" s="25" t="str">
        <f t="shared" si="15"/>
        <v/>
      </c>
      <c r="Q22" s="46">
        <v>11</v>
      </c>
      <c r="R22" s="47">
        <f t="shared" si="0"/>
        <v>1</v>
      </c>
      <c r="S22" s="47">
        <f t="shared" si="1"/>
        <v>0</v>
      </c>
      <c r="T22" s="47">
        <f t="shared" si="2"/>
        <v>1</v>
      </c>
      <c r="U22" s="47">
        <f t="shared" si="3"/>
        <v>1</v>
      </c>
      <c r="V22" s="40"/>
      <c r="W22" s="40"/>
      <c r="X22" s="27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>
        <v>1</v>
      </c>
      <c r="AK22" s="44"/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4"/>
        <v>0</v>
      </c>
      <c r="F23" s="59">
        <f t="shared" si="5"/>
        <v>0</v>
      </c>
      <c r="G23" s="59">
        <f t="shared" si="6"/>
        <v>1</v>
      </c>
      <c r="H23" s="59">
        <f t="shared" si="7"/>
        <v>1</v>
      </c>
      <c r="I23" s="59">
        <f t="shared" si="8"/>
        <v>0</v>
      </c>
      <c r="J23" s="59">
        <f t="shared" si="9"/>
        <v>1</v>
      </c>
      <c r="K23" s="60" t="str">
        <f t="shared" si="10"/>
        <v/>
      </c>
      <c r="L23" s="60" t="str">
        <f t="shared" si="11"/>
        <v/>
      </c>
      <c r="M23" s="60" t="str">
        <f t="shared" si="12"/>
        <v/>
      </c>
      <c r="N23" s="60" t="str">
        <f t="shared" si="13"/>
        <v/>
      </c>
      <c r="O23" s="60" t="str">
        <f t="shared" si="14"/>
        <v/>
      </c>
      <c r="P23" s="53" t="str">
        <f t="shared" si="15"/>
        <v/>
      </c>
      <c r="Q23" s="61">
        <v>8</v>
      </c>
      <c r="R23" s="38">
        <f t="shared" si="0"/>
        <v>1</v>
      </c>
      <c r="S23" s="38">
        <f t="shared" si="1"/>
        <v>0</v>
      </c>
      <c r="T23" s="38">
        <f t="shared" si="2"/>
        <v>0</v>
      </c>
      <c r="U23" s="38">
        <f t="shared" si="3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>
        <v>1</v>
      </c>
      <c r="AK23" s="28"/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4"/>
        <v>1</v>
      </c>
      <c r="F24" s="44">
        <f t="shared" si="5"/>
        <v>0</v>
      </c>
      <c r="G24" s="44">
        <f t="shared" si="6"/>
        <v>0</v>
      </c>
      <c r="H24" s="44">
        <f t="shared" si="7"/>
        <v>0</v>
      </c>
      <c r="I24" s="44">
        <f t="shared" si="8"/>
        <v>1</v>
      </c>
      <c r="J24" s="44">
        <f t="shared" si="9"/>
        <v>1</v>
      </c>
      <c r="K24" s="45" t="str">
        <f t="shared" si="10"/>
        <v/>
      </c>
      <c r="L24" s="45" t="str">
        <f t="shared" si="11"/>
        <v/>
      </c>
      <c r="M24" s="45" t="str">
        <f t="shared" si="12"/>
        <v/>
      </c>
      <c r="N24" s="45" t="str">
        <f t="shared" si="13"/>
        <v/>
      </c>
      <c r="O24" s="45" t="str">
        <f t="shared" si="14"/>
        <v/>
      </c>
      <c r="P24" s="25" t="str">
        <f t="shared" si="15"/>
        <v/>
      </c>
      <c r="Q24" s="46">
        <v>5</v>
      </c>
      <c r="R24" s="47">
        <f t="shared" si="0"/>
        <v>0</v>
      </c>
      <c r="S24" s="47">
        <f t="shared" si="1"/>
        <v>1</v>
      </c>
      <c r="T24" s="47">
        <f t="shared" si="2"/>
        <v>0</v>
      </c>
      <c r="U24" s="47">
        <f t="shared" si="3"/>
        <v>1</v>
      </c>
      <c r="V24" s="40">
        <v>1</v>
      </c>
      <c r="W24" s="40"/>
      <c r="X24" s="27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>
        <v>1</v>
      </c>
      <c r="AK24" s="44"/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4"/>
        <v>1</v>
      </c>
      <c r="F25" s="59">
        <f t="shared" si="5"/>
        <v>0</v>
      </c>
      <c r="G25" s="59">
        <f t="shared" si="6"/>
        <v>1</v>
      </c>
      <c r="H25" s="59">
        <f t="shared" si="7"/>
        <v>0</v>
      </c>
      <c r="I25" s="59">
        <f t="shared" si="8"/>
        <v>1</v>
      </c>
      <c r="J25" s="59">
        <f t="shared" si="9"/>
        <v>1</v>
      </c>
      <c r="K25" s="60" t="str">
        <f t="shared" si="10"/>
        <v/>
      </c>
      <c r="L25" s="60" t="str">
        <f t="shared" si="11"/>
        <v/>
      </c>
      <c r="M25" s="60" t="str">
        <f t="shared" si="12"/>
        <v/>
      </c>
      <c r="N25" s="60" t="str">
        <f t="shared" si="13"/>
        <v/>
      </c>
      <c r="O25" s="60" t="str">
        <f t="shared" si="14"/>
        <v/>
      </c>
      <c r="P25" s="53" t="str">
        <f t="shared" si="15"/>
        <v/>
      </c>
      <c r="Q25" s="61">
        <v>5</v>
      </c>
      <c r="R25" s="38">
        <f t="shared" si="0"/>
        <v>0</v>
      </c>
      <c r="S25" s="38">
        <f t="shared" si="1"/>
        <v>1</v>
      </c>
      <c r="T25" s="38">
        <f t="shared" si="2"/>
        <v>0</v>
      </c>
      <c r="U25" s="38">
        <f t="shared" si="3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>
        <v>1</v>
      </c>
      <c r="AK25" s="28">
        <v>1</v>
      </c>
      <c r="AL25" s="28"/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 t="s">
        <v>116</v>
      </c>
      <c r="C26" s="44">
        <v>6</v>
      </c>
      <c r="D26" s="45" t="s">
        <v>117</v>
      </c>
      <c r="E26" s="44">
        <f t="shared" si="4"/>
        <v>0</v>
      </c>
      <c r="F26" s="44">
        <f t="shared" si="5"/>
        <v>0</v>
      </c>
      <c r="G26" s="44">
        <f t="shared" si="6"/>
        <v>0</v>
      </c>
      <c r="H26" s="44">
        <f t="shared" si="7"/>
        <v>1</v>
      </c>
      <c r="I26" s="44">
        <f t="shared" si="8"/>
        <v>1</v>
      </c>
      <c r="J26" s="44">
        <f t="shared" si="9"/>
        <v>0</v>
      </c>
      <c r="K26" s="45" t="str">
        <f t="shared" si="10"/>
        <v/>
      </c>
      <c r="L26" s="45" t="str">
        <f t="shared" si="11"/>
        <v/>
      </c>
      <c r="M26" s="45" t="str">
        <f t="shared" si="12"/>
        <v/>
      </c>
      <c r="N26" s="45" t="str">
        <f t="shared" si="13"/>
        <v/>
      </c>
      <c r="O26" s="45" t="str">
        <f t="shared" si="14"/>
        <v/>
      </c>
      <c r="P26" s="25" t="str">
        <f t="shared" si="15"/>
        <v/>
      </c>
      <c r="Q26" s="46" t="s">
        <v>122</v>
      </c>
      <c r="R26" s="47" t="s">
        <v>125</v>
      </c>
      <c r="S26" s="47" t="s">
        <v>125</v>
      </c>
      <c r="T26" s="47" t="s">
        <v>125</v>
      </c>
      <c r="U26" s="47" t="s">
        <v>125</v>
      </c>
      <c r="V26" s="40"/>
      <c r="W26" s="40"/>
      <c r="X26" s="40"/>
      <c r="Y26" s="40"/>
      <c r="Z26" s="40"/>
      <c r="AA26" s="40">
        <v>1</v>
      </c>
      <c r="AB26" s="40"/>
      <c r="AC26" s="40"/>
      <c r="AD26" s="40"/>
      <c r="AE26" s="40"/>
      <c r="AF26" s="40"/>
      <c r="AG26" s="40"/>
      <c r="AH26" s="44">
        <v>1</v>
      </c>
      <c r="AI26" s="44"/>
      <c r="AJ26" s="44">
        <v>1</v>
      </c>
      <c r="AK26" s="44"/>
      <c r="AL26" s="44"/>
      <c r="AM26" s="44"/>
      <c r="AN26" s="44"/>
      <c r="AO26" s="44"/>
      <c r="AP26" s="44"/>
      <c r="AQ26" s="44"/>
      <c r="AR26" s="44"/>
    </row>
    <row r="27" spans="1:44" x14ac:dyDescent="0.4">
      <c r="A27" s="27">
        <v>26</v>
      </c>
      <c r="B27" s="58" t="s">
        <v>118</v>
      </c>
      <c r="C27" s="52">
        <v>40</v>
      </c>
      <c r="D27" s="53" t="s">
        <v>117</v>
      </c>
      <c r="E27" s="59">
        <f t="shared" si="4"/>
        <v>1</v>
      </c>
      <c r="F27" s="59">
        <f t="shared" si="5"/>
        <v>0</v>
      </c>
      <c r="G27" s="59">
        <f t="shared" si="6"/>
        <v>1</v>
      </c>
      <c r="H27" s="59">
        <f t="shared" si="7"/>
        <v>0</v>
      </c>
      <c r="I27" s="59">
        <f t="shared" si="8"/>
        <v>0</v>
      </c>
      <c r="J27" s="59">
        <f t="shared" si="9"/>
        <v>0</v>
      </c>
      <c r="K27" s="60" t="str">
        <f t="shared" si="10"/>
        <v/>
      </c>
      <c r="L27" s="60" t="str">
        <f t="shared" si="11"/>
        <v/>
      </c>
      <c r="M27" s="60" t="str">
        <f t="shared" si="12"/>
        <v/>
      </c>
      <c r="N27" s="60" t="str">
        <f t="shared" si="13"/>
        <v/>
      </c>
      <c r="O27" s="60" t="str">
        <f t="shared" si="14"/>
        <v/>
      </c>
      <c r="P27" s="53" t="str">
        <f t="shared" si="15"/>
        <v/>
      </c>
      <c r="Q27" s="61">
        <v>5</v>
      </c>
      <c r="R27" s="38">
        <v>0</v>
      </c>
      <c r="S27" s="38">
        <v>1</v>
      </c>
      <c r="T27" s="38">
        <v>0</v>
      </c>
      <c r="U27" s="38">
        <v>1</v>
      </c>
      <c r="V27" s="27"/>
      <c r="W27" s="27">
        <v>1</v>
      </c>
      <c r="X27" s="27">
        <v>1</v>
      </c>
      <c r="Y27" s="27"/>
      <c r="Z27" s="27"/>
      <c r="AA27" s="27">
        <v>1</v>
      </c>
      <c r="AB27" s="27"/>
      <c r="AC27" s="27"/>
      <c r="AD27" s="27"/>
      <c r="AE27" s="27"/>
      <c r="AF27" s="27"/>
      <c r="AG27" s="27"/>
      <c r="AH27" s="28"/>
      <c r="AI27" s="28">
        <v>1</v>
      </c>
      <c r="AJ27" s="28">
        <v>1</v>
      </c>
      <c r="AK27" s="28">
        <v>1</v>
      </c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 t="s">
        <v>119</v>
      </c>
      <c r="C28" s="44">
        <v>0</v>
      </c>
      <c r="D28" s="45">
        <v>35</v>
      </c>
      <c r="E28" s="44">
        <f t="shared" si="4"/>
        <v>0</v>
      </c>
      <c r="F28" s="44">
        <f t="shared" si="5"/>
        <v>0</v>
      </c>
      <c r="G28" s="44">
        <f t="shared" si="6"/>
        <v>0</v>
      </c>
      <c r="H28" s="44">
        <f t="shared" si="7"/>
        <v>0</v>
      </c>
      <c r="I28" s="44">
        <f t="shared" si="8"/>
        <v>0</v>
      </c>
      <c r="J28" s="44">
        <f t="shared" si="9"/>
        <v>0</v>
      </c>
      <c r="K28" s="45">
        <f t="shared" si="10"/>
        <v>1</v>
      </c>
      <c r="L28" s="45">
        <f t="shared" si="11"/>
        <v>0</v>
      </c>
      <c r="M28" s="45">
        <f t="shared" si="12"/>
        <v>0</v>
      </c>
      <c r="N28" s="45">
        <f t="shared" si="13"/>
        <v>0</v>
      </c>
      <c r="O28" s="45">
        <f t="shared" si="14"/>
        <v>1</v>
      </c>
      <c r="P28" s="25">
        <f t="shared" si="15"/>
        <v>1</v>
      </c>
      <c r="Q28" s="46">
        <v>6</v>
      </c>
      <c r="R28" s="47">
        <v>0</v>
      </c>
      <c r="S28" s="47">
        <v>1</v>
      </c>
      <c r="T28" s="47">
        <v>1</v>
      </c>
      <c r="U28" s="47">
        <v>0</v>
      </c>
      <c r="V28" s="40"/>
      <c r="W28" s="40"/>
      <c r="X28" s="40"/>
      <c r="Y28" s="40">
        <v>1</v>
      </c>
      <c r="Z28" s="40"/>
      <c r="AA28" s="40"/>
      <c r="AB28" s="40">
        <v>1</v>
      </c>
      <c r="AC28" s="40"/>
      <c r="AD28" s="40"/>
      <c r="AE28" s="40"/>
      <c r="AF28" s="40"/>
      <c r="AG28" s="40"/>
      <c r="AH28" s="44"/>
      <c r="AI28" s="44"/>
      <c r="AJ28" s="44">
        <v>1</v>
      </c>
      <c r="AK28" s="44">
        <v>1</v>
      </c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120</v>
      </c>
      <c r="C29" s="52">
        <v>0</v>
      </c>
      <c r="D29" s="53">
        <v>38</v>
      </c>
      <c r="E29" s="59">
        <f t="shared" si="4"/>
        <v>0</v>
      </c>
      <c r="F29" s="59">
        <f t="shared" si="5"/>
        <v>0</v>
      </c>
      <c r="G29" s="59">
        <f t="shared" si="6"/>
        <v>0</v>
      </c>
      <c r="H29" s="59">
        <f t="shared" si="7"/>
        <v>0</v>
      </c>
      <c r="I29" s="59">
        <f t="shared" si="8"/>
        <v>0</v>
      </c>
      <c r="J29" s="59">
        <f t="shared" si="9"/>
        <v>0</v>
      </c>
      <c r="K29" s="60">
        <f t="shared" si="10"/>
        <v>1</v>
      </c>
      <c r="L29" s="60">
        <f t="shared" si="11"/>
        <v>0</v>
      </c>
      <c r="M29" s="60">
        <f t="shared" si="12"/>
        <v>0</v>
      </c>
      <c r="N29" s="60">
        <f t="shared" si="13"/>
        <v>1</v>
      </c>
      <c r="O29" s="60">
        <f t="shared" si="14"/>
        <v>1</v>
      </c>
      <c r="P29" s="53">
        <f t="shared" si="15"/>
        <v>0</v>
      </c>
      <c r="Q29" s="61">
        <v>9</v>
      </c>
      <c r="R29" s="38">
        <v>1</v>
      </c>
      <c r="S29" s="38">
        <v>0</v>
      </c>
      <c r="T29" s="38">
        <v>0</v>
      </c>
      <c r="U29" s="38">
        <v>1</v>
      </c>
      <c r="V29" s="27"/>
      <c r="W29" s="27"/>
      <c r="X29" s="27"/>
      <c r="Y29" s="27">
        <v>1</v>
      </c>
      <c r="Z29" s="27"/>
      <c r="AA29" s="27"/>
      <c r="AB29" s="27">
        <v>1</v>
      </c>
      <c r="AC29" s="27"/>
      <c r="AD29" s="27"/>
      <c r="AE29" s="27"/>
      <c r="AF29" s="27"/>
      <c r="AG29" s="27"/>
      <c r="AH29" s="28"/>
      <c r="AI29" s="28"/>
      <c r="AJ29" s="28">
        <v>1</v>
      </c>
      <c r="AK29" s="28">
        <v>1</v>
      </c>
      <c r="AL29" s="28"/>
      <c r="AM29" s="28"/>
      <c r="AN29" s="28"/>
      <c r="AO29" s="28"/>
      <c r="AP29" s="28"/>
      <c r="AQ29" s="28"/>
      <c r="AR29" s="28"/>
    </row>
    <row r="30" spans="1:44" x14ac:dyDescent="0.4">
      <c r="A30" s="43"/>
      <c r="B30" s="40"/>
      <c r="C30" s="44"/>
      <c r="D30" s="45"/>
      <c r="E30" s="44" t="str">
        <f t="shared" si="4"/>
        <v/>
      </c>
      <c r="F30" s="44" t="str">
        <f t="shared" si="5"/>
        <v/>
      </c>
      <c r="G30" s="44" t="str">
        <f t="shared" si="6"/>
        <v/>
      </c>
      <c r="H30" s="44" t="str">
        <f t="shared" si="7"/>
        <v/>
      </c>
      <c r="I30" s="44" t="str">
        <f t="shared" si="8"/>
        <v/>
      </c>
      <c r="J30" s="44" t="str">
        <f t="shared" si="9"/>
        <v/>
      </c>
      <c r="K30" s="45" t="str">
        <f t="shared" si="10"/>
        <v/>
      </c>
      <c r="L30" s="45" t="str">
        <f t="shared" si="11"/>
        <v/>
      </c>
      <c r="M30" s="45" t="str">
        <f t="shared" si="12"/>
        <v/>
      </c>
      <c r="N30" s="45" t="str">
        <f t="shared" si="13"/>
        <v/>
      </c>
      <c r="O30" s="45" t="str">
        <f t="shared" si="14"/>
        <v/>
      </c>
      <c r="P30" s="25" t="str">
        <f t="shared" si="15"/>
        <v/>
      </c>
      <c r="Q30" s="46"/>
      <c r="R30" s="47"/>
      <c r="S30" s="47"/>
      <c r="T30" s="47"/>
      <c r="U30" s="47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/>
      <c r="B31" s="58"/>
      <c r="C31" s="52"/>
      <c r="D31" s="53"/>
      <c r="E31" s="59" t="str">
        <f t="shared" si="4"/>
        <v/>
      </c>
      <c r="F31" s="59" t="str">
        <f t="shared" si="5"/>
        <v/>
      </c>
      <c r="G31" s="59" t="str">
        <f t="shared" si="6"/>
        <v/>
      </c>
      <c r="H31" s="59" t="str">
        <f t="shared" si="7"/>
        <v/>
      </c>
      <c r="I31" s="59" t="str">
        <f t="shared" si="8"/>
        <v/>
      </c>
      <c r="J31" s="59" t="str">
        <f t="shared" si="9"/>
        <v/>
      </c>
      <c r="K31" s="60" t="str">
        <f t="shared" si="10"/>
        <v/>
      </c>
      <c r="L31" s="60" t="str">
        <f t="shared" si="11"/>
        <v/>
      </c>
      <c r="M31" s="60" t="str">
        <f t="shared" si="12"/>
        <v/>
      </c>
      <c r="N31" s="60" t="str">
        <f t="shared" si="13"/>
        <v/>
      </c>
      <c r="O31" s="60" t="str">
        <f t="shared" si="14"/>
        <v/>
      </c>
      <c r="P31" s="53" t="str">
        <f t="shared" si="15"/>
        <v/>
      </c>
      <c r="Q31" s="61"/>
      <c r="R31" s="38" t="str">
        <f>IF(ISNUMBER($Q31),IF(MOD($Q31,16)/8&gt;=1,1,0),"X")</f>
        <v>X</v>
      </c>
      <c r="S31" s="38" t="str">
        <f t="shared" ref="S31:S61" si="16">IF(ISNUMBER($Q31),IF(MOD($Q31,8)/4&gt;=1,1,0),"X")</f>
        <v>X</v>
      </c>
      <c r="T31" s="38" t="str">
        <f t="shared" ref="T31:T61" si="17">IF(ISNUMBER($Q31),IF(MOD($Q31,4)/2&gt;=1,1,0),"X")</f>
        <v>X</v>
      </c>
      <c r="U31" s="38" t="str">
        <f t="shared" ref="U31:U61" si="18">IF(ISNUMBER($Q31),IF(MOD($Q31,2)&gt;=1,1,0),"X")</f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/>
      <c r="B32" s="40"/>
      <c r="C32" s="44"/>
      <c r="D32" s="45"/>
      <c r="E32" s="44" t="str">
        <f t="shared" si="4"/>
        <v/>
      </c>
      <c r="F32" s="44" t="str">
        <f t="shared" si="5"/>
        <v/>
      </c>
      <c r="G32" s="44" t="str">
        <f t="shared" si="6"/>
        <v/>
      </c>
      <c r="H32" s="44" t="str">
        <f t="shared" si="7"/>
        <v/>
      </c>
      <c r="I32" s="44" t="str">
        <f t="shared" si="8"/>
        <v/>
      </c>
      <c r="J32" s="44" t="str">
        <f t="shared" si="9"/>
        <v/>
      </c>
      <c r="K32" s="45" t="str">
        <f t="shared" si="10"/>
        <v/>
      </c>
      <c r="L32" s="45" t="str">
        <f t="shared" si="11"/>
        <v/>
      </c>
      <c r="M32" s="45" t="str">
        <f t="shared" si="12"/>
        <v/>
      </c>
      <c r="N32" s="45" t="str">
        <f t="shared" si="13"/>
        <v/>
      </c>
      <c r="O32" s="45" t="str">
        <f t="shared" si="14"/>
        <v/>
      </c>
      <c r="P32" s="25" t="str">
        <f t="shared" si="15"/>
        <v/>
      </c>
      <c r="Q32" s="46"/>
      <c r="R32" s="38" t="str">
        <f t="shared" ref="R32:R61" si="19">IF(ISNUMBER($Q32),IF(MOD($Q32,16)/8&gt;=1,1,0),"X")</f>
        <v>X</v>
      </c>
      <c r="S32" s="38" t="str">
        <f t="shared" si="16"/>
        <v>X</v>
      </c>
      <c r="T32" s="38" t="str">
        <f t="shared" si="17"/>
        <v>X</v>
      </c>
      <c r="U32" s="38" t="str">
        <f t="shared" si="18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4"/>
        <v/>
      </c>
      <c r="F33" s="59" t="str">
        <f t="shared" si="5"/>
        <v/>
      </c>
      <c r="G33" s="59" t="str">
        <f t="shared" si="6"/>
        <v/>
      </c>
      <c r="H33" s="59" t="str">
        <f t="shared" si="7"/>
        <v/>
      </c>
      <c r="I33" s="59" t="str">
        <f t="shared" si="8"/>
        <v/>
      </c>
      <c r="J33" s="59" t="str">
        <f t="shared" si="9"/>
        <v/>
      </c>
      <c r="K33" s="60" t="str">
        <f t="shared" si="10"/>
        <v/>
      </c>
      <c r="L33" s="60" t="str">
        <f t="shared" si="11"/>
        <v/>
      </c>
      <c r="M33" s="60" t="str">
        <f t="shared" si="12"/>
        <v/>
      </c>
      <c r="N33" s="60" t="str">
        <f t="shared" si="13"/>
        <v/>
      </c>
      <c r="O33" s="60" t="str">
        <f t="shared" si="14"/>
        <v/>
      </c>
      <c r="P33" s="53" t="str">
        <f t="shared" si="15"/>
        <v/>
      </c>
      <c r="Q33" s="61"/>
      <c r="R33" s="38" t="str">
        <f t="shared" si="19"/>
        <v>X</v>
      </c>
      <c r="S33" s="38" t="str">
        <f t="shared" si="16"/>
        <v>X</v>
      </c>
      <c r="T33" s="38" t="str">
        <f t="shared" si="17"/>
        <v>X</v>
      </c>
      <c r="U33" s="38" t="str">
        <f t="shared" si="18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4"/>
        <v/>
      </c>
      <c r="F34" s="44" t="str">
        <f t="shared" si="5"/>
        <v/>
      </c>
      <c r="G34" s="44" t="str">
        <f t="shared" si="6"/>
        <v/>
      </c>
      <c r="H34" s="44" t="str">
        <f t="shared" si="7"/>
        <v/>
      </c>
      <c r="I34" s="44" t="str">
        <f t="shared" si="8"/>
        <v/>
      </c>
      <c r="J34" s="44" t="str">
        <f t="shared" si="9"/>
        <v/>
      </c>
      <c r="K34" s="45" t="str">
        <f t="shared" si="10"/>
        <v/>
      </c>
      <c r="L34" s="45" t="str">
        <f t="shared" si="11"/>
        <v/>
      </c>
      <c r="M34" s="45" t="str">
        <f t="shared" si="12"/>
        <v/>
      </c>
      <c r="N34" s="45" t="str">
        <f t="shared" si="13"/>
        <v/>
      </c>
      <c r="O34" s="45" t="str">
        <f t="shared" si="14"/>
        <v/>
      </c>
      <c r="P34" s="25" t="str">
        <f t="shared" si="15"/>
        <v/>
      </c>
      <c r="Q34" s="46"/>
      <c r="R34" s="38" t="str">
        <f t="shared" si="19"/>
        <v>X</v>
      </c>
      <c r="S34" s="38" t="str">
        <f t="shared" si="16"/>
        <v>X</v>
      </c>
      <c r="T34" s="38" t="str">
        <f t="shared" si="17"/>
        <v>X</v>
      </c>
      <c r="U34" s="38" t="str">
        <f t="shared" si="18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4"/>
        <v/>
      </c>
      <c r="F35" s="59" t="str">
        <f t="shared" si="5"/>
        <v/>
      </c>
      <c r="G35" s="59" t="str">
        <f t="shared" si="6"/>
        <v/>
      </c>
      <c r="H35" s="59" t="str">
        <f t="shared" si="7"/>
        <v/>
      </c>
      <c r="I35" s="59" t="str">
        <f t="shared" si="8"/>
        <v/>
      </c>
      <c r="J35" s="59" t="str">
        <f t="shared" si="9"/>
        <v/>
      </c>
      <c r="K35" s="60" t="str">
        <f t="shared" si="10"/>
        <v/>
      </c>
      <c r="L35" s="60" t="str">
        <f t="shared" si="11"/>
        <v/>
      </c>
      <c r="M35" s="60" t="str">
        <f t="shared" si="12"/>
        <v/>
      </c>
      <c r="N35" s="60" t="str">
        <f t="shared" si="13"/>
        <v/>
      </c>
      <c r="O35" s="60" t="str">
        <f t="shared" si="14"/>
        <v/>
      </c>
      <c r="P35" s="53" t="str">
        <f t="shared" si="15"/>
        <v/>
      </c>
      <c r="Q35" s="61"/>
      <c r="R35" s="38" t="str">
        <f t="shared" si="19"/>
        <v>X</v>
      </c>
      <c r="S35" s="38" t="str">
        <f t="shared" si="16"/>
        <v>X</v>
      </c>
      <c r="T35" s="38" t="str">
        <f t="shared" si="17"/>
        <v>X</v>
      </c>
      <c r="U35" s="38" t="str">
        <f t="shared" si="18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4"/>
        <v/>
      </c>
      <c r="F36" s="44" t="str">
        <f t="shared" si="5"/>
        <v/>
      </c>
      <c r="G36" s="44" t="str">
        <f t="shared" si="6"/>
        <v/>
      </c>
      <c r="H36" s="44" t="str">
        <f t="shared" si="7"/>
        <v/>
      </c>
      <c r="I36" s="44" t="str">
        <f t="shared" si="8"/>
        <v/>
      </c>
      <c r="J36" s="44" t="str">
        <f t="shared" si="9"/>
        <v/>
      </c>
      <c r="K36" s="45" t="str">
        <f t="shared" si="10"/>
        <v/>
      </c>
      <c r="L36" s="45" t="str">
        <f t="shared" si="11"/>
        <v/>
      </c>
      <c r="M36" s="45" t="str">
        <f t="shared" si="12"/>
        <v/>
      </c>
      <c r="N36" s="45" t="str">
        <f t="shared" si="13"/>
        <v/>
      </c>
      <c r="O36" s="45" t="str">
        <f t="shared" si="14"/>
        <v/>
      </c>
      <c r="P36" s="25" t="str">
        <f t="shared" si="15"/>
        <v/>
      </c>
      <c r="Q36" s="46"/>
      <c r="R36" s="38" t="str">
        <f t="shared" si="19"/>
        <v>X</v>
      </c>
      <c r="S36" s="38" t="str">
        <f t="shared" si="16"/>
        <v>X</v>
      </c>
      <c r="T36" s="38" t="str">
        <f t="shared" si="17"/>
        <v>X</v>
      </c>
      <c r="U36" s="38" t="str">
        <f t="shared" si="18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4"/>
        <v/>
      </c>
      <c r="F37" s="59" t="str">
        <f t="shared" si="5"/>
        <v/>
      </c>
      <c r="G37" s="59" t="str">
        <f t="shared" si="6"/>
        <v/>
      </c>
      <c r="H37" s="59" t="str">
        <f t="shared" si="7"/>
        <v/>
      </c>
      <c r="I37" s="59" t="str">
        <f t="shared" si="8"/>
        <v/>
      </c>
      <c r="J37" s="59" t="str">
        <f t="shared" si="9"/>
        <v/>
      </c>
      <c r="K37" s="60" t="str">
        <f t="shared" si="10"/>
        <v/>
      </c>
      <c r="L37" s="60" t="str">
        <f t="shared" si="11"/>
        <v/>
      </c>
      <c r="M37" s="60" t="str">
        <f t="shared" si="12"/>
        <v/>
      </c>
      <c r="N37" s="60" t="str">
        <f t="shared" si="13"/>
        <v/>
      </c>
      <c r="O37" s="60" t="str">
        <f t="shared" si="14"/>
        <v/>
      </c>
      <c r="P37" s="53" t="str">
        <f t="shared" si="15"/>
        <v/>
      </c>
      <c r="Q37" s="61"/>
      <c r="R37" s="38" t="str">
        <f t="shared" si="19"/>
        <v>X</v>
      </c>
      <c r="S37" s="38" t="str">
        <f t="shared" si="16"/>
        <v>X</v>
      </c>
      <c r="T37" s="38" t="str">
        <f t="shared" si="17"/>
        <v>X</v>
      </c>
      <c r="U37" s="38" t="str">
        <f t="shared" si="18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4"/>
        <v/>
      </c>
      <c r="F38" s="44" t="str">
        <f t="shared" si="5"/>
        <v/>
      </c>
      <c r="G38" s="44" t="str">
        <f t="shared" si="6"/>
        <v/>
      </c>
      <c r="H38" s="44" t="str">
        <f t="shared" si="7"/>
        <v/>
      </c>
      <c r="I38" s="44" t="str">
        <f t="shared" si="8"/>
        <v/>
      </c>
      <c r="J38" s="44" t="str">
        <f t="shared" si="9"/>
        <v/>
      </c>
      <c r="K38" s="45" t="str">
        <f t="shared" si="10"/>
        <v/>
      </c>
      <c r="L38" s="45" t="str">
        <f t="shared" si="11"/>
        <v/>
      </c>
      <c r="M38" s="45" t="str">
        <f t="shared" si="12"/>
        <v/>
      </c>
      <c r="N38" s="45" t="str">
        <f t="shared" si="13"/>
        <v/>
      </c>
      <c r="O38" s="45" t="str">
        <f t="shared" si="14"/>
        <v/>
      </c>
      <c r="P38" s="25" t="str">
        <f t="shared" si="15"/>
        <v/>
      </c>
      <c r="Q38" s="46"/>
      <c r="R38" s="38" t="str">
        <f t="shared" si="19"/>
        <v>X</v>
      </c>
      <c r="S38" s="38" t="str">
        <f t="shared" si="16"/>
        <v>X</v>
      </c>
      <c r="T38" s="38" t="str">
        <f t="shared" si="17"/>
        <v>X</v>
      </c>
      <c r="U38" s="38" t="str">
        <f t="shared" si="18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4"/>
        <v/>
      </c>
      <c r="F39" s="59" t="str">
        <f t="shared" si="5"/>
        <v/>
      </c>
      <c r="G39" s="59" t="str">
        <f t="shared" si="6"/>
        <v/>
      </c>
      <c r="H39" s="59" t="str">
        <f t="shared" si="7"/>
        <v/>
      </c>
      <c r="I39" s="59" t="str">
        <f t="shared" si="8"/>
        <v/>
      </c>
      <c r="J39" s="59" t="str">
        <f t="shared" si="9"/>
        <v/>
      </c>
      <c r="K39" s="60" t="str">
        <f t="shared" si="10"/>
        <v/>
      </c>
      <c r="L39" s="60" t="str">
        <f t="shared" si="11"/>
        <v/>
      </c>
      <c r="M39" s="60" t="str">
        <f t="shared" si="12"/>
        <v/>
      </c>
      <c r="N39" s="60" t="str">
        <f t="shared" si="13"/>
        <v/>
      </c>
      <c r="O39" s="60" t="str">
        <f t="shared" si="14"/>
        <v/>
      </c>
      <c r="P39" s="53" t="str">
        <f t="shared" si="15"/>
        <v/>
      </c>
      <c r="Q39" s="61"/>
      <c r="R39" s="38" t="str">
        <f t="shared" si="19"/>
        <v>X</v>
      </c>
      <c r="S39" s="38" t="str">
        <f t="shared" si="16"/>
        <v>X</v>
      </c>
      <c r="T39" s="38" t="str">
        <f t="shared" si="17"/>
        <v>X</v>
      </c>
      <c r="U39" s="38" t="str">
        <f t="shared" si="18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4"/>
        <v/>
      </c>
      <c r="F40" s="44" t="str">
        <f t="shared" si="5"/>
        <v/>
      </c>
      <c r="G40" s="44" t="str">
        <f t="shared" si="6"/>
        <v/>
      </c>
      <c r="H40" s="44" t="str">
        <f t="shared" si="7"/>
        <v/>
      </c>
      <c r="I40" s="44" t="str">
        <f t="shared" si="8"/>
        <v/>
      </c>
      <c r="J40" s="44" t="str">
        <f t="shared" si="9"/>
        <v/>
      </c>
      <c r="K40" s="45" t="str">
        <f t="shared" si="10"/>
        <v/>
      </c>
      <c r="L40" s="45" t="str">
        <f t="shared" si="11"/>
        <v/>
      </c>
      <c r="M40" s="45" t="str">
        <f t="shared" si="12"/>
        <v/>
      </c>
      <c r="N40" s="45" t="str">
        <f t="shared" si="13"/>
        <v/>
      </c>
      <c r="O40" s="45" t="str">
        <f t="shared" si="14"/>
        <v/>
      </c>
      <c r="P40" s="25" t="str">
        <f t="shared" si="15"/>
        <v/>
      </c>
      <c r="Q40" s="46"/>
      <c r="R40" s="38" t="str">
        <f t="shared" si="19"/>
        <v>X</v>
      </c>
      <c r="S40" s="38" t="str">
        <f t="shared" si="16"/>
        <v>X</v>
      </c>
      <c r="T40" s="38" t="str">
        <f t="shared" si="17"/>
        <v>X</v>
      </c>
      <c r="U40" s="38" t="str">
        <f t="shared" si="18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4"/>
        <v/>
      </c>
      <c r="F41" s="59" t="str">
        <f t="shared" si="5"/>
        <v/>
      </c>
      <c r="G41" s="59" t="str">
        <f t="shared" si="6"/>
        <v/>
      </c>
      <c r="H41" s="59" t="str">
        <f t="shared" si="7"/>
        <v/>
      </c>
      <c r="I41" s="59" t="str">
        <f t="shared" si="8"/>
        <v/>
      </c>
      <c r="J41" s="59" t="str">
        <f t="shared" si="9"/>
        <v/>
      </c>
      <c r="K41" s="60" t="str">
        <f t="shared" si="10"/>
        <v/>
      </c>
      <c r="L41" s="60" t="str">
        <f t="shared" si="11"/>
        <v/>
      </c>
      <c r="M41" s="60" t="str">
        <f t="shared" si="12"/>
        <v/>
      </c>
      <c r="N41" s="60" t="str">
        <f t="shared" si="13"/>
        <v/>
      </c>
      <c r="O41" s="60" t="str">
        <f t="shared" si="14"/>
        <v/>
      </c>
      <c r="P41" s="53" t="str">
        <f t="shared" si="15"/>
        <v/>
      </c>
      <c r="Q41" s="61"/>
      <c r="R41" s="38" t="str">
        <f t="shared" si="19"/>
        <v>X</v>
      </c>
      <c r="S41" s="38" t="str">
        <f t="shared" si="16"/>
        <v>X</v>
      </c>
      <c r="T41" s="38" t="str">
        <f t="shared" si="17"/>
        <v>X</v>
      </c>
      <c r="U41" s="38" t="str">
        <f t="shared" si="18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4"/>
        <v/>
      </c>
      <c r="F42" s="44" t="str">
        <f t="shared" si="5"/>
        <v/>
      </c>
      <c r="G42" s="44" t="str">
        <f t="shared" si="6"/>
        <v/>
      </c>
      <c r="H42" s="44" t="str">
        <f t="shared" si="7"/>
        <v/>
      </c>
      <c r="I42" s="44" t="str">
        <f t="shared" si="8"/>
        <v/>
      </c>
      <c r="J42" s="44" t="str">
        <f t="shared" si="9"/>
        <v/>
      </c>
      <c r="K42" s="45" t="str">
        <f t="shared" si="10"/>
        <v/>
      </c>
      <c r="L42" s="45" t="str">
        <f t="shared" si="11"/>
        <v/>
      </c>
      <c r="M42" s="45" t="str">
        <f t="shared" si="12"/>
        <v/>
      </c>
      <c r="N42" s="45" t="str">
        <f t="shared" si="13"/>
        <v/>
      </c>
      <c r="O42" s="45" t="str">
        <f t="shared" si="14"/>
        <v/>
      </c>
      <c r="P42" s="25" t="str">
        <f t="shared" si="15"/>
        <v/>
      </c>
      <c r="Q42" s="46"/>
      <c r="R42" s="38" t="str">
        <f t="shared" si="19"/>
        <v>X</v>
      </c>
      <c r="S42" s="38" t="str">
        <f t="shared" si="16"/>
        <v>X</v>
      </c>
      <c r="T42" s="38" t="str">
        <f t="shared" si="17"/>
        <v>X</v>
      </c>
      <c r="U42" s="38" t="str">
        <f t="shared" si="18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4"/>
        <v/>
      </c>
      <c r="F43" s="59" t="str">
        <f t="shared" si="5"/>
        <v/>
      </c>
      <c r="G43" s="59" t="str">
        <f t="shared" si="6"/>
        <v/>
      </c>
      <c r="H43" s="59" t="str">
        <f t="shared" si="7"/>
        <v/>
      </c>
      <c r="I43" s="59" t="str">
        <f t="shared" si="8"/>
        <v/>
      </c>
      <c r="J43" s="59" t="str">
        <f t="shared" si="9"/>
        <v/>
      </c>
      <c r="K43" s="60" t="str">
        <f t="shared" si="10"/>
        <v/>
      </c>
      <c r="L43" s="60" t="str">
        <f t="shared" si="11"/>
        <v/>
      </c>
      <c r="M43" s="60" t="str">
        <f t="shared" si="12"/>
        <v/>
      </c>
      <c r="N43" s="60" t="str">
        <f t="shared" si="13"/>
        <v/>
      </c>
      <c r="O43" s="60" t="str">
        <f t="shared" si="14"/>
        <v/>
      </c>
      <c r="P43" s="53" t="str">
        <f t="shared" si="15"/>
        <v/>
      </c>
      <c r="Q43" s="61"/>
      <c r="R43" s="38" t="str">
        <f t="shared" si="19"/>
        <v>X</v>
      </c>
      <c r="S43" s="38" t="str">
        <f t="shared" si="16"/>
        <v>X</v>
      </c>
      <c r="T43" s="38" t="str">
        <f t="shared" si="17"/>
        <v>X</v>
      </c>
      <c r="U43" s="38" t="str">
        <f t="shared" si="18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4"/>
        <v/>
      </c>
      <c r="F44" s="44" t="str">
        <f t="shared" si="5"/>
        <v/>
      </c>
      <c r="G44" s="44" t="str">
        <f t="shared" si="6"/>
        <v/>
      </c>
      <c r="H44" s="44" t="str">
        <f t="shared" si="7"/>
        <v/>
      </c>
      <c r="I44" s="44" t="str">
        <f t="shared" si="8"/>
        <v/>
      </c>
      <c r="J44" s="44" t="str">
        <f t="shared" si="9"/>
        <v/>
      </c>
      <c r="K44" s="45" t="str">
        <f t="shared" si="10"/>
        <v/>
      </c>
      <c r="L44" s="45" t="str">
        <f t="shared" si="11"/>
        <v/>
      </c>
      <c r="M44" s="45" t="str">
        <f t="shared" si="12"/>
        <v/>
      </c>
      <c r="N44" s="45" t="str">
        <f t="shared" si="13"/>
        <v/>
      </c>
      <c r="O44" s="45" t="str">
        <f t="shared" si="14"/>
        <v/>
      </c>
      <c r="P44" s="25" t="str">
        <f t="shared" si="15"/>
        <v/>
      </c>
      <c r="Q44" s="46"/>
      <c r="R44" s="38" t="str">
        <f t="shared" si="19"/>
        <v>X</v>
      </c>
      <c r="S44" s="38" t="str">
        <f t="shared" si="16"/>
        <v>X</v>
      </c>
      <c r="T44" s="38" t="str">
        <f t="shared" si="17"/>
        <v>X</v>
      </c>
      <c r="U44" s="38" t="str">
        <f t="shared" si="18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4"/>
        <v/>
      </c>
      <c r="F45" s="59" t="str">
        <f t="shared" si="5"/>
        <v/>
      </c>
      <c r="G45" s="59" t="str">
        <f t="shared" si="6"/>
        <v/>
      </c>
      <c r="H45" s="59" t="str">
        <f t="shared" si="7"/>
        <v/>
      </c>
      <c r="I45" s="59" t="str">
        <f t="shared" si="8"/>
        <v/>
      </c>
      <c r="J45" s="59" t="str">
        <f t="shared" si="9"/>
        <v/>
      </c>
      <c r="K45" s="60" t="str">
        <f t="shared" si="10"/>
        <v/>
      </c>
      <c r="L45" s="60" t="str">
        <f t="shared" si="11"/>
        <v/>
      </c>
      <c r="M45" s="60" t="str">
        <f t="shared" si="12"/>
        <v/>
      </c>
      <c r="N45" s="60" t="str">
        <f t="shared" si="13"/>
        <v/>
      </c>
      <c r="O45" s="60" t="str">
        <f t="shared" si="14"/>
        <v/>
      </c>
      <c r="P45" s="53" t="str">
        <f t="shared" si="15"/>
        <v/>
      </c>
      <c r="Q45" s="61"/>
      <c r="R45" s="38" t="str">
        <f t="shared" si="19"/>
        <v>X</v>
      </c>
      <c r="S45" s="38" t="str">
        <f t="shared" si="16"/>
        <v>X</v>
      </c>
      <c r="T45" s="38" t="str">
        <f t="shared" si="17"/>
        <v>X</v>
      </c>
      <c r="U45" s="38" t="str">
        <f t="shared" si="18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4"/>
        <v/>
      </c>
      <c r="F46" s="44" t="str">
        <f t="shared" si="5"/>
        <v/>
      </c>
      <c r="G46" s="44" t="str">
        <f t="shared" si="6"/>
        <v/>
      </c>
      <c r="H46" s="44" t="str">
        <f t="shared" si="7"/>
        <v/>
      </c>
      <c r="I46" s="44" t="str">
        <f t="shared" si="8"/>
        <v/>
      </c>
      <c r="J46" s="44" t="str">
        <f t="shared" si="9"/>
        <v/>
      </c>
      <c r="K46" s="45" t="str">
        <f t="shared" si="10"/>
        <v/>
      </c>
      <c r="L46" s="45" t="str">
        <f t="shared" si="11"/>
        <v/>
      </c>
      <c r="M46" s="45" t="str">
        <f t="shared" si="12"/>
        <v/>
      </c>
      <c r="N46" s="45" t="str">
        <f t="shared" si="13"/>
        <v/>
      </c>
      <c r="O46" s="45" t="str">
        <f t="shared" si="14"/>
        <v/>
      </c>
      <c r="P46" s="25" t="str">
        <f t="shared" si="15"/>
        <v/>
      </c>
      <c r="Q46" s="46"/>
      <c r="R46" s="38" t="str">
        <f t="shared" si="19"/>
        <v>X</v>
      </c>
      <c r="S46" s="38" t="str">
        <f t="shared" si="16"/>
        <v>X</v>
      </c>
      <c r="T46" s="38" t="str">
        <f t="shared" si="17"/>
        <v>X</v>
      </c>
      <c r="U46" s="38" t="str">
        <f t="shared" si="18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4"/>
        <v/>
      </c>
      <c r="F47" s="59" t="str">
        <f t="shared" si="5"/>
        <v/>
      </c>
      <c r="G47" s="59" t="str">
        <f t="shared" si="6"/>
        <v/>
      </c>
      <c r="H47" s="59" t="str">
        <f t="shared" si="7"/>
        <v/>
      </c>
      <c r="I47" s="59" t="str">
        <f t="shared" si="8"/>
        <v/>
      </c>
      <c r="J47" s="59" t="str">
        <f t="shared" si="9"/>
        <v/>
      </c>
      <c r="K47" s="60" t="str">
        <f t="shared" si="10"/>
        <v/>
      </c>
      <c r="L47" s="60" t="str">
        <f t="shared" si="11"/>
        <v/>
      </c>
      <c r="M47" s="60" t="str">
        <f t="shared" si="12"/>
        <v/>
      </c>
      <c r="N47" s="60" t="str">
        <f t="shared" si="13"/>
        <v/>
      </c>
      <c r="O47" s="60" t="str">
        <f t="shared" si="14"/>
        <v/>
      </c>
      <c r="P47" s="53" t="str">
        <f t="shared" si="15"/>
        <v/>
      </c>
      <c r="Q47" s="61"/>
      <c r="R47" s="38" t="str">
        <f t="shared" si="19"/>
        <v>X</v>
      </c>
      <c r="S47" s="38" t="str">
        <f t="shared" si="16"/>
        <v>X</v>
      </c>
      <c r="T47" s="38" t="str">
        <f t="shared" si="17"/>
        <v>X</v>
      </c>
      <c r="U47" s="38" t="str">
        <f t="shared" si="18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4"/>
        <v/>
      </c>
      <c r="F48" s="44" t="str">
        <f t="shared" si="5"/>
        <v/>
      </c>
      <c r="G48" s="44" t="str">
        <f t="shared" si="6"/>
        <v/>
      </c>
      <c r="H48" s="44" t="str">
        <f t="shared" si="7"/>
        <v/>
      </c>
      <c r="I48" s="44" t="str">
        <f t="shared" si="8"/>
        <v/>
      </c>
      <c r="J48" s="44" t="str">
        <f t="shared" si="9"/>
        <v/>
      </c>
      <c r="K48" s="45" t="str">
        <f t="shared" si="10"/>
        <v/>
      </c>
      <c r="L48" s="45" t="str">
        <f t="shared" si="11"/>
        <v/>
      </c>
      <c r="M48" s="45" t="str">
        <f t="shared" si="12"/>
        <v/>
      </c>
      <c r="N48" s="45" t="str">
        <f t="shared" si="13"/>
        <v/>
      </c>
      <c r="O48" s="45" t="str">
        <f t="shared" si="14"/>
        <v/>
      </c>
      <c r="P48" s="25" t="str">
        <f t="shared" si="15"/>
        <v/>
      </c>
      <c r="Q48" s="46"/>
      <c r="R48" s="38" t="str">
        <f t="shared" si="19"/>
        <v>X</v>
      </c>
      <c r="S48" s="38" t="str">
        <f t="shared" si="16"/>
        <v>X</v>
      </c>
      <c r="T48" s="38" t="str">
        <f t="shared" si="17"/>
        <v>X</v>
      </c>
      <c r="U48" s="38" t="str">
        <f t="shared" si="18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4"/>
        <v/>
      </c>
      <c r="F49" s="59" t="str">
        <f t="shared" si="5"/>
        <v/>
      </c>
      <c r="G49" s="59" t="str">
        <f t="shared" si="6"/>
        <v/>
      </c>
      <c r="H49" s="59" t="str">
        <f t="shared" si="7"/>
        <v/>
      </c>
      <c r="I49" s="59" t="str">
        <f t="shared" si="8"/>
        <v/>
      </c>
      <c r="J49" s="59" t="str">
        <f t="shared" si="9"/>
        <v/>
      </c>
      <c r="K49" s="60" t="str">
        <f t="shared" si="10"/>
        <v/>
      </c>
      <c r="L49" s="60" t="str">
        <f t="shared" si="11"/>
        <v/>
      </c>
      <c r="M49" s="60" t="str">
        <f t="shared" si="12"/>
        <v/>
      </c>
      <c r="N49" s="60" t="str">
        <f t="shared" si="13"/>
        <v/>
      </c>
      <c r="O49" s="60" t="str">
        <f t="shared" si="14"/>
        <v/>
      </c>
      <c r="P49" s="53" t="str">
        <f t="shared" si="15"/>
        <v/>
      </c>
      <c r="Q49" s="61"/>
      <c r="R49" s="38" t="str">
        <f t="shared" si="19"/>
        <v>X</v>
      </c>
      <c r="S49" s="38" t="str">
        <f t="shared" si="16"/>
        <v>X</v>
      </c>
      <c r="T49" s="38" t="str">
        <f t="shared" si="17"/>
        <v>X</v>
      </c>
      <c r="U49" s="38" t="str">
        <f t="shared" si="18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4"/>
        <v/>
      </c>
      <c r="F50" s="44" t="str">
        <f t="shared" si="5"/>
        <v/>
      </c>
      <c r="G50" s="44" t="str">
        <f t="shared" si="6"/>
        <v/>
      </c>
      <c r="H50" s="44" t="str">
        <f t="shared" si="7"/>
        <v/>
      </c>
      <c r="I50" s="44" t="str">
        <f t="shared" si="8"/>
        <v/>
      </c>
      <c r="J50" s="44" t="str">
        <f t="shared" si="9"/>
        <v/>
      </c>
      <c r="K50" s="45" t="str">
        <f t="shared" si="10"/>
        <v/>
      </c>
      <c r="L50" s="45" t="str">
        <f t="shared" si="11"/>
        <v/>
      </c>
      <c r="M50" s="45" t="str">
        <f t="shared" si="12"/>
        <v/>
      </c>
      <c r="N50" s="45" t="str">
        <f t="shared" si="13"/>
        <v/>
      </c>
      <c r="O50" s="45" t="str">
        <f t="shared" si="14"/>
        <v/>
      </c>
      <c r="P50" s="25" t="str">
        <f t="shared" si="15"/>
        <v/>
      </c>
      <c r="Q50" s="46"/>
      <c r="R50" s="38" t="str">
        <f t="shared" si="19"/>
        <v>X</v>
      </c>
      <c r="S50" s="38" t="str">
        <f t="shared" si="16"/>
        <v>X</v>
      </c>
      <c r="T50" s="38" t="str">
        <f t="shared" si="17"/>
        <v>X</v>
      </c>
      <c r="U50" s="38" t="str">
        <f t="shared" si="18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4"/>
        <v/>
      </c>
      <c r="F51" s="59" t="str">
        <f t="shared" si="5"/>
        <v/>
      </c>
      <c r="G51" s="59" t="str">
        <f t="shared" si="6"/>
        <v/>
      </c>
      <c r="H51" s="59" t="str">
        <f t="shared" si="7"/>
        <v/>
      </c>
      <c r="I51" s="59" t="str">
        <f t="shared" si="8"/>
        <v/>
      </c>
      <c r="J51" s="59" t="str">
        <f t="shared" si="9"/>
        <v/>
      </c>
      <c r="K51" s="60" t="str">
        <f t="shared" si="10"/>
        <v/>
      </c>
      <c r="L51" s="60" t="str">
        <f t="shared" si="11"/>
        <v/>
      </c>
      <c r="M51" s="60" t="str">
        <f t="shared" si="12"/>
        <v/>
      </c>
      <c r="N51" s="60" t="str">
        <f t="shared" si="13"/>
        <v/>
      </c>
      <c r="O51" s="60" t="str">
        <f t="shared" si="14"/>
        <v/>
      </c>
      <c r="P51" s="53" t="str">
        <f t="shared" si="15"/>
        <v/>
      </c>
      <c r="Q51" s="61"/>
      <c r="R51" s="38" t="str">
        <f t="shared" si="19"/>
        <v>X</v>
      </c>
      <c r="S51" s="38" t="str">
        <f t="shared" si="16"/>
        <v>X</v>
      </c>
      <c r="T51" s="38" t="str">
        <f t="shared" si="17"/>
        <v>X</v>
      </c>
      <c r="U51" s="38" t="str">
        <f t="shared" si="18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4"/>
        <v/>
      </c>
      <c r="F52" s="44" t="str">
        <f t="shared" si="5"/>
        <v/>
      </c>
      <c r="G52" s="44" t="str">
        <f t="shared" si="6"/>
        <v/>
      </c>
      <c r="H52" s="44" t="str">
        <f t="shared" si="7"/>
        <v/>
      </c>
      <c r="I52" s="44" t="str">
        <f t="shared" si="8"/>
        <v/>
      </c>
      <c r="J52" s="44" t="str">
        <f t="shared" si="9"/>
        <v/>
      </c>
      <c r="K52" s="45" t="str">
        <f t="shared" si="10"/>
        <v/>
      </c>
      <c r="L52" s="45" t="str">
        <f t="shared" si="11"/>
        <v/>
      </c>
      <c r="M52" s="45" t="str">
        <f t="shared" si="12"/>
        <v/>
      </c>
      <c r="N52" s="45" t="str">
        <f t="shared" si="13"/>
        <v/>
      </c>
      <c r="O52" s="45" t="str">
        <f t="shared" si="14"/>
        <v/>
      </c>
      <c r="P52" s="25" t="str">
        <f t="shared" si="15"/>
        <v/>
      </c>
      <c r="Q52" s="46"/>
      <c r="R52" s="38" t="str">
        <f t="shared" si="19"/>
        <v>X</v>
      </c>
      <c r="S52" s="38" t="str">
        <f t="shared" si="16"/>
        <v>X</v>
      </c>
      <c r="T52" s="38" t="str">
        <f t="shared" si="17"/>
        <v>X</v>
      </c>
      <c r="U52" s="38" t="str">
        <f t="shared" si="18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4"/>
        <v/>
      </c>
      <c r="F53" s="59" t="str">
        <f t="shared" si="5"/>
        <v/>
      </c>
      <c r="G53" s="59" t="str">
        <f t="shared" si="6"/>
        <v/>
      </c>
      <c r="H53" s="59" t="str">
        <f t="shared" si="7"/>
        <v/>
      </c>
      <c r="I53" s="59" t="str">
        <f t="shared" si="8"/>
        <v/>
      </c>
      <c r="J53" s="59" t="str">
        <f t="shared" si="9"/>
        <v/>
      </c>
      <c r="K53" s="60" t="str">
        <f t="shared" si="10"/>
        <v/>
      </c>
      <c r="L53" s="60" t="str">
        <f t="shared" si="11"/>
        <v/>
      </c>
      <c r="M53" s="60" t="str">
        <f t="shared" si="12"/>
        <v/>
      </c>
      <c r="N53" s="60" t="str">
        <f t="shared" si="13"/>
        <v/>
      </c>
      <c r="O53" s="60" t="str">
        <f t="shared" si="14"/>
        <v/>
      </c>
      <c r="P53" s="53" t="str">
        <f t="shared" si="15"/>
        <v/>
      </c>
      <c r="Q53" s="61"/>
      <c r="R53" s="38" t="str">
        <f t="shared" si="19"/>
        <v>X</v>
      </c>
      <c r="S53" s="38" t="str">
        <f t="shared" si="16"/>
        <v>X</v>
      </c>
      <c r="T53" s="38" t="str">
        <f t="shared" si="17"/>
        <v>X</v>
      </c>
      <c r="U53" s="38" t="str">
        <f t="shared" si="18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4"/>
        <v/>
      </c>
      <c r="F54" s="44" t="str">
        <f t="shared" si="5"/>
        <v/>
      </c>
      <c r="G54" s="44" t="str">
        <f t="shared" si="6"/>
        <v/>
      </c>
      <c r="H54" s="44" t="str">
        <f t="shared" si="7"/>
        <v/>
      </c>
      <c r="I54" s="44" t="str">
        <f t="shared" si="8"/>
        <v/>
      </c>
      <c r="J54" s="44" t="str">
        <f t="shared" si="9"/>
        <v/>
      </c>
      <c r="K54" s="45" t="str">
        <f t="shared" si="10"/>
        <v/>
      </c>
      <c r="L54" s="45" t="str">
        <f t="shared" si="11"/>
        <v/>
      </c>
      <c r="M54" s="45" t="str">
        <f t="shared" si="12"/>
        <v/>
      </c>
      <c r="N54" s="45" t="str">
        <f t="shared" si="13"/>
        <v/>
      </c>
      <c r="O54" s="45" t="str">
        <f t="shared" si="14"/>
        <v/>
      </c>
      <c r="P54" s="25" t="str">
        <f t="shared" si="15"/>
        <v/>
      </c>
      <c r="Q54" s="46"/>
      <c r="R54" s="38" t="str">
        <f t="shared" si="19"/>
        <v>X</v>
      </c>
      <c r="S54" s="38" t="str">
        <f t="shared" si="16"/>
        <v>X</v>
      </c>
      <c r="T54" s="38" t="str">
        <f t="shared" si="17"/>
        <v>X</v>
      </c>
      <c r="U54" s="38" t="str">
        <f t="shared" si="18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4"/>
        <v/>
      </c>
      <c r="F55" s="59" t="str">
        <f t="shared" si="5"/>
        <v/>
      </c>
      <c r="G55" s="59" t="str">
        <f t="shared" si="6"/>
        <v/>
      </c>
      <c r="H55" s="59" t="str">
        <f t="shared" si="7"/>
        <v/>
      </c>
      <c r="I55" s="59" t="str">
        <f t="shared" si="8"/>
        <v/>
      </c>
      <c r="J55" s="59" t="str">
        <f t="shared" si="9"/>
        <v/>
      </c>
      <c r="K55" s="60" t="str">
        <f t="shared" si="10"/>
        <v/>
      </c>
      <c r="L55" s="60" t="str">
        <f t="shared" si="11"/>
        <v/>
      </c>
      <c r="M55" s="60" t="str">
        <f t="shared" si="12"/>
        <v/>
      </c>
      <c r="N55" s="60" t="str">
        <f t="shared" si="13"/>
        <v/>
      </c>
      <c r="O55" s="60" t="str">
        <f t="shared" si="14"/>
        <v/>
      </c>
      <c r="P55" s="53" t="str">
        <f t="shared" si="15"/>
        <v/>
      </c>
      <c r="Q55" s="61"/>
      <c r="R55" s="38" t="str">
        <f t="shared" si="19"/>
        <v>X</v>
      </c>
      <c r="S55" s="38" t="str">
        <f t="shared" si="16"/>
        <v>X</v>
      </c>
      <c r="T55" s="38" t="str">
        <f t="shared" si="17"/>
        <v>X</v>
      </c>
      <c r="U55" s="38" t="str">
        <f t="shared" si="18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4"/>
        <v/>
      </c>
      <c r="F56" s="44" t="str">
        <f t="shared" si="5"/>
        <v/>
      </c>
      <c r="G56" s="44" t="str">
        <f t="shared" si="6"/>
        <v/>
      </c>
      <c r="H56" s="44" t="str">
        <f t="shared" si="7"/>
        <v/>
      </c>
      <c r="I56" s="44" t="str">
        <f t="shared" si="8"/>
        <v/>
      </c>
      <c r="J56" s="44" t="str">
        <f t="shared" si="9"/>
        <v/>
      </c>
      <c r="K56" s="45" t="str">
        <f t="shared" si="10"/>
        <v/>
      </c>
      <c r="L56" s="45" t="str">
        <f t="shared" si="11"/>
        <v/>
      </c>
      <c r="M56" s="45" t="str">
        <f t="shared" si="12"/>
        <v/>
      </c>
      <c r="N56" s="45" t="str">
        <f t="shared" si="13"/>
        <v/>
      </c>
      <c r="O56" s="45" t="str">
        <f t="shared" si="14"/>
        <v/>
      </c>
      <c r="P56" s="25" t="str">
        <f t="shared" si="15"/>
        <v/>
      </c>
      <c r="Q56" s="46"/>
      <c r="R56" s="38" t="str">
        <f t="shared" si="19"/>
        <v>X</v>
      </c>
      <c r="S56" s="38" t="str">
        <f t="shared" si="16"/>
        <v>X</v>
      </c>
      <c r="T56" s="38" t="str">
        <f t="shared" si="17"/>
        <v>X</v>
      </c>
      <c r="U56" s="38" t="str">
        <f t="shared" si="18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4"/>
        <v/>
      </c>
      <c r="F57" s="59" t="str">
        <f t="shared" si="5"/>
        <v/>
      </c>
      <c r="G57" s="59" t="str">
        <f t="shared" si="6"/>
        <v/>
      </c>
      <c r="H57" s="59" t="str">
        <f t="shared" si="7"/>
        <v/>
      </c>
      <c r="I57" s="59" t="str">
        <f t="shared" si="8"/>
        <v/>
      </c>
      <c r="J57" s="59" t="str">
        <f t="shared" si="9"/>
        <v/>
      </c>
      <c r="K57" s="60" t="str">
        <f t="shared" si="10"/>
        <v/>
      </c>
      <c r="L57" s="60" t="str">
        <f t="shared" si="11"/>
        <v/>
      </c>
      <c r="M57" s="60" t="str">
        <f t="shared" si="12"/>
        <v/>
      </c>
      <c r="N57" s="60" t="str">
        <f t="shared" si="13"/>
        <v/>
      </c>
      <c r="O57" s="60" t="str">
        <f t="shared" si="14"/>
        <v/>
      </c>
      <c r="P57" s="53" t="str">
        <f t="shared" si="15"/>
        <v/>
      </c>
      <c r="Q57" s="61"/>
      <c r="R57" s="38" t="str">
        <f t="shared" si="19"/>
        <v>X</v>
      </c>
      <c r="S57" s="38" t="str">
        <f t="shared" si="16"/>
        <v>X</v>
      </c>
      <c r="T57" s="38" t="str">
        <f t="shared" si="17"/>
        <v>X</v>
      </c>
      <c r="U57" s="38" t="str">
        <f t="shared" si="18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4"/>
        <v/>
      </c>
      <c r="F58" s="44" t="str">
        <f t="shared" si="5"/>
        <v/>
      </c>
      <c r="G58" s="44" t="str">
        <f t="shared" si="6"/>
        <v/>
      </c>
      <c r="H58" s="44" t="str">
        <f t="shared" si="7"/>
        <v/>
      </c>
      <c r="I58" s="44" t="str">
        <f t="shared" si="8"/>
        <v/>
      </c>
      <c r="J58" s="44" t="str">
        <f t="shared" si="9"/>
        <v/>
      </c>
      <c r="K58" s="45" t="str">
        <f t="shared" si="10"/>
        <v/>
      </c>
      <c r="L58" s="45" t="str">
        <f t="shared" si="11"/>
        <v/>
      </c>
      <c r="M58" s="45" t="str">
        <f t="shared" si="12"/>
        <v/>
      </c>
      <c r="N58" s="45" t="str">
        <f t="shared" si="13"/>
        <v/>
      </c>
      <c r="O58" s="45" t="str">
        <f t="shared" si="14"/>
        <v/>
      </c>
      <c r="P58" s="25" t="str">
        <f t="shared" si="15"/>
        <v/>
      </c>
      <c r="Q58" s="46"/>
      <c r="R58" s="38" t="str">
        <f t="shared" si="19"/>
        <v>X</v>
      </c>
      <c r="S58" s="38" t="str">
        <f t="shared" si="16"/>
        <v>X</v>
      </c>
      <c r="T58" s="38" t="str">
        <f t="shared" si="17"/>
        <v>X</v>
      </c>
      <c r="U58" s="38" t="str">
        <f t="shared" si="18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4"/>
        <v/>
      </c>
      <c r="F59" s="59" t="str">
        <f t="shared" si="5"/>
        <v/>
      </c>
      <c r="G59" s="59" t="str">
        <f t="shared" si="6"/>
        <v/>
      </c>
      <c r="H59" s="59" t="str">
        <f t="shared" si="7"/>
        <v/>
      </c>
      <c r="I59" s="59" t="str">
        <f t="shared" si="8"/>
        <v/>
      </c>
      <c r="J59" s="59" t="str">
        <f t="shared" si="9"/>
        <v/>
      </c>
      <c r="K59" s="60" t="str">
        <f t="shared" si="10"/>
        <v/>
      </c>
      <c r="L59" s="60" t="str">
        <f t="shared" si="11"/>
        <v/>
      </c>
      <c r="M59" s="60" t="str">
        <f t="shared" si="12"/>
        <v/>
      </c>
      <c r="N59" s="60" t="str">
        <f t="shared" si="13"/>
        <v/>
      </c>
      <c r="O59" s="60" t="str">
        <f t="shared" si="14"/>
        <v/>
      </c>
      <c r="P59" s="53" t="str">
        <f t="shared" si="15"/>
        <v/>
      </c>
      <c r="Q59" s="61"/>
      <c r="R59" s="38" t="str">
        <f t="shared" si="19"/>
        <v>X</v>
      </c>
      <c r="S59" s="38" t="str">
        <f t="shared" si="16"/>
        <v>X</v>
      </c>
      <c r="T59" s="38" t="str">
        <f t="shared" si="17"/>
        <v>X</v>
      </c>
      <c r="U59" s="38" t="str">
        <f t="shared" si="18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4"/>
        <v/>
      </c>
      <c r="F60" s="44" t="str">
        <f t="shared" si="5"/>
        <v/>
      </c>
      <c r="G60" s="44" t="str">
        <f t="shared" si="6"/>
        <v/>
      </c>
      <c r="H60" s="44" t="str">
        <f t="shared" si="7"/>
        <v/>
      </c>
      <c r="I60" s="44" t="str">
        <f t="shared" si="8"/>
        <v/>
      </c>
      <c r="J60" s="44" t="str">
        <f t="shared" si="9"/>
        <v/>
      </c>
      <c r="K60" s="45" t="str">
        <f t="shared" si="10"/>
        <v/>
      </c>
      <c r="L60" s="45" t="str">
        <f t="shared" si="11"/>
        <v/>
      </c>
      <c r="M60" s="45" t="str">
        <f t="shared" si="12"/>
        <v/>
      </c>
      <c r="N60" s="45" t="str">
        <f t="shared" si="13"/>
        <v/>
      </c>
      <c r="O60" s="45" t="str">
        <f t="shared" si="14"/>
        <v/>
      </c>
      <c r="P60" s="25" t="str">
        <f t="shared" si="15"/>
        <v/>
      </c>
      <c r="Q60" s="46"/>
      <c r="R60" s="38" t="str">
        <f t="shared" si="19"/>
        <v>X</v>
      </c>
      <c r="S60" s="38" t="str">
        <f t="shared" si="16"/>
        <v>X</v>
      </c>
      <c r="T60" s="38" t="str">
        <f t="shared" si="17"/>
        <v>X</v>
      </c>
      <c r="U60" s="38" t="str">
        <f t="shared" si="18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4"/>
        <v/>
      </c>
      <c r="F61" s="59" t="str">
        <f t="shared" si="5"/>
        <v/>
      </c>
      <c r="G61" s="59" t="str">
        <f t="shared" si="6"/>
        <v/>
      </c>
      <c r="H61" s="59" t="str">
        <f t="shared" si="7"/>
        <v/>
      </c>
      <c r="I61" s="59" t="str">
        <f t="shared" si="8"/>
        <v/>
      </c>
      <c r="J61" s="59" t="str">
        <f t="shared" si="9"/>
        <v/>
      </c>
      <c r="K61" s="60" t="str">
        <f t="shared" si="10"/>
        <v/>
      </c>
      <c r="L61" s="60" t="str">
        <f t="shared" si="11"/>
        <v/>
      </c>
      <c r="M61" s="60" t="str">
        <f t="shared" si="12"/>
        <v/>
      </c>
      <c r="N61" s="60" t="str">
        <f t="shared" si="13"/>
        <v/>
      </c>
      <c r="O61" s="60" t="str">
        <f t="shared" si="14"/>
        <v/>
      </c>
      <c r="P61" s="53" t="str">
        <f t="shared" si="15"/>
        <v/>
      </c>
      <c r="Q61" s="61"/>
      <c r="R61" s="38" t="str">
        <f t="shared" si="19"/>
        <v>X</v>
      </c>
      <c r="S61" s="38" t="str">
        <f t="shared" si="16"/>
        <v>X</v>
      </c>
      <c r="T61" s="38" t="str">
        <f t="shared" si="17"/>
        <v>X</v>
      </c>
      <c r="U61" s="38" t="str">
        <f t="shared" si="18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25 A30:D1048576" name="区域1" securityDescriptor=""/>
    <protectedRange sqref="A26:D29" name="区域1_1" securityDescriptor=""/>
  </protectedRanges>
  <phoneticPr fontId="28" type="noConversion"/>
  <conditionalFormatting sqref="AM1">
    <cfRule type="cellIs" priority="29" operator="notEqual">
      <formula>0</formula>
    </cfRule>
  </conditionalFormatting>
  <conditionalFormatting sqref="AN1">
    <cfRule type="cellIs" priority="28" operator="notEqual">
      <formula>0</formula>
    </cfRule>
  </conditionalFormatting>
  <conditionalFormatting sqref="V1:AG1 V62:AG1048576">
    <cfRule type="cellIs" priority="41" operator="notEqual">
      <formula>0</formula>
    </cfRule>
  </conditionalFormatting>
  <conditionalFormatting sqref="AK1:AL1 AK62:AL1048576">
    <cfRule type="cellIs" priority="35" operator="notEqual">
      <formula>0</formula>
    </cfRule>
  </conditionalFormatting>
  <conditionalFormatting sqref="AK2:AL2 AL3 AK3:AK12">
    <cfRule type="cellIs" dxfId="19" priority="33" operator="equal">
      <formula>1</formula>
    </cfRule>
  </conditionalFormatting>
  <conditionalFormatting sqref="AM2:AN3">
    <cfRule type="cellIs" dxfId="18" priority="30" operator="equal">
      <formula>1</formula>
    </cfRule>
  </conditionalFormatting>
  <conditionalFormatting sqref="AM62:AN1048576">
    <cfRule type="cellIs" priority="32" operator="notEqual">
      <formula>0</formula>
    </cfRule>
  </conditionalFormatting>
  <conditionalFormatting sqref="AJ1">
    <cfRule type="cellIs" priority="21" operator="notEqual">
      <formula>0</formula>
    </cfRule>
  </conditionalFormatting>
  <conditionalFormatting sqref="AH1:AI1 AH62:AI1048576">
    <cfRule type="cellIs" priority="27" operator="notEqual">
      <formula>0</formula>
    </cfRule>
  </conditionalFormatting>
  <conditionalFormatting sqref="AJ2:AJ12">
    <cfRule type="cellIs" dxfId="17" priority="22" operator="equal">
      <formula>1</formula>
    </cfRule>
  </conditionalFormatting>
  <conditionalFormatting sqref="AJ62:AJ1048576">
    <cfRule type="cellIs" priority="24" operator="notEqual">
      <formula>0</formula>
    </cfRule>
  </conditionalFormatting>
  <conditionalFormatting sqref="AQ1">
    <cfRule type="cellIs" priority="13" operator="notEqual">
      <formula>0</formula>
    </cfRule>
  </conditionalFormatting>
  <conditionalFormatting sqref="AR1">
    <cfRule type="cellIs" priority="12" operator="notEqual">
      <formula>0</formula>
    </cfRule>
  </conditionalFormatting>
  <conditionalFormatting sqref="AO1:AP1 AO62:AP1048576">
    <cfRule type="cellIs" priority="19" operator="notEqual">
      <formula>0</formula>
    </cfRule>
  </conditionalFormatting>
  <conditionalFormatting sqref="AO2:AP3">
    <cfRule type="cellIs" dxfId="16" priority="17" operator="equal">
      <formula>1</formula>
    </cfRule>
  </conditionalFormatting>
  <conditionalFormatting sqref="AQ2:AR3">
    <cfRule type="cellIs" dxfId="15" priority="14" operator="equal">
      <formula>1</formula>
    </cfRule>
  </conditionalFormatting>
  <conditionalFormatting sqref="AQ62:AR1048576">
    <cfRule type="cellIs" priority="16" operator="notEqual">
      <formula>0</formula>
    </cfRule>
  </conditionalFormatting>
  <conditionalFormatting sqref="AK13:AL61 AL4:AL12">
    <cfRule type="cellIs" dxfId="14" priority="11" operator="equal">
      <formula>1</formula>
    </cfRule>
  </conditionalFormatting>
  <conditionalFormatting sqref="AM4:AN61">
    <cfRule type="cellIs" dxfId="13" priority="10" operator="equal">
      <formula>1</formula>
    </cfRule>
  </conditionalFormatting>
  <conditionalFormatting sqref="AH31:AI61">
    <cfRule type="cellIs" dxfId="12" priority="9" operator="equal">
      <formula>1</formula>
    </cfRule>
  </conditionalFormatting>
  <conditionalFormatting sqref="AJ13:AJ61">
    <cfRule type="cellIs" dxfId="11" priority="8" operator="equal">
      <formula>1</formula>
    </cfRule>
  </conditionalFormatting>
  <conditionalFormatting sqref="V31:AG61">
    <cfRule type="cellIs" dxfId="10" priority="7" operator="equal">
      <formula>1</formula>
    </cfRule>
  </conditionalFormatting>
  <conditionalFormatting sqref="AO4:AP61">
    <cfRule type="cellIs" dxfId="9" priority="6" operator="equal">
      <formula>1</formula>
    </cfRule>
  </conditionalFormatting>
  <conditionalFormatting sqref="AQ4:AR61">
    <cfRule type="cellIs" dxfId="8" priority="5" operator="equal">
      <formula>1</formula>
    </cfRule>
  </conditionalFormatting>
  <conditionalFormatting sqref="AH2:AI3">
    <cfRule type="cellIs" dxfId="7" priority="4" operator="equal">
      <formula>1</formula>
    </cfRule>
  </conditionalFormatting>
  <conditionalFormatting sqref="V2:AG2 V3:X3 Z3:AG3 Y3:Y12">
    <cfRule type="cellIs" dxfId="6" priority="3" operator="equal">
      <formula>1</formula>
    </cfRule>
  </conditionalFormatting>
  <conditionalFormatting sqref="AH4:AI30">
    <cfRule type="cellIs" dxfId="5" priority="2" operator="equal">
      <formula>1</formula>
    </cfRule>
  </conditionalFormatting>
  <conditionalFormatting sqref="V4:X12 Z4:AG12 V13:AG30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26:AG1048576 V1:AG1 AH1:AR1048576" xr:uid="{00000000-0002-0000-0000-000008000000}"/>
    <dataValidation allowBlank="1" showInputMessage="1" showErrorMessage="1" promptTitle="输出信号情况" prompt="为1时填1，其他不填！" sqref="V2:AG25" xr:uid="{7D31AEFB-1ECA-48D5-BBD9-67BECEEB416B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D0857E9E-1BEA-4EF7-824C-404B0FFEF42E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17" activePane="bottomLeft" state="frozen"/>
      <selection pane="bottomLeft" activeCell="Q62" sqref="Q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BLEZ</v>
      </c>
      <c r="AH1" s="34" t="str">
        <f>真值表!AI1</f>
        <v>SB</v>
      </c>
      <c r="AI1" s="34" t="str">
        <f>真值表!AJ1</f>
        <v>R1_Used</v>
      </c>
      <c r="AJ1" s="34" t="str">
        <f>真值表!AK1</f>
        <v>R2_Used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>~OP5&amp;~OP4&amp;~OP3&amp;~OP2&amp;~OP1&amp;~OP0&amp;~F5&amp;~F4&amp;~F3&amp;~F2&amp;~F1&amp;~F0+</v>
      </c>
      <c r="AJ2" s="33" t="str">
        <f>IF(真值表!AK2=1,$P2&amp;"+","")</f>
        <v>~OP5&amp;~OP4&amp;~OP3&amp;~OP2&amp;~OP1&amp;~OP0&amp;~F5&amp;~F4&amp;~F3&amp;~F2&amp;~F1&amp;~F0+</v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>~OP5&amp;~OP4&amp;~OP3&amp;~OP2&amp;~OP1&amp;~OP0&amp;~F5&amp;~F4&amp;~F3&amp;~F2&amp; F1&amp; F0+</v>
      </c>
      <c r="AJ3" s="57" t="str">
        <f>IF(真值表!AK3=1,$P3&amp;"+","")</f>
        <v>~OP5&amp;~OP4&amp;~OP3&amp;~OP2&amp;~OP1&amp;~OP0&amp;~F5&amp;~F4&amp;~F3&amp;~F2&amp; F1&amp; F0+</v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>~OP5&amp;~OP4&amp;~OP3&amp;~OP2&amp;~OP1&amp;~OP0&amp;~F5&amp;~F4&amp;~F3&amp;~F2&amp; F1&amp;~F0+</v>
      </c>
      <c r="AJ4" s="33" t="str">
        <f>IF(真值表!AK4=1,$P4&amp;"+","")</f>
        <v>~OP5&amp;~OP4&amp;~OP3&amp;~OP2&amp;~OP1&amp;~OP0&amp;~F5&amp;~F4&amp;~F3&amp;~F2&amp; F1&amp;~F0+</v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>~OP5&amp;~OP4&amp;~OP3&amp;~OP2&amp;~OP1&amp;~OP0&amp; F5&amp;~F4&amp;~F3&amp;~F2&amp;~F1&amp;~F0+</v>
      </c>
      <c r="AJ5" s="57" t="str">
        <f>IF(真值表!AK5=1,$P5&amp;"+","")</f>
        <v>~OP5&amp;~OP4&amp;~OP3&amp;~OP2&amp;~OP1&amp;~OP0&amp; F5&amp;~F4&amp;~F3&amp;~F2&amp;~F1&amp;~F0+</v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>~OP5&amp;~OP4&amp;~OP3&amp;~OP2&amp;~OP1&amp;~OP0&amp; F5&amp;~F4&amp;~F3&amp;~F2&amp;~F1&amp; F0+</v>
      </c>
      <c r="AJ6" s="33" t="str">
        <f>IF(真值表!AK6=1,$P6&amp;"+","")</f>
        <v>~OP5&amp;~OP4&amp;~OP3&amp;~OP2&amp;~OP1&amp;~OP0&amp; F5&amp;~F4&amp;~F3&amp;~F2&amp;~F1&amp; F0+</v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>~OP5&amp;~OP4&amp;~OP3&amp;~OP2&amp;~OP1&amp;~OP0&amp; F5&amp;~F4&amp;~F3&amp;~F2&amp; F1&amp;~F0+</v>
      </c>
      <c r="AJ7" s="57" t="str">
        <f>IF(真值表!AK7=1,$P7&amp;"+","")</f>
        <v>~OP5&amp;~OP4&amp;~OP3&amp;~OP2&amp;~OP1&amp;~OP0&amp; F5&amp;~F4&amp;~F3&amp;~F2&amp; F1&amp;~F0+</v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>~OP5&amp;~OP4&amp;~OP3&amp;~OP2&amp;~OP1&amp;~OP0&amp; F5&amp;~F4&amp;~F3&amp; F2&amp;~F1&amp;~F0+</v>
      </c>
      <c r="AJ8" s="33" t="str">
        <f>IF(真值表!AK8=1,$P8&amp;"+","")</f>
        <v>~OP5&amp;~OP4&amp;~OP3&amp;~OP2&amp;~OP1&amp;~OP0&amp; F5&amp;~F4&amp;~F3&amp; F2&amp;~F1&amp;~F0+</v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>~OP5&amp;~OP4&amp;~OP3&amp;~OP2&amp;~OP1&amp;~OP0&amp; F5&amp;~F4&amp;~F3&amp; F2&amp;~F1&amp; F0+</v>
      </c>
      <c r="AJ9" s="57" t="str">
        <f>IF(真值表!AK9=1,$P9&amp;"+","")</f>
        <v>~OP5&amp;~OP4&amp;~OP3&amp;~OP2&amp;~OP1&amp;~OP0&amp; F5&amp;~F4&amp;~F3&amp; F2&amp;~F1&amp; F0+</v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>~OP5&amp;~OP4&amp;~OP3&amp;~OP2&amp;~OP1&amp;~OP0&amp; F5&amp;~F4&amp;~F3&amp; F2&amp; F1&amp; F0+</v>
      </c>
      <c r="AJ10" s="33" t="str">
        <f>IF(真值表!AK10=1,$P10&amp;"+","")</f>
        <v>~OP5&amp;~OP4&amp;~OP3&amp;~OP2&amp;~OP1&amp;~OP0&amp; F5&amp;~F4&amp;~F3&amp; F2&amp; F1&amp; F0+</v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>~OP5&amp;~OP4&amp;~OP3&amp;~OP2&amp;~OP1&amp;~OP0&amp; F5&amp;~F4&amp; F3&amp;~F2&amp; F1&amp;~F0+</v>
      </c>
      <c r="AJ11" s="57" t="str">
        <f>IF(真值表!AK11=1,$P11&amp;"+","")</f>
        <v>~OP5&amp;~OP4&amp;~OP3&amp;~OP2&amp;~OP1&amp;~OP0&amp; F5&amp;~F4&amp; F3&amp;~F2&amp; F1&amp;~F0+</v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>~OP5&amp;~OP4&amp;~OP3&amp;~OP2&amp;~OP1&amp;~OP0&amp; F5&amp;~F4&amp; F3&amp;~F2&amp; F1&amp; F0+</v>
      </c>
      <c r="AJ12" s="33" t="str">
        <f>IF(真值表!AK12=1,$P12&amp;"+","")</f>
        <v>~OP5&amp;~OP4&amp;~OP3&amp;~OP2&amp;~OP1&amp;~OP0&amp; F5&amp;~F4&amp; F3&amp;~F2&amp; F1&amp; F0+</v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>~OP5&amp;~OP4&amp;~OP3&amp;~OP2&amp;~OP1&amp;~OP0&amp;~F5&amp;~F4&amp; F3&amp;~F2&amp;~F1&amp;~F0+</v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>~OP5&amp;~OP4&amp;~OP3&amp;~OP2&amp;~OP1&amp;~OP0&amp;~F5&amp;~F4&amp; F3&amp; F2&amp;~F1&amp;~F0+</v>
      </c>
      <c r="AJ14" s="33" t="str">
        <f>IF(真值表!AK14=1,$P14&amp;"+","")</f>
        <v>~OP5&amp;~OP4&amp;~OP3&amp;~OP2&amp;~OP1&amp;~OP0&amp;~F5&amp;~F4&amp; F3&amp; F2&amp;~F1&amp;~F0+</v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>~OP5&amp;~OP4&amp;~OP3&amp; OP2&amp;~OP1&amp;~OP0+</v>
      </c>
      <c r="AJ17" s="57" t="str">
        <f>IF(真值表!AK17=1,$P17&amp;"+","")</f>
        <v>~OP5&amp;~OP4&amp;~OP3&amp; OP2&amp;~OP1&amp;~OP0+</v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>~OP5&amp;~OP4&amp;~OP3&amp; OP2&amp;~OP1&amp; OP0+</v>
      </c>
      <c r="AJ18" s="33" t="str">
        <f>IF(真值表!AK18=1,$P18&amp;"+","")</f>
        <v>~OP5&amp;~OP4&amp;~OP3&amp; OP2&amp;~OP1&amp; OP0+</v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>~OP5&amp;~OP4&amp; OP3&amp;~OP2&amp;~OP1&amp;~OP0+</v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>~OP5&amp;~OP4&amp; OP3&amp; OP2&amp;~OP1&amp;~OP0+</v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>~OP5&amp;~OP4&amp; OP3&amp;~OP2&amp;~OP1&amp; OP0+</v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>~OP5&amp;~OP4&amp; OP3&amp;~OP2&amp; OP1&amp;~OP0+</v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>~OP5&amp;~OP4&amp; OP3&amp; OP2&amp;~OP1&amp; OP0+</v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 xml:space="preserve"> OP5&amp;~OP4&amp;~OP3&amp;~OP2&amp; OP1&amp; OP0+</v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 xml:space="preserve"> OP5&amp;~OP4&amp; OP3&amp;~OP2&amp; OP1&amp; OP0+</v>
      </c>
      <c r="AJ25" s="57" t="str">
        <f>IF(真值表!AK25=1,$P25&amp;"+","")</f>
        <v xml:space="preserve"> OP5&amp;~OP4&amp; OP3&amp;~OP2&amp; OP1&amp; OP0+</v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 t="str">
        <f>真值表!B26</f>
        <v>BLEZ</v>
      </c>
      <c r="B26" s="24">
        <f>真值表!C26</f>
        <v>6</v>
      </c>
      <c r="C26" s="25" t="str">
        <f>真值表!D26</f>
        <v>X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 xml:space="preserve"> OP2&amp;</v>
      </c>
      <c r="H26" s="26" t="str">
        <f>IF(真值表!I26=1," "&amp;真值表!I$1&amp;"&amp;",IF(真值表!I26=0,"~"&amp;真值表!I$1&amp;"&amp;",""))</f>
        <v xml:space="preserve"> 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>~OP5&amp;~OP4&amp;~OP3&amp; OP2&amp; OP1&amp;~OP0</v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>~OP5&amp;~OP4&amp;~OP3&amp; OP2&amp; OP1&amp;~OP0+</v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>~OP5&amp;~OP4&amp;~OP3&amp; OP2&amp; OP1&amp;~OP0+</v>
      </c>
      <c r="AH26" s="33" t="str">
        <f>IF(真值表!AI26=1,$P26&amp;"+","")</f>
        <v/>
      </c>
      <c r="AI26" s="33" t="str">
        <f>IF(真值表!AJ26=1,$P26&amp;"+","")</f>
        <v>~OP5&amp;~OP4&amp;~OP3&amp; OP2&amp; OP1&amp;~OP0+</v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 t="str">
        <f>真值表!B27</f>
        <v>SB</v>
      </c>
      <c r="B27" s="52">
        <f>真值表!C27</f>
        <v>40</v>
      </c>
      <c r="C27" s="53" t="str">
        <f>真值表!D27</f>
        <v>X</v>
      </c>
      <c r="D27" s="54" t="str">
        <f>IF(真值表!E27=1," "&amp;真值表!E$1&amp;"&amp;",IF(真值表!E27=0,"~"&amp;真值表!E$1&amp;"&amp;",""))</f>
        <v xml:space="preserve"> 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 xml:space="preserve"> OP3&amp;</v>
      </c>
      <c r="G27" s="54" t="str">
        <f>IF(真值表!H27=1," "&amp;真值表!H$1&amp;"&amp;",IF(真值表!H27=0,"~"&amp;真值表!H$1&amp;"&amp;",""))</f>
        <v>~OP2&amp;</v>
      </c>
      <c r="H27" s="54" t="str">
        <f>IF(真值表!I27=1," "&amp;真值表!I$1&amp;"&amp;",IF(真值表!I27=0,"~"&amp;真值表!I$1&amp;"&amp;",""))</f>
        <v>~OP1&amp;</v>
      </c>
      <c r="I27" s="54" t="str">
        <f>IF(真值表!J27=1," "&amp;真值表!J$1&amp;"&amp;",IF(真值表!J27=0,"~"&amp;真值表!J$1&amp;"&amp;",""))</f>
        <v>~OP0&amp;</v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 xml:space="preserve"> OP5&amp;~OP4&amp; OP3&amp;~OP2&amp;~OP1&amp;~OP0</v>
      </c>
      <c r="Q27" s="57" t="str">
        <f>IF(真值表!R27=1,$P27&amp;"+","")</f>
        <v/>
      </c>
      <c r="R27" s="57" t="str">
        <f>IF(真值表!S27=1,$P27&amp;"+","")</f>
        <v xml:space="preserve"> OP5&amp;~OP4&amp; OP3&amp;~OP2&amp;~OP1&amp;~OP0+</v>
      </c>
      <c r="S27" s="57" t="str">
        <f>IF(真值表!T27=1,$P27&amp;"+","")</f>
        <v/>
      </c>
      <c r="T27" s="57" t="str">
        <f>IF(真值表!U27=1,$P27&amp;"+","")</f>
        <v xml:space="preserve"> OP5&amp;~OP4&amp; OP3&amp;~OP2&amp;~OP1&amp;~OP0+</v>
      </c>
      <c r="U27" s="57" t="str">
        <f>IF(真值表!V27=1,$P27&amp;"+","")</f>
        <v/>
      </c>
      <c r="V27" s="57" t="str">
        <f>IF(真值表!W27=1,$P27&amp;"+","")</f>
        <v xml:space="preserve"> OP5&amp;~OP4&amp; OP3&amp;~OP2&amp;~OP1&amp;~OP0+</v>
      </c>
      <c r="W27" s="57" t="str">
        <f>IF(真值表!X27=1,$P27&amp;"+","")</f>
        <v xml:space="preserve"> OP5&amp;~OP4&amp; OP3&amp;~OP2&amp;~OP1&amp;~OP0+</v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 xml:space="preserve"> OP5&amp;~OP4&amp; OP3&amp;~OP2&amp;~OP1&amp;~OP0+</v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 xml:space="preserve"> OP5&amp;~OP4&amp; OP3&amp;~OP2&amp;~OP1&amp;~OP0+</v>
      </c>
      <c r="AI27" s="57" t="str">
        <f>IF(真值表!AJ27=1,$P27&amp;"+","")</f>
        <v xml:space="preserve"> OP5&amp;~OP4&amp; OP3&amp;~OP2&amp;~OP1&amp;~OP0+</v>
      </c>
      <c r="AJ27" s="57" t="str">
        <f>IF(真值表!AK27=1,$P27&amp;"+","")</f>
        <v xml:space="preserve"> OP5&amp;~OP4&amp; OP3&amp;~OP2&amp;~OP1&amp;~OP0+</v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 t="str">
        <f>真值表!B28</f>
        <v>SUBU</v>
      </c>
      <c r="B28" s="24">
        <f>真值表!C28</f>
        <v>0</v>
      </c>
      <c r="C28" s="25">
        <f>真值表!D28</f>
        <v>35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63" t="str">
        <f>IF(真值表!K28=1," "&amp;真值表!K$1&amp;"&amp;",IF(真值表!K28=0,"~"&amp;真值表!K$1&amp;"&amp;",""))</f>
        <v xml:space="preserve"> F5&amp;</v>
      </c>
      <c r="K28" s="63" t="str">
        <f>IF(真值表!L28=1," "&amp;真值表!L$1&amp;"&amp;",IF(真值表!L28=0,"~"&amp;真值表!L$1&amp;"&amp;",""))</f>
        <v>~F4&amp;</v>
      </c>
      <c r="L28" s="63" t="str">
        <f>IF(真值表!M28=1," "&amp;真值表!M$1&amp;"&amp;",IF(真值表!M28=0,"~"&amp;真值表!M$1&amp;"&amp;",""))</f>
        <v>~F3&amp;</v>
      </c>
      <c r="M28" s="63" t="str">
        <f>IF(真值表!N28=1," "&amp;真值表!N$1&amp;"&amp;",IF(真值表!N28=0,"~"&amp;真值表!N$1&amp;"&amp;",""))</f>
        <v>~F2&amp;</v>
      </c>
      <c r="N28" s="63" t="str">
        <f>IF(真值表!O28=1," "&amp;真值表!O$1&amp;"&amp;",IF(真值表!O28=0,"~"&amp;真值表!O$1&amp;"&amp;",""))</f>
        <v xml:space="preserve"> F1&amp;</v>
      </c>
      <c r="O28" s="63" t="str">
        <f>IF(真值表!P28=1," "&amp;真值表!P$1&amp;"&amp;",IF(真值表!P28=0,"~"&amp;真值表!P$1&amp;"&amp;",""))</f>
        <v xml:space="preserve"> F0&amp;</v>
      </c>
      <c r="P28" s="30" t="str">
        <f t="shared" si="0"/>
        <v>~OP5&amp;~OP4&amp;~OP3&amp;~OP2&amp;~OP1&amp;~OP0&amp; F5&amp;~F4&amp;~F3&amp;~F2&amp; F1&amp; F0</v>
      </c>
      <c r="Q28" s="33" t="str">
        <f>IF(真值表!R28=1,$P28&amp;"+","")</f>
        <v/>
      </c>
      <c r="R28" s="33" t="str">
        <f>IF(真值表!S28=1,$P28&amp;"+","")</f>
        <v>~OP5&amp;~OP4&amp;~OP3&amp;~OP2&amp;~OP1&amp;~OP0&amp; F5&amp;~F4&amp;~F3&amp;~F2&amp; F1&amp; F0+</v>
      </c>
      <c r="S28" s="33" t="str">
        <f>IF(真值表!T28=1,$P28&amp;"+","")</f>
        <v>~OP5&amp;~OP4&amp;~OP3&amp;~OP2&amp;~OP1&amp;~OP0&amp; F5&amp;~F4&amp;~F3&amp;~F2&amp; F1&amp; F0+</v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>~OP5&amp;~OP4&amp;~OP3&amp;~OP2&amp;~OP1&amp;~OP0&amp; F5&amp;~F4&amp;~F3&amp;~F2&amp; F1&amp; F0+</v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>~OP5&amp;~OP4&amp;~OP3&amp;~OP2&amp;~OP1&amp;~OP0&amp; F5&amp;~F4&amp;~F3&amp;~F2&amp; F1&amp; F0+</v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>~OP5&amp;~OP4&amp;~OP3&amp;~OP2&amp;~OP1&amp;~OP0&amp; F5&amp;~F4&amp;~F3&amp;~F2&amp; F1&amp; F0+</v>
      </c>
      <c r="AJ28" s="33" t="str">
        <f>IF(真值表!AK28=1,$P28&amp;"+","")</f>
        <v>~OP5&amp;~OP4&amp;~OP3&amp;~OP2&amp;~OP1&amp;~OP0&amp; F5&amp;~F4&amp;~F3&amp;~F2&amp; F1&amp; F0+</v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XOR</v>
      </c>
      <c r="B29" s="52">
        <f>真值表!C29</f>
        <v>0</v>
      </c>
      <c r="C29" s="53">
        <f>真值表!D29</f>
        <v>38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 xml:space="preserve"> F5&amp;</v>
      </c>
      <c r="K29" s="55" t="str">
        <f>IF(真值表!L29=1," "&amp;真值表!L$1&amp;"&amp;",IF(真值表!L29=0,"~"&amp;真值表!L$1&amp;"&amp;",""))</f>
        <v>~F4&amp;</v>
      </c>
      <c r="L29" s="55" t="str">
        <f>IF(真值表!M29=1," "&amp;真值表!M$1&amp;"&amp;",IF(真值表!M29=0,"~"&amp;真值表!M$1&amp;"&amp;",""))</f>
        <v>~F3&amp;</v>
      </c>
      <c r="M29" s="55" t="str">
        <f>IF(真值表!N29=1," "&amp;真值表!N$1&amp;"&amp;",IF(真值表!N29=0,"~"&amp;真值表!N$1&amp;"&amp;",""))</f>
        <v xml:space="preserve"> F2&amp;</v>
      </c>
      <c r="N29" s="55" t="str">
        <f>IF(真值表!O29=1," "&amp;真值表!O$1&amp;"&amp;",IF(真值表!O29=0,"~"&amp;真值表!O$1&amp;"&amp;",""))</f>
        <v xml:space="preserve"> F1&amp;</v>
      </c>
      <c r="O29" s="55" t="str">
        <f>IF(真值表!P29=1," "&amp;真值表!P$1&amp;"&amp;",IF(真值表!P29=0,"~"&amp;真值表!P$1&amp;"&amp;",""))</f>
        <v>~F0&amp;</v>
      </c>
      <c r="P29" s="56" t="str">
        <f t="shared" si="0"/>
        <v>~OP5&amp;~OP4&amp;~OP3&amp;~OP2&amp;~OP1&amp;~OP0&amp; F5&amp;~F4&amp;~F3&amp; F2&amp; F1&amp;~F0</v>
      </c>
      <c r="Q29" s="57" t="str">
        <f>IF(真值表!R29=1,$P29&amp;"+","")</f>
        <v>~OP5&amp;~OP4&amp;~OP3&amp;~OP2&amp;~OP1&amp;~OP0&amp; F5&amp;~F4&amp;~F3&amp; F2&amp; F1&amp;~F0+</v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>~OP5&amp;~OP4&amp;~OP3&amp;~OP2&amp;~OP1&amp;~OP0&amp; F5&amp;~F4&amp;~F3&amp; F2&amp; F1&amp;~F0+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>~OP5&amp;~OP4&amp;~OP3&amp;~OP2&amp;~OP1&amp;~OP0&amp; F5&amp;~F4&amp;~F3&amp; F2&amp; F1&amp;~F0+</v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>~OP5&amp;~OP4&amp;~OP3&amp;~OP2&amp;~OP1&amp;~OP0&amp; F5&amp;~F4&amp;~F3&amp; F2&amp; F1&amp;~F0+</v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>~OP5&amp;~OP4&amp;~OP3&amp;~OP2&amp;~OP1&amp;~OP0&amp; F5&amp;~F4&amp;~F3&amp; F2&amp; F1&amp;~F0+</v>
      </c>
      <c r="AJ29" s="57" t="str">
        <f>IF(真值表!AK29=1,$P29&amp;"+","")</f>
        <v>~OP5&amp;~OP4&amp;~OP3&amp;~OP2&amp;~OP1&amp;~OP0&amp; F5&amp;~F4&amp;~F3&amp; F2&amp; F1&amp;~F0+</v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OP3&amp;~OP2&amp;~OP1&amp;~OP0+~OP5&amp;~OP4&amp;~OP3&amp;~OP2&amp;~OP1&amp;~OP0&amp; F5&amp;~F4&amp;~F3&amp;~F2&amp; F1&amp; F0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</v>
      </c>
      <c r="T62" s="41" t="e">
        <f>Q62+S30=IF(LEN(T63)&gt;1,LEFT(T63,LEN(T63)-1),"")</f>
        <v>#VALUE!</v>
      </c>
      <c r="U62" s="41" t="str">
        <f t="shared" si="1"/>
        <v xml:space="preserve"> OP5&amp;~OP4&amp;~OP3&amp;~OP2&amp; OP1&amp; OP0</v>
      </c>
      <c r="V62" s="41" t="str">
        <f t="shared" si="1"/>
        <v xml:space="preserve"> OP5&amp;~OP4&amp; OP3&amp;~OP2&amp; OP1&amp; OP0+ OP5&amp;~OP4&amp; OP3&amp;~OP2&amp;~OP1&amp;~OP0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OP1&amp;~OP0+ OP5&amp;~OP4&amp; OP3&amp;~OP2&amp;~OP1&amp;~OP0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~OP5&amp;~OP4&amp;~OP3&amp; OP2&amp; OP1&amp;~OP0</v>
      </c>
      <c r="AH62" s="41" t="str">
        <f t="shared" si="1"/>
        <v xml:space="preserve"> OP5&amp;~OP4&amp; OP3&amp;~OP2&amp;~OP1&amp;~OP0</v>
      </c>
      <c r="AI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 OP2&amp; OP1&amp;~OP0+ OP5&amp;~OP4&amp; OP3&amp;~OP2&amp;~OP1&amp;~OP0+~OP5&amp;~OP4&amp;~OP3&amp;~OP2&amp;~OP1&amp;~OP0&amp; F5&amp;~F4&amp;~F3&amp;~F2&amp; F1&amp; F0+~OP5&amp;~OP4&amp;~OP3&amp;~OP2&amp;~OP1&amp;~OP0&amp; F5&amp;~F4&amp;~F3&amp; F2&amp; F1&amp;~F0</v>
      </c>
      <c r="AJ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 OP5&amp;~OP4&amp; OP3&amp;~OP2&amp;~OP1&amp;~OP0+~OP5&amp;~OP4&amp;~OP3&amp;~OP2&amp;~OP1&amp;~OP0&amp; F5&amp;~F4&amp;~F3&amp;~F2&amp; F1&amp; F0+~OP5&amp;~OP4&amp;~OP3&amp;~OP2&amp;~OP1&amp;~OP0&amp; F5&amp;~F4&amp;~F3&amp; F2&amp; F1&amp;~F0</v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OP3&amp;~OP2&amp;~OP1&amp;~OP0+~OP5&amp;~OP4&amp;~OP3&amp;~OP2&amp;~OP1&amp;~OP0&amp; F5&amp;~F4&amp;~F3&amp;~F2&amp; F1&amp; F0+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 OP3&amp;~OP2&amp;~OP1&amp;~OP0+~OP5&amp;~OP4&amp;~OP3&amp;~OP2&amp;~OP1&amp;~OP0&amp; F5&amp;~F4&amp;~F3&amp; F2&amp; F1&amp;~F0+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OP3&amp;~OP2&amp;~OP1&amp;~OP0+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OP1&amp;~OP0+ OP5&amp;~OP4&amp; OP3&amp;~OP2&amp;~OP1&amp;~OP0+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 OP2&amp; OP1&amp;~OP0+</v>
      </c>
      <c r="AH63" t="str">
        <f t="shared" si="2"/>
        <v xml:space="preserve"> OP5&amp;~OP4&amp; OP3&amp;~OP2&amp;~OP1&amp;~OP0+</v>
      </c>
      <c r="AI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 OP2&amp; OP1&amp;~OP0+ OP5&amp;~OP4&amp; OP3&amp;~OP2&amp;~OP1&amp;~OP0+~OP5&amp;~OP4&amp;~OP3&amp;~OP2&amp;~OP1&amp;~OP0&amp; F5&amp;~F4&amp;~F3&amp;~F2&amp; F1&amp; F0+~OP5&amp;~OP4&amp;~OP3&amp;~OP2&amp;~OP1&amp;~OP0&amp; F5&amp;~F4&amp;~F3&amp; F2&amp; F1&amp;~F0+</v>
      </c>
      <c r="AJ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 OP5&amp;~OP4&amp; OP3&amp;~OP2&amp;~OP1&amp;~OP0+~OP5&amp;~OP4&amp;~OP3&amp;~OP2&amp;~OP1&amp;~OP0&amp; F5&amp;~F4&amp;~F3&amp;~F2&amp; F1&amp; F0+~OP5&amp;~OP4&amp;~OP3&amp;~OP2&amp;~OP1&amp;~OP0&amp; F5&amp;~F4&amp;~F3&amp; F2&amp; F1&amp;~F0+</v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Luo Junjie</cp:lastModifiedBy>
  <dcterms:created xsi:type="dcterms:W3CDTF">2015-06-05T18:19:00Z</dcterms:created>
  <dcterms:modified xsi:type="dcterms:W3CDTF">2020-08-14T06:32:37Z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a778507b-8c9b-4569-ba24-9606d7f1246a</vt:lpwstr>
  </property>
</Properties>
</file>