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kola\BP\dataset\"/>
    </mc:Choice>
  </mc:AlternateContent>
  <xr:revisionPtr revIDLastSave="0" documentId="13_ncr:1_{E90E9247-FD4A-4262-815E-E393C9C043F2}" xr6:coauthVersionLast="47" xr6:coauthVersionMax="47" xr10:uidLastSave="{00000000-0000-0000-0000-000000000000}"/>
  <bookViews>
    <workbookView xWindow="-120" yWindow="-120" windowWidth="29040" windowHeight="15720" activeTab="2" xr2:uid="{D403E735-3518-4C13-A02F-74A07F9F6A82}"/>
  </bookViews>
  <sheets>
    <sheet name="en" sheetId="1" r:id="rId1"/>
    <sheet name="mt" sheetId="3" r:id="rId2"/>
    <sheet name="cz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5" l="1"/>
  <c r="D44" i="1"/>
  <c r="D44" i="3"/>
  <c r="D42" i="5"/>
  <c r="D43" i="5" s="1"/>
  <c r="C42" i="5"/>
  <c r="C43" i="5" s="1"/>
  <c r="D42" i="3"/>
  <c r="D43" i="3" s="1"/>
  <c r="C42" i="3"/>
  <c r="C43" i="3" s="1"/>
  <c r="D42" i="1"/>
  <c r="D43" i="1" s="1"/>
  <c r="C42" i="1"/>
  <c r="C43" i="1" s="1"/>
</calcChain>
</file>

<file path=xl/sharedStrings.xml><?xml version="1.0" encoding="utf-8"?>
<sst xmlns="http://schemas.openxmlformats.org/spreadsheetml/2006/main" count="518" uniqueCount="141">
  <si>
    <t>189_1_en_queries</t>
  </si>
  <si>
    <t>189_2_en_queries</t>
  </si>
  <si>
    <t>189_3_en_queries</t>
  </si>
  <si>
    <t>189_4_en_queries</t>
  </si>
  <si>
    <t>210_1_en_queries</t>
  </si>
  <si>
    <t>868_1_en_queries</t>
  </si>
  <si>
    <t>868_2_en_queries</t>
  </si>
  <si>
    <t>868_3_en_queries</t>
  </si>
  <si>
    <t>868_4_en_queries</t>
  </si>
  <si>
    <t>883_1_en_queries</t>
  </si>
  <si>
    <t>883_2_en_queries</t>
  </si>
  <si>
    <t>883_3_en_queries</t>
  </si>
  <si>
    <t>883_4_en_queries</t>
  </si>
  <si>
    <t>1008_1_en_queries</t>
  </si>
  <si>
    <t>1010@x_name@DESC_1_en_queries</t>
  </si>
  <si>
    <t>1129_1_en_queries</t>
  </si>
  <si>
    <t>1129_2_en_queries</t>
  </si>
  <si>
    <t>1129_3_en_queries</t>
  </si>
  <si>
    <t>2224@x_name@ASC_1_en_queries</t>
  </si>
  <si>
    <t>2224@x_name@ASC_2_en_queries</t>
  </si>
  <si>
    <t>2224@x_name@ASC_3_en_queries</t>
  </si>
  <si>
    <t>2236@y_name@ASC_1_en_queries</t>
  </si>
  <si>
    <t>2236@y_name@ASC_2_en_queries</t>
  </si>
  <si>
    <t>2236@y_name@ASC_3_en_queries</t>
  </si>
  <si>
    <t>2236@y_name@ASC_4_en_queries</t>
  </si>
  <si>
    <t>2606_1_en_queries</t>
  </si>
  <si>
    <t>2606_2_en_queries</t>
  </si>
  <si>
    <t>2606_3_en_queries</t>
  </si>
  <si>
    <t>2865@y_name@ASC_1_en_queries</t>
  </si>
  <si>
    <t>2865@y_name@ASC_2_en_queries</t>
  </si>
  <si>
    <t>2865@y_name@ASC_3_en_queries</t>
  </si>
  <si>
    <t>2866_1_en_queries</t>
  </si>
  <si>
    <t>2866_2_en_queries</t>
  </si>
  <si>
    <t>2866_3_en_queries</t>
  </si>
  <si>
    <t>2866_4_en_queries</t>
  </si>
  <si>
    <t>2867@x_name@ASC_1_en_queries</t>
  </si>
  <si>
    <t>2867@x_name@ASC_2_en_queries</t>
  </si>
  <si>
    <t>2985@y_name@DESC_1_en_queries</t>
  </si>
  <si>
    <t>3198_1_en_queries</t>
  </si>
  <si>
    <t>Název query</t>
  </si>
  <si>
    <t>Vygenerováno</t>
  </si>
  <si>
    <t>NE</t>
  </si>
  <si>
    <t>ANO</t>
  </si>
  <si>
    <t>Srozumitelnost/poznámky</t>
  </si>
  <si>
    <t>useknutý popisek</t>
  </si>
  <si>
    <t>vodící linky</t>
  </si>
  <si>
    <t>Správně (hodnoty)</t>
  </si>
  <si>
    <t>otočené osy</t>
  </si>
  <si>
    <t>procentuální vyjádření</t>
  </si>
  <si>
    <t>Součet</t>
  </si>
  <si>
    <t>% z celku</t>
  </si>
  <si>
    <t>189_1_mt_queries</t>
  </si>
  <si>
    <t>189_2_mt_queries</t>
  </si>
  <si>
    <t>189_3_mt_queries</t>
  </si>
  <si>
    <t>189_4_mt_queries</t>
  </si>
  <si>
    <t>210_1_mt_queries</t>
  </si>
  <si>
    <t>868_1_mt_queries</t>
  </si>
  <si>
    <t>868_2_mt_queries</t>
  </si>
  <si>
    <t>868_3_mt_queries</t>
  </si>
  <si>
    <t>868_4_mt_queries</t>
  </si>
  <si>
    <t>883_1_mt_queries</t>
  </si>
  <si>
    <t>883_2_mt_queries</t>
  </si>
  <si>
    <t>883_3_mt_queries</t>
  </si>
  <si>
    <t>883_4_mt_queries</t>
  </si>
  <si>
    <t>1008_1_mt_queries</t>
  </si>
  <si>
    <t>1010@x_name@DESC_1_mt_queries</t>
  </si>
  <si>
    <t>1129_1_mt_queries</t>
  </si>
  <si>
    <t>1129_2_mt_queries</t>
  </si>
  <si>
    <t>1129_3_mt_queries</t>
  </si>
  <si>
    <t>2224@x_name@ASC_1_mt_queries</t>
  </si>
  <si>
    <t>2224@x_name@ASC_2_mt_queries</t>
  </si>
  <si>
    <t>2224@x_name@ASC_3_mt_queries</t>
  </si>
  <si>
    <t>2236@y_name@ASC_1_mt_queries</t>
  </si>
  <si>
    <t>2236@y_name@ASC_2_mt_queries</t>
  </si>
  <si>
    <t>2236@y_name@ASC_3_mt_queries</t>
  </si>
  <si>
    <t>2236@y_name@ASC_4_mt_queries</t>
  </si>
  <si>
    <t>2606_1_mt_queries</t>
  </si>
  <si>
    <t>2606_2_mt_queries</t>
  </si>
  <si>
    <t>2606_3_mt_queries</t>
  </si>
  <si>
    <t>2865@y_name@ASC_1_mt_queries</t>
  </si>
  <si>
    <t>2865@y_name@ASC_2_mt_queries</t>
  </si>
  <si>
    <t>2865@y_name@ASC_3_mt_queries</t>
  </si>
  <si>
    <t>2866_1_mt_queries</t>
  </si>
  <si>
    <t>2866_2_mt_queries</t>
  </si>
  <si>
    <t>2866_3_mt_queries</t>
  </si>
  <si>
    <t>2866_4_mt_queries</t>
  </si>
  <si>
    <t>2867@x_name@ASC_1_mt_queries</t>
  </si>
  <si>
    <t>2867@x_name@ASC_2_mt_queries</t>
  </si>
  <si>
    <t>2985@y_name@DESC_1_mt_queries</t>
  </si>
  <si>
    <t>3198_1_mt_queries</t>
  </si>
  <si>
    <t>nelokalizovaná proměnná date_adress_to</t>
  </si>
  <si>
    <t>$ přeloženy jako Kč, ale hodnota zůstala stejná</t>
  </si>
  <si>
    <t>měna neuvedena</t>
  </si>
  <si>
    <t>špatné řazení</t>
  </si>
  <si>
    <t>vodící čáry</t>
  </si>
  <si>
    <t>Typ Grafu</t>
  </si>
  <si>
    <t>Skládaný sloupcový</t>
  </si>
  <si>
    <t>Sloupcový</t>
  </si>
  <si>
    <t>Liniový</t>
  </si>
  <si>
    <t>Koláčový</t>
  </si>
  <si>
    <t>189_1_cze_queries</t>
  </si>
  <si>
    <t>189_2_cze_queries</t>
  </si>
  <si>
    <t>868_4_cze_queries</t>
  </si>
  <si>
    <t>883_1_cze_queries</t>
  </si>
  <si>
    <t>883_2_cze_queries</t>
  </si>
  <si>
    <t>883_3_cze_queries</t>
  </si>
  <si>
    <t>1008_1_cze_queries</t>
  </si>
  <si>
    <t>1010@x_name@DESC_1_cze_queries</t>
  </si>
  <si>
    <t>1129_1_cze_queries</t>
  </si>
  <si>
    <t>1129_2_cze_queries</t>
  </si>
  <si>
    <t>1129_3_cze_queries</t>
  </si>
  <si>
    <t>2224@x_name@ASC_1_cze_queries</t>
  </si>
  <si>
    <t>2236@y_name@ASC_1_cze_queries</t>
  </si>
  <si>
    <t>2606_1_cze_queries</t>
  </si>
  <si>
    <t>2606_2_cze_queries</t>
  </si>
  <si>
    <t>2606_3_cze_queries</t>
  </si>
  <si>
    <t>2865@y_name@ASC_1_cze_queries</t>
  </si>
  <si>
    <t>2866_1_cze_queries</t>
  </si>
  <si>
    <t>2866_2_cze_queries</t>
  </si>
  <si>
    <t>2866_3_cze_queries</t>
  </si>
  <si>
    <t>2866_4_cze_queries</t>
  </si>
  <si>
    <t>2867@x_name@ASC_2_cze_queries</t>
  </si>
  <si>
    <t>3198_1_cze_queries</t>
  </si>
  <si>
    <t>189_3_cze_queries</t>
  </si>
  <si>
    <t>189_4_cze_queries</t>
  </si>
  <si>
    <t>210_1_cze_queries</t>
  </si>
  <si>
    <t>868_1_cze_queries</t>
  </si>
  <si>
    <t>868_2_cze_queries</t>
  </si>
  <si>
    <t>868_3_cze_queries</t>
  </si>
  <si>
    <t>883_4_cze_queries</t>
  </si>
  <si>
    <t>2224@x_name@ASC_2_cze_queries</t>
  </si>
  <si>
    <t>2224@x_name@ASC_3_cze_queries</t>
  </si>
  <si>
    <t>2236@y_name@ASC_2_cze_queries</t>
  </si>
  <si>
    <t>2236@y_name@ASC_3_cze_queries</t>
  </si>
  <si>
    <t>2236@y_name@ASC_4_cze_queries</t>
  </si>
  <si>
    <t>2865@y_name@ASC_2_cze_queries</t>
  </si>
  <si>
    <t>2865@y_name@ASC_3_cze_queries</t>
  </si>
  <si>
    <t>2867@x_name@ASC_1_cze_queries</t>
  </si>
  <si>
    <t>2985@y_name@DESC_1_cze_queries</t>
  </si>
  <si>
    <t>nepopsané osy</t>
  </si>
  <si>
    <t>% z vygenerovaných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</si>
</sst>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BCE2-E4D6-4D08-A8CD-CAA92511F50E}">
  <dimension ref="A1:E44"/>
  <sheetViews>
    <sheetView topLeftCell="A16" workbookViewId="0">
      <selection activeCell="A44" sqref="A44:D44"/>
    </sheetView>
  </sheetViews>
  <sheetFormatPr defaultRowHeight="15" x14ac:dyDescent="0.25"/>
  <cols>
    <col min="1" max="1" width="35.42578125" customWidth="1"/>
    <col min="2" max="2" width="21.5703125" customWidth="1"/>
    <col min="3" max="3" width="18.85546875" customWidth="1"/>
    <col min="4" max="4" width="18.42578125" customWidth="1"/>
    <col min="5" max="5" width="27.42578125" customWidth="1"/>
  </cols>
  <sheetData>
    <row r="1" spans="1:5" x14ac:dyDescent="0.25">
      <c r="A1" t="s">
        <v>39</v>
      </c>
      <c r="B1" t="s">
        <v>95</v>
      </c>
      <c r="C1" t="s">
        <v>40</v>
      </c>
      <c r="D1" t="s">
        <v>46</v>
      </c>
      <c r="E1" t="s">
        <v>43</v>
      </c>
    </row>
    <row r="2" spans="1:5" x14ac:dyDescent="0.25">
      <c r="A2" t="s">
        <v>0</v>
      </c>
      <c r="B2" t="s">
        <v>96</v>
      </c>
      <c r="C2" t="s">
        <v>41</v>
      </c>
      <c r="D2" t="s">
        <v>41</v>
      </c>
    </row>
    <row r="3" spans="1:5" x14ac:dyDescent="0.25">
      <c r="A3" t="s">
        <v>1</v>
      </c>
      <c r="B3" t="s">
        <v>96</v>
      </c>
      <c r="C3" t="s">
        <v>41</v>
      </c>
      <c r="D3" t="s">
        <v>41</v>
      </c>
    </row>
    <row r="4" spans="1:5" x14ac:dyDescent="0.25">
      <c r="A4" t="s">
        <v>2</v>
      </c>
      <c r="B4" t="s">
        <v>96</v>
      </c>
      <c r="C4" t="s">
        <v>41</v>
      </c>
      <c r="D4" t="s">
        <v>41</v>
      </c>
    </row>
    <row r="5" spans="1:5" x14ac:dyDescent="0.25">
      <c r="A5" t="s">
        <v>3</v>
      </c>
      <c r="B5" t="s">
        <v>96</v>
      </c>
      <c r="C5" t="s">
        <v>41</v>
      </c>
      <c r="D5" t="s">
        <v>41</v>
      </c>
    </row>
    <row r="6" spans="1:5" x14ac:dyDescent="0.25">
      <c r="A6" t="s">
        <v>4</v>
      </c>
      <c r="B6" t="s">
        <v>97</v>
      </c>
      <c r="C6" t="s">
        <v>41</v>
      </c>
      <c r="D6" t="s">
        <v>41</v>
      </c>
    </row>
    <row r="7" spans="1:5" x14ac:dyDescent="0.25">
      <c r="A7" t="s">
        <v>5</v>
      </c>
      <c r="B7" t="s">
        <v>98</v>
      </c>
      <c r="C7" t="s">
        <v>41</v>
      </c>
      <c r="D7" t="s">
        <v>41</v>
      </c>
    </row>
    <row r="8" spans="1:5" x14ac:dyDescent="0.25">
      <c r="A8" t="s">
        <v>6</v>
      </c>
      <c r="B8" t="s">
        <v>98</v>
      </c>
      <c r="C8" t="s">
        <v>41</v>
      </c>
      <c r="D8" t="s">
        <v>41</v>
      </c>
    </row>
    <row r="9" spans="1:5" x14ac:dyDescent="0.25">
      <c r="A9" t="s">
        <v>7</v>
      </c>
      <c r="B9" t="s">
        <v>98</v>
      </c>
      <c r="C9" t="s">
        <v>42</v>
      </c>
      <c r="D9" t="s">
        <v>41</v>
      </c>
    </row>
    <row r="10" spans="1:5" x14ac:dyDescent="0.25">
      <c r="A10" t="s">
        <v>8</v>
      </c>
      <c r="B10" t="s">
        <v>98</v>
      </c>
      <c r="C10" t="s">
        <v>42</v>
      </c>
      <c r="D10" t="s">
        <v>41</v>
      </c>
    </row>
    <row r="11" spans="1:5" x14ac:dyDescent="0.25">
      <c r="A11" t="s">
        <v>9</v>
      </c>
      <c r="B11" t="s">
        <v>99</v>
      </c>
      <c r="C11" t="s">
        <v>42</v>
      </c>
      <c r="D11" t="s">
        <v>41</v>
      </c>
    </row>
    <row r="12" spans="1:5" x14ac:dyDescent="0.25">
      <c r="A12" t="s">
        <v>10</v>
      </c>
      <c r="B12" t="s">
        <v>99</v>
      </c>
      <c r="C12" t="s">
        <v>42</v>
      </c>
      <c r="D12" t="s">
        <v>41</v>
      </c>
    </row>
    <row r="13" spans="1:5" x14ac:dyDescent="0.25">
      <c r="A13" t="s">
        <v>11</v>
      </c>
      <c r="B13" t="s">
        <v>99</v>
      </c>
      <c r="C13" t="s">
        <v>42</v>
      </c>
      <c r="D13" t="s">
        <v>41</v>
      </c>
    </row>
    <row r="14" spans="1:5" x14ac:dyDescent="0.25">
      <c r="A14" t="s">
        <v>12</v>
      </c>
      <c r="B14" t="s">
        <v>99</v>
      </c>
      <c r="C14" t="s">
        <v>42</v>
      </c>
      <c r="D14" t="s">
        <v>41</v>
      </c>
    </row>
    <row r="15" spans="1:5" x14ac:dyDescent="0.25">
      <c r="A15" t="s">
        <v>13</v>
      </c>
      <c r="B15" t="s">
        <v>99</v>
      </c>
      <c r="C15" t="s">
        <v>42</v>
      </c>
      <c r="D15" t="s">
        <v>42</v>
      </c>
      <c r="E15" t="s">
        <v>48</v>
      </c>
    </row>
    <row r="16" spans="1:5" x14ac:dyDescent="0.25">
      <c r="A16" t="s">
        <v>14</v>
      </c>
      <c r="B16" t="s">
        <v>97</v>
      </c>
      <c r="C16" t="s">
        <v>42</v>
      </c>
      <c r="D16" t="s">
        <v>42</v>
      </c>
    </row>
    <row r="17" spans="1:5" x14ac:dyDescent="0.25">
      <c r="A17" t="s">
        <v>15</v>
      </c>
      <c r="B17" t="s">
        <v>97</v>
      </c>
      <c r="C17" t="s">
        <v>42</v>
      </c>
      <c r="D17" t="s">
        <v>42</v>
      </c>
    </row>
    <row r="18" spans="1:5" x14ac:dyDescent="0.25">
      <c r="A18" t="s">
        <v>16</v>
      </c>
      <c r="B18" t="s">
        <v>97</v>
      </c>
      <c r="C18" t="s">
        <v>42</v>
      </c>
      <c r="D18" t="s">
        <v>42</v>
      </c>
    </row>
    <row r="19" spans="1:5" x14ac:dyDescent="0.25">
      <c r="A19" t="s">
        <v>17</v>
      </c>
      <c r="B19" t="s">
        <v>97</v>
      </c>
      <c r="C19" t="s">
        <v>41</v>
      </c>
      <c r="D19" t="s">
        <v>41</v>
      </c>
    </row>
    <row r="20" spans="1:5" x14ac:dyDescent="0.25">
      <c r="A20" t="s">
        <v>18</v>
      </c>
      <c r="B20" t="s">
        <v>97</v>
      </c>
      <c r="C20" t="s">
        <v>42</v>
      </c>
      <c r="D20" t="s">
        <v>42</v>
      </c>
    </row>
    <row r="21" spans="1:5" x14ac:dyDescent="0.25">
      <c r="A21" t="s">
        <v>19</v>
      </c>
      <c r="B21" t="s">
        <v>97</v>
      </c>
      <c r="C21" t="s">
        <v>42</v>
      </c>
      <c r="D21" t="s">
        <v>42</v>
      </c>
    </row>
    <row r="22" spans="1:5" x14ac:dyDescent="0.25">
      <c r="A22" t="s">
        <v>20</v>
      </c>
      <c r="B22" t="s">
        <v>97</v>
      </c>
      <c r="C22" t="s">
        <v>42</v>
      </c>
      <c r="D22" t="s">
        <v>42</v>
      </c>
      <c r="E22" t="s">
        <v>45</v>
      </c>
    </row>
    <row r="23" spans="1:5" x14ac:dyDescent="0.25">
      <c r="A23" t="s">
        <v>21</v>
      </c>
      <c r="B23" t="s">
        <v>97</v>
      </c>
      <c r="C23" t="s">
        <v>42</v>
      </c>
      <c r="D23" t="s">
        <v>42</v>
      </c>
      <c r="E23" t="s">
        <v>45</v>
      </c>
    </row>
    <row r="24" spans="1:5" x14ac:dyDescent="0.25">
      <c r="A24" t="s">
        <v>22</v>
      </c>
      <c r="B24" t="s">
        <v>97</v>
      </c>
      <c r="C24" t="s">
        <v>42</v>
      </c>
      <c r="D24" t="s">
        <v>42</v>
      </c>
    </row>
    <row r="25" spans="1:5" x14ac:dyDescent="0.25">
      <c r="A25" t="s">
        <v>23</v>
      </c>
      <c r="B25" t="s">
        <v>97</v>
      </c>
      <c r="C25" t="s">
        <v>42</v>
      </c>
      <c r="D25" t="s">
        <v>42</v>
      </c>
    </row>
    <row r="26" spans="1:5" x14ac:dyDescent="0.25">
      <c r="A26" t="s">
        <v>24</v>
      </c>
      <c r="B26" t="s">
        <v>97</v>
      </c>
      <c r="C26" t="s">
        <v>42</v>
      </c>
      <c r="D26" t="s">
        <v>42</v>
      </c>
      <c r="E26" s="2" t="s">
        <v>47</v>
      </c>
    </row>
    <row r="27" spans="1:5" x14ac:dyDescent="0.25">
      <c r="A27" t="s">
        <v>25</v>
      </c>
      <c r="B27" t="s">
        <v>99</v>
      </c>
      <c r="C27" t="s">
        <v>42</v>
      </c>
      <c r="D27" t="s">
        <v>42</v>
      </c>
      <c r="E27" t="s">
        <v>48</v>
      </c>
    </row>
    <row r="28" spans="1:5" x14ac:dyDescent="0.25">
      <c r="A28" t="s">
        <v>26</v>
      </c>
      <c r="B28" t="s">
        <v>99</v>
      </c>
      <c r="C28" t="s">
        <v>42</v>
      </c>
      <c r="D28" t="s">
        <v>42</v>
      </c>
      <c r="E28" t="s">
        <v>48</v>
      </c>
    </row>
    <row r="29" spans="1:5" x14ac:dyDescent="0.25">
      <c r="A29" t="s">
        <v>27</v>
      </c>
      <c r="B29" t="s">
        <v>99</v>
      </c>
      <c r="C29" t="s">
        <v>42</v>
      </c>
      <c r="D29" t="s">
        <v>42</v>
      </c>
      <c r="E29" t="s">
        <v>48</v>
      </c>
    </row>
    <row r="30" spans="1:5" x14ac:dyDescent="0.25">
      <c r="A30" t="s">
        <v>28</v>
      </c>
      <c r="B30" t="s">
        <v>97</v>
      </c>
      <c r="C30" t="s">
        <v>42</v>
      </c>
      <c r="D30" t="s">
        <v>41</v>
      </c>
    </row>
    <row r="31" spans="1:5" x14ac:dyDescent="0.25">
      <c r="A31" t="s">
        <v>29</v>
      </c>
      <c r="B31" t="s">
        <v>97</v>
      </c>
      <c r="C31" t="s">
        <v>42</v>
      </c>
      <c r="D31" t="s">
        <v>42</v>
      </c>
      <c r="E31" s="2" t="s">
        <v>47</v>
      </c>
    </row>
    <row r="32" spans="1:5" x14ac:dyDescent="0.25">
      <c r="A32" t="s">
        <v>30</v>
      </c>
      <c r="B32" t="s">
        <v>97</v>
      </c>
      <c r="C32" t="s">
        <v>42</v>
      </c>
      <c r="D32" t="s">
        <v>42</v>
      </c>
      <c r="E32" s="2" t="s">
        <v>47</v>
      </c>
    </row>
    <row r="33" spans="1:5" x14ac:dyDescent="0.25">
      <c r="A33" t="s">
        <v>31</v>
      </c>
      <c r="B33" t="s">
        <v>99</v>
      </c>
      <c r="C33" t="s">
        <v>42</v>
      </c>
      <c r="D33" t="s">
        <v>42</v>
      </c>
      <c r="E33" t="s">
        <v>48</v>
      </c>
    </row>
    <row r="34" spans="1:5" x14ac:dyDescent="0.25">
      <c r="A34" t="s">
        <v>32</v>
      </c>
      <c r="B34" t="s">
        <v>99</v>
      </c>
      <c r="C34" t="s">
        <v>42</v>
      </c>
      <c r="D34" t="s">
        <v>42</v>
      </c>
      <c r="E34" t="s">
        <v>48</v>
      </c>
    </row>
    <row r="35" spans="1:5" x14ac:dyDescent="0.25">
      <c r="A35" t="s">
        <v>33</v>
      </c>
      <c r="B35" t="s">
        <v>99</v>
      </c>
      <c r="C35" t="s">
        <v>42</v>
      </c>
      <c r="D35" t="s">
        <v>42</v>
      </c>
      <c r="E35" t="s">
        <v>48</v>
      </c>
    </row>
    <row r="36" spans="1:5" x14ac:dyDescent="0.25">
      <c r="A36" t="s">
        <v>34</v>
      </c>
      <c r="B36" t="s">
        <v>99</v>
      </c>
      <c r="C36" t="s">
        <v>42</v>
      </c>
      <c r="D36" t="s">
        <v>42</v>
      </c>
      <c r="E36" t="s">
        <v>48</v>
      </c>
    </row>
    <row r="37" spans="1:5" x14ac:dyDescent="0.25">
      <c r="A37" t="s">
        <v>35</v>
      </c>
      <c r="B37" t="s">
        <v>97</v>
      </c>
      <c r="C37" t="s">
        <v>42</v>
      </c>
      <c r="D37" t="s">
        <v>42</v>
      </c>
    </row>
    <row r="38" spans="1:5" x14ac:dyDescent="0.25">
      <c r="A38" t="s">
        <v>36</v>
      </c>
      <c r="B38" t="s">
        <v>97</v>
      </c>
      <c r="C38" t="s">
        <v>42</v>
      </c>
      <c r="D38" t="s">
        <v>42</v>
      </c>
    </row>
    <row r="39" spans="1:5" x14ac:dyDescent="0.25">
      <c r="A39" t="s">
        <v>37</v>
      </c>
      <c r="B39" t="s">
        <v>97</v>
      </c>
      <c r="C39" t="s">
        <v>41</v>
      </c>
      <c r="D39" t="s">
        <v>41</v>
      </c>
    </row>
    <row r="40" spans="1:5" x14ac:dyDescent="0.25">
      <c r="A40" t="s">
        <v>38</v>
      </c>
      <c r="B40" t="s">
        <v>99</v>
      </c>
      <c r="C40" t="s">
        <v>42</v>
      </c>
      <c r="D40" t="s">
        <v>42</v>
      </c>
    </row>
    <row r="42" spans="1:5" x14ac:dyDescent="0.25">
      <c r="A42" t="s">
        <v>49</v>
      </c>
      <c r="C42">
        <f>COUNTIF(C2:C40, "Ano")</f>
        <v>30</v>
      </c>
      <c r="D42">
        <f>COUNTIF(D2:D40, "Ano")</f>
        <v>23</v>
      </c>
    </row>
    <row r="43" spans="1:5" x14ac:dyDescent="0.25">
      <c r="A43" t="s">
        <v>50</v>
      </c>
      <c r="C43" s="1">
        <f>C42/39</f>
        <v>0.76923076923076927</v>
      </c>
      <c r="D43" s="1">
        <f>D42/39</f>
        <v>0.58974358974358976</v>
      </c>
    </row>
    <row r="44" spans="1:5" x14ac:dyDescent="0.25">
      <c r="A44" t="s">
        <v>140</v>
      </c>
      <c r="D44" s="1">
        <f>D42/C42</f>
        <v>0.76666666666666672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FB90-1624-4765-BA69-994FAFB91DB3}">
  <dimension ref="A1:E44"/>
  <sheetViews>
    <sheetView topLeftCell="A19" workbookViewId="0">
      <selection activeCell="B51" sqref="B51"/>
    </sheetView>
  </sheetViews>
  <sheetFormatPr defaultRowHeight="15" x14ac:dyDescent="0.25"/>
  <cols>
    <col min="1" max="1" width="32.7109375" bestFit="1" customWidth="1"/>
    <col min="2" max="2" width="21.5703125" customWidth="1"/>
    <col min="3" max="3" width="13.42578125" bestFit="1" customWidth="1"/>
    <col min="4" max="4" width="17.28515625" bestFit="1" customWidth="1"/>
    <col min="5" max="5" width="42" customWidth="1"/>
  </cols>
  <sheetData>
    <row r="1" spans="1:5" x14ac:dyDescent="0.25">
      <c r="A1" t="s">
        <v>39</v>
      </c>
      <c r="B1" t="s">
        <v>95</v>
      </c>
      <c r="C1" t="s">
        <v>40</v>
      </c>
      <c r="D1" t="s">
        <v>46</v>
      </c>
      <c r="E1" t="s">
        <v>43</v>
      </c>
    </row>
    <row r="2" spans="1:5" x14ac:dyDescent="0.25">
      <c r="A2" t="s">
        <v>51</v>
      </c>
      <c r="B2" t="s">
        <v>96</v>
      </c>
      <c r="C2" t="s">
        <v>42</v>
      </c>
      <c r="D2" t="s">
        <v>42</v>
      </c>
      <c r="E2" t="s">
        <v>90</v>
      </c>
    </row>
    <row r="3" spans="1:5" x14ac:dyDescent="0.25">
      <c r="A3" t="s">
        <v>52</v>
      </c>
      <c r="B3" t="s">
        <v>96</v>
      </c>
      <c r="C3" t="s">
        <v>41</v>
      </c>
      <c r="D3" t="s">
        <v>41</v>
      </c>
    </row>
    <row r="4" spans="1:5" x14ac:dyDescent="0.25">
      <c r="A4" t="s">
        <v>53</v>
      </c>
      <c r="B4" t="s">
        <v>96</v>
      </c>
      <c r="C4" t="s">
        <v>41</v>
      </c>
      <c r="D4" t="s">
        <v>41</v>
      </c>
    </row>
    <row r="5" spans="1:5" x14ac:dyDescent="0.25">
      <c r="A5" t="s">
        <v>54</v>
      </c>
      <c r="B5" t="s">
        <v>96</v>
      </c>
      <c r="C5" t="s">
        <v>41</v>
      </c>
      <c r="D5" t="s">
        <v>41</v>
      </c>
    </row>
    <row r="6" spans="1:5" x14ac:dyDescent="0.25">
      <c r="A6" t="s">
        <v>55</v>
      </c>
      <c r="B6" t="s">
        <v>97</v>
      </c>
      <c r="C6" t="s">
        <v>41</v>
      </c>
      <c r="D6" t="s">
        <v>41</v>
      </c>
    </row>
    <row r="7" spans="1:5" x14ac:dyDescent="0.25">
      <c r="A7" t="s">
        <v>56</v>
      </c>
      <c r="B7" t="s">
        <v>98</v>
      </c>
      <c r="C7" t="s">
        <v>42</v>
      </c>
      <c r="D7" t="s">
        <v>41</v>
      </c>
    </row>
    <row r="8" spans="1:5" x14ac:dyDescent="0.25">
      <c r="A8" t="s">
        <v>57</v>
      </c>
      <c r="B8" t="s">
        <v>98</v>
      </c>
      <c r="C8" t="s">
        <v>42</v>
      </c>
      <c r="D8" t="s">
        <v>41</v>
      </c>
    </row>
    <row r="9" spans="1:5" x14ac:dyDescent="0.25">
      <c r="A9" t="s">
        <v>58</v>
      </c>
      <c r="B9" t="s">
        <v>98</v>
      </c>
      <c r="C9" t="s">
        <v>41</v>
      </c>
      <c r="D9" t="s">
        <v>41</v>
      </c>
    </row>
    <row r="10" spans="1:5" x14ac:dyDescent="0.25">
      <c r="A10" t="s">
        <v>59</v>
      </c>
      <c r="B10" t="s">
        <v>98</v>
      </c>
      <c r="C10" t="s">
        <v>41</v>
      </c>
      <c r="D10" t="s">
        <v>41</v>
      </c>
    </row>
    <row r="11" spans="1:5" x14ac:dyDescent="0.25">
      <c r="A11" t="s">
        <v>60</v>
      </c>
      <c r="B11" t="s">
        <v>99</v>
      </c>
      <c r="C11" t="s">
        <v>42</v>
      </c>
      <c r="D11" t="s">
        <v>41</v>
      </c>
    </row>
    <row r="12" spans="1:5" x14ac:dyDescent="0.25">
      <c r="A12" t="s">
        <v>61</v>
      </c>
      <c r="B12" t="s">
        <v>99</v>
      </c>
      <c r="C12" t="s">
        <v>41</v>
      </c>
      <c r="D12" t="s">
        <v>41</v>
      </c>
    </row>
    <row r="13" spans="1:5" x14ac:dyDescent="0.25">
      <c r="A13" t="s">
        <v>62</v>
      </c>
      <c r="B13" t="s">
        <v>99</v>
      </c>
      <c r="C13" t="s">
        <v>42</v>
      </c>
      <c r="D13" t="s">
        <v>41</v>
      </c>
    </row>
    <row r="14" spans="1:5" x14ac:dyDescent="0.25">
      <c r="A14" t="s">
        <v>63</v>
      </c>
      <c r="B14" t="s">
        <v>99</v>
      </c>
      <c r="C14" t="s">
        <v>42</v>
      </c>
      <c r="D14" t="s">
        <v>41</v>
      </c>
    </row>
    <row r="15" spans="1:5" x14ac:dyDescent="0.25">
      <c r="A15" t="s">
        <v>64</v>
      </c>
      <c r="B15" t="s">
        <v>99</v>
      </c>
      <c r="C15" t="s">
        <v>42</v>
      </c>
      <c r="D15" t="s">
        <v>42</v>
      </c>
      <c r="E15" t="s">
        <v>48</v>
      </c>
    </row>
    <row r="16" spans="1:5" x14ac:dyDescent="0.25">
      <c r="A16" t="s">
        <v>65</v>
      </c>
      <c r="B16" t="s">
        <v>97</v>
      </c>
      <c r="C16" t="s">
        <v>42</v>
      </c>
      <c r="D16" t="s">
        <v>42</v>
      </c>
    </row>
    <row r="17" spans="1:5" x14ac:dyDescent="0.25">
      <c r="A17" t="s">
        <v>66</v>
      </c>
      <c r="B17" t="s">
        <v>97</v>
      </c>
      <c r="C17" t="s">
        <v>42</v>
      </c>
      <c r="D17" t="s">
        <v>41</v>
      </c>
      <c r="E17" t="s">
        <v>91</v>
      </c>
    </row>
    <row r="18" spans="1:5" x14ac:dyDescent="0.25">
      <c r="A18" t="s">
        <v>67</v>
      </c>
      <c r="B18" t="s">
        <v>97</v>
      </c>
      <c r="C18" t="s">
        <v>42</v>
      </c>
      <c r="D18" t="s">
        <v>42</v>
      </c>
      <c r="E18" t="s">
        <v>92</v>
      </c>
    </row>
    <row r="19" spans="1:5" x14ac:dyDescent="0.25">
      <c r="A19" t="s">
        <v>68</v>
      </c>
      <c r="B19" t="s">
        <v>97</v>
      </c>
      <c r="C19" t="s">
        <v>42</v>
      </c>
      <c r="D19" t="s">
        <v>41</v>
      </c>
      <c r="E19" t="s">
        <v>91</v>
      </c>
    </row>
    <row r="20" spans="1:5" x14ac:dyDescent="0.25">
      <c r="A20" t="s">
        <v>69</v>
      </c>
      <c r="B20" t="s">
        <v>97</v>
      </c>
      <c r="C20" t="s">
        <v>42</v>
      </c>
      <c r="D20" t="s">
        <v>42</v>
      </c>
      <c r="E20" s="2" t="s">
        <v>93</v>
      </c>
    </row>
    <row r="21" spans="1:5" x14ac:dyDescent="0.25">
      <c r="A21" t="s">
        <v>70</v>
      </c>
      <c r="B21" t="s">
        <v>97</v>
      </c>
      <c r="C21" t="s">
        <v>42</v>
      </c>
      <c r="D21" t="s">
        <v>42</v>
      </c>
      <c r="E21" s="2" t="s">
        <v>93</v>
      </c>
    </row>
    <row r="22" spans="1:5" x14ac:dyDescent="0.25">
      <c r="A22" t="s">
        <v>71</v>
      </c>
      <c r="B22" t="s">
        <v>97</v>
      </c>
      <c r="C22" t="s">
        <v>42</v>
      </c>
      <c r="D22" t="s">
        <v>42</v>
      </c>
      <c r="E22" s="2" t="s">
        <v>93</v>
      </c>
    </row>
    <row r="23" spans="1:5" x14ac:dyDescent="0.25">
      <c r="A23" t="s">
        <v>72</v>
      </c>
      <c r="B23" t="s">
        <v>97</v>
      </c>
      <c r="C23" t="s">
        <v>42</v>
      </c>
      <c r="D23" t="s">
        <v>42</v>
      </c>
      <c r="E23" s="3" t="s">
        <v>94</v>
      </c>
    </row>
    <row r="24" spans="1:5" x14ac:dyDescent="0.25">
      <c r="A24" t="s">
        <v>73</v>
      </c>
      <c r="B24" t="s">
        <v>97</v>
      </c>
      <c r="C24" t="s">
        <v>42</v>
      </c>
      <c r="D24" t="s">
        <v>41</v>
      </c>
    </row>
    <row r="25" spans="1:5" x14ac:dyDescent="0.25">
      <c r="A25" t="s">
        <v>74</v>
      </c>
      <c r="B25" t="s">
        <v>97</v>
      </c>
      <c r="C25" t="s">
        <v>42</v>
      </c>
      <c r="D25" t="s">
        <v>42</v>
      </c>
    </row>
    <row r="26" spans="1:5" x14ac:dyDescent="0.25">
      <c r="A26" t="s">
        <v>75</v>
      </c>
      <c r="B26" t="s">
        <v>97</v>
      </c>
      <c r="C26" t="s">
        <v>42</v>
      </c>
      <c r="D26" t="s">
        <v>42</v>
      </c>
    </row>
    <row r="27" spans="1:5" x14ac:dyDescent="0.25">
      <c r="A27" t="s">
        <v>76</v>
      </c>
      <c r="B27" t="s">
        <v>99</v>
      </c>
      <c r="C27" t="s">
        <v>42</v>
      </c>
      <c r="D27" t="s">
        <v>41</v>
      </c>
    </row>
    <row r="28" spans="1:5" x14ac:dyDescent="0.25">
      <c r="A28" t="s">
        <v>77</v>
      </c>
      <c r="B28" t="s">
        <v>99</v>
      </c>
      <c r="C28" t="s">
        <v>42</v>
      </c>
      <c r="D28" t="s">
        <v>42</v>
      </c>
    </row>
    <row r="29" spans="1:5" x14ac:dyDescent="0.25">
      <c r="A29" t="s">
        <v>78</v>
      </c>
      <c r="B29" t="s">
        <v>99</v>
      </c>
      <c r="C29" t="s">
        <v>42</v>
      </c>
      <c r="D29" t="s">
        <v>42</v>
      </c>
    </row>
    <row r="30" spans="1:5" x14ac:dyDescent="0.25">
      <c r="A30" t="s">
        <v>79</v>
      </c>
      <c r="B30" t="s">
        <v>97</v>
      </c>
      <c r="C30" t="s">
        <v>42</v>
      </c>
      <c r="D30" t="s">
        <v>41</v>
      </c>
    </row>
    <row r="31" spans="1:5" x14ac:dyDescent="0.25">
      <c r="A31" t="s">
        <v>80</v>
      </c>
      <c r="B31" t="s">
        <v>97</v>
      </c>
      <c r="C31" t="s">
        <v>42</v>
      </c>
      <c r="D31" t="s">
        <v>41</v>
      </c>
    </row>
    <row r="32" spans="1:5" x14ac:dyDescent="0.25">
      <c r="A32" t="s">
        <v>81</v>
      </c>
      <c r="B32" t="s">
        <v>97</v>
      </c>
      <c r="C32" t="s">
        <v>41</v>
      </c>
      <c r="D32" t="s">
        <v>41</v>
      </c>
    </row>
    <row r="33" spans="1:5" x14ac:dyDescent="0.25">
      <c r="A33" t="s">
        <v>82</v>
      </c>
      <c r="B33" t="s">
        <v>99</v>
      </c>
      <c r="C33" t="s">
        <v>42</v>
      </c>
      <c r="D33" t="s">
        <v>41</v>
      </c>
    </row>
    <row r="34" spans="1:5" x14ac:dyDescent="0.25">
      <c r="A34" t="s">
        <v>83</v>
      </c>
      <c r="B34" t="s">
        <v>99</v>
      </c>
      <c r="C34" t="s">
        <v>42</v>
      </c>
      <c r="D34" t="s">
        <v>42</v>
      </c>
      <c r="E34" t="s">
        <v>48</v>
      </c>
    </row>
    <row r="35" spans="1:5" x14ac:dyDescent="0.25">
      <c r="A35" t="s">
        <v>84</v>
      </c>
      <c r="B35" t="s">
        <v>99</v>
      </c>
      <c r="C35" t="s">
        <v>42</v>
      </c>
      <c r="D35" t="s">
        <v>41</v>
      </c>
    </row>
    <row r="36" spans="1:5" x14ac:dyDescent="0.25">
      <c r="A36" t="s">
        <v>85</v>
      </c>
      <c r="B36" t="s">
        <v>99</v>
      </c>
      <c r="C36" t="s">
        <v>42</v>
      </c>
      <c r="D36" t="s">
        <v>41</v>
      </c>
    </row>
    <row r="37" spans="1:5" x14ac:dyDescent="0.25">
      <c r="A37" t="s">
        <v>86</v>
      </c>
      <c r="B37" t="s">
        <v>97</v>
      </c>
      <c r="C37" t="s">
        <v>42</v>
      </c>
      <c r="D37" t="s">
        <v>42</v>
      </c>
    </row>
    <row r="38" spans="1:5" x14ac:dyDescent="0.25">
      <c r="A38" t="s">
        <v>87</v>
      </c>
      <c r="B38" t="s">
        <v>97</v>
      </c>
      <c r="C38" t="s">
        <v>42</v>
      </c>
      <c r="D38" t="s">
        <v>41</v>
      </c>
    </row>
    <row r="39" spans="1:5" x14ac:dyDescent="0.25">
      <c r="A39" t="s">
        <v>88</v>
      </c>
      <c r="B39" t="s">
        <v>97</v>
      </c>
      <c r="C39" t="s">
        <v>41</v>
      </c>
      <c r="D39" t="s">
        <v>41</v>
      </c>
    </row>
    <row r="40" spans="1:5" x14ac:dyDescent="0.25">
      <c r="A40" t="s">
        <v>89</v>
      </c>
      <c r="B40" t="s">
        <v>99</v>
      </c>
      <c r="C40" t="s">
        <v>42</v>
      </c>
      <c r="D40" t="s">
        <v>42</v>
      </c>
    </row>
    <row r="42" spans="1:5" x14ac:dyDescent="0.25">
      <c r="A42" t="s">
        <v>49</v>
      </c>
      <c r="C42">
        <f>COUNTIF(C2:C40, "Ano")</f>
        <v>30</v>
      </c>
      <c r="D42">
        <f>COUNTIF(D2:D40, "Ano")</f>
        <v>15</v>
      </c>
    </row>
    <row r="43" spans="1:5" x14ac:dyDescent="0.25">
      <c r="A43" t="s">
        <v>50</v>
      </c>
      <c r="C43" s="1">
        <f>C42/39</f>
        <v>0.76923076923076927</v>
      </c>
      <c r="D43" s="1">
        <f>D42/39</f>
        <v>0.38461538461538464</v>
      </c>
    </row>
    <row r="44" spans="1:5" x14ac:dyDescent="0.25">
      <c r="A44" t="s">
        <v>140</v>
      </c>
      <c r="D44" s="1">
        <f>D42/C42</f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E736-2B5A-4BB8-AB00-1E6CFF274CF6}">
  <dimension ref="A1:E44"/>
  <sheetViews>
    <sheetView tabSelected="1" workbookViewId="0">
      <selection activeCell="C51" sqref="C51"/>
    </sheetView>
  </sheetViews>
  <sheetFormatPr defaultRowHeight="15" x14ac:dyDescent="0.25"/>
  <cols>
    <col min="1" max="1" width="32.7109375" bestFit="1" customWidth="1"/>
    <col min="2" max="2" width="18.5703125" bestFit="1" customWidth="1"/>
    <col min="3" max="3" width="18.28515625" bestFit="1" customWidth="1"/>
    <col min="4" max="4" width="17.28515625" bestFit="1" customWidth="1"/>
    <col min="5" max="5" width="43.140625" bestFit="1" customWidth="1"/>
  </cols>
  <sheetData>
    <row r="1" spans="1:5" x14ac:dyDescent="0.25">
      <c r="A1" t="s">
        <v>39</v>
      </c>
      <c r="B1" t="s">
        <v>95</v>
      </c>
      <c r="C1" t="s">
        <v>40</v>
      </c>
      <c r="D1" t="s">
        <v>46</v>
      </c>
      <c r="E1" t="s">
        <v>43</v>
      </c>
    </row>
    <row r="2" spans="1:5" x14ac:dyDescent="0.25">
      <c r="A2" t="s">
        <v>100</v>
      </c>
      <c r="B2" t="s">
        <v>96</v>
      </c>
      <c r="C2" t="s">
        <v>41</v>
      </c>
      <c r="D2" t="s">
        <v>41</v>
      </c>
    </row>
    <row r="3" spans="1:5" x14ac:dyDescent="0.25">
      <c r="A3" t="s">
        <v>101</v>
      </c>
      <c r="B3" t="s">
        <v>96</v>
      </c>
      <c r="C3" t="s">
        <v>42</v>
      </c>
      <c r="D3" t="s">
        <v>41</v>
      </c>
    </row>
    <row r="4" spans="1:5" x14ac:dyDescent="0.25">
      <c r="A4" t="s">
        <v>123</v>
      </c>
      <c r="B4" t="s">
        <v>96</v>
      </c>
      <c r="C4" t="s">
        <v>42</v>
      </c>
      <c r="D4" t="s">
        <v>41</v>
      </c>
    </row>
    <row r="5" spans="1:5" x14ac:dyDescent="0.25">
      <c r="A5" t="s">
        <v>124</v>
      </c>
      <c r="B5" t="s">
        <v>96</v>
      </c>
      <c r="C5" t="s">
        <v>42</v>
      </c>
      <c r="D5" t="s">
        <v>41</v>
      </c>
    </row>
    <row r="6" spans="1:5" x14ac:dyDescent="0.25">
      <c r="A6" t="s">
        <v>125</v>
      </c>
      <c r="B6" t="s">
        <v>97</v>
      </c>
      <c r="C6" t="s">
        <v>41</v>
      </c>
      <c r="D6" t="s">
        <v>41</v>
      </c>
    </row>
    <row r="7" spans="1:5" x14ac:dyDescent="0.25">
      <c r="A7" t="s">
        <v>126</v>
      </c>
      <c r="B7" t="s">
        <v>98</v>
      </c>
      <c r="C7" t="s">
        <v>42</v>
      </c>
      <c r="D7" t="s">
        <v>41</v>
      </c>
    </row>
    <row r="8" spans="1:5" x14ac:dyDescent="0.25">
      <c r="A8" t="s">
        <v>127</v>
      </c>
      <c r="B8" t="s">
        <v>98</v>
      </c>
      <c r="C8" t="s">
        <v>41</v>
      </c>
      <c r="D8" t="s">
        <v>41</v>
      </c>
    </row>
    <row r="9" spans="1:5" x14ac:dyDescent="0.25">
      <c r="A9" t="s">
        <v>128</v>
      </c>
      <c r="B9" t="s">
        <v>98</v>
      </c>
      <c r="C9" t="s">
        <v>42</v>
      </c>
      <c r="D9" t="s">
        <v>41</v>
      </c>
    </row>
    <row r="10" spans="1:5" x14ac:dyDescent="0.25">
      <c r="A10" t="s">
        <v>102</v>
      </c>
      <c r="B10" t="s">
        <v>98</v>
      </c>
      <c r="C10" t="s">
        <v>42</v>
      </c>
      <c r="D10" t="s">
        <v>41</v>
      </c>
    </row>
    <row r="11" spans="1:5" x14ac:dyDescent="0.25">
      <c r="A11" t="s">
        <v>103</v>
      </c>
      <c r="B11" t="s">
        <v>99</v>
      </c>
      <c r="C11" t="s">
        <v>42</v>
      </c>
      <c r="D11" t="s">
        <v>41</v>
      </c>
    </row>
    <row r="12" spans="1:5" x14ac:dyDescent="0.25">
      <c r="A12" t="s">
        <v>104</v>
      </c>
      <c r="B12" t="s">
        <v>99</v>
      </c>
      <c r="C12" t="s">
        <v>42</v>
      </c>
      <c r="D12" t="s">
        <v>42</v>
      </c>
      <c r="E12" s="2" t="s">
        <v>139</v>
      </c>
    </row>
    <row r="13" spans="1:5" x14ac:dyDescent="0.25">
      <c r="A13" t="s">
        <v>105</v>
      </c>
      <c r="B13" t="s">
        <v>99</v>
      </c>
      <c r="C13" t="s">
        <v>42</v>
      </c>
      <c r="D13" t="s">
        <v>41</v>
      </c>
    </row>
    <row r="14" spans="1:5" x14ac:dyDescent="0.25">
      <c r="A14" t="s">
        <v>129</v>
      </c>
      <c r="B14" t="s">
        <v>99</v>
      </c>
      <c r="C14" t="s">
        <v>42</v>
      </c>
      <c r="D14" t="s">
        <v>41</v>
      </c>
    </row>
    <row r="15" spans="1:5" x14ac:dyDescent="0.25">
      <c r="A15" t="s">
        <v>106</v>
      </c>
      <c r="B15" t="s">
        <v>99</v>
      </c>
      <c r="C15" t="s">
        <v>42</v>
      </c>
      <c r="D15" t="s">
        <v>42</v>
      </c>
    </row>
    <row r="16" spans="1:5" x14ac:dyDescent="0.25">
      <c r="A16" t="s">
        <v>107</v>
      </c>
      <c r="B16" t="s">
        <v>97</v>
      </c>
      <c r="C16" t="s">
        <v>42</v>
      </c>
      <c r="D16" t="s">
        <v>42</v>
      </c>
    </row>
    <row r="17" spans="1:5" x14ac:dyDescent="0.25">
      <c r="A17" t="s">
        <v>108</v>
      </c>
      <c r="B17" t="s">
        <v>97</v>
      </c>
      <c r="C17" t="s">
        <v>42</v>
      </c>
      <c r="D17" t="s">
        <v>42</v>
      </c>
    </row>
    <row r="18" spans="1:5" x14ac:dyDescent="0.25">
      <c r="A18" t="s">
        <v>109</v>
      </c>
      <c r="B18" t="s">
        <v>97</v>
      </c>
      <c r="C18" t="s">
        <v>42</v>
      </c>
      <c r="D18" t="s">
        <v>42</v>
      </c>
    </row>
    <row r="19" spans="1:5" x14ac:dyDescent="0.25">
      <c r="A19" t="s">
        <v>110</v>
      </c>
      <c r="B19" t="s">
        <v>97</v>
      </c>
      <c r="C19" t="s">
        <v>42</v>
      </c>
      <c r="D19" t="s">
        <v>42</v>
      </c>
      <c r="E19" t="s">
        <v>44</v>
      </c>
    </row>
    <row r="20" spans="1:5" x14ac:dyDescent="0.25">
      <c r="A20" t="s">
        <v>111</v>
      </c>
      <c r="B20" t="s">
        <v>97</v>
      </c>
      <c r="C20" t="s">
        <v>41</v>
      </c>
      <c r="D20" t="s">
        <v>41</v>
      </c>
      <c r="E20" s="2"/>
    </row>
    <row r="21" spans="1:5" x14ac:dyDescent="0.25">
      <c r="A21" t="s">
        <v>130</v>
      </c>
      <c r="B21" t="s">
        <v>97</v>
      </c>
      <c r="C21" t="s">
        <v>41</v>
      </c>
      <c r="D21" t="s">
        <v>41</v>
      </c>
      <c r="E21" s="2"/>
    </row>
    <row r="22" spans="1:5" x14ac:dyDescent="0.25">
      <c r="A22" t="s">
        <v>131</v>
      </c>
      <c r="B22" t="s">
        <v>97</v>
      </c>
      <c r="C22" t="s">
        <v>41</v>
      </c>
      <c r="D22" t="s">
        <v>41</v>
      </c>
      <c r="E22" s="2"/>
    </row>
    <row r="23" spans="1:5" x14ac:dyDescent="0.25">
      <c r="A23" t="s">
        <v>112</v>
      </c>
      <c r="B23" t="s">
        <v>97</v>
      </c>
      <c r="C23" t="s">
        <v>42</v>
      </c>
      <c r="D23" t="s">
        <v>42</v>
      </c>
      <c r="E23" s="3"/>
    </row>
    <row r="24" spans="1:5" x14ac:dyDescent="0.25">
      <c r="A24" t="s">
        <v>132</v>
      </c>
      <c r="B24" t="s">
        <v>97</v>
      </c>
      <c r="C24" t="s">
        <v>41</v>
      </c>
      <c r="D24" t="s">
        <v>41</v>
      </c>
    </row>
    <row r="25" spans="1:5" x14ac:dyDescent="0.25">
      <c r="A25" t="s">
        <v>133</v>
      </c>
      <c r="B25" t="s">
        <v>97</v>
      </c>
      <c r="C25" t="s">
        <v>41</v>
      </c>
      <c r="D25" t="s">
        <v>41</v>
      </c>
    </row>
    <row r="26" spans="1:5" x14ac:dyDescent="0.25">
      <c r="A26" t="s">
        <v>134</v>
      </c>
      <c r="B26" t="s">
        <v>97</v>
      </c>
      <c r="C26" t="s">
        <v>41</v>
      </c>
      <c r="D26" t="s">
        <v>41</v>
      </c>
    </row>
    <row r="27" spans="1:5" x14ac:dyDescent="0.25">
      <c r="A27" t="s">
        <v>113</v>
      </c>
      <c r="B27" t="s">
        <v>99</v>
      </c>
      <c r="C27" t="s">
        <v>41</v>
      </c>
      <c r="D27" t="s">
        <v>41</v>
      </c>
    </row>
    <row r="28" spans="1:5" x14ac:dyDescent="0.25">
      <c r="A28" t="s">
        <v>114</v>
      </c>
      <c r="B28" t="s">
        <v>99</v>
      </c>
      <c r="C28" t="s">
        <v>42</v>
      </c>
      <c r="D28" t="s">
        <v>41</v>
      </c>
    </row>
    <row r="29" spans="1:5" x14ac:dyDescent="0.25">
      <c r="A29" t="s">
        <v>115</v>
      </c>
      <c r="B29" t="s">
        <v>99</v>
      </c>
      <c r="C29" t="s">
        <v>42</v>
      </c>
      <c r="D29" t="s">
        <v>41</v>
      </c>
    </row>
    <row r="30" spans="1:5" x14ac:dyDescent="0.25">
      <c r="A30" t="s">
        <v>116</v>
      </c>
      <c r="B30" t="s">
        <v>97</v>
      </c>
      <c r="C30" t="s">
        <v>42</v>
      </c>
      <c r="D30" t="s">
        <v>42</v>
      </c>
    </row>
    <row r="31" spans="1:5" x14ac:dyDescent="0.25">
      <c r="A31" t="s">
        <v>135</v>
      </c>
      <c r="B31" t="s">
        <v>97</v>
      </c>
      <c r="C31" t="s">
        <v>42</v>
      </c>
      <c r="D31" t="s">
        <v>42</v>
      </c>
    </row>
    <row r="32" spans="1:5" x14ac:dyDescent="0.25">
      <c r="A32" t="s">
        <v>136</v>
      </c>
      <c r="B32" t="s">
        <v>97</v>
      </c>
      <c r="C32" t="s">
        <v>41</v>
      </c>
      <c r="D32" t="s">
        <v>41</v>
      </c>
    </row>
    <row r="33" spans="1:5" x14ac:dyDescent="0.25">
      <c r="A33" t="s">
        <v>117</v>
      </c>
      <c r="B33" t="s">
        <v>99</v>
      </c>
      <c r="C33" t="s">
        <v>42</v>
      </c>
      <c r="D33" t="s">
        <v>42</v>
      </c>
    </row>
    <row r="34" spans="1:5" x14ac:dyDescent="0.25">
      <c r="A34" t="s">
        <v>118</v>
      </c>
      <c r="B34" t="s">
        <v>99</v>
      </c>
      <c r="C34" t="s">
        <v>42</v>
      </c>
      <c r="D34" t="s">
        <v>42</v>
      </c>
    </row>
    <row r="35" spans="1:5" x14ac:dyDescent="0.25">
      <c r="A35" t="s">
        <v>119</v>
      </c>
      <c r="B35" t="s">
        <v>99</v>
      </c>
      <c r="C35" t="s">
        <v>42</v>
      </c>
      <c r="D35" t="s">
        <v>42</v>
      </c>
    </row>
    <row r="36" spans="1:5" x14ac:dyDescent="0.25">
      <c r="A36" t="s">
        <v>120</v>
      </c>
      <c r="B36" t="s">
        <v>99</v>
      </c>
      <c r="C36" t="s">
        <v>42</v>
      </c>
      <c r="D36" t="s">
        <v>42</v>
      </c>
    </row>
    <row r="37" spans="1:5" x14ac:dyDescent="0.25">
      <c r="A37" t="s">
        <v>137</v>
      </c>
      <c r="B37" t="s">
        <v>97</v>
      </c>
      <c r="C37" t="s">
        <v>42</v>
      </c>
      <c r="D37" t="s">
        <v>42</v>
      </c>
      <c r="E37" s="2" t="s">
        <v>47</v>
      </c>
    </row>
    <row r="38" spans="1:5" x14ac:dyDescent="0.25">
      <c r="A38" t="s">
        <v>121</v>
      </c>
      <c r="B38" t="s">
        <v>97</v>
      </c>
      <c r="C38" t="s">
        <v>41</v>
      </c>
      <c r="D38" t="s">
        <v>41</v>
      </c>
    </row>
    <row r="39" spans="1:5" x14ac:dyDescent="0.25">
      <c r="A39" t="s">
        <v>138</v>
      </c>
      <c r="B39" t="s">
        <v>97</v>
      </c>
      <c r="C39" t="s">
        <v>41</v>
      </c>
      <c r="D39" t="s">
        <v>41</v>
      </c>
    </row>
    <row r="40" spans="1:5" x14ac:dyDescent="0.25">
      <c r="A40" t="s">
        <v>122</v>
      </c>
      <c r="B40" t="s">
        <v>99</v>
      </c>
      <c r="C40" t="s">
        <v>42</v>
      </c>
      <c r="D40" t="s">
        <v>42</v>
      </c>
    </row>
    <row r="42" spans="1:5" x14ac:dyDescent="0.25">
      <c r="A42" t="s">
        <v>49</v>
      </c>
      <c r="C42">
        <f>COUNTIF(C2:C40, "Ano")</f>
        <v>26</v>
      </c>
      <c r="D42">
        <f>COUNTIF(D2:D40, "Ano")</f>
        <v>15</v>
      </c>
    </row>
    <row r="43" spans="1:5" x14ac:dyDescent="0.25">
      <c r="A43" t="s">
        <v>50</v>
      </c>
      <c r="C43" s="1">
        <f>C42/39</f>
        <v>0.66666666666666663</v>
      </c>
      <c r="D43" s="1">
        <f>D42/39</f>
        <v>0.38461538461538464</v>
      </c>
    </row>
    <row r="44" spans="1:5" x14ac:dyDescent="0.25">
      <c r="A44" t="s">
        <v>140</v>
      </c>
      <c r="D44" s="1">
        <f>D42/C42</f>
        <v>0.57692307692307687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en</vt:lpstr>
      <vt:lpstr>mt</vt:lpstr>
      <vt:lpstr>cze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Jireš</dc:creator>
  <cp:lastModifiedBy>Jan Jireš</cp:lastModifiedBy>
  <dcterms:created xsi:type="dcterms:W3CDTF">2025-04-23T16:48:57Z</dcterms:created>
  <dcterms:modified xsi:type="dcterms:W3CDTF">2025-04-24T20:11:40Z</dcterms:modified>
</cp:coreProperties>
</file>