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namedjordan/Desktop/"/>
    </mc:Choice>
  </mc:AlternateContent>
  <xr:revisionPtr revIDLastSave="0" documentId="13_ncr:1_{40E61098-C3E7-EE44-AA7D-A162C6BCECC5}" xr6:coauthVersionLast="47" xr6:coauthVersionMax="47" xr10:uidLastSave="{00000000-0000-0000-0000-000000000000}"/>
  <bookViews>
    <workbookView xWindow="0" yWindow="500" windowWidth="28800" windowHeight="16340" xr2:uid="{D1B22418-64D5-374D-A4D6-09DC237EB17D}"/>
  </bookViews>
  <sheets>
    <sheet name="Q1" sheetId="2" r:id="rId1"/>
    <sheet name="Sheet1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2" l="1"/>
  <c r="B13" i="2"/>
  <c r="B15" i="2" l="1"/>
  <c r="E19" i="2" l="1"/>
  <c r="B19" i="2" l="1"/>
</calcChain>
</file>

<file path=xl/sharedStrings.xml><?xml version="1.0" encoding="utf-8"?>
<sst xmlns="http://schemas.openxmlformats.org/spreadsheetml/2006/main" count="61" uniqueCount="54">
  <si>
    <t>1. Ultra Company: Breakeven Analysis</t>
  </si>
  <si>
    <t>Production Inputs</t>
  </si>
  <si>
    <t>Fixed Cost</t>
  </si>
  <si>
    <t>Variable Cost per Umbrella</t>
  </si>
  <si>
    <t>Selling Price per Umbrella</t>
  </si>
  <si>
    <t>Production Capacity per year</t>
  </si>
  <si>
    <t>Decision Variable</t>
  </si>
  <si>
    <t>Number of Umbrella sold (a)</t>
  </si>
  <si>
    <t>Model of Revenue</t>
  </si>
  <si>
    <t>Total Revenue</t>
  </si>
  <si>
    <t>Total Cost</t>
  </si>
  <si>
    <t>Profit</t>
  </si>
  <si>
    <t>c) Two-Way Data Table</t>
  </si>
  <si>
    <t>(b) One Way Data Table</t>
  </si>
  <si>
    <t>Variable cost</t>
  </si>
  <si>
    <t>Quantity Sold</t>
  </si>
  <si>
    <t>Sales Volume</t>
  </si>
  <si>
    <t xml:space="preserve">(d) </t>
  </si>
  <si>
    <t>Jackson's toy company (Two-variable problem for a product mix) </t>
  </si>
  <si>
    <t>No. Soldiers to produce (x)</t>
  </si>
  <si>
    <t>No. Trains to produce (y)</t>
  </si>
  <si>
    <t>Raw Material Cost per Soldier </t>
  </si>
  <si>
    <t> £                   10 </t>
  </si>
  <si>
    <t>Labor and OH Cost per Soldier</t>
  </si>
  <si>
    <t> £                   14 </t>
  </si>
  <si>
    <t>Maximum profit from both toys</t>
  </si>
  <si>
    <t>Raw Material Cost per Train</t>
  </si>
  <si>
    <t> £                      9 </t>
  </si>
  <si>
    <t>Labor and OH Cost per Train</t>
  </si>
  <si>
    <t>Constraint 1</t>
  </si>
  <si>
    <t>&lt;=</t>
  </si>
  <si>
    <t>Constraint 2</t>
  </si>
  <si>
    <t>Total Cost per Solider</t>
  </si>
  <si>
    <t> £                   24 </t>
  </si>
  <si>
    <t> Constraint 3</t>
  </si>
  <si>
    <t>Total Cost per Train</t>
  </si>
  <si>
    <t> £                   19 </t>
  </si>
  <si>
    <t> Constraint 4</t>
  </si>
  <si>
    <t>&gt;=</t>
  </si>
  <si>
    <t>Constraint 5</t>
  </si>
  <si>
    <t>Inputs for Finishing and Carpentry for a toy</t>
  </si>
  <si>
    <t>Soldier</t>
  </si>
  <si>
    <t>Train</t>
  </si>
  <si>
    <t>Labor hours for Finishing</t>
  </si>
  <si>
    <t>Labor hours for Carpentry</t>
  </si>
  <si>
    <t>Cost per Labor hour Finishing</t>
  </si>
  <si>
    <t> £                   12 </t>
  </si>
  <si>
    <t>Cost per Labor hour Carpentry</t>
  </si>
  <si>
    <t>Selling Price</t>
  </si>
  <si>
    <t> £                   27 </t>
  </si>
  <si>
    <t> £                   21 </t>
  </si>
  <si>
    <t>Unit Margin</t>
  </si>
  <si>
    <t> £                      3 </t>
  </si>
  <si>
    <t> £                      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</si>
</sst>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ptos Narrow"/>
    </font>
    <font>
      <sz val="12"/>
      <color rgb="FF000000"/>
      <name val="Aptos Narrow"/>
    </font>
    <font>
      <i/>
      <sz val="12"/>
      <color rgb="FF000000"/>
      <name val="Aptos Narrow"/>
    </font>
    <font>
      <sz val="12"/>
      <color rgb="FF006100"/>
      <name val="Aptos Narrow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64" fontId="0" fillId="0" borderId="0" xfId="0" applyNumberFormat="1"/>
    <xf numFmtId="4" fontId="0" fillId="0" borderId="0" xfId="0" applyNumberFormat="1"/>
    <xf numFmtId="0" fontId="0" fillId="0" borderId="0" xfId="0" applyAlignment="1">
      <alignment horizontal="right"/>
    </xf>
    <xf numFmtId="0" fontId="0" fillId="3" borderId="1" xfId="0" applyFill="1" applyBorder="1" applyAlignment="1">
      <alignment horizontal="right"/>
    </xf>
    <xf numFmtId="0" fontId="0" fillId="4" borderId="0" xfId="0" applyFill="1"/>
    <xf numFmtId="4" fontId="0" fillId="4" borderId="0" xfId="0" applyNumberFormat="1" applyFill="1"/>
    <xf numFmtId="164" fontId="0" fillId="2" borderId="0" xfId="0" applyNumberFormat="1" applyFill="1"/>
    <xf numFmtId="164" fontId="0" fillId="3" borderId="1" xfId="0" applyNumberFormat="1" applyFill="1" applyBorder="1"/>
    <xf numFmtId="0" fontId="0" fillId="3" borderId="1" xfId="0" applyFill="1" applyBorder="1"/>
    <xf numFmtId="0" fontId="0" fillId="5" borderId="1" xfId="0" applyFill="1" applyBorder="1"/>
    <xf numFmtId="0" fontId="0" fillId="5" borderId="0" xfId="0" applyFill="1"/>
    <xf numFmtId="164" fontId="0" fillId="3" borderId="0" xfId="0" applyNumberFormat="1" applyFill="1" applyAlignment="1">
      <alignment horizontal="right"/>
    </xf>
    <xf numFmtId="0" fontId="0" fillId="3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6" borderId="0" xfId="0" applyFont="1" applyFill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Profit VS Quantity Sold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L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'Q1'!$A$19:$A$26</c:f>
              <c:strCache>
                <c:ptCount val="8"/>
                <c:pt idx="0">
                  <c:v>Quantity Sold</c:v>
                </c:pt>
                <c:pt idx="1">
                  <c:v>0</c:v>
                </c:pt>
                <c:pt idx="2">
                  <c:v>5000</c:v>
                </c:pt>
                <c:pt idx="3">
                  <c:v>10000</c:v>
                </c:pt>
                <c:pt idx="4">
                  <c:v>15000</c:v>
                </c:pt>
                <c:pt idx="5">
                  <c:v>20000</c:v>
                </c:pt>
                <c:pt idx="6">
                  <c:v>25000</c:v>
                </c:pt>
                <c:pt idx="7">
                  <c:v>30000</c:v>
                </c:pt>
              </c:strCache>
            </c:strRef>
          </c:xVal>
          <c:yVal>
            <c:numRef>
              <c:f>'Q1'!$B$19:$B$26</c:f>
              <c:numCache>
                <c:formatCode>General</c:formatCode>
                <c:ptCount val="8"/>
                <c:pt idx="0" formatCode="&quot;£&quot;#,##0.00">
                  <c:v>25000</c:v>
                </c:pt>
                <c:pt idx="1">
                  <c:v>-100000</c:v>
                </c:pt>
                <c:pt idx="2">
                  <c:v>-75000</c:v>
                </c:pt>
                <c:pt idx="3">
                  <c:v>-50000</c:v>
                </c:pt>
                <c:pt idx="4">
                  <c:v>-25000</c:v>
                </c:pt>
                <c:pt idx="5">
                  <c:v>0</c:v>
                </c:pt>
                <c:pt idx="6">
                  <c:v>25000</c:v>
                </c:pt>
                <c:pt idx="7">
                  <c:v>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A4-8E4D-9E13-137994D391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148096"/>
        <c:axId val="1472322336"/>
      </c:scatterChart>
      <c:valAx>
        <c:axId val="38614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LK"/>
          </a:p>
        </c:txPr>
        <c:crossAx val="1472322336"/>
        <c:crosses val="autoZero"/>
        <c:crossBetween val="midCat"/>
      </c:valAx>
      <c:valAx>
        <c:axId val="147232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£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LK"/>
          </a:p>
        </c:txPr>
        <c:crossAx val="386148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L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13138</xdr:colOff>
      <xdr:row>28</xdr:row>
      <xdr:rowOff>62624</xdr:rowOff>
    </xdr:from>
    <xdr:to>
      <xdr:col>3</xdr:col>
      <xdr:colOff>526977</xdr:colOff>
      <xdr:row>41</xdr:row>
      <xdr:rowOff>149043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DBC845-FE22-29EE-34B3-60527DD4A3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01ADE-2B33-D045-B1AA-3318EA37324C}">
  <dimension ref="A1:K28"/>
  <sheetViews>
    <sheetView tabSelected="1" topLeftCell="A8" zoomScale="140" zoomScaleNormal="130" workbookViewId="0">
      <selection activeCell="B15" sqref="B15"/>
    </sheetView>
  </sheetViews>
  <sheetFormatPr baseColWidth="10" defaultColWidth="11" defaultRowHeight="16" x14ac:dyDescent="0.2"/>
  <cols>
    <col min="1" max="1" width="31.1640625" bestFit="1" customWidth="1"/>
    <col min="2" max="2" width="14.1640625" customWidth="1"/>
    <col min="3" max="3" width="11.33203125" bestFit="1" customWidth="1"/>
    <col min="4" max="4" width="15.83203125" customWidth="1"/>
    <col min="5" max="5" width="10.83203125" customWidth="1"/>
    <col min="6" max="6" width="11.5" bestFit="1" customWidth="1"/>
  </cols>
  <sheetData>
    <row r="1" spans="1:3" x14ac:dyDescent="0.2">
      <c r="A1" s="1" t="s">
        <v>0</v>
      </c>
    </row>
    <row r="3" spans="1:3" x14ac:dyDescent="0.2">
      <c r="A3" s="1" t="s">
        <v>1</v>
      </c>
    </row>
    <row r="4" spans="1:3" x14ac:dyDescent="0.2">
      <c r="A4" t="s">
        <v>2</v>
      </c>
      <c r="B4" s="2">
        <v>100000</v>
      </c>
    </row>
    <row r="5" spans="1:3" x14ac:dyDescent="0.2">
      <c r="A5" t="s">
        <v>3</v>
      </c>
      <c r="B5" s="2">
        <v>15</v>
      </c>
    </row>
    <row r="6" spans="1:3" x14ac:dyDescent="0.2">
      <c r="A6" t="s">
        <v>4</v>
      </c>
      <c r="B6" s="2">
        <v>20</v>
      </c>
    </row>
    <row r="7" spans="1:3" x14ac:dyDescent="0.2">
      <c r="A7" t="s">
        <v>5</v>
      </c>
      <c r="B7" s="3">
        <v>30000</v>
      </c>
    </row>
    <row r="8" spans="1:3" x14ac:dyDescent="0.2">
      <c r="B8" s="3"/>
    </row>
    <row r="9" spans="1:3" x14ac:dyDescent="0.2">
      <c r="A9" s="1" t="s">
        <v>6</v>
      </c>
      <c r="B9" s="3"/>
    </row>
    <row r="10" spans="1:3" x14ac:dyDescent="0.2">
      <c r="A10" s="6" t="s">
        <v>7</v>
      </c>
      <c r="B10" s="7">
        <v>25000</v>
      </c>
    </row>
    <row r="12" spans="1:3" x14ac:dyDescent="0.2">
      <c r="A12" s="1" t="s">
        <v>8</v>
      </c>
    </row>
    <row r="13" spans="1:3" x14ac:dyDescent="0.2">
      <c r="A13" t="s">
        <v>9</v>
      </c>
      <c r="B13" s="2">
        <f>B6*B10</f>
        <v>500000</v>
      </c>
    </row>
    <row r="14" spans="1:3" x14ac:dyDescent="0.2">
      <c r="A14" t="s">
        <v>10</v>
      </c>
      <c r="B14" s="2">
        <f>B4+(B5*B10)</f>
        <v>475000</v>
      </c>
    </row>
    <row r="15" spans="1:3" x14ac:dyDescent="0.2">
      <c r="A15" s="6" t="s">
        <v>11</v>
      </c>
      <c r="B15" s="8">
        <f>B13-B14</f>
        <v>25000</v>
      </c>
      <c r="C15" s="2"/>
    </row>
    <row r="17" spans="1:11" x14ac:dyDescent="0.2">
      <c r="E17" s="1" t="s">
        <v>12</v>
      </c>
    </row>
    <row r="18" spans="1:11" x14ac:dyDescent="0.2">
      <c r="A18" s="1" t="s">
        <v>13</v>
      </c>
      <c r="F18" s="19" t="s">
        <v>14</v>
      </c>
      <c r="G18" s="19"/>
      <c r="H18" s="19"/>
      <c r="I18" s="19"/>
      <c r="J18" s="19"/>
      <c r="K18" s="19"/>
    </row>
    <row r="19" spans="1:11" x14ac:dyDescent="0.2">
      <c r="A19" s="5" t="s">
        <v>15</v>
      </c>
      <c r="B19" s="9">
        <f>B15</f>
        <v>25000</v>
      </c>
      <c r="E19" s="13">
        <f>B15</f>
        <v>25000</v>
      </c>
      <c r="F19" s="14">
        <v>10</v>
      </c>
      <c r="G19" s="14">
        <v>12</v>
      </c>
      <c r="H19" s="14">
        <v>14</v>
      </c>
      <c r="I19" s="14">
        <v>16</v>
      </c>
      <c r="J19" s="14">
        <v>18</v>
      </c>
      <c r="K19" s="14">
        <v>20</v>
      </c>
    </row>
    <row r="20" spans="1:11" x14ac:dyDescent="0.2">
      <c r="A20" s="10">
        <v>0</v>
      </c>
      <c r="B20" s="11">
        <f t="dataTable" ref="B20:B26" dt2D="0" dtr="0" r1="B10"/>
        <v>-100000</v>
      </c>
      <c r="D20" s="4" t="s">
        <v>16</v>
      </c>
      <c r="E20" s="14">
        <v>5000</v>
      </c>
      <c r="F20" s="12">
        <f t="dataTable" ref="F20:K25" dt2D="1" dtr="1" r1="B5" r2="B10" ca="1"/>
        <v>-50000</v>
      </c>
      <c r="G20" s="12">
        <v>-60000</v>
      </c>
      <c r="H20" s="12">
        <v>-70000</v>
      </c>
      <c r="I20" s="12">
        <v>-80000</v>
      </c>
      <c r="J20" s="12">
        <v>-90000</v>
      </c>
      <c r="K20" s="12">
        <v>-100000</v>
      </c>
    </row>
    <row r="21" spans="1:11" x14ac:dyDescent="0.2">
      <c r="A21" s="10">
        <v>5000</v>
      </c>
      <c r="B21" s="11">
        <v>-75000</v>
      </c>
      <c r="E21" s="14">
        <v>10000</v>
      </c>
      <c r="F21" s="12">
        <v>0</v>
      </c>
      <c r="G21" s="12">
        <v>-20000</v>
      </c>
      <c r="H21" s="12">
        <v>-40000</v>
      </c>
      <c r="I21" s="12">
        <v>-60000</v>
      </c>
      <c r="J21" s="12">
        <v>-80000</v>
      </c>
      <c r="K21" s="12">
        <v>-100000</v>
      </c>
    </row>
    <row r="22" spans="1:11" x14ac:dyDescent="0.2">
      <c r="A22" s="10">
        <v>10000</v>
      </c>
      <c r="B22" s="11">
        <v>-50000</v>
      </c>
      <c r="E22" s="14">
        <v>15000</v>
      </c>
      <c r="F22" s="12">
        <v>50000</v>
      </c>
      <c r="G22" s="12">
        <v>20000</v>
      </c>
      <c r="H22" s="12">
        <v>-10000</v>
      </c>
      <c r="I22" s="12">
        <v>-40000</v>
      </c>
      <c r="J22" s="12">
        <v>-70000</v>
      </c>
      <c r="K22" s="12">
        <v>-100000</v>
      </c>
    </row>
    <row r="23" spans="1:11" x14ac:dyDescent="0.2">
      <c r="A23" s="10">
        <v>15000</v>
      </c>
      <c r="B23" s="11">
        <v>-25000</v>
      </c>
      <c r="E23" s="14">
        <v>20000</v>
      </c>
      <c r="F23" s="12">
        <v>100000</v>
      </c>
      <c r="G23" s="12">
        <v>60000</v>
      </c>
      <c r="H23" s="12">
        <v>20000</v>
      </c>
      <c r="I23" s="12">
        <v>-20000</v>
      </c>
      <c r="J23" s="12">
        <v>-60000</v>
      </c>
      <c r="K23" s="12">
        <v>-100000</v>
      </c>
    </row>
    <row r="24" spans="1:11" x14ac:dyDescent="0.2">
      <c r="A24" s="10">
        <v>20000</v>
      </c>
      <c r="B24" s="11">
        <v>0</v>
      </c>
      <c r="E24" s="14">
        <v>25000</v>
      </c>
      <c r="F24" s="12">
        <v>150000</v>
      </c>
      <c r="G24" s="12">
        <v>100000</v>
      </c>
      <c r="H24" s="12">
        <v>50000</v>
      </c>
      <c r="I24" s="12">
        <v>0</v>
      </c>
      <c r="J24" s="12">
        <v>-50000</v>
      </c>
      <c r="K24" s="12">
        <v>-100000</v>
      </c>
    </row>
    <row r="25" spans="1:11" x14ac:dyDescent="0.2">
      <c r="A25" s="10">
        <v>25000</v>
      </c>
      <c r="B25" s="11">
        <v>25000</v>
      </c>
      <c r="E25" s="14">
        <v>30000</v>
      </c>
      <c r="F25" s="12">
        <v>200000</v>
      </c>
      <c r="G25" s="12">
        <v>140000</v>
      </c>
      <c r="H25" s="12">
        <v>80000</v>
      </c>
      <c r="I25" s="12">
        <v>20000</v>
      </c>
      <c r="J25" s="12">
        <v>-40000</v>
      </c>
      <c r="K25" s="12">
        <v>-100000</v>
      </c>
    </row>
    <row r="26" spans="1:11" x14ac:dyDescent="0.2">
      <c r="A26" s="10">
        <v>30000</v>
      </c>
      <c r="B26" s="11">
        <v>50000</v>
      </c>
    </row>
    <row r="28" spans="1:11" x14ac:dyDescent="0.2">
      <c r="A28" t="s">
        <v>17</v>
      </c>
    </row>
  </sheetData>
  <mergeCells count="1">
    <mergeCell ref="F18:K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95F1-4227-490E-A24A-24D703F2BC73}">
  <dimension ref="A1:H22"/>
  <sheetViews>
    <sheetView topLeftCell="A6" zoomScale="177" workbookViewId="0">
      <selection activeCell="D16" sqref="D16"/>
    </sheetView>
  </sheetViews>
  <sheetFormatPr baseColWidth="10" defaultColWidth="8.83203125" defaultRowHeight="16" x14ac:dyDescent="0.2"/>
  <sheetData>
    <row r="1" spans="1:8" x14ac:dyDescent="0.2">
      <c r="A1" s="15" t="s">
        <v>18</v>
      </c>
      <c r="B1" s="16"/>
      <c r="C1" s="16"/>
      <c r="D1" s="16"/>
      <c r="E1" s="16" t="s">
        <v>19</v>
      </c>
      <c r="F1" s="16">
        <v>20</v>
      </c>
      <c r="G1" s="16"/>
      <c r="H1" s="16"/>
    </row>
    <row r="2" spans="1:8" x14ac:dyDescent="0.2">
      <c r="A2" s="16"/>
      <c r="B2" s="16"/>
      <c r="C2" s="16"/>
      <c r="D2" s="16"/>
      <c r="E2" s="16" t="s">
        <v>20</v>
      </c>
      <c r="F2" s="16">
        <v>60</v>
      </c>
      <c r="G2" s="16"/>
      <c r="H2" s="16"/>
    </row>
    <row r="3" spans="1:8" x14ac:dyDescent="0.2">
      <c r="A3" s="16" t="s">
        <v>21</v>
      </c>
      <c r="B3" s="16" t="s">
        <v>22</v>
      </c>
      <c r="C3" s="16"/>
      <c r="D3" s="16"/>
      <c r="E3" s="16"/>
      <c r="F3" s="16"/>
      <c r="G3" s="16"/>
      <c r="H3" s="16"/>
    </row>
    <row r="4" spans="1:8" x14ac:dyDescent="0.2">
      <c r="A4" s="16" t="s">
        <v>23</v>
      </c>
      <c r="B4" s="16" t="s">
        <v>24</v>
      </c>
      <c r="C4" s="16"/>
      <c r="D4" s="16"/>
      <c r="E4" s="16" t="s">
        <v>25</v>
      </c>
      <c r="F4" s="16">
        <v>180</v>
      </c>
      <c r="G4" s="16"/>
      <c r="H4" s="16"/>
    </row>
    <row r="5" spans="1:8" x14ac:dyDescent="0.2">
      <c r="A5" s="16" t="s">
        <v>26</v>
      </c>
      <c r="B5" s="16" t="s">
        <v>27</v>
      </c>
      <c r="C5" s="16"/>
      <c r="D5" s="16"/>
      <c r="E5" s="16"/>
      <c r="F5" s="16"/>
      <c r="G5" s="16"/>
      <c r="H5" s="16"/>
    </row>
    <row r="6" spans="1:8" x14ac:dyDescent="0.2">
      <c r="A6" s="16" t="s">
        <v>28</v>
      </c>
      <c r="B6" s="16" t="s">
        <v>22</v>
      </c>
      <c r="C6" s="16"/>
      <c r="D6" s="16"/>
      <c r="E6" s="16" t="s">
        <v>29</v>
      </c>
      <c r="F6" s="16">
        <v>100</v>
      </c>
      <c r="G6" s="16" t="s">
        <v>30</v>
      </c>
      <c r="H6" s="16">
        <v>100</v>
      </c>
    </row>
    <row r="7" spans="1:8" x14ac:dyDescent="0.2">
      <c r="A7" s="16"/>
      <c r="B7" s="16"/>
      <c r="C7" s="16"/>
      <c r="D7" s="16"/>
      <c r="E7" s="16" t="s">
        <v>31</v>
      </c>
      <c r="F7" s="16">
        <v>80</v>
      </c>
      <c r="G7" s="16" t="s">
        <v>30</v>
      </c>
      <c r="H7" s="16">
        <v>80</v>
      </c>
    </row>
    <row r="8" spans="1:8" x14ac:dyDescent="0.2">
      <c r="A8" s="16" t="s">
        <v>32</v>
      </c>
      <c r="B8" s="16" t="s">
        <v>33</v>
      </c>
      <c r="C8" s="16"/>
      <c r="D8" s="16"/>
      <c r="E8" s="16" t="s">
        <v>34</v>
      </c>
      <c r="F8" s="16">
        <v>20</v>
      </c>
      <c r="G8" s="16" t="s">
        <v>30</v>
      </c>
      <c r="H8" s="16">
        <v>40</v>
      </c>
    </row>
    <row r="9" spans="1:8" x14ac:dyDescent="0.2">
      <c r="A9" s="16" t="s">
        <v>35</v>
      </c>
      <c r="B9" s="16" t="s">
        <v>36</v>
      </c>
      <c r="C9" s="16"/>
      <c r="D9" s="16"/>
      <c r="E9" s="16" t="s">
        <v>37</v>
      </c>
      <c r="F9" s="16">
        <v>20</v>
      </c>
      <c r="G9" s="16" t="s">
        <v>38</v>
      </c>
      <c r="H9" s="16">
        <v>0</v>
      </c>
    </row>
    <row r="10" spans="1:8" x14ac:dyDescent="0.2">
      <c r="A10" s="16"/>
      <c r="B10" s="16"/>
      <c r="C10" s="16"/>
      <c r="D10" s="16"/>
      <c r="E10" s="16" t="s">
        <v>39</v>
      </c>
      <c r="F10" s="16">
        <v>60</v>
      </c>
      <c r="G10" s="16" t="s">
        <v>38</v>
      </c>
      <c r="H10" s="16">
        <v>0</v>
      </c>
    </row>
    <row r="11" spans="1:8" x14ac:dyDescent="0.2">
      <c r="A11" s="17" t="s">
        <v>40</v>
      </c>
      <c r="B11" s="16"/>
      <c r="C11" s="16"/>
      <c r="D11" s="16"/>
      <c r="E11" s="16"/>
      <c r="F11" s="16"/>
      <c r="G11" s="16"/>
      <c r="H11" s="16"/>
    </row>
    <row r="12" spans="1:8" x14ac:dyDescent="0.2">
      <c r="A12" s="16"/>
      <c r="B12" s="16" t="s">
        <v>41</v>
      </c>
      <c r="C12" s="16" t="s">
        <v>42</v>
      </c>
      <c r="D12" s="16"/>
      <c r="E12" s="16"/>
      <c r="F12" s="16"/>
      <c r="G12" s="16"/>
      <c r="H12" s="16"/>
    </row>
    <row r="13" spans="1:8" x14ac:dyDescent="0.2">
      <c r="A13" s="16" t="s">
        <v>43</v>
      </c>
      <c r="B13" s="16">
        <v>2</v>
      </c>
      <c r="C13" s="16">
        <v>1</v>
      </c>
      <c r="D13" s="16"/>
      <c r="E13" s="16"/>
      <c r="F13" s="16"/>
      <c r="G13" s="16"/>
      <c r="H13" s="16"/>
    </row>
    <row r="14" spans="1:8" x14ac:dyDescent="0.2">
      <c r="A14" s="16" t="s">
        <v>44</v>
      </c>
      <c r="B14" s="16">
        <v>1</v>
      </c>
      <c r="C14" s="16">
        <v>1</v>
      </c>
      <c r="D14" s="16"/>
      <c r="E14" s="16"/>
      <c r="F14" s="16"/>
      <c r="G14" s="16"/>
      <c r="H14" s="16"/>
    </row>
    <row r="15" spans="1:8" x14ac:dyDescent="0.2">
      <c r="A15" s="16"/>
      <c r="B15" s="16"/>
      <c r="C15" s="16"/>
      <c r="D15" s="16"/>
      <c r="E15" s="16"/>
      <c r="F15" s="16"/>
      <c r="G15" s="16"/>
      <c r="H15" s="16"/>
    </row>
    <row r="16" spans="1:8" x14ac:dyDescent="0.2">
      <c r="A16" s="16" t="s">
        <v>45</v>
      </c>
      <c r="B16" s="16" t="s">
        <v>46</v>
      </c>
      <c r="C16" s="16" t="s">
        <v>36</v>
      </c>
      <c r="D16" s="16"/>
      <c r="E16" s="16"/>
      <c r="F16" s="16"/>
      <c r="G16" s="16"/>
      <c r="H16" s="16"/>
    </row>
    <row r="17" spans="1:8" x14ac:dyDescent="0.2">
      <c r="A17" s="16" t="s">
        <v>47</v>
      </c>
      <c r="B17" s="16" t="s">
        <v>33</v>
      </c>
      <c r="C17" s="16" t="s">
        <v>36</v>
      </c>
      <c r="D17" s="16"/>
      <c r="E17" s="16"/>
      <c r="F17" s="16"/>
      <c r="G17" s="16"/>
      <c r="H17" s="16"/>
    </row>
    <row r="18" spans="1:8" x14ac:dyDescent="0.2">
      <c r="A18" s="16"/>
      <c r="B18" s="16"/>
      <c r="C18" s="16"/>
      <c r="D18" s="16"/>
      <c r="E18" s="16"/>
      <c r="F18" s="16"/>
      <c r="G18" s="16"/>
      <c r="H18" s="16"/>
    </row>
    <row r="19" spans="1:8" x14ac:dyDescent="0.2">
      <c r="A19" s="16" t="s">
        <v>48</v>
      </c>
      <c r="B19" s="16" t="s">
        <v>49</v>
      </c>
      <c r="C19" s="16" t="s">
        <v>50</v>
      </c>
      <c r="D19" s="16"/>
      <c r="E19" s="16"/>
      <c r="F19" s="16"/>
      <c r="G19" s="16"/>
      <c r="H19" s="16"/>
    </row>
    <row r="20" spans="1:8" x14ac:dyDescent="0.2">
      <c r="A20" s="16" t="s">
        <v>51</v>
      </c>
      <c r="B20" s="18" t="s">
        <v>52</v>
      </c>
      <c r="C20" s="18" t="s">
        <v>53</v>
      </c>
      <c r="D20" s="16"/>
      <c r="E20" s="16"/>
      <c r="F20" s="16"/>
      <c r="G20" s="16"/>
      <c r="H20" s="16"/>
    </row>
    <row r="21" spans="1:8" x14ac:dyDescent="0.2">
      <c r="A21" s="16"/>
      <c r="B21" s="16"/>
      <c r="C21" s="16"/>
      <c r="D21" s="16"/>
      <c r="E21" s="16"/>
      <c r="F21" s="16"/>
      <c r="G21" s="16"/>
      <c r="H21" s="16"/>
    </row>
    <row r="22" spans="1:8" x14ac:dyDescent="0.2">
      <c r="A22" s="17"/>
      <c r="B22" s="16"/>
      <c r="C22" s="16"/>
      <c r="D22" s="16"/>
      <c r="E22" s="16"/>
      <c r="F22" s="16"/>
      <c r="G22" s="16"/>
      <c r="H2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Joycelin Hasan</dc:creator>
  <cp:keywords/>
  <dc:description/>
  <cp:lastModifiedBy>Bolling, Jordan</cp:lastModifiedBy>
  <cp:revision/>
  <dcterms:created xsi:type="dcterms:W3CDTF">2024-10-15T17:24:15Z</dcterms:created>
  <dcterms:modified xsi:type="dcterms:W3CDTF">2024-11-04T13:21:10Z</dcterms:modified>
  <cp:category/>
  <cp:contentStatus/>
</cp:coreProperties>
</file>