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2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jgca\Documents\2025-2\Pre-Practica\pre-practica\Bancolombia\Excel Avanzado\"/>
    </mc:Choice>
  </mc:AlternateContent>
  <xr:revisionPtr revIDLastSave="0" documentId="13_ncr:1_{824F6A71-AA4E-49E0-B4FA-5001CB9B6D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btema_1" sheetId="1" r:id="rId1"/>
    <sheet name="Subtema_2" sheetId="2" r:id="rId2"/>
    <sheet name="Subtema_3" sheetId="3" r:id="rId3"/>
    <sheet name="Subtema_4" sheetId="5" r:id="rId4"/>
  </sheets>
  <definedNames>
    <definedName name="_xlnm._FilterDatabase" localSheetId="0" hidden="1">Subtema_1!$A$1:$Q$201</definedName>
    <definedName name="_xlnm.Criteria" localSheetId="0">Subtema_1!$F$1:$J$2</definedName>
    <definedName name="DatosExternos_1" localSheetId="3" hidden="1">Subtema_4!$A$1:$F$54</definedName>
    <definedName name="SegmentaciónDeDatos_Meses__Fecha">#N/A</definedName>
    <definedName name="SegmentaciónDeDatos_Meses__Fecha1">#N/A</definedName>
    <definedName name="SegmentaciónDeDatos_Producto">#N/A</definedName>
    <definedName name="SegmentaciónDeDatos_Producto1">#N/A</definedName>
    <definedName name="SegmentaciónDeDatos_Región">#N/A</definedName>
    <definedName name="SegmentaciónDeDatos_Región1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J2" i="3"/>
  <c r="I2" i="3"/>
  <c r="H2" i="3"/>
  <c r="G2" i="3"/>
  <c r="I2" i="2"/>
  <c r="H2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A47D79-5FBD-4D48-B7E9-AFA676ACE74A}" keepAlive="1" name="Consulta - dataset" description="Conexión a la consulta 'dataset' en el libro." type="5" refreshedVersion="8" background="1" saveData="1">
    <dbPr connection="Provider=Microsoft.Mashup.OleDb.1;Data Source=$Workbook$;Location=dataset;Extended Properties=&quot;&quot;" command="SELECT * FROM [dataset]"/>
  </connection>
</connections>
</file>

<file path=xl/sharedStrings.xml><?xml version="1.0" encoding="utf-8"?>
<sst xmlns="http://schemas.openxmlformats.org/spreadsheetml/2006/main" count="876" uniqueCount="32">
  <si>
    <t>Fecha</t>
  </si>
  <si>
    <t>Región</t>
  </si>
  <si>
    <t>Producto</t>
  </si>
  <si>
    <t>Cantidad</t>
  </si>
  <si>
    <t>Valor Transacción</t>
  </si>
  <si>
    <t>Este</t>
  </si>
  <si>
    <t>Centro</t>
  </si>
  <si>
    <t>Norte</t>
  </si>
  <si>
    <t>Oeste</t>
  </si>
  <si>
    <t>Sur</t>
  </si>
  <si>
    <t>Cuenta Ahorros</t>
  </si>
  <si>
    <t>Préstamo</t>
  </si>
  <si>
    <t>Seguro</t>
  </si>
  <si>
    <t>Inversión</t>
  </si>
  <si>
    <t>Tarjeta de Crédito</t>
  </si>
  <si>
    <t>Suma de Valor Transacción</t>
  </si>
  <si>
    <t>Etiquetas de fila</t>
  </si>
  <si>
    <t>Total general</t>
  </si>
  <si>
    <t>Etiquetas de columna</t>
  </si>
  <si>
    <t>(Todas)</t>
  </si>
  <si>
    <t>Días (Fecha)</t>
  </si>
  <si>
    <t>Meses (Fecha)</t>
  </si>
  <si>
    <t>BUSCARX</t>
  </si>
  <si>
    <t>INDICE + COINCIDIR</t>
  </si>
  <si>
    <t>DESREF</t>
  </si>
  <si>
    <t>PROMEDIO</t>
  </si>
  <si>
    <t>MAX</t>
  </si>
  <si>
    <t>MIN</t>
  </si>
  <si>
    <t>CONTAR.SI.CONJUNTO</t>
  </si>
  <si>
    <t>VF</t>
  </si>
  <si>
    <t>Ingreso Total</t>
  </si>
  <si>
    <t>Suma de Ingreso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</si>
</sst>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5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960120</xdr:colOff>
      <xdr:row>12</xdr:row>
      <xdr:rowOff>15240</xdr:rowOff>
    </xdr:from>
    <xdr:to>
      <xdr:col>11</xdr:col>
      <xdr:colOff>1150620</xdr:colOff>
      <xdr:row>25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ón">
              <a:extLst>
                <a:ext uri="{FF2B5EF4-FFF2-40B4-BE49-F238E27FC236}">
                  <a16:creationId xmlns:a16="http://schemas.microsoft.com/office/drawing/2014/main" id="{0F60FB97-EA7B-F05C-A8DE-22065C2CC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5600" y="9144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1181100</xdr:colOff>
      <xdr:row>12</xdr:row>
      <xdr:rowOff>0</xdr:rowOff>
    </xdr:from>
    <xdr:to>
      <xdr:col>14</xdr:col>
      <xdr:colOff>320040</xdr:colOff>
      <xdr:row>25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9AD9CA1C-DB9F-FBF5-9673-F64FEE6E97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74880" y="9144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335280</xdr:colOff>
      <xdr:row>12</xdr:row>
      <xdr:rowOff>0</xdr:rowOff>
    </xdr:from>
    <xdr:to>
      <xdr:col>16</xdr:col>
      <xdr:colOff>586740</xdr:colOff>
      <xdr:row>25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es (Fecha)">
              <a:extLst>
                <a:ext uri="{FF2B5EF4-FFF2-40B4-BE49-F238E27FC236}">
                  <a16:creationId xmlns:a16="http://schemas.microsoft.com/office/drawing/2014/main" id="{C4B2BD0F-DB28-A529-07FF-EF5EBAFCBE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18920" y="9144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556260</xdr:colOff>
      <xdr:row>11</xdr:row>
      <xdr:rowOff>45720</xdr:rowOff>
    </xdr:from>
    <xdr:to>
      <xdr:col>15</xdr:col>
      <xdr:colOff>434340</xdr:colOff>
      <xdr:row>24</xdr:row>
      <xdr:rowOff>135255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ón 1">
              <a:extLst>
                <a:ext uri="{FF2B5EF4-FFF2-40B4-BE49-F238E27FC236}">
                  <a16:creationId xmlns:a16="http://schemas.microsoft.com/office/drawing/2014/main" id="{DE31FA48-BC10-4512-9DE8-78F1BEF9D5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1980" y="20574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38100</xdr:colOff>
      <xdr:row>11</xdr:row>
      <xdr:rowOff>68580</xdr:rowOff>
    </xdr:from>
    <xdr:to>
      <xdr:col>19</xdr:col>
      <xdr:colOff>91440</xdr:colOff>
      <xdr:row>24</xdr:row>
      <xdr:rowOff>158115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 1">
              <a:extLst>
                <a:ext uri="{FF2B5EF4-FFF2-40B4-BE49-F238E27FC236}">
                  <a16:creationId xmlns:a16="http://schemas.microsoft.com/office/drawing/2014/main" id="{9B164CE3-5AAA-82FA-1FBE-AFC08402F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4600" y="20802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15240</xdr:colOff>
      <xdr:row>11</xdr:row>
      <xdr:rowOff>68580</xdr:rowOff>
    </xdr:from>
    <xdr:to>
      <xdr:col>13</xdr:col>
      <xdr:colOff>487680</xdr:colOff>
      <xdr:row>24</xdr:row>
      <xdr:rowOff>158115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es (Fecha) 1">
              <a:extLst>
                <a:ext uri="{FF2B5EF4-FFF2-40B4-BE49-F238E27FC236}">
                  <a16:creationId xmlns:a16="http://schemas.microsoft.com/office/drawing/2014/main" id="{E36F72E9-17E3-3E06-52AD-B1D42FCEA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4600" y="20802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José Gabriel Cañón Díaz" refreshedDate="45884.92590775463" createdVersion="8" refreshedVersion="8" minRefreshableVersion="3" recordCount="200" xr:uid="{3413DE06-F683-4DAF-A070-85F8F1404230}">
  <cacheSource type="worksheet">
    <worksheetSource ref="A1:E201" sheet="Subtema_1"/>
  </cacheSource>
  <cacheFields count="7">
    <cacheField name="Fecha" numFmtId="164">
      <sharedItems containsSemiMixedTypes="0" containsNonDate="0" containsDate="1" containsString="0" minDate="2024-01-01T00:00:00" maxDate="2024-04-01T00:00:00" count="79">
        <d v="2024-02-21T00:00:00"/>
        <d v="2024-01-15T00:00:00"/>
        <d v="2024-03-12T00:00:00"/>
        <d v="2024-03-01T00:00:00"/>
        <d v="2024-01-21T00:00:00"/>
        <d v="2024-03-23T00:00:00"/>
        <d v="2024-03-27T00:00:00"/>
        <d v="2024-03-15T00:00:00"/>
        <d v="2024-03-28T00:00:00"/>
        <d v="2024-01-24T00:00:00"/>
        <d v="2024-01-03T00:00:00"/>
        <d v="2024-01-22T00:00:00"/>
        <d v="2024-02-22T00:00:00"/>
        <d v="2024-01-02T00:00:00"/>
        <d v="2024-01-30T00:00:00"/>
        <d v="2024-02-07T00:00:00"/>
        <d v="2024-03-04T00:00:00"/>
        <d v="2024-02-29T00:00:00"/>
        <d v="2024-02-02T00:00:00"/>
        <d v="2024-03-16T00:00:00"/>
        <d v="2024-02-27T00:00:00"/>
        <d v="2024-03-29T00:00:00"/>
        <d v="2024-02-18T00:00:00"/>
        <d v="2024-03-31T00:00:00"/>
        <d v="2024-02-28T00:00:00"/>
        <d v="2024-02-11T00:00:00"/>
        <d v="2024-03-20T00:00:00"/>
        <d v="2024-03-02T00:00:00"/>
        <d v="2024-02-16T00:00:00"/>
        <d v="2024-02-20T00:00:00"/>
        <d v="2024-02-24T00:00:00"/>
        <d v="2024-01-07T00:00:00"/>
        <d v="2024-03-13T00:00:00"/>
        <d v="2024-02-08T00:00:00"/>
        <d v="2024-01-18T00:00:00"/>
        <d v="2024-01-04T00:00:00"/>
        <d v="2024-01-14T00:00:00"/>
        <d v="2024-01-09T00:00:00"/>
        <d v="2024-03-30T00:00:00"/>
        <d v="2024-03-24T00:00:00"/>
        <d v="2024-03-11T00:00:00"/>
        <d v="2024-02-13T00:00:00"/>
        <d v="2024-01-08T00:00:00"/>
        <d v="2024-02-04T00:00:00"/>
        <d v="2024-03-18T00:00:00"/>
        <d v="2024-03-21T00:00:00"/>
        <d v="2024-02-05T00:00:00"/>
        <d v="2024-02-19T00:00:00"/>
        <d v="2024-01-06T00:00:00"/>
        <d v="2024-02-23T00:00:00"/>
        <d v="2024-03-03T00:00:00"/>
        <d v="2024-02-03T00:00:00"/>
        <d v="2024-03-14T00:00:00"/>
        <d v="2024-02-17T00:00:00"/>
        <d v="2024-02-09T00:00:00"/>
        <d v="2024-03-25T00:00:00"/>
        <d v="2024-03-22T00:00:00"/>
        <d v="2024-01-26T00:00:00"/>
        <d v="2024-02-10T00:00:00"/>
        <d v="2024-01-29T00:00:00"/>
        <d v="2024-02-14T00:00:00"/>
        <d v="2024-03-05T00:00:00"/>
        <d v="2024-01-01T00:00:00"/>
        <d v="2024-01-11T00:00:00"/>
        <d v="2024-01-05T00:00:00"/>
        <d v="2024-01-28T00:00:00"/>
        <d v="2024-01-12T00:00:00"/>
        <d v="2024-01-23T00:00:00"/>
        <d v="2024-02-06T00:00:00"/>
        <d v="2024-03-26T00:00:00"/>
        <d v="2024-01-27T00:00:00"/>
        <d v="2024-03-19T00:00:00"/>
        <d v="2024-03-17T00:00:00"/>
        <d v="2024-02-12T00:00:00"/>
        <d v="2024-01-13T00:00:00"/>
        <d v="2024-02-01T00:00:00"/>
        <d v="2024-03-06T00:00:00"/>
        <d v="2024-02-26T00:00:00"/>
        <d v="2024-03-10T00:00:00"/>
      </sharedItems>
      <fieldGroup par="6"/>
    </cacheField>
    <cacheField name="Región" numFmtId="0">
      <sharedItems count="5">
        <s v="Este"/>
        <s v="Centro"/>
        <s v="Norte"/>
        <s v="Oeste"/>
        <s v="Sur"/>
      </sharedItems>
    </cacheField>
    <cacheField name="Producto" numFmtId="0">
      <sharedItems count="5">
        <s v="Cuenta Ahorros"/>
        <s v="Préstamo"/>
        <s v="Seguro"/>
        <s v="Inversión"/>
        <s v="Tarjeta de Crédito"/>
      </sharedItems>
    </cacheField>
    <cacheField name="Cantidad" numFmtId="0">
      <sharedItems containsSemiMixedTypes="0" containsString="0" containsNumber="1" containsInteger="1" minValue="1" maxValue="19"/>
    </cacheField>
    <cacheField name="Valor Transacción" numFmtId="0">
      <sharedItems containsSemiMixedTypes="0" containsString="0" containsNumber="1" containsInteger="1" minValue="54" maxValue="9215"/>
    </cacheField>
    <cacheField name="Días (Fecha)" numFmtId="0" databaseField="0">
      <fieldGroup base="0">
        <rangePr groupBy="days" startDate="2024-01-01T00:00:00" endDate="2024-04-01T00:00:00"/>
        <groupItems count="368">
          <s v="&lt;01/01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4/2024"/>
        </groupItems>
      </fieldGroup>
    </cacheField>
    <cacheField name="Meses (Fecha)" numFmtId="0" databaseField="0">
      <fieldGroup base="0">
        <rangePr groupBy="months" startDate="2024-01-01T00:00:00" endDate="2024-04-01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4/2024"/>
        </groupItems>
      </fieldGroup>
    </cacheField>
  </cacheFields>
  <extLst>
    <ext xmlns:x14="http://schemas.microsoft.com/office/spreadsheetml/2009/9/main" uri="{725AE2AE-9491-48be-B2B4-4EB974FC3084}">
      <x14:pivotCacheDefinition pivotCacheId="129308584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José Gabriel Cañón Díaz" refreshedDate="45885.466007523151" createdVersion="8" refreshedVersion="8" minRefreshableVersion="3" recordCount="53" xr:uid="{0EA9EB8A-F726-4A6D-A3C8-2AD09F75A7B6}">
  <cacheSource type="worksheet">
    <worksheetSource name="dataset"/>
  </cacheSource>
  <cacheFields count="8">
    <cacheField name="Fecha" numFmtId="14">
      <sharedItems containsSemiMixedTypes="0" containsNonDate="0" containsDate="1" containsString="0" minDate="2024-01-01T00:00:00" maxDate="2024-04-01T00:00:00" count="53">
        <d v="2024-02-21T00:00:00"/>
        <d v="2024-01-21T00:00:00"/>
        <d v="2024-03-27T00:00:00"/>
        <d v="2024-03-15T00:00:00"/>
        <d v="2024-01-02T00:00:00"/>
        <d v="2024-01-30T00:00:00"/>
        <d v="2024-03-04T00:00:00"/>
        <d v="2024-02-29T00:00:00"/>
        <d v="2024-03-29T00:00:00"/>
        <d v="2024-03-02T00:00:00"/>
        <d v="2024-02-16T00:00:00"/>
        <d v="2024-02-20T00:00:00"/>
        <d v="2024-03-13T00:00:00"/>
        <d v="2024-02-08T00:00:00"/>
        <d v="2024-01-14T00:00:00"/>
        <d v="2024-01-09T00:00:00"/>
        <d v="2024-03-24T00:00:00"/>
        <d v="2024-02-13T00:00:00"/>
        <d v="2024-03-18T00:00:00"/>
        <d v="2024-03-21T00:00:00"/>
        <d v="2024-02-23T00:00:00"/>
        <d v="2024-02-03T00:00:00"/>
        <d v="2024-03-14T00:00:00"/>
        <d v="2024-02-17T00:00:00"/>
        <d v="2024-02-09T00:00:00"/>
        <d v="2024-03-22T00:00:00"/>
        <d v="2024-01-24T00:00:00"/>
        <d v="2024-02-10T00:00:00"/>
        <d v="2024-01-29T00:00:00"/>
        <d v="2024-03-05T00:00:00"/>
        <d v="2024-03-11T00:00:00"/>
        <d v="2024-01-01T00:00:00"/>
        <d v="2024-02-04T00:00:00"/>
        <d v="2024-02-02T00:00:00"/>
        <d v="2024-03-12T00:00:00"/>
        <d v="2024-01-12T00:00:00"/>
        <d v="2024-03-26T00:00:00"/>
        <d v="2024-03-31T00:00:00"/>
        <d v="2024-03-19T00:00:00"/>
        <d v="2024-03-30T00:00:00"/>
        <d v="2024-02-11T00:00:00"/>
        <d v="2024-03-03T00:00:00"/>
        <d v="2024-01-04T00:00:00"/>
        <d v="2024-02-12T00:00:00"/>
        <d v="2024-02-05T00:00:00"/>
        <d v="2024-01-13T00:00:00"/>
        <d v="2024-02-28T00:00:00"/>
        <d v="2024-01-06T00:00:00"/>
        <d v="2024-01-28T00:00:00"/>
        <d v="2024-01-03T00:00:00"/>
        <d v="2024-03-10T00:00:00"/>
        <d v="2024-01-27T00:00:00"/>
        <d v="2024-03-28T00:00:00"/>
      </sharedItems>
      <fieldGroup par="7"/>
    </cacheField>
    <cacheField name="Región" numFmtId="0">
      <sharedItems count="5">
        <s v="Este"/>
        <s v="Norte"/>
        <s v="Centro"/>
        <s v="Oeste"/>
        <s v="Sur"/>
      </sharedItems>
    </cacheField>
    <cacheField name="Producto" numFmtId="0">
      <sharedItems count="5">
        <s v="Cuenta Ahorros"/>
        <s v="Seguro"/>
        <s v="Préstamo"/>
        <s v="Inversión"/>
        <s v="Tarjeta de Crédito"/>
      </sharedItems>
    </cacheField>
    <cacheField name="Cantidad" numFmtId="0">
      <sharedItems containsSemiMixedTypes="0" containsString="0" containsNumber="1" containsInteger="1" minValue="7" maxValue="19" count="13">
        <n v="12"/>
        <n v="17"/>
        <n v="19"/>
        <n v="11"/>
        <n v="16"/>
        <n v="18"/>
        <n v="9"/>
        <n v="8"/>
        <n v="14"/>
        <n v="7"/>
        <n v="13"/>
        <n v="15"/>
        <n v="10"/>
      </sharedItems>
    </cacheField>
    <cacheField name="Valor Transacción" numFmtId="0">
      <sharedItems containsSemiMixedTypes="0" containsString="0" containsNumber="1" containsInteger="1" minValue="3036" maxValue="9215" count="52">
        <n v="3924"/>
        <n v="3451"/>
        <n v="8228"/>
        <n v="3978"/>
        <n v="5453"/>
        <n v="3036"/>
        <n v="5291"/>
        <n v="6630"/>
        <n v="6496"/>
        <n v="4351"/>
        <n v="8417"/>
        <n v="6732"/>
        <n v="3619"/>
        <n v="6930"/>
        <n v="6224"/>
        <n v="3417"/>
        <n v="5148"/>
        <n v="4446"/>
        <n v="5072"/>
        <n v="5952"/>
        <n v="3568"/>
        <n v="4228"/>
        <n v="5238"/>
        <n v="6176"/>
        <n v="6538"/>
        <n v="3080"/>
        <n v="6171"/>
        <n v="8075"/>
        <n v="6566"/>
        <n v="3874"/>
        <n v="3544"/>
        <n v="3615"/>
        <n v="3400"/>
        <n v="3276"/>
        <n v="5576"/>
        <n v="3724"/>
        <n v="7038"/>
        <n v="3330"/>
        <n v="4896"/>
        <n v="5629"/>
        <n v="5408"/>
        <n v="3376"/>
        <n v="6230"/>
        <n v="9215"/>
        <n v="6420"/>
        <n v="3667"/>
        <n v="3576"/>
        <n v="3264"/>
        <n v="4910"/>
        <n v="8550"/>
        <n v="5301"/>
        <n v="3159"/>
      </sharedItems>
    </cacheField>
    <cacheField name="Ingreso Total" numFmtId="0">
      <sharedItems containsSemiMixedTypes="0" containsString="0" containsNumber="1" containsInteger="1" minValue="21560" maxValue="175085"/>
    </cacheField>
    <cacheField name="Días (Fecha)" numFmtId="0" databaseField="0">
      <fieldGroup base="0">
        <rangePr groupBy="days" startDate="2024-01-01T00:00:00" endDate="2024-04-01T00:00:00"/>
        <groupItems count="368">
          <s v="&lt;01/01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4/2024"/>
        </groupItems>
      </fieldGroup>
    </cacheField>
    <cacheField name="Meses (Fecha)" numFmtId="0" databaseField="0">
      <fieldGroup base="0">
        <rangePr groupBy="months" startDate="2024-01-01T00:00:00" endDate="2024-04-01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4/2024"/>
        </groupItems>
      </fieldGroup>
    </cacheField>
  </cacheFields>
  <extLst>
    <ext xmlns:x14="http://schemas.microsoft.com/office/spreadsheetml/2009/9/main" uri="{725AE2AE-9491-48be-B2B4-4EB974FC3084}">
      <x14:pivotCacheDefinition pivotCacheId="19456319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n v="12"/>
    <n v="3924"/>
  </r>
  <r>
    <x v="1"/>
    <x v="1"/>
    <x v="1"/>
    <n v="7"/>
    <n v="2786"/>
  </r>
  <r>
    <x v="2"/>
    <x v="2"/>
    <x v="0"/>
    <n v="2"/>
    <n v="592"/>
  </r>
  <r>
    <x v="3"/>
    <x v="3"/>
    <x v="1"/>
    <n v="3"/>
    <n v="375"/>
  </r>
  <r>
    <x v="4"/>
    <x v="2"/>
    <x v="2"/>
    <n v="17"/>
    <n v="3451"/>
  </r>
  <r>
    <x v="5"/>
    <x v="2"/>
    <x v="2"/>
    <n v="5"/>
    <n v="965"/>
  </r>
  <r>
    <x v="6"/>
    <x v="1"/>
    <x v="0"/>
    <n v="17"/>
    <n v="8228"/>
  </r>
  <r>
    <x v="7"/>
    <x v="3"/>
    <x v="0"/>
    <n v="17"/>
    <n v="2295"/>
  </r>
  <r>
    <x v="7"/>
    <x v="3"/>
    <x v="1"/>
    <n v="17"/>
    <n v="3978"/>
  </r>
  <r>
    <x v="8"/>
    <x v="3"/>
    <x v="3"/>
    <n v="2"/>
    <n v="668"/>
  </r>
  <r>
    <x v="9"/>
    <x v="0"/>
    <x v="1"/>
    <n v="2"/>
    <n v="538"/>
  </r>
  <r>
    <x v="10"/>
    <x v="1"/>
    <x v="0"/>
    <n v="5"/>
    <n v="590"/>
  </r>
  <r>
    <x v="11"/>
    <x v="3"/>
    <x v="0"/>
    <n v="1"/>
    <n v="96"/>
  </r>
  <r>
    <x v="12"/>
    <x v="0"/>
    <x v="4"/>
    <n v="1"/>
    <n v="143"/>
  </r>
  <r>
    <x v="13"/>
    <x v="4"/>
    <x v="0"/>
    <n v="19"/>
    <n v="5453"/>
  </r>
  <r>
    <x v="8"/>
    <x v="4"/>
    <x v="4"/>
    <n v="2"/>
    <n v="990"/>
  </r>
  <r>
    <x v="14"/>
    <x v="0"/>
    <x v="3"/>
    <n v="12"/>
    <n v="3036"/>
  </r>
  <r>
    <x v="15"/>
    <x v="0"/>
    <x v="1"/>
    <n v="6"/>
    <n v="2694"/>
  </r>
  <r>
    <x v="13"/>
    <x v="1"/>
    <x v="1"/>
    <n v="4"/>
    <n v="1068"/>
  </r>
  <r>
    <x v="16"/>
    <x v="1"/>
    <x v="4"/>
    <n v="11"/>
    <n v="5291"/>
  </r>
  <r>
    <x v="17"/>
    <x v="4"/>
    <x v="1"/>
    <n v="17"/>
    <n v="6630"/>
  </r>
  <r>
    <x v="4"/>
    <x v="3"/>
    <x v="0"/>
    <n v="6"/>
    <n v="528"/>
  </r>
  <r>
    <x v="18"/>
    <x v="4"/>
    <x v="2"/>
    <n v="5"/>
    <n v="745"/>
  </r>
  <r>
    <x v="19"/>
    <x v="3"/>
    <x v="4"/>
    <n v="2"/>
    <n v="676"/>
  </r>
  <r>
    <x v="20"/>
    <x v="3"/>
    <x v="1"/>
    <n v="6"/>
    <n v="1818"/>
  </r>
  <r>
    <x v="11"/>
    <x v="1"/>
    <x v="4"/>
    <n v="11"/>
    <n v="2981"/>
  </r>
  <r>
    <x v="21"/>
    <x v="2"/>
    <x v="4"/>
    <n v="16"/>
    <n v="6496"/>
  </r>
  <r>
    <x v="22"/>
    <x v="2"/>
    <x v="2"/>
    <n v="16"/>
    <n v="1152"/>
  </r>
  <r>
    <x v="23"/>
    <x v="0"/>
    <x v="0"/>
    <n v="1"/>
    <n v="299"/>
  </r>
  <r>
    <x v="24"/>
    <x v="1"/>
    <x v="4"/>
    <n v="9"/>
    <n v="531"/>
  </r>
  <r>
    <x v="25"/>
    <x v="3"/>
    <x v="1"/>
    <n v="6"/>
    <n v="1770"/>
  </r>
  <r>
    <x v="17"/>
    <x v="2"/>
    <x v="3"/>
    <n v="16"/>
    <n v="5984"/>
  </r>
  <r>
    <x v="26"/>
    <x v="3"/>
    <x v="4"/>
    <n v="3"/>
    <n v="447"/>
  </r>
  <r>
    <x v="1"/>
    <x v="2"/>
    <x v="4"/>
    <n v="4"/>
    <n v="1356"/>
  </r>
  <r>
    <x v="27"/>
    <x v="2"/>
    <x v="2"/>
    <n v="19"/>
    <n v="4351"/>
  </r>
  <r>
    <x v="27"/>
    <x v="2"/>
    <x v="0"/>
    <n v="3"/>
    <n v="816"/>
  </r>
  <r>
    <x v="28"/>
    <x v="1"/>
    <x v="3"/>
    <n v="19"/>
    <n v="8417"/>
  </r>
  <r>
    <x v="27"/>
    <x v="4"/>
    <x v="1"/>
    <n v="7"/>
    <n v="2093"/>
  </r>
  <r>
    <x v="29"/>
    <x v="3"/>
    <x v="3"/>
    <n v="9"/>
    <n v="1764"/>
  </r>
  <r>
    <x v="30"/>
    <x v="1"/>
    <x v="1"/>
    <n v="1"/>
    <n v="491"/>
  </r>
  <r>
    <x v="16"/>
    <x v="1"/>
    <x v="0"/>
    <n v="8"/>
    <n v="1160"/>
  </r>
  <r>
    <x v="10"/>
    <x v="1"/>
    <x v="1"/>
    <n v="7"/>
    <n v="2142"/>
  </r>
  <r>
    <x v="29"/>
    <x v="1"/>
    <x v="2"/>
    <n v="18"/>
    <n v="6732"/>
  </r>
  <r>
    <x v="31"/>
    <x v="1"/>
    <x v="2"/>
    <n v="8"/>
    <n v="424"/>
  </r>
  <r>
    <x v="4"/>
    <x v="0"/>
    <x v="2"/>
    <n v="1"/>
    <n v="65"/>
  </r>
  <r>
    <x v="32"/>
    <x v="3"/>
    <x v="2"/>
    <n v="11"/>
    <n v="3619"/>
  </r>
  <r>
    <x v="33"/>
    <x v="1"/>
    <x v="3"/>
    <n v="18"/>
    <n v="6930"/>
  </r>
  <r>
    <x v="34"/>
    <x v="3"/>
    <x v="0"/>
    <n v="10"/>
    <n v="2960"/>
  </r>
  <r>
    <x v="35"/>
    <x v="0"/>
    <x v="1"/>
    <n v="3"/>
    <n v="921"/>
  </r>
  <r>
    <x v="21"/>
    <x v="0"/>
    <x v="1"/>
    <n v="7"/>
    <n v="3031"/>
  </r>
  <r>
    <x v="17"/>
    <x v="3"/>
    <x v="2"/>
    <n v="16"/>
    <n v="3344"/>
  </r>
  <r>
    <x v="36"/>
    <x v="2"/>
    <x v="2"/>
    <n v="16"/>
    <n v="6224"/>
  </r>
  <r>
    <x v="37"/>
    <x v="4"/>
    <x v="4"/>
    <n v="17"/>
    <n v="3417"/>
  </r>
  <r>
    <x v="38"/>
    <x v="2"/>
    <x v="0"/>
    <n v="2"/>
    <n v="890"/>
  </r>
  <r>
    <x v="12"/>
    <x v="2"/>
    <x v="3"/>
    <n v="1"/>
    <n v="227"/>
  </r>
  <r>
    <x v="13"/>
    <x v="2"/>
    <x v="1"/>
    <n v="16"/>
    <n v="3392"/>
  </r>
  <r>
    <x v="39"/>
    <x v="1"/>
    <x v="4"/>
    <n v="12"/>
    <n v="5148"/>
  </r>
  <r>
    <x v="17"/>
    <x v="0"/>
    <x v="4"/>
    <n v="5"/>
    <n v="410"/>
  </r>
  <r>
    <x v="40"/>
    <x v="2"/>
    <x v="1"/>
    <n v="5"/>
    <n v="2330"/>
  </r>
  <r>
    <x v="41"/>
    <x v="0"/>
    <x v="3"/>
    <n v="9"/>
    <n v="4446"/>
  </r>
  <r>
    <x v="42"/>
    <x v="3"/>
    <x v="4"/>
    <n v="9"/>
    <n v="2052"/>
  </r>
  <r>
    <x v="28"/>
    <x v="4"/>
    <x v="4"/>
    <n v="3"/>
    <n v="1428"/>
  </r>
  <r>
    <x v="43"/>
    <x v="3"/>
    <x v="0"/>
    <n v="19"/>
    <n v="2850"/>
  </r>
  <r>
    <x v="44"/>
    <x v="3"/>
    <x v="3"/>
    <n v="16"/>
    <n v="5072"/>
  </r>
  <r>
    <x v="45"/>
    <x v="1"/>
    <x v="4"/>
    <n v="16"/>
    <n v="5952"/>
  </r>
  <r>
    <x v="46"/>
    <x v="4"/>
    <x v="3"/>
    <n v="3"/>
    <n v="342"/>
  </r>
  <r>
    <x v="47"/>
    <x v="3"/>
    <x v="1"/>
    <n v="1"/>
    <n v="466"/>
  </r>
  <r>
    <x v="35"/>
    <x v="3"/>
    <x v="2"/>
    <n v="11"/>
    <n v="2387"/>
  </r>
  <r>
    <x v="13"/>
    <x v="4"/>
    <x v="4"/>
    <n v="17"/>
    <n v="6443"/>
  </r>
  <r>
    <x v="48"/>
    <x v="4"/>
    <x v="0"/>
    <n v="8"/>
    <n v="736"/>
  </r>
  <r>
    <x v="49"/>
    <x v="3"/>
    <x v="1"/>
    <n v="4"/>
    <n v="372"/>
  </r>
  <r>
    <x v="35"/>
    <x v="4"/>
    <x v="3"/>
    <n v="6"/>
    <n v="2004"/>
  </r>
  <r>
    <x v="49"/>
    <x v="3"/>
    <x v="1"/>
    <n v="8"/>
    <n v="3568"/>
  </r>
  <r>
    <x v="50"/>
    <x v="3"/>
    <x v="4"/>
    <n v="3"/>
    <n v="183"/>
  </r>
  <r>
    <x v="34"/>
    <x v="1"/>
    <x v="3"/>
    <n v="16"/>
    <n v="2304"/>
  </r>
  <r>
    <x v="38"/>
    <x v="2"/>
    <x v="2"/>
    <n v="3"/>
    <n v="1053"/>
  </r>
  <r>
    <x v="41"/>
    <x v="3"/>
    <x v="1"/>
    <n v="18"/>
    <n v="7830"/>
  </r>
  <r>
    <x v="51"/>
    <x v="0"/>
    <x v="4"/>
    <n v="14"/>
    <n v="4228"/>
  </r>
  <r>
    <x v="52"/>
    <x v="2"/>
    <x v="0"/>
    <n v="18"/>
    <n v="5238"/>
  </r>
  <r>
    <x v="27"/>
    <x v="2"/>
    <x v="3"/>
    <n v="2"/>
    <n v="168"/>
  </r>
  <r>
    <x v="36"/>
    <x v="2"/>
    <x v="1"/>
    <n v="3"/>
    <n v="792"/>
  </r>
  <r>
    <x v="53"/>
    <x v="1"/>
    <x v="1"/>
    <n v="16"/>
    <n v="6176"/>
  </r>
  <r>
    <x v="1"/>
    <x v="3"/>
    <x v="2"/>
    <n v="9"/>
    <n v="1251"/>
  </r>
  <r>
    <x v="2"/>
    <x v="1"/>
    <x v="2"/>
    <n v="4"/>
    <n v="1252"/>
  </r>
  <r>
    <x v="44"/>
    <x v="3"/>
    <x v="0"/>
    <n v="1"/>
    <n v="142"/>
  </r>
  <r>
    <x v="6"/>
    <x v="1"/>
    <x v="0"/>
    <n v="4"/>
    <n v="1836"/>
  </r>
  <r>
    <x v="27"/>
    <x v="1"/>
    <x v="4"/>
    <n v="1"/>
    <n v="139"/>
  </r>
  <r>
    <x v="54"/>
    <x v="0"/>
    <x v="4"/>
    <n v="14"/>
    <n v="6538"/>
  </r>
  <r>
    <x v="55"/>
    <x v="1"/>
    <x v="0"/>
    <n v="16"/>
    <n v="2624"/>
  </r>
  <r>
    <x v="26"/>
    <x v="4"/>
    <x v="0"/>
    <n v="8"/>
    <n v="1232"/>
  </r>
  <r>
    <x v="56"/>
    <x v="0"/>
    <x v="3"/>
    <n v="7"/>
    <n v="3080"/>
  </r>
  <r>
    <x v="12"/>
    <x v="1"/>
    <x v="2"/>
    <n v="3"/>
    <n v="735"/>
  </r>
  <r>
    <x v="9"/>
    <x v="2"/>
    <x v="4"/>
    <n v="17"/>
    <n v="6171"/>
  </r>
  <r>
    <x v="57"/>
    <x v="4"/>
    <x v="2"/>
    <n v="1"/>
    <n v="163"/>
  </r>
  <r>
    <x v="21"/>
    <x v="4"/>
    <x v="2"/>
    <n v="16"/>
    <n v="1984"/>
  </r>
  <r>
    <x v="17"/>
    <x v="4"/>
    <x v="0"/>
    <n v="12"/>
    <n v="5544"/>
  </r>
  <r>
    <x v="58"/>
    <x v="0"/>
    <x v="3"/>
    <n v="19"/>
    <n v="8075"/>
  </r>
  <r>
    <x v="59"/>
    <x v="1"/>
    <x v="1"/>
    <n v="14"/>
    <n v="6566"/>
  </r>
  <r>
    <x v="1"/>
    <x v="1"/>
    <x v="3"/>
    <n v="6"/>
    <n v="1596"/>
  </r>
  <r>
    <x v="60"/>
    <x v="2"/>
    <x v="3"/>
    <n v="6"/>
    <n v="1956"/>
  </r>
  <r>
    <x v="61"/>
    <x v="2"/>
    <x v="2"/>
    <n v="13"/>
    <n v="3874"/>
  </r>
  <r>
    <x v="21"/>
    <x v="4"/>
    <x v="3"/>
    <n v="19"/>
    <n v="4047"/>
  </r>
  <r>
    <x v="40"/>
    <x v="2"/>
    <x v="4"/>
    <n v="8"/>
    <n v="3544"/>
  </r>
  <r>
    <x v="37"/>
    <x v="0"/>
    <x v="2"/>
    <n v="2"/>
    <n v="812"/>
  </r>
  <r>
    <x v="8"/>
    <x v="1"/>
    <x v="4"/>
    <n v="1"/>
    <n v="457"/>
  </r>
  <r>
    <x v="62"/>
    <x v="4"/>
    <x v="1"/>
    <n v="15"/>
    <n v="3615"/>
  </r>
  <r>
    <x v="42"/>
    <x v="2"/>
    <x v="2"/>
    <n v="1"/>
    <n v="276"/>
  </r>
  <r>
    <x v="8"/>
    <x v="0"/>
    <x v="1"/>
    <n v="5"/>
    <n v="1130"/>
  </r>
  <r>
    <x v="50"/>
    <x v="0"/>
    <x v="2"/>
    <n v="16"/>
    <n v="2368"/>
  </r>
  <r>
    <x v="63"/>
    <x v="2"/>
    <x v="0"/>
    <n v="19"/>
    <n v="1615"/>
  </r>
  <r>
    <x v="45"/>
    <x v="1"/>
    <x v="3"/>
    <n v="4"/>
    <n v="580"/>
  </r>
  <r>
    <x v="42"/>
    <x v="2"/>
    <x v="0"/>
    <n v="3"/>
    <n v="603"/>
  </r>
  <r>
    <x v="43"/>
    <x v="4"/>
    <x v="1"/>
    <n v="17"/>
    <n v="3400"/>
  </r>
  <r>
    <x v="43"/>
    <x v="2"/>
    <x v="3"/>
    <n v="17"/>
    <n v="4063"/>
  </r>
  <r>
    <x v="18"/>
    <x v="0"/>
    <x v="2"/>
    <n v="12"/>
    <n v="3276"/>
  </r>
  <r>
    <x v="64"/>
    <x v="2"/>
    <x v="3"/>
    <n v="14"/>
    <n v="1204"/>
  </r>
  <r>
    <x v="58"/>
    <x v="1"/>
    <x v="4"/>
    <n v="6"/>
    <n v="1902"/>
  </r>
  <r>
    <x v="65"/>
    <x v="3"/>
    <x v="3"/>
    <n v="3"/>
    <n v="1254"/>
  </r>
  <r>
    <x v="31"/>
    <x v="2"/>
    <x v="4"/>
    <n v="9"/>
    <n v="2088"/>
  </r>
  <r>
    <x v="32"/>
    <x v="1"/>
    <x v="3"/>
    <n v="5"/>
    <n v="310"/>
  </r>
  <r>
    <x v="2"/>
    <x v="1"/>
    <x v="4"/>
    <n v="17"/>
    <n v="5576"/>
  </r>
  <r>
    <x v="66"/>
    <x v="0"/>
    <x v="1"/>
    <n v="14"/>
    <n v="3724"/>
  </r>
  <r>
    <x v="51"/>
    <x v="1"/>
    <x v="0"/>
    <n v="3"/>
    <n v="1212"/>
  </r>
  <r>
    <x v="18"/>
    <x v="1"/>
    <x v="2"/>
    <n v="1"/>
    <n v="410"/>
  </r>
  <r>
    <x v="53"/>
    <x v="1"/>
    <x v="3"/>
    <n v="1"/>
    <n v="335"/>
  </r>
  <r>
    <x v="67"/>
    <x v="1"/>
    <x v="0"/>
    <n v="3"/>
    <n v="966"/>
  </r>
  <r>
    <x v="27"/>
    <x v="4"/>
    <x v="2"/>
    <n v="18"/>
    <n v="7524"/>
  </r>
  <r>
    <x v="8"/>
    <x v="4"/>
    <x v="2"/>
    <n v="10"/>
    <n v="1110"/>
  </r>
  <r>
    <x v="68"/>
    <x v="0"/>
    <x v="4"/>
    <n v="3"/>
    <n v="399"/>
  </r>
  <r>
    <x v="41"/>
    <x v="2"/>
    <x v="1"/>
    <n v="8"/>
    <n v="3336"/>
  </r>
  <r>
    <x v="69"/>
    <x v="1"/>
    <x v="1"/>
    <n v="14"/>
    <n v="3724"/>
  </r>
  <r>
    <x v="23"/>
    <x v="2"/>
    <x v="0"/>
    <n v="18"/>
    <n v="7038"/>
  </r>
  <r>
    <x v="43"/>
    <x v="2"/>
    <x v="1"/>
    <n v="15"/>
    <n v="6690"/>
  </r>
  <r>
    <x v="61"/>
    <x v="0"/>
    <x v="3"/>
    <n v="2"/>
    <n v="472"/>
  </r>
  <r>
    <x v="28"/>
    <x v="1"/>
    <x v="1"/>
    <n v="10"/>
    <n v="680"/>
  </r>
  <r>
    <x v="44"/>
    <x v="1"/>
    <x v="0"/>
    <n v="2"/>
    <n v="452"/>
  </r>
  <r>
    <x v="10"/>
    <x v="3"/>
    <x v="1"/>
    <n v="17"/>
    <n v="2533"/>
  </r>
  <r>
    <x v="62"/>
    <x v="2"/>
    <x v="3"/>
    <n v="8"/>
    <n v="3560"/>
  </r>
  <r>
    <x v="64"/>
    <x v="2"/>
    <x v="4"/>
    <n v="1"/>
    <n v="494"/>
  </r>
  <r>
    <x v="38"/>
    <x v="4"/>
    <x v="0"/>
    <n v="9"/>
    <n v="2538"/>
  </r>
  <r>
    <x v="36"/>
    <x v="3"/>
    <x v="4"/>
    <n v="11"/>
    <n v="4972"/>
  </r>
  <r>
    <x v="70"/>
    <x v="4"/>
    <x v="4"/>
    <n v="16"/>
    <n v="2000"/>
  </r>
  <r>
    <x v="37"/>
    <x v="4"/>
    <x v="4"/>
    <n v="7"/>
    <n v="2198"/>
  </r>
  <r>
    <x v="71"/>
    <x v="4"/>
    <x v="2"/>
    <n v="10"/>
    <n v="3330"/>
  </r>
  <r>
    <x v="1"/>
    <x v="0"/>
    <x v="2"/>
    <n v="3"/>
    <n v="765"/>
  </r>
  <r>
    <x v="38"/>
    <x v="0"/>
    <x v="4"/>
    <n v="18"/>
    <n v="4896"/>
  </r>
  <r>
    <x v="25"/>
    <x v="4"/>
    <x v="0"/>
    <n v="13"/>
    <n v="5629"/>
  </r>
  <r>
    <x v="72"/>
    <x v="3"/>
    <x v="3"/>
    <n v="7"/>
    <n v="707"/>
  </r>
  <r>
    <x v="29"/>
    <x v="2"/>
    <x v="3"/>
    <n v="4"/>
    <n v="1552"/>
  </r>
  <r>
    <x v="50"/>
    <x v="3"/>
    <x v="1"/>
    <n v="13"/>
    <n v="5408"/>
  </r>
  <r>
    <x v="0"/>
    <x v="1"/>
    <x v="0"/>
    <n v="1"/>
    <n v="193"/>
  </r>
  <r>
    <x v="35"/>
    <x v="0"/>
    <x v="2"/>
    <n v="8"/>
    <n v="3376"/>
  </r>
  <r>
    <x v="67"/>
    <x v="2"/>
    <x v="4"/>
    <n v="14"/>
    <n v="1652"/>
  </r>
  <r>
    <x v="1"/>
    <x v="2"/>
    <x v="1"/>
    <n v="16"/>
    <n v="2368"/>
  </r>
  <r>
    <x v="73"/>
    <x v="1"/>
    <x v="3"/>
    <n v="14"/>
    <n v="6230"/>
  </r>
  <r>
    <x v="59"/>
    <x v="1"/>
    <x v="2"/>
    <n v="12"/>
    <n v="888"/>
  </r>
  <r>
    <x v="46"/>
    <x v="4"/>
    <x v="2"/>
    <n v="19"/>
    <n v="9215"/>
  </r>
  <r>
    <x v="74"/>
    <x v="0"/>
    <x v="4"/>
    <n v="15"/>
    <n v="6420"/>
  </r>
  <r>
    <x v="75"/>
    <x v="0"/>
    <x v="3"/>
    <n v="2"/>
    <n v="204"/>
  </r>
  <r>
    <x v="40"/>
    <x v="3"/>
    <x v="0"/>
    <n v="2"/>
    <n v="400"/>
  </r>
  <r>
    <x v="24"/>
    <x v="4"/>
    <x v="2"/>
    <n v="19"/>
    <n v="3667"/>
  </r>
  <r>
    <x v="69"/>
    <x v="4"/>
    <x v="4"/>
    <n v="17"/>
    <n v="1802"/>
  </r>
  <r>
    <x v="65"/>
    <x v="4"/>
    <x v="0"/>
    <n v="10"/>
    <n v="880"/>
  </r>
  <r>
    <x v="76"/>
    <x v="4"/>
    <x v="3"/>
    <n v="6"/>
    <n v="948"/>
  </r>
  <r>
    <x v="25"/>
    <x v="0"/>
    <x v="2"/>
    <n v="15"/>
    <n v="3450"/>
  </r>
  <r>
    <x v="60"/>
    <x v="0"/>
    <x v="0"/>
    <n v="11"/>
    <n v="1001"/>
  </r>
  <r>
    <x v="27"/>
    <x v="4"/>
    <x v="0"/>
    <n v="5"/>
    <n v="1175"/>
  </r>
  <r>
    <x v="77"/>
    <x v="3"/>
    <x v="0"/>
    <n v="1"/>
    <n v="472"/>
  </r>
  <r>
    <x v="48"/>
    <x v="2"/>
    <x v="2"/>
    <n v="8"/>
    <n v="3576"/>
  </r>
  <r>
    <x v="65"/>
    <x v="2"/>
    <x v="2"/>
    <n v="12"/>
    <n v="3264"/>
  </r>
  <r>
    <x v="65"/>
    <x v="3"/>
    <x v="1"/>
    <n v="12"/>
    <n v="2052"/>
  </r>
  <r>
    <x v="41"/>
    <x v="4"/>
    <x v="3"/>
    <n v="5"/>
    <n v="910"/>
  </r>
  <r>
    <x v="39"/>
    <x v="0"/>
    <x v="4"/>
    <n v="7"/>
    <n v="1484"/>
  </r>
  <r>
    <x v="14"/>
    <x v="2"/>
    <x v="0"/>
    <n v="4"/>
    <n v="1056"/>
  </r>
  <r>
    <x v="27"/>
    <x v="1"/>
    <x v="1"/>
    <n v="6"/>
    <n v="1620"/>
  </r>
  <r>
    <x v="7"/>
    <x v="1"/>
    <x v="4"/>
    <n v="13"/>
    <n v="3692"/>
  </r>
  <r>
    <x v="21"/>
    <x v="3"/>
    <x v="1"/>
    <n v="15"/>
    <n v="5700"/>
  </r>
  <r>
    <x v="27"/>
    <x v="4"/>
    <x v="2"/>
    <n v="3"/>
    <n v="585"/>
  </r>
  <r>
    <x v="62"/>
    <x v="2"/>
    <x v="0"/>
    <n v="8"/>
    <n v="2304"/>
  </r>
  <r>
    <x v="70"/>
    <x v="4"/>
    <x v="4"/>
    <n v="16"/>
    <n v="2000"/>
  </r>
  <r>
    <x v="27"/>
    <x v="2"/>
    <x v="4"/>
    <n v="13"/>
    <n v="754"/>
  </r>
  <r>
    <x v="72"/>
    <x v="3"/>
    <x v="4"/>
    <n v="18"/>
    <n v="2214"/>
  </r>
  <r>
    <x v="10"/>
    <x v="3"/>
    <x v="4"/>
    <n v="10"/>
    <n v="4910"/>
  </r>
  <r>
    <x v="78"/>
    <x v="1"/>
    <x v="4"/>
    <n v="19"/>
    <n v="8550"/>
  </r>
  <r>
    <x v="2"/>
    <x v="4"/>
    <x v="1"/>
    <n v="17"/>
    <n v="5134"/>
  </r>
  <r>
    <x v="70"/>
    <x v="1"/>
    <x v="0"/>
    <n v="19"/>
    <n v="5301"/>
  </r>
  <r>
    <x v="37"/>
    <x v="4"/>
    <x v="2"/>
    <n v="5"/>
    <n v="280"/>
  </r>
  <r>
    <x v="27"/>
    <x v="1"/>
    <x v="2"/>
    <n v="9"/>
    <n v="2007"/>
  </r>
  <r>
    <x v="68"/>
    <x v="0"/>
    <x v="2"/>
    <n v="12"/>
    <n v="2280"/>
  </r>
  <r>
    <x v="29"/>
    <x v="0"/>
    <x v="2"/>
    <n v="1"/>
    <n v="217"/>
  </r>
  <r>
    <x v="41"/>
    <x v="0"/>
    <x v="1"/>
    <n v="1"/>
    <n v="219"/>
  </r>
  <r>
    <x v="9"/>
    <x v="0"/>
    <x v="3"/>
    <n v="15"/>
    <n v="6630"/>
  </r>
  <r>
    <x v="71"/>
    <x v="2"/>
    <x v="0"/>
    <n v="2"/>
    <n v="966"/>
  </r>
  <r>
    <x v="24"/>
    <x v="0"/>
    <x v="4"/>
    <n v="16"/>
    <n v="5312"/>
  </r>
  <r>
    <x v="75"/>
    <x v="3"/>
    <x v="3"/>
    <n v="8"/>
    <n v="1368"/>
  </r>
  <r>
    <x v="8"/>
    <x v="3"/>
    <x v="2"/>
    <n v="13"/>
    <n v="3159"/>
  </r>
  <r>
    <x v="0"/>
    <x v="2"/>
    <x v="3"/>
    <n v="1"/>
    <n v="54"/>
  </r>
  <r>
    <x v="27"/>
    <x v="0"/>
    <x v="0"/>
    <n v="16"/>
    <n v="1248"/>
  </r>
  <r>
    <x v="20"/>
    <x v="0"/>
    <x v="4"/>
    <n v="7"/>
    <n v="1498"/>
  </r>
  <r>
    <x v="0"/>
    <x v="0"/>
    <x v="4"/>
    <n v="5"/>
    <n v="23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x v="0"/>
    <x v="0"/>
    <n v="47088"/>
  </r>
  <r>
    <x v="1"/>
    <x v="1"/>
    <x v="1"/>
    <x v="1"/>
    <x v="1"/>
    <n v="58667"/>
  </r>
  <r>
    <x v="2"/>
    <x v="2"/>
    <x v="0"/>
    <x v="1"/>
    <x v="2"/>
    <n v="139876"/>
  </r>
  <r>
    <x v="3"/>
    <x v="3"/>
    <x v="2"/>
    <x v="1"/>
    <x v="3"/>
    <n v="67626"/>
  </r>
  <r>
    <x v="4"/>
    <x v="4"/>
    <x v="0"/>
    <x v="2"/>
    <x v="4"/>
    <n v="103607"/>
  </r>
  <r>
    <x v="5"/>
    <x v="0"/>
    <x v="3"/>
    <x v="0"/>
    <x v="5"/>
    <n v="36432"/>
  </r>
  <r>
    <x v="6"/>
    <x v="2"/>
    <x v="4"/>
    <x v="3"/>
    <x v="6"/>
    <n v="58201"/>
  </r>
  <r>
    <x v="7"/>
    <x v="4"/>
    <x v="2"/>
    <x v="1"/>
    <x v="7"/>
    <n v="112710"/>
  </r>
  <r>
    <x v="8"/>
    <x v="1"/>
    <x v="4"/>
    <x v="4"/>
    <x v="8"/>
    <n v="103936"/>
  </r>
  <r>
    <x v="9"/>
    <x v="1"/>
    <x v="1"/>
    <x v="2"/>
    <x v="9"/>
    <n v="82669"/>
  </r>
  <r>
    <x v="10"/>
    <x v="2"/>
    <x v="3"/>
    <x v="2"/>
    <x v="10"/>
    <n v="159923"/>
  </r>
  <r>
    <x v="11"/>
    <x v="2"/>
    <x v="1"/>
    <x v="5"/>
    <x v="11"/>
    <n v="121176"/>
  </r>
  <r>
    <x v="12"/>
    <x v="3"/>
    <x v="1"/>
    <x v="3"/>
    <x v="12"/>
    <n v="39809"/>
  </r>
  <r>
    <x v="13"/>
    <x v="2"/>
    <x v="3"/>
    <x v="5"/>
    <x v="13"/>
    <n v="124740"/>
  </r>
  <r>
    <x v="14"/>
    <x v="1"/>
    <x v="1"/>
    <x v="4"/>
    <x v="14"/>
    <n v="99584"/>
  </r>
  <r>
    <x v="15"/>
    <x v="4"/>
    <x v="4"/>
    <x v="1"/>
    <x v="15"/>
    <n v="58089"/>
  </r>
  <r>
    <x v="16"/>
    <x v="2"/>
    <x v="4"/>
    <x v="0"/>
    <x v="16"/>
    <n v="61776"/>
  </r>
  <r>
    <x v="17"/>
    <x v="0"/>
    <x v="3"/>
    <x v="6"/>
    <x v="17"/>
    <n v="40014"/>
  </r>
  <r>
    <x v="18"/>
    <x v="3"/>
    <x v="3"/>
    <x v="4"/>
    <x v="18"/>
    <n v="81152"/>
  </r>
  <r>
    <x v="19"/>
    <x v="2"/>
    <x v="4"/>
    <x v="4"/>
    <x v="19"/>
    <n v="95232"/>
  </r>
  <r>
    <x v="20"/>
    <x v="3"/>
    <x v="2"/>
    <x v="7"/>
    <x v="20"/>
    <n v="28544"/>
  </r>
  <r>
    <x v="21"/>
    <x v="0"/>
    <x v="4"/>
    <x v="8"/>
    <x v="21"/>
    <n v="59192"/>
  </r>
  <r>
    <x v="22"/>
    <x v="1"/>
    <x v="0"/>
    <x v="5"/>
    <x v="22"/>
    <n v="94284"/>
  </r>
  <r>
    <x v="23"/>
    <x v="2"/>
    <x v="2"/>
    <x v="4"/>
    <x v="23"/>
    <n v="98816"/>
  </r>
  <r>
    <x v="24"/>
    <x v="0"/>
    <x v="4"/>
    <x v="8"/>
    <x v="24"/>
    <n v="91532"/>
  </r>
  <r>
    <x v="25"/>
    <x v="0"/>
    <x v="3"/>
    <x v="9"/>
    <x v="25"/>
    <n v="21560"/>
  </r>
  <r>
    <x v="26"/>
    <x v="1"/>
    <x v="4"/>
    <x v="1"/>
    <x v="26"/>
    <n v="104907"/>
  </r>
  <r>
    <x v="27"/>
    <x v="0"/>
    <x v="3"/>
    <x v="2"/>
    <x v="27"/>
    <n v="153425"/>
  </r>
  <r>
    <x v="28"/>
    <x v="2"/>
    <x v="2"/>
    <x v="8"/>
    <x v="28"/>
    <n v="91924"/>
  </r>
  <r>
    <x v="29"/>
    <x v="1"/>
    <x v="1"/>
    <x v="10"/>
    <x v="29"/>
    <n v="50362"/>
  </r>
  <r>
    <x v="30"/>
    <x v="1"/>
    <x v="4"/>
    <x v="7"/>
    <x v="30"/>
    <n v="28352"/>
  </r>
  <r>
    <x v="31"/>
    <x v="4"/>
    <x v="2"/>
    <x v="11"/>
    <x v="31"/>
    <n v="54225"/>
  </r>
  <r>
    <x v="32"/>
    <x v="4"/>
    <x v="2"/>
    <x v="1"/>
    <x v="32"/>
    <n v="57800"/>
  </r>
  <r>
    <x v="33"/>
    <x v="0"/>
    <x v="1"/>
    <x v="0"/>
    <x v="33"/>
    <n v="39312"/>
  </r>
  <r>
    <x v="34"/>
    <x v="2"/>
    <x v="4"/>
    <x v="1"/>
    <x v="34"/>
    <n v="94792"/>
  </r>
  <r>
    <x v="35"/>
    <x v="0"/>
    <x v="2"/>
    <x v="8"/>
    <x v="35"/>
    <n v="52136"/>
  </r>
  <r>
    <x v="36"/>
    <x v="2"/>
    <x v="2"/>
    <x v="8"/>
    <x v="35"/>
    <n v="52136"/>
  </r>
  <r>
    <x v="37"/>
    <x v="1"/>
    <x v="0"/>
    <x v="5"/>
    <x v="36"/>
    <n v="126684"/>
  </r>
  <r>
    <x v="38"/>
    <x v="4"/>
    <x v="1"/>
    <x v="12"/>
    <x v="37"/>
    <n v="33300"/>
  </r>
  <r>
    <x v="39"/>
    <x v="0"/>
    <x v="4"/>
    <x v="5"/>
    <x v="38"/>
    <n v="88128"/>
  </r>
  <r>
    <x v="40"/>
    <x v="4"/>
    <x v="0"/>
    <x v="10"/>
    <x v="39"/>
    <n v="73177"/>
  </r>
  <r>
    <x v="41"/>
    <x v="3"/>
    <x v="2"/>
    <x v="10"/>
    <x v="40"/>
    <n v="70304"/>
  </r>
  <r>
    <x v="42"/>
    <x v="0"/>
    <x v="1"/>
    <x v="7"/>
    <x v="41"/>
    <n v="27008"/>
  </r>
  <r>
    <x v="43"/>
    <x v="2"/>
    <x v="3"/>
    <x v="8"/>
    <x v="42"/>
    <n v="87220"/>
  </r>
  <r>
    <x v="44"/>
    <x v="4"/>
    <x v="1"/>
    <x v="2"/>
    <x v="43"/>
    <n v="175085"/>
  </r>
  <r>
    <x v="45"/>
    <x v="0"/>
    <x v="4"/>
    <x v="11"/>
    <x v="44"/>
    <n v="96300"/>
  </r>
  <r>
    <x v="46"/>
    <x v="4"/>
    <x v="1"/>
    <x v="2"/>
    <x v="45"/>
    <n v="69673"/>
  </r>
  <r>
    <x v="47"/>
    <x v="1"/>
    <x v="1"/>
    <x v="7"/>
    <x v="46"/>
    <n v="28608"/>
  </r>
  <r>
    <x v="48"/>
    <x v="1"/>
    <x v="1"/>
    <x v="0"/>
    <x v="47"/>
    <n v="39168"/>
  </r>
  <r>
    <x v="49"/>
    <x v="3"/>
    <x v="4"/>
    <x v="12"/>
    <x v="48"/>
    <n v="49100"/>
  </r>
  <r>
    <x v="50"/>
    <x v="2"/>
    <x v="4"/>
    <x v="2"/>
    <x v="49"/>
    <n v="162450"/>
  </r>
  <r>
    <x v="51"/>
    <x v="2"/>
    <x v="0"/>
    <x v="2"/>
    <x v="50"/>
    <n v="100719"/>
  </r>
  <r>
    <x v="52"/>
    <x v="3"/>
    <x v="1"/>
    <x v="10"/>
    <x v="51"/>
    <n v="410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1E9E3-88D7-4FCE-B10D-49CCB65118EB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5:Q12" firstHeaderRow="1" firstDataRow="2" firstDataCol="1" rowPageCount="3" colPageCount="1"/>
  <pivotFields count="7">
    <pivotField axis="axisPage" numFmtId="164" showAll="0">
      <items count="80">
        <item x="62"/>
        <item x="13"/>
        <item x="10"/>
        <item x="35"/>
        <item x="64"/>
        <item x="48"/>
        <item x="31"/>
        <item x="42"/>
        <item x="37"/>
        <item x="63"/>
        <item x="66"/>
        <item x="74"/>
        <item x="36"/>
        <item x="1"/>
        <item x="34"/>
        <item x="4"/>
        <item x="11"/>
        <item x="67"/>
        <item x="9"/>
        <item x="57"/>
        <item x="70"/>
        <item x="65"/>
        <item x="59"/>
        <item x="14"/>
        <item x="75"/>
        <item x="18"/>
        <item x="51"/>
        <item x="43"/>
        <item x="46"/>
        <item x="68"/>
        <item x="15"/>
        <item x="33"/>
        <item x="54"/>
        <item x="58"/>
        <item x="25"/>
        <item x="73"/>
        <item x="41"/>
        <item x="60"/>
        <item x="28"/>
        <item x="53"/>
        <item x="22"/>
        <item x="47"/>
        <item x="29"/>
        <item x="0"/>
        <item x="12"/>
        <item x="49"/>
        <item x="30"/>
        <item x="77"/>
        <item x="20"/>
        <item x="24"/>
        <item x="17"/>
        <item x="3"/>
        <item x="27"/>
        <item x="50"/>
        <item x="16"/>
        <item x="61"/>
        <item x="76"/>
        <item x="78"/>
        <item x="40"/>
        <item x="2"/>
        <item x="32"/>
        <item x="52"/>
        <item x="7"/>
        <item x="19"/>
        <item x="72"/>
        <item x="44"/>
        <item x="71"/>
        <item x="26"/>
        <item x="45"/>
        <item x="56"/>
        <item x="5"/>
        <item x="39"/>
        <item x="55"/>
        <item x="69"/>
        <item x="6"/>
        <item x="8"/>
        <item x="21"/>
        <item x="38"/>
        <item x="23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showAll="0"/>
    <pivotField dataField="1" showAll="0"/>
    <pivotField axis="axisPage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0" hier="-1"/>
    <pageField fld="5" hier="-1"/>
    <pageField fld="6" hier="-1"/>
  </pageFields>
  <dataFields count="1">
    <dataField name="Suma de Valor Transacció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113EB-F88B-4779-AE52-E35486FB3EC8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4:S11" firstHeaderRow="1" firstDataRow="2" firstDataCol="1" rowPageCount="1" colPageCount="1"/>
  <pivotFields count="8">
    <pivotField numFmtId="14" showAll="0">
      <items count="54">
        <item x="31"/>
        <item x="4"/>
        <item x="49"/>
        <item x="42"/>
        <item x="47"/>
        <item x="15"/>
        <item x="35"/>
        <item x="45"/>
        <item x="14"/>
        <item x="1"/>
        <item x="26"/>
        <item x="51"/>
        <item x="48"/>
        <item x="28"/>
        <item x="5"/>
        <item x="33"/>
        <item x="21"/>
        <item x="32"/>
        <item x="44"/>
        <item x="13"/>
        <item x="24"/>
        <item x="27"/>
        <item x="40"/>
        <item x="43"/>
        <item x="17"/>
        <item x="10"/>
        <item x="23"/>
        <item x="11"/>
        <item x="0"/>
        <item x="20"/>
        <item x="46"/>
        <item x="7"/>
        <item x="9"/>
        <item x="41"/>
        <item x="6"/>
        <item x="29"/>
        <item x="50"/>
        <item x="30"/>
        <item x="34"/>
        <item x="12"/>
        <item x="22"/>
        <item x="3"/>
        <item x="18"/>
        <item x="38"/>
        <item x="19"/>
        <item x="25"/>
        <item x="16"/>
        <item x="36"/>
        <item x="2"/>
        <item x="52"/>
        <item x="8"/>
        <item x="39"/>
        <item x="37"/>
        <item t="default"/>
      </items>
    </pivotField>
    <pivotField axis="axisCol" showAll="0">
      <items count="6">
        <item x="2"/>
        <item x="0"/>
        <item x="1"/>
        <item x="3"/>
        <item x="4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showAll="0">
      <items count="14">
        <item x="9"/>
        <item x="7"/>
        <item x="6"/>
        <item x="12"/>
        <item x="3"/>
        <item x="0"/>
        <item x="10"/>
        <item x="8"/>
        <item x="11"/>
        <item x="4"/>
        <item x="1"/>
        <item x="5"/>
        <item x="2"/>
        <item t="default"/>
      </items>
    </pivotField>
    <pivotField showAll="0">
      <items count="53">
        <item x="5"/>
        <item x="25"/>
        <item x="51"/>
        <item x="47"/>
        <item x="33"/>
        <item x="37"/>
        <item x="41"/>
        <item x="32"/>
        <item x="15"/>
        <item x="1"/>
        <item x="30"/>
        <item x="20"/>
        <item x="46"/>
        <item x="31"/>
        <item x="12"/>
        <item x="45"/>
        <item x="35"/>
        <item x="29"/>
        <item x="0"/>
        <item x="3"/>
        <item x="21"/>
        <item x="9"/>
        <item x="17"/>
        <item x="38"/>
        <item x="48"/>
        <item x="18"/>
        <item x="16"/>
        <item x="22"/>
        <item x="6"/>
        <item x="50"/>
        <item x="40"/>
        <item x="4"/>
        <item x="34"/>
        <item x="39"/>
        <item x="19"/>
        <item x="26"/>
        <item x="23"/>
        <item x="14"/>
        <item x="42"/>
        <item x="44"/>
        <item x="8"/>
        <item x="24"/>
        <item x="28"/>
        <item x="7"/>
        <item x="11"/>
        <item x="13"/>
        <item x="36"/>
        <item x="27"/>
        <item x="2"/>
        <item x="10"/>
        <item x="49"/>
        <item x="43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Suma de Ingreso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911AD3A-FE0F-4DD9-85CD-819816746D5B}" autoFormatId="16" applyNumberFormats="0" applyBorderFormats="0" applyFontFormats="0" applyPatternFormats="0" applyAlignmentFormats="0" applyWidthHeightFormats="0">
  <queryTableRefresh nextId="7">
    <queryTableFields count="6">
      <queryTableField id="1" name="Fecha" tableColumnId="1"/>
      <queryTableField id="2" name="Región" tableColumnId="2"/>
      <queryTableField id="3" name="Producto" tableColumnId="3"/>
      <queryTableField id="4" name="Cantidad" tableColumnId="4"/>
      <queryTableField id="5" name="Valor Transacción" tableColumnId="5"/>
      <queryTableField id="6" name="Ingreso Total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7567377D-F7B5-4FF3-9C9B-9E2AF70C8D19}" sourceName="Región">
  <pivotTables>
    <pivotTable tabId="1" name="TablaDinámica1"/>
  </pivotTables>
  <data>
    <tabular pivotCacheId="1293085840">
      <items count="5">
        <i x="1" s="1"/>
        <i x="0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91BB3B8E-1F34-4F58-9D7E-EC7074476119}" sourceName="Producto">
  <pivotTables>
    <pivotTable tabId="1" name="TablaDinámica1"/>
  </pivotTables>
  <data>
    <tabular pivotCacheId="1293085840">
      <items count="5">
        <i x="0" s="1"/>
        <i x="3" s="1"/>
        <i x="1" s="1"/>
        <i x="2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" xr10:uid="{85FED246-3D7B-47B1-99FE-86FE69BD7A5D}" sourceName="Meses (Fecha)">
  <pivotTables>
    <pivotTable tabId="1" name="TablaDinámica1"/>
  </pivotTables>
  <data>
    <tabular pivotCacheId="1293085840">
      <items count="14">
        <i x="1" s="1"/>
        <i x="2" s="1"/>
        <i x="3" s="1"/>
        <i x="4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1" xr10:uid="{DD19DEC9-9855-4D35-B4FB-C32E848645A2}" sourceName="Región">
  <pivotTables>
    <pivotTable tabId="5" name="TablaDinámica1"/>
  </pivotTables>
  <data>
    <tabular pivotCacheId="1945631979">
      <items count="5">
        <i x="2" s="1"/>
        <i x="0" s="1"/>
        <i x="1" s="1"/>
        <i x="3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521E7E48-5ABA-4B40-8FD3-175B054A630E}" sourceName="Producto">
  <pivotTables>
    <pivotTable tabId="5" name="TablaDinámica1"/>
  </pivotTables>
  <data>
    <tabular pivotCacheId="1945631979">
      <items count="5">
        <i x="0" s="1"/>
        <i x="3" s="1"/>
        <i x="2" s="1"/>
        <i x="1" s="1"/>
        <i x="4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1" xr10:uid="{D53DB244-DE2F-4D60-8501-91D44FFC6F54}" sourceName="Meses (Fecha)">
  <pivotTables>
    <pivotTable tabId="5" name="TablaDinámica1"/>
  </pivotTables>
  <data>
    <tabular pivotCacheId="1945631979">
      <items count="14">
        <i x="1" s="1"/>
        <i x="2" s="1"/>
        <i x="3" s="1"/>
        <i x="4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" xr10:uid="{2F4FE6ED-141E-4821-B255-C787E76AA21B}" cache="SegmentaciónDeDatos_Región" caption="Región" rowHeight="234950"/>
  <slicer name="Producto" xr10:uid="{AFDB594C-6A42-47A5-8009-06290A63C60F}" cache="SegmentaciónDeDatos_Producto" caption="Producto" rowHeight="234950"/>
  <slicer name="Meses (Fecha)" xr10:uid="{7B7D1175-CC65-428B-AE59-261DA143B7A0}" cache="SegmentaciónDeDatos_Meses__Fecha" caption="Meses (Fecha)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 1" xr10:uid="{EABEE6BC-F19E-4FA3-AB21-E1287E3CF38C}" cache="SegmentaciónDeDatos_Región1" caption="Región" rowHeight="234950"/>
  <slicer name="Producto 1" xr10:uid="{9F274A3F-DD47-493A-B442-21A3CFDB2764}" cache="SegmentaciónDeDatos_Producto1" caption="Producto" rowHeight="234950"/>
  <slicer name="Meses (Fecha) 1" xr10:uid="{3C8C9F18-1F3A-49AA-B6D4-D088B944DEE1}" cache="SegmentaciónDeDatos_Meses__Fecha1" caption="Meses (Fecha)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5CB959-A352-4261-90F8-A52D14C6CED5}" name="dataset" displayName="dataset" ref="A1:F54" tableType="queryTable" totalsRowShown="0">
  <autoFilter ref="A1:F54" xr:uid="{FA5CB959-A352-4261-90F8-A52D14C6CED5}"/>
  <tableColumns count="6">
    <tableColumn id="1" xr3:uid="{EF709BDB-77C4-49E9-A66D-12E4BD5B014E}" uniqueName="1" name="Fecha" queryTableFieldId="1" dataDxfId="2"/>
    <tableColumn id="2" xr3:uid="{49AFEAB3-6688-4AA9-B0C7-DA0ABBB8E3DD}" uniqueName="2" name="Región" queryTableFieldId="2" dataDxfId="1"/>
    <tableColumn id="3" xr3:uid="{07DE3267-3F7A-4BB7-AAA8-566F089EA4E7}" uniqueName="3" name="Producto" queryTableFieldId="3" dataDxfId="0"/>
    <tableColumn id="4" xr3:uid="{A12A2FD0-1374-41CD-BD7E-82D18F7343F9}" uniqueName="4" name="Cantidad" queryTableFieldId="4"/>
    <tableColumn id="5" xr3:uid="{1C9E7AFC-3891-40E6-90F6-49499E3B4D7D}" uniqueName="5" name="Valor Transacción" queryTableFieldId="5"/>
    <tableColumn id="6" xr3:uid="{BA5EA9D5-BA42-435C-9DA8-E81F10E647FD}" uniqueName="6" name="Ingreso Tota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workbookViewId="0">
      <selection activeCell="G7" sqref="G7"/>
    </sheetView>
  </sheetViews>
  <sheetFormatPr baseColWidth="10" defaultColWidth="8.88671875" defaultRowHeight="14.4" x14ac:dyDescent="0.3"/>
  <cols>
    <col min="1" max="1" width="18" bestFit="1" customWidth="1"/>
    <col min="2" max="2" width="6.77734375" bestFit="1" customWidth="1"/>
    <col min="3" max="3" width="15.6640625" bestFit="1" customWidth="1"/>
    <col min="4" max="4" width="8.5546875" bestFit="1" customWidth="1"/>
    <col min="5" max="5" width="15.88671875" bestFit="1" customWidth="1"/>
    <col min="6" max="6" width="11.33203125" bestFit="1" customWidth="1"/>
    <col min="9" max="9" width="23.88671875" bestFit="1" customWidth="1"/>
    <col min="10" max="10" width="21.44140625" bestFit="1" customWidth="1"/>
    <col min="11" max="11" width="23.88671875" bestFit="1" customWidth="1"/>
    <col min="12" max="12" width="21.44140625" bestFit="1" customWidth="1"/>
    <col min="13" max="13" width="8.77734375" bestFit="1" customWidth="1"/>
    <col min="14" max="14" width="9" bestFit="1" customWidth="1"/>
    <col min="15" max="15" width="6.88671875" bestFit="1" customWidth="1"/>
    <col min="16" max="16" width="16.109375" bestFit="1" customWidth="1"/>
    <col min="17" max="17" width="11.88671875" bestFit="1" customWidth="1"/>
  </cols>
  <sheetData>
    <row r="1" spans="1:1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2" t="s">
        <v>0</v>
      </c>
      <c r="L1" t="s">
        <v>19</v>
      </c>
    </row>
    <row r="2" spans="1:17" x14ac:dyDescent="0.3">
      <c r="A2" s="1">
        <v>45343</v>
      </c>
      <c r="B2" t="s">
        <v>5</v>
      </c>
      <c r="C2" t="s">
        <v>10</v>
      </c>
      <c r="D2">
        <v>12</v>
      </c>
      <c r="E2">
        <v>3924</v>
      </c>
      <c r="K2" s="2" t="s">
        <v>20</v>
      </c>
      <c r="L2" t="s">
        <v>19</v>
      </c>
    </row>
    <row r="3" spans="1:17" x14ac:dyDescent="0.3">
      <c r="A3" s="1">
        <v>45306</v>
      </c>
      <c r="B3" t="s">
        <v>6</v>
      </c>
      <c r="C3" t="s">
        <v>11</v>
      </c>
      <c r="D3">
        <v>7</v>
      </c>
      <c r="E3">
        <v>2786</v>
      </c>
      <c r="K3" s="2" t="s">
        <v>21</v>
      </c>
      <c r="L3" t="s">
        <v>19</v>
      </c>
    </row>
    <row r="4" spans="1:17" x14ac:dyDescent="0.3">
      <c r="A4" s="1">
        <v>45363</v>
      </c>
      <c r="B4" t="s">
        <v>7</v>
      </c>
      <c r="C4" t="s">
        <v>10</v>
      </c>
      <c r="D4">
        <v>2</v>
      </c>
      <c r="E4">
        <v>592</v>
      </c>
    </row>
    <row r="5" spans="1:17" x14ac:dyDescent="0.3">
      <c r="A5" s="1">
        <v>45352</v>
      </c>
      <c r="B5" t="s">
        <v>8</v>
      </c>
      <c r="C5" t="s">
        <v>11</v>
      </c>
      <c r="D5">
        <v>3</v>
      </c>
      <c r="E5">
        <v>375</v>
      </c>
      <c r="K5" s="2" t="s">
        <v>15</v>
      </c>
      <c r="L5" s="2" t="s">
        <v>18</v>
      </c>
    </row>
    <row r="6" spans="1:17" x14ac:dyDescent="0.3">
      <c r="A6" s="1">
        <v>45312</v>
      </c>
      <c r="B6" t="s">
        <v>7</v>
      </c>
      <c r="C6" t="s">
        <v>12</v>
      </c>
      <c r="D6">
        <v>17</v>
      </c>
      <c r="E6">
        <v>3451</v>
      </c>
      <c r="K6" s="2" t="s">
        <v>16</v>
      </c>
      <c r="L6" t="s">
        <v>10</v>
      </c>
      <c r="M6" t="s">
        <v>13</v>
      </c>
      <c r="N6" t="s">
        <v>11</v>
      </c>
      <c r="O6" t="s">
        <v>12</v>
      </c>
      <c r="P6" t="s">
        <v>14</v>
      </c>
      <c r="Q6" t="s">
        <v>17</v>
      </c>
    </row>
    <row r="7" spans="1:17" x14ac:dyDescent="0.3">
      <c r="A7" s="1">
        <v>45374</v>
      </c>
      <c r="B7" t="s">
        <v>7</v>
      </c>
      <c r="C7" t="s">
        <v>12</v>
      </c>
      <c r="D7">
        <v>5</v>
      </c>
      <c r="E7">
        <v>965</v>
      </c>
      <c r="K7" s="3" t="s">
        <v>6</v>
      </c>
      <c r="L7">
        <v>22562</v>
      </c>
      <c r="M7">
        <v>26702</v>
      </c>
      <c r="N7">
        <v>25253</v>
      </c>
      <c r="O7">
        <v>12448</v>
      </c>
      <c r="P7">
        <v>40219</v>
      </c>
      <c r="Q7">
        <v>127184</v>
      </c>
    </row>
    <row r="8" spans="1:17" x14ac:dyDescent="0.3">
      <c r="A8" s="1">
        <v>45378</v>
      </c>
      <c r="B8" t="s">
        <v>6</v>
      </c>
      <c r="C8" t="s">
        <v>10</v>
      </c>
      <c r="D8">
        <v>17</v>
      </c>
      <c r="E8">
        <v>8228</v>
      </c>
      <c r="K8" s="3" t="s">
        <v>5</v>
      </c>
      <c r="L8">
        <v>6472</v>
      </c>
      <c r="M8">
        <v>25943</v>
      </c>
      <c r="N8">
        <v>12257</v>
      </c>
      <c r="O8">
        <v>16609</v>
      </c>
      <c r="P8">
        <v>33683</v>
      </c>
      <c r="Q8">
        <v>94964</v>
      </c>
    </row>
    <row r="9" spans="1:17" x14ac:dyDescent="0.3">
      <c r="A9" s="1">
        <v>45366</v>
      </c>
      <c r="B9" t="s">
        <v>8</v>
      </c>
      <c r="C9" t="s">
        <v>10</v>
      </c>
      <c r="D9">
        <v>17</v>
      </c>
      <c r="E9">
        <v>2295</v>
      </c>
      <c r="K9" s="3" t="s">
        <v>7</v>
      </c>
      <c r="L9">
        <v>21118</v>
      </c>
      <c r="M9">
        <v>18768</v>
      </c>
      <c r="N9">
        <v>18908</v>
      </c>
      <c r="O9">
        <v>28186</v>
      </c>
      <c r="P9">
        <v>22555</v>
      </c>
      <c r="Q9">
        <v>109535</v>
      </c>
    </row>
    <row r="10" spans="1:17" x14ac:dyDescent="0.3">
      <c r="A10" s="1">
        <v>45366</v>
      </c>
      <c r="B10" t="s">
        <v>8</v>
      </c>
      <c r="C10" t="s">
        <v>11</v>
      </c>
      <c r="D10">
        <v>17</v>
      </c>
      <c r="E10">
        <v>3978</v>
      </c>
      <c r="K10" s="3" t="s">
        <v>8</v>
      </c>
      <c r="L10">
        <v>9743</v>
      </c>
      <c r="M10">
        <v>10833</v>
      </c>
      <c r="N10">
        <v>35870</v>
      </c>
      <c r="O10">
        <v>13760</v>
      </c>
      <c r="P10">
        <v>15454</v>
      </c>
      <c r="Q10">
        <v>85660</v>
      </c>
    </row>
    <row r="11" spans="1:17" x14ac:dyDescent="0.3">
      <c r="A11" s="1">
        <v>45379</v>
      </c>
      <c r="B11" t="s">
        <v>8</v>
      </c>
      <c r="C11" t="s">
        <v>13</v>
      </c>
      <c r="D11">
        <v>2</v>
      </c>
      <c r="E11">
        <v>668</v>
      </c>
      <c r="K11" s="3" t="s">
        <v>9</v>
      </c>
      <c r="L11">
        <v>23187</v>
      </c>
      <c r="M11">
        <v>8251</v>
      </c>
      <c r="N11">
        <v>20872</v>
      </c>
      <c r="O11">
        <v>28603</v>
      </c>
      <c r="P11">
        <v>20278</v>
      </c>
      <c r="Q11">
        <v>101191</v>
      </c>
    </row>
    <row r="12" spans="1:17" x14ac:dyDescent="0.3">
      <c r="A12" s="1">
        <v>45315</v>
      </c>
      <c r="B12" t="s">
        <v>5</v>
      </c>
      <c r="C12" t="s">
        <v>11</v>
      </c>
      <c r="D12">
        <v>2</v>
      </c>
      <c r="E12">
        <v>538</v>
      </c>
      <c r="K12" s="3" t="s">
        <v>17</v>
      </c>
      <c r="L12">
        <v>83082</v>
      </c>
      <c r="M12">
        <v>90497</v>
      </c>
      <c r="N12">
        <v>113160</v>
      </c>
      <c r="O12">
        <v>99606</v>
      </c>
      <c r="P12">
        <v>132189</v>
      </c>
      <c r="Q12">
        <v>518534</v>
      </c>
    </row>
    <row r="13" spans="1:17" x14ac:dyDescent="0.3">
      <c r="A13" s="1">
        <v>45294</v>
      </c>
      <c r="B13" t="s">
        <v>6</v>
      </c>
      <c r="C13" t="s">
        <v>10</v>
      </c>
      <c r="D13">
        <v>5</v>
      </c>
      <c r="E13">
        <v>590</v>
      </c>
    </row>
    <row r="14" spans="1:17" x14ac:dyDescent="0.3">
      <c r="A14" s="1">
        <v>45313</v>
      </c>
      <c r="B14" t="s">
        <v>8</v>
      </c>
      <c r="C14" t="s">
        <v>10</v>
      </c>
      <c r="D14">
        <v>1</v>
      </c>
      <c r="E14">
        <v>96</v>
      </c>
    </row>
    <row r="15" spans="1:17" x14ac:dyDescent="0.3">
      <c r="A15" s="1">
        <v>45344</v>
      </c>
      <c r="B15" t="s">
        <v>5</v>
      </c>
      <c r="C15" t="s">
        <v>14</v>
      </c>
      <c r="D15">
        <v>1</v>
      </c>
      <c r="E15">
        <v>143</v>
      </c>
    </row>
    <row r="16" spans="1:17" x14ac:dyDescent="0.3">
      <c r="A16" s="1">
        <v>45293</v>
      </c>
      <c r="B16" t="s">
        <v>9</v>
      </c>
      <c r="C16" t="s">
        <v>10</v>
      </c>
      <c r="D16">
        <v>19</v>
      </c>
      <c r="E16">
        <v>5453</v>
      </c>
    </row>
    <row r="17" spans="1:5" x14ac:dyDescent="0.3">
      <c r="A17" s="1">
        <v>45379</v>
      </c>
      <c r="B17" t="s">
        <v>9</v>
      </c>
      <c r="C17" t="s">
        <v>14</v>
      </c>
      <c r="D17">
        <v>2</v>
      </c>
      <c r="E17">
        <v>990</v>
      </c>
    </row>
    <row r="18" spans="1:5" x14ac:dyDescent="0.3">
      <c r="A18" s="1">
        <v>45321</v>
      </c>
      <c r="B18" t="s">
        <v>5</v>
      </c>
      <c r="C18" t="s">
        <v>13</v>
      </c>
      <c r="D18">
        <v>12</v>
      </c>
      <c r="E18">
        <v>3036</v>
      </c>
    </row>
    <row r="19" spans="1:5" x14ac:dyDescent="0.3">
      <c r="A19" s="1">
        <v>45329</v>
      </c>
      <c r="B19" t="s">
        <v>5</v>
      </c>
      <c r="C19" t="s">
        <v>11</v>
      </c>
      <c r="D19">
        <v>6</v>
      </c>
      <c r="E19">
        <v>2694</v>
      </c>
    </row>
    <row r="20" spans="1:5" x14ac:dyDescent="0.3">
      <c r="A20" s="1">
        <v>45293</v>
      </c>
      <c r="B20" t="s">
        <v>6</v>
      </c>
      <c r="C20" t="s">
        <v>11</v>
      </c>
      <c r="D20">
        <v>4</v>
      </c>
      <c r="E20">
        <v>1068</v>
      </c>
    </row>
    <row r="21" spans="1:5" x14ac:dyDescent="0.3">
      <c r="A21" s="1">
        <v>45355</v>
      </c>
      <c r="B21" t="s">
        <v>6</v>
      </c>
      <c r="C21" t="s">
        <v>14</v>
      </c>
      <c r="D21">
        <v>11</v>
      </c>
      <c r="E21">
        <v>5291</v>
      </c>
    </row>
    <row r="22" spans="1:5" x14ac:dyDescent="0.3">
      <c r="A22" s="1">
        <v>45351</v>
      </c>
      <c r="B22" t="s">
        <v>9</v>
      </c>
      <c r="C22" t="s">
        <v>11</v>
      </c>
      <c r="D22">
        <v>17</v>
      </c>
      <c r="E22">
        <v>6630</v>
      </c>
    </row>
    <row r="23" spans="1:5" x14ac:dyDescent="0.3">
      <c r="A23" s="1">
        <v>45312</v>
      </c>
      <c r="B23" t="s">
        <v>8</v>
      </c>
      <c r="C23" t="s">
        <v>10</v>
      </c>
      <c r="D23">
        <v>6</v>
      </c>
      <c r="E23">
        <v>528</v>
      </c>
    </row>
    <row r="24" spans="1:5" x14ac:dyDescent="0.3">
      <c r="A24" s="1">
        <v>45324</v>
      </c>
      <c r="B24" t="s">
        <v>9</v>
      </c>
      <c r="C24" t="s">
        <v>12</v>
      </c>
      <c r="D24">
        <v>5</v>
      </c>
      <c r="E24">
        <v>745</v>
      </c>
    </row>
    <row r="25" spans="1:5" x14ac:dyDescent="0.3">
      <c r="A25" s="1">
        <v>45367</v>
      </c>
      <c r="B25" t="s">
        <v>8</v>
      </c>
      <c r="C25" t="s">
        <v>14</v>
      </c>
      <c r="D25">
        <v>2</v>
      </c>
      <c r="E25">
        <v>676</v>
      </c>
    </row>
    <row r="26" spans="1:5" x14ac:dyDescent="0.3">
      <c r="A26" s="1">
        <v>45349</v>
      </c>
      <c r="B26" t="s">
        <v>8</v>
      </c>
      <c r="C26" t="s">
        <v>11</v>
      </c>
      <c r="D26">
        <v>6</v>
      </c>
      <c r="E26">
        <v>1818</v>
      </c>
    </row>
    <row r="27" spans="1:5" x14ac:dyDescent="0.3">
      <c r="A27" s="1">
        <v>45313</v>
      </c>
      <c r="B27" t="s">
        <v>6</v>
      </c>
      <c r="C27" t="s">
        <v>14</v>
      </c>
      <c r="D27">
        <v>11</v>
      </c>
      <c r="E27">
        <v>2981</v>
      </c>
    </row>
    <row r="28" spans="1:5" x14ac:dyDescent="0.3">
      <c r="A28" s="1">
        <v>45380</v>
      </c>
      <c r="B28" t="s">
        <v>7</v>
      </c>
      <c r="C28" t="s">
        <v>14</v>
      </c>
      <c r="D28">
        <v>16</v>
      </c>
      <c r="E28">
        <v>6496</v>
      </c>
    </row>
    <row r="29" spans="1:5" x14ac:dyDescent="0.3">
      <c r="A29" s="1">
        <v>45340</v>
      </c>
      <c r="B29" t="s">
        <v>7</v>
      </c>
      <c r="C29" t="s">
        <v>12</v>
      </c>
      <c r="D29">
        <v>16</v>
      </c>
      <c r="E29">
        <v>1152</v>
      </c>
    </row>
    <row r="30" spans="1:5" x14ac:dyDescent="0.3">
      <c r="A30" s="1">
        <v>45382</v>
      </c>
      <c r="B30" t="s">
        <v>5</v>
      </c>
      <c r="C30" t="s">
        <v>10</v>
      </c>
      <c r="D30">
        <v>1</v>
      </c>
      <c r="E30">
        <v>299</v>
      </c>
    </row>
    <row r="31" spans="1:5" x14ac:dyDescent="0.3">
      <c r="A31" s="1">
        <v>45350</v>
      </c>
      <c r="B31" t="s">
        <v>6</v>
      </c>
      <c r="C31" t="s">
        <v>14</v>
      </c>
      <c r="D31">
        <v>9</v>
      </c>
      <c r="E31">
        <v>531</v>
      </c>
    </row>
    <row r="32" spans="1:5" x14ac:dyDescent="0.3">
      <c r="A32" s="1">
        <v>45333</v>
      </c>
      <c r="B32" t="s">
        <v>8</v>
      </c>
      <c r="C32" t="s">
        <v>11</v>
      </c>
      <c r="D32">
        <v>6</v>
      </c>
      <c r="E32">
        <v>1770</v>
      </c>
    </row>
    <row r="33" spans="1:5" x14ac:dyDescent="0.3">
      <c r="A33" s="1">
        <v>45351</v>
      </c>
      <c r="B33" t="s">
        <v>7</v>
      </c>
      <c r="C33" t="s">
        <v>13</v>
      </c>
      <c r="D33">
        <v>16</v>
      </c>
      <c r="E33">
        <v>5984</v>
      </c>
    </row>
    <row r="34" spans="1:5" x14ac:dyDescent="0.3">
      <c r="A34" s="1">
        <v>45371</v>
      </c>
      <c r="B34" t="s">
        <v>8</v>
      </c>
      <c r="C34" t="s">
        <v>14</v>
      </c>
      <c r="D34">
        <v>3</v>
      </c>
      <c r="E34">
        <v>447</v>
      </c>
    </row>
    <row r="35" spans="1:5" x14ac:dyDescent="0.3">
      <c r="A35" s="1">
        <v>45306</v>
      </c>
      <c r="B35" t="s">
        <v>7</v>
      </c>
      <c r="C35" t="s">
        <v>14</v>
      </c>
      <c r="D35">
        <v>4</v>
      </c>
      <c r="E35">
        <v>1356</v>
      </c>
    </row>
    <row r="36" spans="1:5" x14ac:dyDescent="0.3">
      <c r="A36" s="1">
        <v>45353</v>
      </c>
      <c r="B36" t="s">
        <v>7</v>
      </c>
      <c r="C36" t="s">
        <v>12</v>
      </c>
      <c r="D36">
        <v>19</v>
      </c>
      <c r="E36">
        <v>4351</v>
      </c>
    </row>
    <row r="37" spans="1:5" x14ac:dyDescent="0.3">
      <c r="A37" s="1">
        <v>45353</v>
      </c>
      <c r="B37" t="s">
        <v>7</v>
      </c>
      <c r="C37" t="s">
        <v>10</v>
      </c>
      <c r="D37">
        <v>3</v>
      </c>
      <c r="E37">
        <v>816</v>
      </c>
    </row>
    <row r="38" spans="1:5" x14ac:dyDescent="0.3">
      <c r="A38" s="1">
        <v>45338</v>
      </c>
      <c r="B38" t="s">
        <v>6</v>
      </c>
      <c r="C38" t="s">
        <v>13</v>
      </c>
      <c r="D38">
        <v>19</v>
      </c>
      <c r="E38">
        <v>8417</v>
      </c>
    </row>
    <row r="39" spans="1:5" x14ac:dyDescent="0.3">
      <c r="A39" s="1">
        <v>45353</v>
      </c>
      <c r="B39" t="s">
        <v>9</v>
      </c>
      <c r="C39" t="s">
        <v>11</v>
      </c>
      <c r="D39">
        <v>7</v>
      </c>
      <c r="E39">
        <v>2093</v>
      </c>
    </row>
    <row r="40" spans="1:5" x14ac:dyDescent="0.3">
      <c r="A40" s="1">
        <v>45342</v>
      </c>
      <c r="B40" t="s">
        <v>8</v>
      </c>
      <c r="C40" t="s">
        <v>13</v>
      </c>
      <c r="D40">
        <v>9</v>
      </c>
      <c r="E40">
        <v>1764</v>
      </c>
    </row>
    <row r="41" spans="1:5" x14ac:dyDescent="0.3">
      <c r="A41" s="1">
        <v>45346</v>
      </c>
      <c r="B41" t="s">
        <v>6</v>
      </c>
      <c r="C41" t="s">
        <v>11</v>
      </c>
      <c r="D41">
        <v>1</v>
      </c>
      <c r="E41">
        <v>491</v>
      </c>
    </row>
    <row r="42" spans="1:5" x14ac:dyDescent="0.3">
      <c r="A42" s="1">
        <v>45355</v>
      </c>
      <c r="B42" t="s">
        <v>6</v>
      </c>
      <c r="C42" t="s">
        <v>10</v>
      </c>
      <c r="D42">
        <v>8</v>
      </c>
      <c r="E42">
        <v>1160</v>
      </c>
    </row>
    <row r="43" spans="1:5" x14ac:dyDescent="0.3">
      <c r="A43" s="1">
        <v>45294</v>
      </c>
      <c r="B43" t="s">
        <v>6</v>
      </c>
      <c r="C43" t="s">
        <v>11</v>
      </c>
      <c r="D43">
        <v>7</v>
      </c>
      <c r="E43">
        <v>2142</v>
      </c>
    </row>
    <row r="44" spans="1:5" x14ac:dyDescent="0.3">
      <c r="A44" s="1">
        <v>45342</v>
      </c>
      <c r="B44" t="s">
        <v>6</v>
      </c>
      <c r="C44" t="s">
        <v>12</v>
      </c>
      <c r="D44">
        <v>18</v>
      </c>
      <c r="E44">
        <v>6732</v>
      </c>
    </row>
    <row r="45" spans="1:5" x14ac:dyDescent="0.3">
      <c r="A45" s="1">
        <v>45298</v>
      </c>
      <c r="B45" t="s">
        <v>6</v>
      </c>
      <c r="C45" t="s">
        <v>12</v>
      </c>
      <c r="D45">
        <v>8</v>
      </c>
      <c r="E45">
        <v>424</v>
      </c>
    </row>
    <row r="46" spans="1:5" x14ac:dyDescent="0.3">
      <c r="A46" s="1">
        <v>45312</v>
      </c>
      <c r="B46" t="s">
        <v>5</v>
      </c>
      <c r="C46" t="s">
        <v>12</v>
      </c>
      <c r="D46">
        <v>1</v>
      </c>
      <c r="E46">
        <v>65</v>
      </c>
    </row>
    <row r="47" spans="1:5" x14ac:dyDescent="0.3">
      <c r="A47" s="1">
        <v>45364</v>
      </c>
      <c r="B47" t="s">
        <v>8</v>
      </c>
      <c r="C47" t="s">
        <v>12</v>
      </c>
      <c r="D47">
        <v>11</v>
      </c>
      <c r="E47">
        <v>3619</v>
      </c>
    </row>
    <row r="48" spans="1:5" x14ac:dyDescent="0.3">
      <c r="A48" s="1">
        <v>45330</v>
      </c>
      <c r="B48" t="s">
        <v>6</v>
      </c>
      <c r="C48" t="s">
        <v>13</v>
      </c>
      <c r="D48">
        <v>18</v>
      </c>
      <c r="E48">
        <v>6930</v>
      </c>
    </row>
    <row r="49" spans="1:5" x14ac:dyDescent="0.3">
      <c r="A49" s="1">
        <v>45309</v>
      </c>
      <c r="B49" t="s">
        <v>8</v>
      </c>
      <c r="C49" t="s">
        <v>10</v>
      </c>
      <c r="D49">
        <v>10</v>
      </c>
      <c r="E49">
        <v>2960</v>
      </c>
    </row>
    <row r="50" spans="1:5" x14ac:dyDescent="0.3">
      <c r="A50" s="1">
        <v>45295</v>
      </c>
      <c r="B50" t="s">
        <v>5</v>
      </c>
      <c r="C50" t="s">
        <v>11</v>
      </c>
      <c r="D50">
        <v>3</v>
      </c>
      <c r="E50">
        <v>921</v>
      </c>
    </row>
    <row r="51" spans="1:5" x14ac:dyDescent="0.3">
      <c r="A51" s="1">
        <v>45380</v>
      </c>
      <c r="B51" t="s">
        <v>5</v>
      </c>
      <c r="C51" t="s">
        <v>11</v>
      </c>
      <c r="D51">
        <v>7</v>
      </c>
      <c r="E51">
        <v>3031</v>
      </c>
    </row>
    <row r="52" spans="1:5" x14ac:dyDescent="0.3">
      <c r="A52" s="1">
        <v>45351</v>
      </c>
      <c r="B52" t="s">
        <v>8</v>
      </c>
      <c r="C52" t="s">
        <v>12</v>
      </c>
      <c r="D52">
        <v>16</v>
      </c>
      <c r="E52">
        <v>3344</v>
      </c>
    </row>
    <row r="53" spans="1:5" x14ac:dyDescent="0.3">
      <c r="A53" s="1">
        <v>45305</v>
      </c>
      <c r="B53" t="s">
        <v>7</v>
      </c>
      <c r="C53" t="s">
        <v>12</v>
      </c>
      <c r="D53">
        <v>16</v>
      </c>
      <c r="E53">
        <v>6224</v>
      </c>
    </row>
    <row r="54" spans="1:5" x14ac:dyDescent="0.3">
      <c r="A54" s="1">
        <v>45300</v>
      </c>
      <c r="B54" t="s">
        <v>9</v>
      </c>
      <c r="C54" t="s">
        <v>14</v>
      </c>
      <c r="D54">
        <v>17</v>
      </c>
      <c r="E54">
        <v>3417</v>
      </c>
    </row>
    <row r="55" spans="1:5" x14ac:dyDescent="0.3">
      <c r="A55" s="1">
        <v>45381</v>
      </c>
      <c r="B55" t="s">
        <v>7</v>
      </c>
      <c r="C55" t="s">
        <v>10</v>
      </c>
      <c r="D55">
        <v>2</v>
      </c>
      <c r="E55">
        <v>890</v>
      </c>
    </row>
    <row r="56" spans="1:5" x14ac:dyDescent="0.3">
      <c r="A56" s="1">
        <v>45344</v>
      </c>
      <c r="B56" t="s">
        <v>7</v>
      </c>
      <c r="C56" t="s">
        <v>13</v>
      </c>
      <c r="D56">
        <v>1</v>
      </c>
      <c r="E56">
        <v>227</v>
      </c>
    </row>
    <row r="57" spans="1:5" x14ac:dyDescent="0.3">
      <c r="A57" s="1">
        <v>45293</v>
      </c>
      <c r="B57" t="s">
        <v>7</v>
      </c>
      <c r="C57" t="s">
        <v>11</v>
      </c>
      <c r="D57">
        <v>16</v>
      </c>
      <c r="E57">
        <v>3392</v>
      </c>
    </row>
    <row r="58" spans="1:5" x14ac:dyDescent="0.3">
      <c r="A58" s="1">
        <v>45375</v>
      </c>
      <c r="B58" t="s">
        <v>6</v>
      </c>
      <c r="C58" t="s">
        <v>14</v>
      </c>
      <c r="D58">
        <v>12</v>
      </c>
      <c r="E58">
        <v>5148</v>
      </c>
    </row>
    <row r="59" spans="1:5" x14ac:dyDescent="0.3">
      <c r="A59" s="1">
        <v>45351</v>
      </c>
      <c r="B59" t="s">
        <v>5</v>
      </c>
      <c r="C59" t="s">
        <v>14</v>
      </c>
      <c r="D59">
        <v>5</v>
      </c>
      <c r="E59">
        <v>410</v>
      </c>
    </row>
    <row r="60" spans="1:5" x14ac:dyDescent="0.3">
      <c r="A60" s="1">
        <v>45362</v>
      </c>
      <c r="B60" t="s">
        <v>7</v>
      </c>
      <c r="C60" t="s">
        <v>11</v>
      </c>
      <c r="D60">
        <v>5</v>
      </c>
      <c r="E60">
        <v>2330</v>
      </c>
    </row>
    <row r="61" spans="1:5" x14ac:dyDescent="0.3">
      <c r="A61" s="1">
        <v>45335</v>
      </c>
      <c r="B61" t="s">
        <v>5</v>
      </c>
      <c r="C61" t="s">
        <v>13</v>
      </c>
      <c r="D61">
        <v>9</v>
      </c>
      <c r="E61">
        <v>4446</v>
      </c>
    </row>
    <row r="62" spans="1:5" x14ac:dyDescent="0.3">
      <c r="A62" s="1">
        <v>45299</v>
      </c>
      <c r="B62" t="s">
        <v>8</v>
      </c>
      <c r="C62" t="s">
        <v>14</v>
      </c>
      <c r="D62">
        <v>9</v>
      </c>
      <c r="E62">
        <v>2052</v>
      </c>
    </row>
    <row r="63" spans="1:5" x14ac:dyDescent="0.3">
      <c r="A63" s="1">
        <v>45338</v>
      </c>
      <c r="B63" t="s">
        <v>9</v>
      </c>
      <c r="C63" t="s">
        <v>14</v>
      </c>
      <c r="D63">
        <v>3</v>
      </c>
      <c r="E63">
        <v>1428</v>
      </c>
    </row>
    <row r="64" spans="1:5" x14ac:dyDescent="0.3">
      <c r="A64" s="1">
        <v>45326</v>
      </c>
      <c r="B64" t="s">
        <v>8</v>
      </c>
      <c r="C64" t="s">
        <v>10</v>
      </c>
      <c r="D64">
        <v>19</v>
      </c>
      <c r="E64">
        <v>2850</v>
      </c>
    </row>
    <row r="65" spans="1:5" x14ac:dyDescent="0.3">
      <c r="A65" s="1">
        <v>45369</v>
      </c>
      <c r="B65" t="s">
        <v>8</v>
      </c>
      <c r="C65" t="s">
        <v>13</v>
      </c>
      <c r="D65">
        <v>16</v>
      </c>
      <c r="E65">
        <v>5072</v>
      </c>
    </row>
    <row r="66" spans="1:5" x14ac:dyDescent="0.3">
      <c r="A66" s="1">
        <v>45372</v>
      </c>
      <c r="B66" t="s">
        <v>6</v>
      </c>
      <c r="C66" t="s">
        <v>14</v>
      </c>
      <c r="D66">
        <v>16</v>
      </c>
      <c r="E66">
        <v>5952</v>
      </c>
    </row>
    <row r="67" spans="1:5" x14ac:dyDescent="0.3">
      <c r="A67" s="1">
        <v>45327</v>
      </c>
      <c r="B67" t="s">
        <v>9</v>
      </c>
      <c r="C67" t="s">
        <v>13</v>
      </c>
      <c r="D67">
        <v>3</v>
      </c>
      <c r="E67">
        <v>342</v>
      </c>
    </row>
    <row r="68" spans="1:5" x14ac:dyDescent="0.3">
      <c r="A68" s="1">
        <v>45341</v>
      </c>
      <c r="B68" t="s">
        <v>8</v>
      </c>
      <c r="C68" t="s">
        <v>11</v>
      </c>
      <c r="D68">
        <v>1</v>
      </c>
      <c r="E68">
        <v>466</v>
      </c>
    </row>
    <row r="69" spans="1:5" x14ac:dyDescent="0.3">
      <c r="A69" s="1">
        <v>45295</v>
      </c>
      <c r="B69" t="s">
        <v>8</v>
      </c>
      <c r="C69" t="s">
        <v>12</v>
      </c>
      <c r="D69">
        <v>11</v>
      </c>
      <c r="E69">
        <v>2387</v>
      </c>
    </row>
    <row r="70" spans="1:5" x14ac:dyDescent="0.3">
      <c r="A70" s="1">
        <v>45293</v>
      </c>
      <c r="B70" t="s">
        <v>9</v>
      </c>
      <c r="C70" t="s">
        <v>14</v>
      </c>
      <c r="D70">
        <v>17</v>
      </c>
      <c r="E70">
        <v>6443</v>
      </c>
    </row>
    <row r="71" spans="1:5" x14ac:dyDescent="0.3">
      <c r="A71" s="1">
        <v>45297</v>
      </c>
      <c r="B71" t="s">
        <v>9</v>
      </c>
      <c r="C71" t="s">
        <v>10</v>
      </c>
      <c r="D71">
        <v>8</v>
      </c>
      <c r="E71">
        <v>736</v>
      </c>
    </row>
    <row r="72" spans="1:5" x14ac:dyDescent="0.3">
      <c r="A72" s="1">
        <v>45345</v>
      </c>
      <c r="B72" t="s">
        <v>8</v>
      </c>
      <c r="C72" t="s">
        <v>11</v>
      </c>
      <c r="D72">
        <v>4</v>
      </c>
      <c r="E72">
        <v>372</v>
      </c>
    </row>
    <row r="73" spans="1:5" x14ac:dyDescent="0.3">
      <c r="A73" s="1">
        <v>45295</v>
      </c>
      <c r="B73" t="s">
        <v>9</v>
      </c>
      <c r="C73" t="s">
        <v>13</v>
      </c>
      <c r="D73">
        <v>6</v>
      </c>
      <c r="E73">
        <v>2004</v>
      </c>
    </row>
    <row r="74" spans="1:5" x14ac:dyDescent="0.3">
      <c r="A74" s="1">
        <v>45345</v>
      </c>
      <c r="B74" t="s">
        <v>8</v>
      </c>
      <c r="C74" t="s">
        <v>11</v>
      </c>
      <c r="D74">
        <v>8</v>
      </c>
      <c r="E74">
        <v>3568</v>
      </c>
    </row>
    <row r="75" spans="1:5" x14ac:dyDescent="0.3">
      <c r="A75" s="1">
        <v>45354</v>
      </c>
      <c r="B75" t="s">
        <v>8</v>
      </c>
      <c r="C75" t="s">
        <v>14</v>
      </c>
      <c r="D75">
        <v>3</v>
      </c>
      <c r="E75">
        <v>183</v>
      </c>
    </row>
    <row r="76" spans="1:5" x14ac:dyDescent="0.3">
      <c r="A76" s="1">
        <v>45309</v>
      </c>
      <c r="B76" t="s">
        <v>6</v>
      </c>
      <c r="C76" t="s">
        <v>13</v>
      </c>
      <c r="D76">
        <v>16</v>
      </c>
      <c r="E76">
        <v>2304</v>
      </c>
    </row>
    <row r="77" spans="1:5" x14ac:dyDescent="0.3">
      <c r="A77" s="1">
        <v>45381</v>
      </c>
      <c r="B77" t="s">
        <v>7</v>
      </c>
      <c r="C77" t="s">
        <v>12</v>
      </c>
      <c r="D77">
        <v>3</v>
      </c>
      <c r="E77">
        <v>1053</v>
      </c>
    </row>
    <row r="78" spans="1:5" x14ac:dyDescent="0.3">
      <c r="A78" s="1">
        <v>45335</v>
      </c>
      <c r="B78" t="s">
        <v>8</v>
      </c>
      <c r="C78" t="s">
        <v>11</v>
      </c>
      <c r="D78">
        <v>18</v>
      </c>
      <c r="E78">
        <v>7830</v>
      </c>
    </row>
    <row r="79" spans="1:5" x14ac:dyDescent="0.3">
      <c r="A79" s="1">
        <v>45325</v>
      </c>
      <c r="B79" t="s">
        <v>5</v>
      </c>
      <c r="C79" t="s">
        <v>14</v>
      </c>
      <c r="D79">
        <v>14</v>
      </c>
      <c r="E79">
        <v>4228</v>
      </c>
    </row>
    <row r="80" spans="1:5" x14ac:dyDescent="0.3">
      <c r="A80" s="1">
        <v>45365</v>
      </c>
      <c r="B80" t="s">
        <v>7</v>
      </c>
      <c r="C80" t="s">
        <v>10</v>
      </c>
      <c r="D80">
        <v>18</v>
      </c>
      <c r="E80">
        <v>5238</v>
      </c>
    </row>
    <row r="81" spans="1:5" x14ac:dyDescent="0.3">
      <c r="A81" s="1">
        <v>45353</v>
      </c>
      <c r="B81" t="s">
        <v>7</v>
      </c>
      <c r="C81" t="s">
        <v>13</v>
      </c>
      <c r="D81">
        <v>2</v>
      </c>
      <c r="E81">
        <v>168</v>
      </c>
    </row>
    <row r="82" spans="1:5" x14ac:dyDescent="0.3">
      <c r="A82" s="1">
        <v>45305</v>
      </c>
      <c r="B82" t="s">
        <v>7</v>
      </c>
      <c r="C82" t="s">
        <v>11</v>
      </c>
      <c r="D82">
        <v>3</v>
      </c>
      <c r="E82">
        <v>792</v>
      </c>
    </row>
    <row r="83" spans="1:5" x14ac:dyDescent="0.3">
      <c r="A83" s="1">
        <v>45339</v>
      </c>
      <c r="B83" t="s">
        <v>6</v>
      </c>
      <c r="C83" t="s">
        <v>11</v>
      </c>
      <c r="D83">
        <v>16</v>
      </c>
      <c r="E83">
        <v>6176</v>
      </c>
    </row>
    <row r="84" spans="1:5" x14ac:dyDescent="0.3">
      <c r="A84" s="1">
        <v>45306</v>
      </c>
      <c r="B84" t="s">
        <v>8</v>
      </c>
      <c r="C84" t="s">
        <v>12</v>
      </c>
      <c r="D84">
        <v>9</v>
      </c>
      <c r="E84">
        <v>1251</v>
      </c>
    </row>
    <row r="85" spans="1:5" x14ac:dyDescent="0.3">
      <c r="A85" s="1">
        <v>45363</v>
      </c>
      <c r="B85" t="s">
        <v>6</v>
      </c>
      <c r="C85" t="s">
        <v>12</v>
      </c>
      <c r="D85">
        <v>4</v>
      </c>
      <c r="E85">
        <v>1252</v>
      </c>
    </row>
    <row r="86" spans="1:5" x14ac:dyDescent="0.3">
      <c r="A86" s="1">
        <v>45369</v>
      </c>
      <c r="B86" t="s">
        <v>8</v>
      </c>
      <c r="C86" t="s">
        <v>10</v>
      </c>
      <c r="D86">
        <v>1</v>
      </c>
      <c r="E86">
        <v>142</v>
      </c>
    </row>
    <row r="87" spans="1:5" x14ac:dyDescent="0.3">
      <c r="A87" s="1">
        <v>45378</v>
      </c>
      <c r="B87" t="s">
        <v>6</v>
      </c>
      <c r="C87" t="s">
        <v>10</v>
      </c>
      <c r="D87">
        <v>4</v>
      </c>
      <c r="E87">
        <v>1836</v>
      </c>
    </row>
    <row r="88" spans="1:5" x14ac:dyDescent="0.3">
      <c r="A88" s="1">
        <v>45353</v>
      </c>
      <c r="B88" t="s">
        <v>6</v>
      </c>
      <c r="C88" t="s">
        <v>14</v>
      </c>
      <c r="D88">
        <v>1</v>
      </c>
      <c r="E88">
        <v>139</v>
      </c>
    </row>
    <row r="89" spans="1:5" x14ac:dyDescent="0.3">
      <c r="A89" s="1">
        <v>45331</v>
      </c>
      <c r="B89" t="s">
        <v>5</v>
      </c>
      <c r="C89" t="s">
        <v>14</v>
      </c>
      <c r="D89">
        <v>14</v>
      </c>
      <c r="E89">
        <v>6538</v>
      </c>
    </row>
    <row r="90" spans="1:5" x14ac:dyDescent="0.3">
      <c r="A90" s="1">
        <v>45376</v>
      </c>
      <c r="B90" t="s">
        <v>6</v>
      </c>
      <c r="C90" t="s">
        <v>10</v>
      </c>
      <c r="D90">
        <v>16</v>
      </c>
      <c r="E90">
        <v>2624</v>
      </c>
    </row>
    <row r="91" spans="1:5" x14ac:dyDescent="0.3">
      <c r="A91" s="1">
        <v>45371</v>
      </c>
      <c r="B91" t="s">
        <v>9</v>
      </c>
      <c r="C91" t="s">
        <v>10</v>
      </c>
      <c r="D91">
        <v>8</v>
      </c>
      <c r="E91">
        <v>1232</v>
      </c>
    </row>
    <row r="92" spans="1:5" x14ac:dyDescent="0.3">
      <c r="A92" s="1">
        <v>45373</v>
      </c>
      <c r="B92" t="s">
        <v>5</v>
      </c>
      <c r="C92" t="s">
        <v>13</v>
      </c>
      <c r="D92">
        <v>7</v>
      </c>
      <c r="E92">
        <v>3080</v>
      </c>
    </row>
    <row r="93" spans="1:5" x14ac:dyDescent="0.3">
      <c r="A93" s="1">
        <v>45344</v>
      </c>
      <c r="B93" t="s">
        <v>6</v>
      </c>
      <c r="C93" t="s">
        <v>12</v>
      </c>
      <c r="D93">
        <v>3</v>
      </c>
      <c r="E93">
        <v>735</v>
      </c>
    </row>
    <row r="94" spans="1:5" x14ac:dyDescent="0.3">
      <c r="A94" s="1">
        <v>45315</v>
      </c>
      <c r="B94" t="s">
        <v>7</v>
      </c>
      <c r="C94" t="s">
        <v>14</v>
      </c>
      <c r="D94">
        <v>17</v>
      </c>
      <c r="E94">
        <v>6171</v>
      </c>
    </row>
    <row r="95" spans="1:5" x14ac:dyDescent="0.3">
      <c r="A95" s="1">
        <v>45317</v>
      </c>
      <c r="B95" t="s">
        <v>9</v>
      </c>
      <c r="C95" t="s">
        <v>12</v>
      </c>
      <c r="D95">
        <v>1</v>
      </c>
      <c r="E95">
        <v>163</v>
      </c>
    </row>
    <row r="96" spans="1:5" x14ac:dyDescent="0.3">
      <c r="A96" s="1">
        <v>45380</v>
      </c>
      <c r="B96" t="s">
        <v>9</v>
      </c>
      <c r="C96" t="s">
        <v>12</v>
      </c>
      <c r="D96">
        <v>16</v>
      </c>
      <c r="E96">
        <v>1984</v>
      </c>
    </row>
    <row r="97" spans="1:5" x14ac:dyDescent="0.3">
      <c r="A97" s="1">
        <v>45351</v>
      </c>
      <c r="B97" t="s">
        <v>9</v>
      </c>
      <c r="C97" t="s">
        <v>10</v>
      </c>
      <c r="D97">
        <v>12</v>
      </c>
      <c r="E97">
        <v>5544</v>
      </c>
    </row>
    <row r="98" spans="1:5" x14ac:dyDescent="0.3">
      <c r="A98" s="1">
        <v>45332</v>
      </c>
      <c r="B98" t="s">
        <v>5</v>
      </c>
      <c r="C98" t="s">
        <v>13</v>
      </c>
      <c r="D98">
        <v>19</v>
      </c>
      <c r="E98">
        <v>8075</v>
      </c>
    </row>
    <row r="99" spans="1:5" x14ac:dyDescent="0.3">
      <c r="A99" s="1">
        <v>45320</v>
      </c>
      <c r="B99" t="s">
        <v>6</v>
      </c>
      <c r="C99" t="s">
        <v>11</v>
      </c>
      <c r="D99">
        <v>14</v>
      </c>
      <c r="E99">
        <v>6566</v>
      </c>
    </row>
    <row r="100" spans="1:5" x14ac:dyDescent="0.3">
      <c r="A100" s="1">
        <v>45306</v>
      </c>
      <c r="B100" t="s">
        <v>6</v>
      </c>
      <c r="C100" t="s">
        <v>13</v>
      </c>
      <c r="D100">
        <v>6</v>
      </c>
      <c r="E100">
        <v>1596</v>
      </c>
    </row>
    <row r="101" spans="1:5" x14ac:dyDescent="0.3">
      <c r="A101" s="1">
        <v>45336</v>
      </c>
      <c r="B101" t="s">
        <v>7</v>
      </c>
      <c r="C101" t="s">
        <v>13</v>
      </c>
      <c r="D101">
        <v>6</v>
      </c>
      <c r="E101">
        <v>1956</v>
      </c>
    </row>
    <row r="102" spans="1:5" x14ac:dyDescent="0.3">
      <c r="A102" s="1">
        <v>45356</v>
      </c>
      <c r="B102" t="s">
        <v>7</v>
      </c>
      <c r="C102" t="s">
        <v>12</v>
      </c>
      <c r="D102">
        <v>13</v>
      </c>
      <c r="E102">
        <v>3874</v>
      </c>
    </row>
    <row r="103" spans="1:5" x14ac:dyDescent="0.3">
      <c r="A103" s="1">
        <v>45380</v>
      </c>
      <c r="B103" t="s">
        <v>9</v>
      </c>
      <c r="C103" t="s">
        <v>13</v>
      </c>
      <c r="D103">
        <v>19</v>
      </c>
      <c r="E103">
        <v>4047</v>
      </c>
    </row>
    <row r="104" spans="1:5" x14ac:dyDescent="0.3">
      <c r="A104" s="1">
        <v>45362</v>
      </c>
      <c r="B104" t="s">
        <v>7</v>
      </c>
      <c r="C104" t="s">
        <v>14</v>
      </c>
      <c r="D104">
        <v>8</v>
      </c>
      <c r="E104">
        <v>3544</v>
      </c>
    </row>
    <row r="105" spans="1:5" x14ac:dyDescent="0.3">
      <c r="A105" s="1">
        <v>45300</v>
      </c>
      <c r="B105" t="s">
        <v>5</v>
      </c>
      <c r="C105" t="s">
        <v>12</v>
      </c>
      <c r="D105">
        <v>2</v>
      </c>
      <c r="E105">
        <v>812</v>
      </c>
    </row>
    <row r="106" spans="1:5" x14ac:dyDescent="0.3">
      <c r="A106" s="1">
        <v>45379</v>
      </c>
      <c r="B106" t="s">
        <v>6</v>
      </c>
      <c r="C106" t="s">
        <v>14</v>
      </c>
      <c r="D106">
        <v>1</v>
      </c>
      <c r="E106">
        <v>457</v>
      </c>
    </row>
    <row r="107" spans="1:5" x14ac:dyDescent="0.3">
      <c r="A107" s="1">
        <v>45292</v>
      </c>
      <c r="B107" t="s">
        <v>9</v>
      </c>
      <c r="C107" t="s">
        <v>11</v>
      </c>
      <c r="D107">
        <v>15</v>
      </c>
      <c r="E107">
        <v>3615</v>
      </c>
    </row>
    <row r="108" spans="1:5" x14ac:dyDescent="0.3">
      <c r="A108" s="1">
        <v>45299</v>
      </c>
      <c r="B108" t="s">
        <v>7</v>
      </c>
      <c r="C108" t="s">
        <v>12</v>
      </c>
      <c r="D108">
        <v>1</v>
      </c>
      <c r="E108">
        <v>276</v>
      </c>
    </row>
    <row r="109" spans="1:5" x14ac:dyDescent="0.3">
      <c r="A109" s="1">
        <v>45379</v>
      </c>
      <c r="B109" t="s">
        <v>5</v>
      </c>
      <c r="C109" t="s">
        <v>11</v>
      </c>
      <c r="D109">
        <v>5</v>
      </c>
      <c r="E109">
        <v>1130</v>
      </c>
    </row>
    <row r="110" spans="1:5" x14ac:dyDescent="0.3">
      <c r="A110" s="1">
        <v>45354</v>
      </c>
      <c r="B110" t="s">
        <v>5</v>
      </c>
      <c r="C110" t="s">
        <v>12</v>
      </c>
      <c r="D110">
        <v>16</v>
      </c>
      <c r="E110">
        <v>2368</v>
      </c>
    </row>
    <row r="111" spans="1:5" x14ac:dyDescent="0.3">
      <c r="A111" s="1">
        <v>45302</v>
      </c>
      <c r="B111" t="s">
        <v>7</v>
      </c>
      <c r="C111" t="s">
        <v>10</v>
      </c>
      <c r="D111">
        <v>19</v>
      </c>
      <c r="E111">
        <v>1615</v>
      </c>
    </row>
    <row r="112" spans="1:5" x14ac:dyDescent="0.3">
      <c r="A112" s="1">
        <v>45372</v>
      </c>
      <c r="B112" t="s">
        <v>6</v>
      </c>
      <c r="C112" t="s">
        <v>13</v>
      </c>
      <c r="D112">
        <v>4</v>
      </c>
      <c r="E112">
        <v>580</v>
      </c>
    </row>
    <row r="113" spans="1:5" x14ac:dyDescent="0.3">
      <c r="A113" s="1">
        <v>45299</v>
      </c>
      <c r="B113" t="s">
        <v>7</v>
      </c>
      <c r="C113" t="s">
        <v>10</v>
      </c>
      <c r="D113">
        <v>3</v>
      </c>
      <c r="E113">
        <v>603</v>
      </c>
    </row>
    <row r="114" spans="1:5" x14ac:dyDescent="0.3">
      <c r="A114" s="1">
        <v>45326</v>
      </c>
      <c r="B114" t="s">
        <v>9</v>
      </c>
      <c r="C114" t="s">
        <v>11</v>
      </c>
      <c r="D114">
        <v>17</v>
      </c>
      <c r="E114">
        <v>3400</v>
      </c>
    </row>
    <row r="115" spans="1:5" x14ac:dyDescent="0.3">
      <c r="A115" s="1">
        <v>45326</v>
      </c>
      <c r="B115" t="s">
        <v>7</v>
      </c>
      <c r="C115" t="s">
        <v>13</v>
      </c>
      <c r="D115">
        <v>17</v>
      </c>
      <c r="E115">
        <v>4063</v>
      </c>
    </row>
    <row r="116" spans="1:5" x14ac:dyDescent="0.3">
      <c r="A116" s="1">
        <v>45324</v>
      </c>
      <c r="B116" t="s">
        <v>5</v>
      </c>
      <c r="C116" t="s">
        <v>12</v>
      </c>
      <c r="D116">
        <v>12</v>
      </c>
      <c r="E116">
        <v>3276</v>
      </c>
    </row>
    <row r="117" spans="1:5" x14ac:dyDescent="0.3">
      <c r="A117" s="1">
        <v>45296</v>
      </c>
      <c r="B117" t="s">
        <v>7</v>
      </c>
      <c r="C117" t="s">
        <v>13</v>
      </c>
      <c r="D117">
        <v>14</v>
      </c>
      <c r="E117">
        <v>1204</v>
      </c>
    </row>
    <row r="118" spans="1:5" x14ac:dyDescent="0.3">
      <c r="A118" s="1">
        <v>45332</v>
      </c>
      <c r="B118" t="s">
        <v>6</v>
      </c>
      <c r="C118" t="s">
        <v>14</v>
      </c>
      <c r="D118">
        <v>6</v>
      </c>
      <c r="E118">
        <v>1902</v>
      </c>
    </row>
    <row r="119" spans="1:5" x14ac:dyDescent="0.3">
      <c r="A119" s="1">
        <v>45319</v>
      </c>
      <c r="B119" t="s">
        <v>8</v>
      </c>
      <c r="C119" t="s">
        <v>13</v>
      </c>
      <c r="D119">
        <v>3</v>
      </c>
      <c r="E119">
        <v>1254</v>
      </c>
    </row>
    <row r="120" spans="1:5" x14ac:dyDescent="0.3">
      <c r="A120" s="1">
        <v>45298</v>
      </c>
      <c r="B120" t="s">
        <v>7</v>
      </c>
      <c r="C120" t="s">
        <v>14</v>
      </c>
      <c r="D120">
        <v>9</v>
      </c>
      <c r="E120">
        <v>2088</v>
      </c>
    </row>
    <row r="121" spans="1:5" x14ac:dyDescent="0.3">
      <c r="A121" s="1">
        <v>45364</v>
      </c>
      <c r="B121" t="s">
        <v>6</v>
      </c>
      <c r="C121" t="s">
        <v>13</v>
      </c>
      <c r="D121">
        <v>5</v>
      </c>
      <c r="E121">
        <v>310</v>
      </c>
    </row>
    <row r="122" spans="1:5" x14ac:dyDescent="0.3">
      <c r="A122" s="1">
        <v>45363</v>
      </c>
      <c r="B122" t="s">
        <v>6</v>
      </c>
      <c r="C122" t="s">
        <v>14</v>
      </c>
      <c r="D122">
        <v>17</v>
      </c>
      <c r="E122">
        <v>5576</v>
      </c>
    </row>
    <row r="123" spans="1:5" x14ac:dyDescent="0.3">
      <c r="A123" s="1">
        <v>45303</v>
      </c>
      <c r="B123" t="s">
        <v>5</v>
      </c>
      <c r="C123" t="s">
        <v>11</v>
      </c>
      <c r="D123">
        <v>14</v>
      </c>
      <c r="E123">
        <v>3724</v>
      </c>
    </row>
    <row r="124" spans="1:5" x14ac:dyDescent="0.3">
      <c r="A124" s="1">
        <v>45325</v>
      </c>
      <c r="B124" t="s">
        <v>6</v>
      </c>
      <c r="C124" t="s">
        <v>10</v>
      </c>
      <c r="D124">
        <v>3</v>
      </c>
      <c r="E124">
        <v>1212</v>
      </c>
    </row>
    <row r="125" spans="1:5" x14ac:dyDescent="0.3">
      <c r="A125" s="1">
        <v>45324</v>
      </c>
      <c r="B125" t="s">
        <v>6</v>
      </c>
      <c r="C125" t="s">
        <v>12</v>
      </c>
      <c r="D125">
        <v>1</v>
      </c>
      <c r="E125">
        <v>410</v>
      </c>
    </row>
    <row r="126" spans="1:5" x14ac:dyDescent="0.3">
      <c r="A126" s="1">
        <v>45339</v>
      </c>
      <c r="B126" t="s">
        <v>6</v>
      </c>
      <c r="C126" t="s">
        <v>13</v>
      </c>
      <c r="D126">
        <v>1</v>
      </c>
      <c r="E126">
        <v>335</v>
      </c>
    </row>
    <row r="127" spans="1:5" x14ac:dyDescent="0.3">
      <c r="A127" s="1">
        <v>45314</v>
      </c>
      <c r="B127" t="s">
        <v>6</v>
      </c>
      <c r="C127" t="s">
        <v>10</v>
      </c>
      <c r="D127">
        <v>3</v>
      </c>
      <c r="E127">
        <v>966</v>
      </c>
    </row>
    <row r="128" spans="1:5" x14ac:dyDescent="0.3">
      <c r="A128" s="1">
        <v>45353</v>
      </c>
      <c r="B128" t="s">
        <v>9</v>
      </c>
      <c r="C128" t="s">
        <v>12</v>
      </c>
      <c r="D128">
        <v>18</v>
      </c>
      <c r="E128">
        <v>7524</v>
      </c>
    </row>
    <row r="129" spans="1:5" x14ac:dyDescent="0.3">
      <c r="A129" s="1">
        <v>45379</v>
      </c>
      <c r="B129" t="s">
        <v>9</v>
      </c>
      <c r="C129" t="s">
        <v>12</v>
      </c>
      <c r="D129">
        <v>10</v>
      </c>
      <c r="E129">
        <v>1110</v>
      </c>
    </row>
    <row r="130" spans="1:5" x14ac:dyDescent="0.3">
      <c r="A130" s="1">
        <v>45328</v>
      </c>
      <c r="B130" t="s">
        <v>5</v>
      </c>
      <c r="C130" t="s">
        <v>14</v>
      </c>
      <c r="D130">
        <v>3</v>
      </c>
      <c r="E130">
        <v>399</v>
      </c>
    </row>
    <row r="131" spans="1:5" x14ac:dyDescent="0.3">
      <c r="A131" s="1">
        <v>45335</v>
      </c>
      <c r="B131" t="s">
        <v>7</v>
      </c>
      <c r="C131" t="s">
        <v>11</v>
      </c>
      <c r="D131">
        <v>8</v>
      </c>
      <c r="E131">
        <v>3336</v>
      </c>
    </row>
    <row r="132" spans="1:5" x14ac:dyDescent="0.3">
      <c r="A132" s="1">
        <v>45377</v>
      </c>
      <c r="B132" t="s">
        <v>6</v>
      </c>
      <c r="C132" t="s">
        <v>11</v>
      </c>
      <c r="D132">
        <v>14</v>
      </c>
      <c r="E132">
        <v>3724</v>
      </c>
    </row>
    <row r="133" spans="1:5" x14ac:dyDescent="0.3">
      <c r="A133" s="1">
        <v>45382</v>
      </c>
      <c r="B133" t="s">
        <v>7</v>
      </c>
      <c r="C133" t="s">
        <v>10</v>
      </c>
      <c r="D133">
        <v>18</v>
      </c>
      <c r="E133">
        <v>7038</v>
      </c>
    </row>
    <row r="134" spans="1:5" x14ac:dyDescent="0.3">
      <c r="A134" s="1">
        <v>45326</v>
      </c>
      <c r="B134" t="s">
        <v>7</v>
      </c>
      <c r="C134" t="s">
        <v>11</v>
      </c>
      <c r="D134">
        <v>15</v>
      </c>
      <c r="E134">
        <v>6690</v>
      </c>
    </row>
    <row r="135" spans="1:5" x14ac:dyDescent="0.3">
      <c r="A135" s="1">
        <v>45356</v>
      </c>
      <c r="B135" t="s">
        <v>5</v>
      </c>
      <c r="C135" t="s">
        <v>13</v>
      </c>
      <c r="D135">
        <v>2</v>
      </c>
      <c r="E135">
        <v>472</v>
      </c>
    </row>
    <row r="136" spans="1:5" x14ac:dyDescent="0.3">
      <c r="A136" s="1">
        <v>45338</v>
      </c>
      <c r="B136" t="s">
        <v>6</v>
      </c>
      <c r="C136" t="s">
        <v>11</v>
      </c>
      <c r="D136">
        <v>10</v>
      </c>
      <c r="E136">
        <v>680</v>
      </c>
    </row>
    <row r="137" spans="1:5" x14ac:dyDescent="0.3">
      <c r="A137" s="1">
        <v>45369</v>
      </c>
      <c r="B137" t="s">
        <v>6</v>
      </c>
      <c r="C137" t="s">
        <v>10</v>
      </c>
      <c r="D137">
        <v>2</v>
      </c>
      <c r="E137">
        <v>452</v>
      </c>
    </row>
    <row r="138" spans="1:5" x14ac:dyDescent="0.3">
      <c r="A138" s="1">
        <v>45294</v>
      </c>
      <c r="B138" t="s">
        <v>8</v>
      </c>
      <c r="C138" t="s">
        <v>11</v>
      </c>
      <c r="D138">
        <v>17</v>
      </c>
      <c r="E138">
        <v>2533</v>
      </c>
    </row>
    <row r="139" spans="1:5" x14ac:dyDescent="0.3">
      <c r="A139" s="1">
        <v>45292</v>
      </c>
      <c r="B139" t="s">
        <v>7</v>
      </c>
      <c r="C139" t="s">
        <v>13</v>
      </c>
      <c r="D139">
        <v>8</v>
      </c>
      <c r="E139">
        <v>3560</v>
      </c>
    </row>
    <row r="140" spans="1:5" x14ac:dyDescent="0.3">
      <c r="A140" s="1">
        <v>45296</v>
      </c>
      <c r="B140" t="s">
        <v>7</v>
      </c>
      <c r="C140" t="s">
        <v>14</v>
      </c>
      <c r="D140">
        <v>1</v>
      </c>
      <c r="E140">
        <v>494</v>
      </c>
    </row>
    <row r="141" spans="1:5" x14ac:dyDescent="0.3">
      <c r="A141" s="1">
        <v>45381</v>
      </c>
      <c r="B141" t="s">
        <v>9</v>
      </c>
      <c r="C141" t="s">
        <v>10</v>
      </c>
      <c r="D141">
        <v>9</v>
      </c>
      <c r="E141">
        <v>2538</v>
      </c>
    </row>
    <row r="142" spans="1:5" x14ac:dyDescent="0.3">
      <c r="A142" s="1">
        <v>45305</v>
      </c>
      <c r="B142" t="s">
        <v>8</v>
      </c>
      <c r="C142" t="s">
        <v>14</v>
      </c>
      <c r="D142">
        <v>11</v>
      </c>
      <c r="E142">
        <v>4972</v>
      </c>
    </row>
    <row r="143" spans="1:5" x14ac:dyDescent="0.3">
      <c r="A143" s="1">
        <v>45318</v>
      </c>
      <c r="B143" t="s">
        <v>9</v>
      </c>
      <c r="C143" t="s">
        <v>14</v>
      </c>
      <c r="D143">
        <v>16</v>
      </c>
      <c r="E143">
        <v>2000</v>
      </c>
    </row>
    <row r="144" spans="1:5" x14ac:dyDescent="0.3">
      <c r="A144" s="1">
        <v>45300</v>
      </c>
      <c r="B144" t="s">
        <v>9</v>
      </c>
      <c r="C144" t="s">
        <v>14</v>
      </c>
      <c r="D144">
        <v>7</v>
      </c>
      <c r="E144">
        <v>2198</v>
      </c>
    </row>
    <row r="145" spans="1:5" x14ac:dyDescent="0.3">
      <c r="A145" s="1">
        <v>45370</v>
      </c>
      <c r="B145" t="s">
        <v>9</v>
      </c>
      <c r="C145" t="s">
        <v>12</v>
      </c>
      <c r="D145">
        <v>10</v>
      </c>
      <c r="E145">
        <v>3330</v>
      </c>
    </row>
    <row r="146" spans="1:5" x14ac:dyDescent="0.3">
      <c r="A146" s="1">
        <v>45306</v>
      </c>
      <c r="B146" t="s">
        <v>5</v>
      </c>
      <c r="C146" t="s">
        <v>12</v>
      </c>
      <c r="D146">
        <v>3</v>
      </c>
      <c r="E146">
        <v>765</v>
      </c>
    </row>
    <row r="147" spans="1:5" x14ac:dyDescent="0.3">
      <c r="A147" s="1">
        <v>45381</v>
      </c>
      <c r="B147" t="s">
        <v>5</v>
      </c>
      <c r="C147" t="s">
        <v>14</v>
      </c>
      <c r="D147">
        <v>18</v>
      </c>
      <c r="E147">
        <v>4896</v>
      </c>
    </row>
    <row r="148" spans="1:5" x14ac:dyDescent="0.3">
      <c r="A148" s="1">
        <v>45333</v>
      </c>
      <c r="B148" t="s">
        <v>9</v>
      </c>
      <c r="C148" t="s">
        <v>10</v>
      </c>
      <c r="D148">
        <v>13</v>
      </c>
      <c r="E148">
        <v>5629</v>
      </c>
    </row>
    <row r="149" spans="1:5" x14ac:dyDescent="0.3">
      <c r="A149" s="1">
        <v>45368</v>
      </c>
      <c r="B149" t="s">
        <v>8</v>
      </c>
      <c r="C149" t="s">
        <v>13</v>
      </c>
      <c r="D149">
        <v>7</v>
      </c>
      <c r="E149">
        <v>707</v>
      </c>
    </row>
    <row r="150" spans="1:5" x14ac:dyDescent="0.3">
      <c r="A150" s="1">
        <v>45342</v>
      </c>
      <c r="B150" t="s">
        <v>7</v>
      </c>
      <c r="C150" t="s">
        <v>13</v>
      </c>
      <c r="D150">
        <v>4</v>
      </c>
      <c r="E150">
        <v>1552</v>
      </c>
    </row>
    <row r="151" spans="1:5" x14ac:dyDescent="0.3">
      <c r="A151" s="1">
        <v>45354</v>
      </c>
      <c r="B151" t="s">
        <v>8</v>
      </c>
      <c r="C151" t="s">
        <v>11</v>
      </c>
      <c r="D151">
        <v>13</v>
      </c>
      <c r="E151">
        <v>5408</v>
      </c>
    </row>
    <row r="152" spans="1:5" x14ac:dyDescent="0.3">
      <c r="A152" s="1">
        <v>45343</v>
      </c>
      <c r="B152" t="s">
        <v>6</v>
      </c>
      <c r="C152" t="s">
        <v>10</v>
      </c>
      <c r="D152">
        <v>1</v>
      </c>
      <c r="E152">
        <v>193</v>
      </c>
    </row>
    <row r="153" spans="1:5" x14ac:dyDescent="0.3">
      <c r="A153" s="1">
        <v>45295</v>
      </c>
      <c r="B153" t="s">
        <v>5</v>
      </c>
      <c r="C153" t="s">
        <v>12</v>
      </c>
      <c r="D153">
        <v>8</v>
      </c>
      <c r="E153">
        <v>3376</v>
      </c>
    </row>
    <row r="154" spans="1:5" x14ac:dyDescent="0.3">
      <c r="A154" s="1">
        <v>45314</v>
      </c>
      <c r="B154" t="s">
        <v>7</v>
      </c>
      <c r="C154" t="s">
        <v>14</v>
      </c>
      <c r="D154">
        <v>14</v>
      </c>
      <c r="E154">
        <v>1652</v>
      </c>
    </row>
    <row r="155" spans="1:5" x14ac:dyDescent="0.3">
      <c r="A155" s="1">
        <v>45306</v>
      </c>
      <c r="B155" t="s">
        <v>7</v>
      </c>
      <c r="C155" t="s">
        <v>11</v>
      </c>
      <c r="D155">
        <v>16</v>
      </c>
      <c r="E155">
        <v>2368</v>
      </c>
    </row>
    <row r="156" spans="1:5" x14ac:dyDescent="0.3">
      <c r="A156" s="1">
        <v>45334</v>
      </c>
      <c r="B156" t="s">
        <v>6</v>
      </c>
      <c r="C156" t="s">
        <v>13</v>
      </c>
      <c r="D156">
        <v>14</v>
      </c>
      <c r="E156">
        <v>6230</v>
      </c>
    </row>
    <row r="157" spans="1:5" x14ac:dyDescent="0.3">
      <c r="A157" s="1">
        <v>45320</v>
      </c>
      <c r="B157" t="s">
        <v>6</v>
      </c>
      <c r="C157" t="s">
        <v>12</v>
      </c>
      <c r="D157">
        <v>12</v>
      </c>
      <c r="E157">
        <v>888</v>
      </c>
    </row>
    <row r="158" spans="1:5" x14ac:dyDescent="0.3">
      <c r="A158" s="1">
        <v>45327</v>
      </c>
      <c r="B158" t="s">
        <v>9</v>
      </c>
      <c r="C158" t="s">
        <v>12</v>
      </c>
      <c r="D158">
        <v>19</v>
      </c>
      <c r="E158">
        <v>9215</v>
      </c>
    </row>
    <row r="159" spans="1:5" x14ac:dyDescent="0.3">
      <c r="A159" s="1">
        <v>45304</v>
      </c>
      <c r="B159" t="s">
        <v>5</v>
      </c>
      <c r="C159" t="s">
        <v>14</v>
      </c>
      <c r="D159">
        <v>15</v>
      </c>
      <c r="E159">
        <v>6420</v>
      </c>
    </row>
    <row r="160" spans="1:5" x14ac:dyDescent="0.3">
      <c r="A160" s="1">
        <v>45323</v>
      </c>
      <c r="B160" t="s">
        <v>5</v>
      </c>
      <c r="C160" t="s">
        <v>13</v>
      </c>
      <c r="D160">
        <v>2</v>
      </c>
      <c r="E160">
        <v>204</v>
      </c>
    </row>
    <row r="161" spans="1:5" x14ac:dyDescent="0.3">
      <c r="A161" s="1">
        <v>45362</v>
      </c>
      <c r="B161" t="s">
        <v>8</v>
      </c>
      <c r="C161" t="s">
        <v>10</v>
      </c>
      <c r="D161">
        <v>2</v>
      </c>
      <c r="E161">
        <v>400</v>
      </c>
    </row>
    <row r="162" spans="1:5" x14ac:dyDescent="0.3">
      <c r="A162" s="1">
        <v>45350</v>
      </c>
      <c r="B162" t="s">
        <v>9</v>
      </c>
      <c r="C162" t="s">
        <v>12</v>
      </c>
      <c r="D162">
        <v>19</v>
      </c>
      <c r="E162">
        <v>3667</v>
      </c>
    </row>
    <row r="163" spans="1:5" x14ac:dyDescent="0.3">
      <c r="A163" s="1">
        <v>45377</v>
      </c>
      <c r="B163" t="s">
        <v>9</v>
      </c>
      <c r="C163" t="s">
        <v>14</v>
      </c>
      <c r="D163">
        <v>17</v>
      </c>
      <c r="E163">
        <v>1802</v>
      </c>
    </row>
    <row r="164" spans="1:5" x14ac:dyDescent="0.3">
      <c r="A164" s="1">
        <v>45319</v>
      </c>
      <c r="B164" t="s">
        <v>9</v>
      </c>
      <c r="C164" t="s">
        <v>10</v>
      </c>
      <c r="D164">
        <v>10</v>
      </c>
      <c r="E164">
        <v>880</v>
      </c>
    </row>
    <row r="165" spans="1:5" x14ac:dyDescent="0.3">
      <c r="A165" s="1">
        <v>45357</v>
      </c>
      <c r="B165" t="s">
        <v>9</v>
      </c>
      <c r="C165" t="s">
        <v>13</v>
      </c>
      <c r="D165">
        <v>6</v>
      </c>
      <c r="E165">
        <v>948</v>
      </c>
    </row>
    <row r="166" spans="1:5" x14ac:dyDescent="0.3">
      <c r="A166" s="1">
        <v>45333</v>
      </c>
      <c r="B166" t="s">
        <v>5</v>
      </c>
      <c r="C166" t="s">
        <v>12</v>
      </c>
      <c r="D166">
        <v>15</v>
      </c>
      <c r="E166">
        <v>3450</v>
      </c>
    </row>
    <row r="167" spans="1:5" x14ac:dyDescent="0.3">
      <c r="A167" s="1">
        <v>45336</v>
      </c>
      <c r="B167" t="s">
        <v>5</v>
      </c>
      <c r="C167" t="s">
        <v>10</v>
      </c>
      <c r="D167">
        <v>11</v>
      </c>
      <c r="E167">
        <v>1001</v>
      </c>
    </row>
    <row r="168" spans="1:5" x14ac:dyDescent="0.3">
      <c r="A168" s="1">
        <v>45353</v>
      </c>
      <c r="B168" t="s">
        <v>9</v>
      </c>
      <c r="C168" t="s">
        <v>10</v>
      </c>
      <c r="D168">
        <v>5</v>
      </c>
      <c r="E168">
        <v>1175</v>
      </c>
    </row>
    <row r="169" spans="1:5" x14ac:dyDescent="0.3">
      <c r="A169" s="1">
        <v>45348</v>
      </c>
      <c r="B169" t="s">
        <v>8</v>
      </c>
      <c r="C169" t="s">
        <v>10</v>
      </c>
      <c r="D169">
        <v>1</v>
      </c>
      <c r="E169">
        <v>472</v>
      </c>
    </row>
    <row r="170" spans="1:5" x14ac:dyDescent="0.3">
      <c r="A170" s="1">
        <v>45297</v>
      </c>
      <c r="B170" t="s">
        <v>7</v>
      </c>
      <c r="C170" t="s">
        <v>12</v>
      </c>
      <c r="D170">
        <v>8</v>
      </c>
      <c r="E170">
        <v>3576</v>
      </c>
    </row>
    <row r="171" spans="1:5" x14ac:dyDescent="0.3">
      <c r="A171" s="1">
        <v>45319</v>
      </c>
      <c r="B171" t="s">
        <v>7</v>
      </c>
      <c r="C171" t="s">
        <v>12</v>
      </c>
      <c r="D171">
        <v>12</v>
      </c>
      <c r="E171">
        <v>3264</v>
      </c>
    </row>
    <row r="172" spans="1:5" x14ac:dyDescent="0.3">
      <c r="A172" s="1">
        <v>45319</v>
      </c>
      <c r="B172" t="s">
        <v>8</v>
      </c>
      <c r="C172" t="s">
        <v>11</v>
      </c>
      <c r="D172">
        <v>12</v>
      </c>
      <c r="E172">
        <v>2052</v>
      </c>
    </row>
    <row r="173" spans="1:5" x14ac:dyDescent="0.3">
      <c r="A173" s="1">
        <v>45335</v>
      </c>
      <c r="B173" t="s">
        <v>9</v>
      </c>
      <c r="C173" t="s">
        <v>13</v>
      </c>
      <c r="D173">
        <v>5</v>
      </c>
      <c r="E173">
        <v>910</v>
      </c>
    </row>
    <row r="174" spans="1:5" x14ac:dyDescent="0.3">
      <c r="A174" s="1">
        <v>45375</v>
      </c>
      <c r="B174" t="s">
        <v>5</v>
      </c>
      <c r="C174" t="s">
        <v>14</v>
      </c>
      <c r="D174">
        <v>7</v>
      </c>
      <c r="E174">
        <v>1484</v>
      </c>
    </row>
    <row r="175" spans="1:5" x14ac:dyDescent="0.3">
      <c r="A175" s="1">
        <v>45321</v>
      </c>
      <c r="B175" t="s">
        <v>7</v>
      </c>
      <c r="C175" t="s">
        <v>10</v>
      </c>
      <c r="D175">
        <v>4</v>
      </c>
      <c r="E175">
        <v>1056</v>
      </c>
    </row>
    <row r="176" spans="1:5" x14ac:dyDescent="0.3">
      <c r="A176" s="1">
        <v>45353</v>
      </c>
      <c r="B176" t="s">
        <v>6</v>
      </c>
      <c r="C176" t="s">
        <v>11</v>
      </c>
      <c r="D176">
        <v>6</v>
      </c>
      <c r="E176">
        <v>1620</v>
      </c>
    </row>
    <row r="177" spans="1:5" x14ac:dyDescent="0.3">
      <c r="A177" s="1">
        <v>45366</v>
      </c>
      <c r="B177" t="s">
        <v>6</v>
      </c>
      <c r="C177" t="s">
        <v>14</v>
      </c>
      <c r="D177">
        <v>13</v>
      </c>
      <c r="E177">
        <v>3692</v>
      </c>
    </row>
    <row r="178" spans="1:5" x14ac:dyDescent="0.3">
      <c r="A178" s="1">
        <v>45380</v>
      </c>
      <c r="B178" t="s">
        <v>8</v>
      </c>
      <c r="C178" t="s">
        <v>11</v>
      </c>
      <c r="D178">
        <v>15</v>
      </c>
      <c r="E178">
        <v>5700</v>
      </c>
    </row>
    <row r="179" spans="1:5" x14ac:dyDescent="0.3">
      <c r="A179" s="1">
        <v>45353</v>
      </c>
      <c r="B179" t="s">
        <v>9</v>
      </c>
      <c r="C179" t="s">
        <v>12</v>
      </c>
      <c r="D179">
        <v>3</v>
      </c>
      <c r="E179">
        <v>585</v>
      </c>
    </row>
    <row r="180" spans="1:5" x14ac:dyDescent="0.3">
      <c r="A180" s="1">
        <v>45292</v>
      </c>
      <c r="B180" t="s">
        <v>7</v>
      </c>
      <c r="C180" t="s">
        <v>10</v>
      </c>
      <c r="D180">
        <v>8</v>
      </c>
      <c r="E180">
        <v>2304</v>
      </c>
    </row>
    <row r="181" spans="1:5" x14ac:dyDescent="0.3">
      <c r="A181" s="1">
        <v>45318</v>
      </c>
      <c r="B181" t="s">
        <v>9</v>
      </c>
      <c r="C181" t="s">
        <v>14</v>
      </c>
      <c r="D181">
        <v>16</v>
      </c>
      <c r="E181">
        <v>2000</v>
      </c>
    </row>
    <row r="182" spans="1:5" x14ac:dyDescent="0.3">
      <c r="A182" s="1">
        <v>45353</v>
      </c>
      <c r="B182" t="s">
        <v>7</v>
      </c>
      <c r="C182" t="s">
        <v>14</v>
      </c>
      <c r="D182">
        <v>13</v>
      </c>
      <c r="E182">
        <v>754</v>
      </c>
    </row>
    <row r="183" spans="1:5" x14ac:dyDescent="0.3">
      <c r="A183" s="1">
        <v>45368</v>
      </c>
      <c r="B183" t="s">
        <v>8</v>
      </c>
      <c r="C183" t="s">
        <v>14</v>
      </c>
      <c r="D183">
        <v>18</v>
      </c>
      <c r="E183">
        <v>2214</v>
      </c>
    </row>
    <row r="184" spans="1:5" x14ac:dyDescent="0.3">
      <c r="A184" s="1">
        <v>45294</v>
      </c>
      <c r="B184" t="s">
        <v>8</v>
      </c>
      <c r="C184" t="s">
        <v>14</v>
      </c>
      <c r="D184">
        <v>10</v>
      </c>
      <c r="E184">
        <v>4910</v>
      </c>
    </row>
    <row r="185" spans="1:5" x14ac:dyDescent="0.3">
      <c r="A185" s="1">
        <v>45361</v>
      </c>
      <c r="B185" t="s">
        <v>6</v>
      </c>
      <c r="C185" t="s">
        <v>14</v>
      </c>
      <c r="D185">
        <v>19</v>
      </c>
      <c r="E185">
        <v>8550</v>
      </c>
    </row>
    <row r="186" spans="1:5" x14ac:dyDescent="0.3">
      <c r="A186" s="1">
        <v>45363</v>
      </c>
      <c r="B186" t="s">
        <v>9</v>
      </c>
      <c r="C186" t="s">
        <v>11</v>
      </c>
      <c r="D186">
        <v>17</v>
      </c>
      <c r="E186">
        <v>5134</v>
      </c>
    </row>
    <row r="187" spans="1:5" x14ac:dyDescent="0.3">
      <c r="A187" s="1">
        <v>45318</v>
      </c>
      <c r="B187" t="s">
        <v>6</v>
      </c>
      <c r="C187" t="s">
        <v>10</v>
      </c>
      <c r="D187">
        <v>19</v>
      </c>
      <c r="E187">
        <v>5301</v>
      </c>
    </row>
    <row r="188" spans="1:5" x14ac:dyDescent="0.3">
      <c r="A188" s="1">
        <v>45300</v>
      </c>
      <c r="B188" t="s">
        <v>9</v>
      </c>
      <c r="C188" t="s">
        <v>12</v>
      </c>
      <c r="D188">
        <v>5</v>
      </c>
      <c r="E188">
        <v>280</v>
      </c>
    </row>
    <row r="189" spans="1:5" x14ac:dyDescent="0.3">
      <c r="A189" s="1">
        <v>45353</v>
      </c>
      <c r="B189" t="s">
        <v>6</v>
      </c>
      <c r="C189" t="s">
        <v>12</v>
      </c>
      <c r="D189">
        <v>9</v>
      </c>
      <c r="E189">
        <v>2007</v>
      </c>
    </row>
    <row r="190" spans="1:5" x14ac:dyDescent="0.3">
      <c r="A190" s="1">
        <v>45328</v>
      </c>
      <c r="B190" t="s">
        <v>5</v>
      </c>
      <c r="C190" t="s">
        <v>12</v>
      </c>
      <c r="D190">
        <v>12</v>
      </c>
      <c r="E190">
        <v>2280</v>
      </c>
    </row>
    <row r="191" spans="1:5" x14ac:dyDescent="0.3">
      <c r="A191" s="1">
        <v>45342</v>
      </c>
      <c r="B191" t="s">
        <v>5</v>
      </c>
      <c r="C191" t="s">
        <v>12</v>
      </c>
      <c r="D191">
        <v>1</v>
      </c>
      <c r="E191">
        <v>217</v>
      </c>
    </row>
    <row r="192" spans="1:5" x14ac:dyDescent="0.3">
      <c r="A192" s="1">
        <v>45335</v>
      </c>
      <c r="B192" t="s">
        <v>5</v>
      </c>
      <c r="C192" t="s">
        <v>11</v>
      </c>
      <c r="D192">
        <v>1</v>
      </c>
      <c r="E192">
        <v>219</v>
      </c>
    </row>
    <row r="193" spans="1:5" x14ac:dyDescent="0.3">
      <c r="A193" s="1">
        <v>45315</v>
      </c>
      <c r="B193" t="s">
        <v>5</v>
      </c>
      <c r="C193" t="s">
        <v>13</v>
      </c>
      <c r="D193">
        <v>15</v>
      </c>
      <c r="E193">
        <v>6630</v>
      </c>
    </row>
    <row r="194" spans="1:5" x14ac:dyDescent="0.3">
      <c r="A194" s="1">
        <v>45370</v>
      </c>
      <c r="B194" t="s">
        <v>7</v>
      </c>
      <c r="C194" t="s">
        <v>10</v>
      </c>
      <c r="D194">
        <v>2</v>
      </c>
      <c r="E194">
        <v>966</v>
      </c>
    </row>
    <row r="195" spans="1:5" x14ac:dyDescent="0.3">
      <c r="A195" s="1">
        <v>45350</v>
      </c>
      <c r="B195" t="s">
        <v>5</v>
      </c>
      <c r="C195" t="s">
        <v>14</v>
      </c>
      <c r="D195">
        <v>16</v>
      </c>
      <c r="E195">
        <v>5312</v>
      </c>
    </row>
    <row r="196" spans="1:5" x14ac:dyDescent="0.3">
      <c r="A196" s="1">
        <v>45323</v>
      </c>
      <c r="B196" t="s">
        <v>8</v>
      </c>
      <c r="C196" t="s">
        <v>13</v>
      </c>
      <c r="D196">
        <v>8</v>
      </c>
      <c r="E196">
        <v>1368</v>
      </c>
    </row>
    <row r="197" spans="1:5" x14ac:dyDescent="0.3">
      <c r="A197" s="1">
        <v>45379</v>
      </c>
      <c r="B197" t="s">
        <v>8</v>
      </c>
      <c r="C197" t="s">
        <v>12</v>
      </c>
      <c r="D197">
        <v>13</v>
      </c>
      <c r="E197">
        <v>3159</v>
      </c>
    </row>
    <row r="198" spans="1:5" x14ac:dyDescent="0.3">
      <c r="A198" s="1">
        <v>45343</v>
      </c>
      <c r="B198" t="s">
        <v>7</v>
      </c>
      <c r="C198" t="s">
        <v>13</v>
      </c>
      <c r="D198">
        <v>1</v>
      </c>
      <c r="E198">
        <v>54</v>
      </c>
    </row>
    <row r="199" spans="1:5" x14ac:dyDescent="0.3">
      <c r="A199" s="1">
        <v>45353</v>
      </c>
      <c r="B199" t="s">
        <v>5</v>
      </c>
      <c r="C199" t="s">
        <v>10</v>
      </c>
      <c r="D199">
        <v>16</v>
      </c>
      <c r="E199">
        <v>1248</v>
      </c>
    </row>
    <row r="200" spans="1:5" x14ac:dyDescent="0.3">
      <c r="A200" s="1">
        <v>45349</v>
      </c>
      <c r="B200" t="s">
        <v>5</v>
      </c>
      <c r="C200" t="s">
        <v>14</v>
      </c>
      <c r="D200">
        <v>7</v>
      </c>
      <c r="E200">
        <v>1498</v>
      </c>
    </row>
    <row r="201" spans="1:5" x14ac:dyDescent="0.3">
      <c r="A201" s="1">
        <v>45343</v>
      </c>
      <c r="B201" t="s">
        <v>5</v>
      </c>
      <c r="C201" t="s">
        <v>14</v>
      </c>
      <c r="D201">
        <v>5</v>
      </c>
      <c r="E201">
        <v>2355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A594-11D7-4D70-858E-A10E9277BB7D}">
  <dimension ref="A1:I74"/>
  <sheetViews>
    <sheetView topLeftCell="A48" workbookViewId="0">
      <selection sqref="A1:E74"/>
    </sheetView>
  </sheetViews>
  <sheetFormatPr baseColWidth="10" defaultRowHeight="14.4" x14ac:dyDescent="0.3"/>
  <cols>
    <col min="1" max="1" width="18" bestFit="1" customWidth="1"/>
    <col min="2" max="2" width="6.77734375" bestFit="1" customWidth="1"/>
    <col min="3" max="3" width="15.6640625" bestFit="1" customWidth="1"/>
    <col min="4" max="4" width="8.5546875" bestFit="1" customWidth="1"/>
    <col min="5" max="5" width="15.88671875" bestFit="1" customWidth="1"/>
    <col min="8" max="8" width="17.6640625" bestFit="1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6" t="s">
        <v>22</v>
      </c>
      <c r="H1" s="6" t="s">
        <v>23</v>
      </c>
      <c r="I1" s="6" t="s">
        <v>24</v>
      </c>
    </row>
    <row r="2" spans="1:9" x14ac:dyDescent="0.3">
      <c r="A2" s="1">
        <v>45343</v>
      </c>
      <c r="B2" t="s">
        <v>5</v>
      </c>
      <c r="C2" t="s">
        <v>10</v>
      </c>
      <c r="D2">
        <v>12</v>
      </c>
      <c r="E2">
        <v>3924</v>
      </c>
      <c r="G2">
        <f>_xlfn.XLOOKUP("Préstamo",C2:C74,E2:E74)</f>
        <v>3978</v>
      </c>
      <c r="H2">
        <f>INDEX(D1:D73,MATCH("Norte",B2:B74,0))</f>
        <v>12</v>
      </c>
      <c r="I2">
        <f ca="1">SUM(OFFSET(E1,COUNTA(E:E)-5,0,5,1))</f>
        <v>25536</v>
      </c>
    </row>
    <row r="3" spans="1:9" x14ac:dyDescent="0.3">
      <c r="A3" s="1">
        <v>45312</v>
      </c>
      <c r="B3" t="s">
        <v>7</v>
      </c>
      <c r="C3" t="s">
        <v>12</v>
      </c>
      <c r="D3">
        <v>17</v>
      </c>
      <c r="E3">
        <v>3451</v>
      </c>
    </row>
    <row r="4" spans="1:9" x14ac:dyDescent="0.3">
      <c r="A4" s="1">
        <v>45378</v>
      </c>
      <c r="B4" t="s">
        <v>6</v>
      </c>
      <c r="C4" t="s">
        <v>10</v>
      </c>
      <c r="D4">
        <v>17</v>
      </c>
      <c r="E4">
        <v>8228</v>
      </c>
    </row>
    <row r="5" spans="1:9" x14ac:dyDescent="0.3">
      <c r="A5" s="1">
        <v>45366</v>
      </c>
      <c r="B5" t="s">
        <v>8</v>
      </c>
      <c r="C5" t="s">
        <v>11</v>
      </c>
      <c r="D5">
        <v>17</v>
      </c>
      <c r="E5">
        <v>3978</v>
      </c>
    </row>
    <row r="6" spans="1:9" x14ac:dyDescent="0.3">
      <c r="A6" s="1">
        <v>45293</v>
      </c>
      <c r="B6" t="s">
        <v>9</v>
      </c>
      <c r="C6" t="s">
        <v>10</v>
      </c>
      <c r="D6">
        <v>19</v>
      </c>
      <c r="E6">
        <v>5453</v>
      </c>
    </row>
    <row r="7" spans="1:9" x14ac:dyDescent="0.3">
      <c r="A7" s="1">
        <v>45321</v>
      </c>
      <c r="B7" t="s">
        <v>5</v>
      </c>
      <c r="C7" t="s">
        <v>13</v>
      </c>
      <c r="D7">
        <v>12</v>
      </c>
      <c r="E7">
        <v>3036</v>
      </c>
    </row>
    <row r="8" spans="1:9" x14ac:dyDescent="0.3">
      <c r="A8" s="1">
        <v>45355</v>
      </c>
      <c r="B8" t="s">
        <v>6</v>
      </c>
      <c r="C8" t="s">
        <v>14</v>
      </c>
      <c r="D8">
        <v>11</v>
      </c>
      <c r="E8">
        <v>5291</v>
      </c>
    </row>
    <row r="9" spans="1:9" x14ac:dyDescent="0.3">
      <c r="A9" s="1">
        <v>45351</v>
      </c>
      <c r="B9" t="s">
        <v>9</v>
      </c>
      <c r="C9" t="s">
        <v>11</v>
      </c>
      <c r="D9">
        <v>17</v>
      </c>
      <c r="E9">
        <v>6630</v>
      </c>
    </row>
    <row r="10" spans="1:9" x14ac:dyDescent="0.3">
      <c r="A10" s="1">
        <v>45380</v>
      </c>
      <c r="B10" t="s">
        <v>7</v>
      </c>
      <c r="C10" t="s">
        <v>14</v>
      </c>
      <c r="D10">
        <v>16</v>
      </c>
      <c r="E10">
        <v>6496</v>
      </c>
    </row>
    <row r="11" spans="1:9" x14ac:dyDescent="0.3">
      <c r="A11" s="1">
        <v>45351</v>
      </c>
      <c r="B11" t="s">
        <v>7</v>
      </c>
      <c r="C11" t="s">
        <v>13</v>
      </c>
      <c r="D11">
        <v>16</v>
      </c>
      <c r="E11">
        <v>5984</v>
      </c>
    </row>
    <row r="12" spans="1:9" x14ac:dyDescent="0.3">
      <c r="A12" s="1">
        <v>45353</v>
      </c>
      <c r="B12" t="s">
        <v>7</v>
      </c>
      <c r="C12" t="s">
        <v>12</v>
      </c>
      <c r="D12">
        <v>19</v>
      </c>
      <c r="E12">
        <v>4351</v>
      </c>
    </row>
    <row r="13" spans="1:9" x14ac:dyDescent="0.3">
      <c r="A13" s="1">
        <v>45338</v>
      </c>
      <c r="B13" t="s">
        <v>6</v>
      </c>
      <c r="C13" t="s">
        <v>13</v>
      </c>
      <c r="D13">
        <v>19</v>
      </c>
      <c r="E13">
        <v>8417</v>
      </c>
    </row>
    <row r="14" spans="1:9" x14ac:dyDescent="0.3">
      <c r="A14" s="1">
        <v>45342</v>
      </c>
      <c r="B14" t="s">
        <v>6</v>
      </c>
      <c r="C14" t="s">
        <v>12</v>
      </c>
      <c r="D14">
        <v>18</v>
      </c>
      <c r="E14">
        <v>6732</v>
      </c>
    </row>
    <row r="15" spans="1:9" x14ac:dyDescent="0.3">
      <c r="A15" s="1">
        <v>45364</v>
      </c>
      <c r="B15" t="s">
        <v>8</v>
      </c>
      <c r="C15" t="s">
        <v>12</v>
      </c>
      <c r="D15">
        <v>11</v>
      </c>
      <c r="E15">
        <v>3619</v>
      </c>
    </row>
    <row r="16" spans="1:9" x14ac:dyDescent="0.3">
      <c r="A16" s="1">
        <v>45330</v>
      </c>
      <c r="B16" t="s">
        <v>6</v>
      </c>
      <c r="C16" t="s">
        <v>13</v>
      </c>
      <c r="D16">
        <v>18</v>
      </c>
      <c r="E16">
        <v>6930</v>
      </c>
    </row>
    <row r="17" spans="1:5" x14ac:dyDescent="0.3">
      <c r="A17" s="1">
        <v>45380</v>
      </c>
      <c r="B17" t="s">
        <v>5</v>
      </c>
      <c r="C17" t="s">
        <v>11</v>
      </c>
      <c r="D17">
        <v>7</v>
      </c>
      <c r="E17">
        <v>3031</v>
      </c>
    </row>
    <row r="18" spans="1:5" x14ac:dyDescent="0.3">
      <c r="A18" s="1">
        <v>45351</v>
      </c>
      <c r="B18" t="s">
        <v>8</v>
      </c>
      <c r="C18" t="s">
        <v>12</v>
      </c>
      <c r="D18">
        <v>16</v>
      </c>
      <c r="E18">
        <v>3344</v>
      </c>
    </row>
    <row r="19" spans="1:5" x14ac:dyDescent="0.3">
      <c r="A19" s="1">
        <v>45305</v>
      </c>
      <c r="B19" t="s">
        <v>7</v>
      </c>
      <c r="C19" t="s">
        <v>12</v>
      </c>
      <c r="D19">
        <v>16</v>
      </c>
      <c r="E19">
        <v>6224</v>
      </c>
    </row>
    <row r="20" spans="1:5" x14ac:dyDescent="0.3">
      <c r="A20" s="1">
        <v>45300</v>
      </c>
      <c r="B20" t="s">
        <v>9</v>
      </c>
      <c r="C20" t="s">
        <v>14</v>
      </c>
      <c r="D20">
        <v>17</v>
      </c>
      <c r="E20">
        <v>3417</v>
      </c>
    </row>
    <row r="21" spans="1:5" x14ac:dyDescent="0.3">
      <c r="A21" s="1">
        <v>45293</v>
      </c>
      <c r="B21" t="s">
        <v>7</v>
      </c>
      <c r="C21" t="s">
        <v>11</v>
      </c>
      <c r="D21">
        <v>16</v>
      </c>
      <c r="E21">
        <v>3392</v>
      </c>
    </row>
    <row r="22" spans="1:5" x14ac:dyDescent="0.3">
      <c r="A22" s="1">
        <v>45375</v>
      </c>
      <c r="B22" t="s">
        <v>6</v>
      </c>
      <c r="C22" t="s">
        <v>14</v>
      </c>
      <c r="D22">
        <v>12</v>
      </c>
      <c r="E22">
        <v>5148</v>
      </c>
    </row>
    <row r="23" spans="1:5" x14ac:dyDescent="0.3">
      <c r="A23" s="1">
        <v>45335</v>
      </c>
      <c r="B23" t="s">
        <v>5</v>
      </c>
      <c r="C23" t="s">
        <v>13</v>
      </c>
      <c r="D23">
        <v>9</v>
      </c>
      <c r="E23">
        <v>4446</v>
      </c>
    </row>
    <row r="24" spans="1:5" x14ac:dyDescent="0.3">
      <c r="A24" s="1">
        <v>45369</v>
      </c>
      <c r="B24" t="s">
        <v>8</v>
      </c>
      <c r="C24" t="s">
        <v>13</v>
      </c>
      <c r="D24">
        <v>16</v>
      </c>
      <c r="E24">
        <v>5072</v>
      </c>
    </row>
    <row r="25" spans="1:5" x14ac:dyDescent="0.3">
      <c r="A25" s="1">
        <v>45372</v>
      </c>
      <c r="B25" t="s">
        <v>6</v>
      </c>
      <c r="C25" t="s">
        <v>14</v>
      </c>
      <c r="D25">
        <v>16</v>
      </c>
      <c r="E25">
        <v>5952</v>
      </c>
    </row>
    <row r="26" spans="1:5" x14ac:dyDescent="0.3">
      <c r="A26" s="1">
        <v>45293</v>
      </c>
      <c r="B26" t="s">
        <v>9</v>
      </c>
      <c r="C26" t="s">
        <v>14</v>
      </c>
      <c r="D26">
        <v>17</v>
      </c>
      <c r="E26">
        <v>6443</v>
      </c>
    </row>
    <row r="27" spans="1:5" x14ac:dyDescent="0.3">
      <c r="A27" s="1">
        <v>45345</v>
      </c>
      <c r="B27" t="s">
        <v>8</v>
      </c>
      <c r="C27" t="s">
        <v>11</v>
      </c>
      <c r="D27">
        <v>8</v>
      </c>
      <c r="E27">
        <v>3568</v>
      </c>
    </row>
    <row r="28" spans="1:5" x14ac:dyDescent="0.3">
      <c r="A28" s="1">
        <v>45335</v>
      </c>
      <c r="B28" t="s">
        <v>8</v>
      </c>
      <c r="C28" t="s">
        <v>11</v>
      </c>
      <c r="D28">
        <v>18</v>
      </c>
      <c r="E28">
        <v>7830</v>
      </c>
    </row>
    <row r="29" spans="1:5" x14ac:dyDescent="0.3">
      <c r="A29" s="1">
        <v>45325</v>
      </c>
      <c r="B29" t="s">
        <v>5</v>
      </c>
      <c r="C29" t="s">
        <v>14</v>
      </c>
      <c r="D29">
        <v>14</v>
      </c>
      <c r="E29">
        <v>4228</v>
      </c>
    </row>
    <row r="30" spans="1:5" x14ac:dyDescent="0.3">
      <c r="A30" s="1">
        <v>45365</v>
      </c>
      <c r="B30" t="s">
        <v>7</v>
      </c>
      <c r="C30" t="s">
        <v>10</v>
      </c>
      <c r="D30">
        <v>18</v>
      </c>
      <c r="E30">
        <v>5238</v>
      </c>
    </row>
    <row r="31" spans="1:5" x14ac:dyDescent="0.3">
      <c r="A31" s="1">
        <v>45339</v>
      </c>
      <c r="B31" t="s">
        <v>6</v>
      </c>
      <c r="C31" t="s">
        <v>11</v>
      </c>
      <c r="D31">
        <v>16</v>
      </c>
      <c r="E31">
        <v>6176</v>
      </c>
    </row>
    <row r="32" spans="1:5" x14ac:dyDescent="0.3">
      <c r="A32" s="1">
        <v>45331</v>
      </c>
      <c r="B32" t="s">
        <v>5</v>
      </c>
      <c r="C32" t="s">
        <v>14</v>
      </c>
      <c r="D32">
        <v>14</v>
      </c>
      <c r="E32">
        <v>6538</v>
      </c>
    </row>
    <row r="33" spans="1:5" x14ac:dyDescent="0.3">
      <c r="A33" s="1">
        <v>45373</v>
      </c>
      <c r="B33" t="s">
        <v>5</v>
      </c>
      <c r="C33" t="s">
        <v>13</v>
      </c>
      <c r="D33">
        <v>7</v>
      </c>
      <c r="E33">
        <v>3080</v>
      </c>
    </row>
    <row r="34" spans="1:5" x14ac:dyDescent="0.3">
      <c r="A34" s="1">
        <v>45315</v>
      </c>
      <c r="B34" t="s">
        <v>7</v>
      </c>
      <c r="C34" t="s">
        <v>14</v>
      </c>
      <c r="D34">
        <v>17</v>
      </c>
      <c r="E34">
        <v>6171</v>
      </c>
    </row>
    <row r="35" spans="1:5" x14ac:dyDescent="0.3">
      <c r="A35" s="1">
        <v>45351</v>
      </c>
      <c r="B35" t="s">
        <v>9</v>
      </c>
      <c r="C35" t="s">
        <v>10</v>
      </c>
      <c r="D35">
        <v>12</v>
      </c>
      <c r="E35">
        <v>5544</v>
      </c>
    </row>
    <row r="36" spans="1:5" x14ac:dyDescent="0.3">
      <c r="A36" s="1">
        <v>45332</v>
      </c>
      <c r="B36" t="s">
        <v>5</v>
      </c>
      <c r="C36" t="s">
        <v>13</v>
      </c>
      <c r="D36">
        <v>19</v>
      </c>
      <c r="E36">
        <v>8075</v>
      </c>
    </row>
    <row r="37" spans="1:5" x14ac:dyDescent="0.3">
      <c r="A37" s="1">
        <v>45320</v>
      </c>
      <c r="B37" t="s">
        <v>6</v>
      </c>
      <c r="C37" t="s">
        <v>11</v>
      </c>
      <c r="D37">
        <v>14</v>
      </c>
      <c r="E37">
        <v>6566</v>
      </c>
    </row>
    <row r="38" spans="1:5" x14ac:dyDescent="0.3">
      <c r="A38" s="1">
        <v>45356</v>
      </c>
      <c r="B38" t="s">
        <v>7</v>
      </c>
      <c r="C38" t="s">
        <v>12</v>
      </c>
      <c r="D38">
        <v>13</v>
      </c>
      <c r="E38">
        <v>3874</v>
      </c>
    </row>
    <row r="39" spans="1:5" x14ac:dyDescent="0.3">
      <c r="A39" s="1">
        <v>45380</v>
      </c>
      <c r="B39" t="s">
        <v>9</v>
      </c>
      <c r="C39" t="s">
        <v>13</v>
      </c>
      <c r="D39">
        <v>19</v>
      </c>
      <c r="E39">
        <v>4047</v>
      </c>
    </row>
    <row r="40" spans="1:5" x14ac:dyDescent="0.3">
      <c r="A40" s="1">
        <v>45362</v>
      </c>
      <c r="B40" t="s">
        <v>7</v>
      </c>
      <c r="C40" t="s">
        <v>14</v>
      </c>
      <c r="D40">
        <v>8</v>
      </c>
      <c r="E40">
        <v>3544</v>
      </c>
    </row>
    <row r="41" spans="1:5" x14ac:dyDescent="0.3">
      <c r="A41" s="1">
        <v>45292</v>
      </c>
      <c r="B41" t="s">
        <v>9</v>
      </c>
      <c r="C41" t="s">
        <v>11</v>
      </c>
      <c r="D41">
        <v>15</v>
      </c>
      <c r="E41">
        <v>3615</v>
      </c>
    </row>
    <row r="42" spans="1:5" x14ac:dyDescent="0.3">
      <c r="A42" s="1">
        <v>45326</v>
      </c>
      <c r="B42" t="s">
        <v>9</v>
      </c>
      <c r="C42" t="s">
        <v>11</v>
      </c>
      <c r="D42">
        <v>17</v>
      </c>
      <c r="E42">
        <v>3400</v>
      </c>
    </row>
    <row r="43" spans="1:5" x14ac:dyDescent="0.3">
      <c r="A43" s="1">
        <v>45326</v>
      </c>
      <c r="B43" t="s">
        <v>7</v>
      </c>
      <c r="C43" t="s">
        <v>13</v>
      </c>
      <c r="D43">
        <v>17</v>
      </c>
      <c r="E43">
        <v>4063</v>
      </c>
    </row>
    <row r="44" spans="1:5" x14ac:dyDescent="0.3">
      <c r="A44" s="1">
        <v>45324</v>
      </c>
      <c r="B44" t="s">
        <v>5</v>
      </c>
      <c r="C44" t="s">
        <v>12</v>
      </c>
      <c r="D44">
        <v>12</v>
      </c>
      <c r="E44">
        <v>3276</v>
      </c>
    </row>
    <row r="45" spans="1:5" x14ac:dyDescent="0.3">
      <c r="A45" s="1">
        <v>45363</v>
      </c>
      <c r="B45" t="s">
        <v>6</v>
      </c>
      <c r="C45" t="s">
        <v>14</v>
      </c>
      <c r="D45">
        <v>17</v>
      </c>
      <c r="E45">
        <v>5576</v>
      </c>
    </row>
    <row r="46" spans="1:5" x14ac:dyDescent="0.3">
      <c r="A46" s="1">
        <v>45303</v>
      </c>
      <c r="B46" t="s">
        <v>5</v>
      </c>
      <c r="C46" t="s">
        <v>11</v>
      </c>
      <c r="D46">
        <v>14</v>
      </c>
      <c r="E46">
        <v>3724</v>
      </c>
    </row>
    <row r="47" spans="1:5" x14ac:dyDescent="0.3">
      <c r="A47" s="1">
        <v>45353</v>
      </c>
      <c r="B47" t="s">
        <v>9</v>
      </c>
      <c r="C47" t="s">
        <v>12</v>
      </c>
      <c r="D47">
        <v>18</v>
      </c>
      <c r="E47">
        <v>7524</v>
      </c>
    </row>
    <row r="48" spans="1:5" x14ac:dyDescent="0.3">
      <c r="A48" s="1">
        <v>45335</v>
      </c>
      <c r="B48" t="s">
        <v>7</v>
      </c>
      <c r="C48" t="s">
        <v>11</v>
      </c>
      <c r="D48">
        <v>8</v>
      </c>
      <c r="E48">
        <v>3336</v>
      </c>
    </row>
    <row r="49" spans="1:5" x14ac:dyDescent="0.3">
      <c r="A49" s="1">
        <v>45377</v>
      </c>
      <c r="B49" t="s">
        <v>6</v>
      </c>
      <c r="C49" t="s">
        <v>11</v>
      </c>
      <c r="D49">
        <v>14</v>
      </c>
      <c r="E49">
        <v>3724</v>
      </c>
    </row>
    <row r="50" spans="1:5" x14ac:dyDescent="0.3">
      <c r="A50" s="1">
        <v>45382</v>
      </c>
      <c r="B50" t="s">
        <v>7</v>
      </c>
      <c r="C50" t="s">
        <v>10</v>
      </c>
      <c r="D50">
        <v>18</v>
      </c>
      <c r="E50">
        <v>7038</v>
      </c>
    </row>
    <row r="51" spans="1:5" x14ac:dyDescent="0.3">
      <c r="A51" s="1">
        <v>45326</v>
      </c>
      <c r="B51" t="s">
        <v>7</v>
      </c>
      <c r="C51" t="s">
        <v>11</v>
      </c>
      <c r="D51">
        <v>15</v>
      </c>
      <c r="E51">
        <v>6690</v>
      </c>
    </row>
    <row r="52" spans="1:5" x14ac:dyDescent="0.3">
      <c r="A52" s="1">
        <v>45292</v>
      </c>
      <c r="B52" t="s">
        <v>7</v>
      </c>
      <c r="C52" t="s">
        <v>13</v>
      </c>
      <c r="D52">
        <v>8</v>
      </c>
      <c r="E52">
        <v>3560</v>
      </c>
    </row>
    <row r="53" spans="1:5" x14ac:dyDescent="0.3">
      <c r="A53" s="1">
        <v>45305</v>
      </c>
      <c r="B53" t="s">
        <v>8</v>
      </c>
      <c r="C53" t="s">
        <v>14</v>
      </c>
      <c r="D53">
        <v>11</v>
      </c>
      <c r="E53">
        <v>4972</v>
      </c>
    </row>
    <row r="54" spans="1:5" x14ac:dyDescent="0.3">
      <c r="A54" s="1">
        <v>45370</v>
      </c>
      <c r="B54" t="s">
        <v>9</v>
      </c>
      <c r="C54" t="s">
        <v>12</v>
      </c>
      <c r="D54">
        <v>10</v>
      </c>
      <c r="E54">
        <v>3330</v>
      </c>
    </row>
    <row r="55" spans="1:5" x14ac:dyDescent="0.3">
      <c r="A55" s="1">
        <v>45381</v>
      </c>
      <c r="B55" t="s">
        <v>5</v>
      </c>
      <c r="C55" t="s">
        <v>14</v>
      </c>
      <c r="D55">
        <v>18</v>
      </c>
      <c r="E55">
        <v>4896</v>
      </c>
    </row>
    <row r="56" spans="1:5" x14ac:dyDescent="0.3">
      <c r="A56" s="1">
        <v>45333</v>
      </c>
      <c r="B56" t="s">
        <v>9</v>
      </c>
      <c r="C56" t="s">
        <v>10</v>
      </c>
      <c r="D56">
        <v>13</v>
      </c>
      <c r="E56">
        <v>5629</v>
      </c>
    </row>
    <row r="57" spans="1:5" x14ac:dyDescent="0.3">
      <c r="A57" s="1">
        <v>45354</v>
      </c>
      <c r="B57" t="s">
        <v>8</v>
      </c>
      <c r="C57" t="s">
        <v>11</v>
      </c>
      <c r="D57">
        <v>13</v>
      </c>
      <c r="E57">
        <v>5408</v>
      </c>
    </row>
    <row r="58" spans="1:5" x14ac:dyDescent="0.3">
      <c r="A58" s="1">
        <v>45295</v>
      </c>
      <c r="B58" t="s">
        <v>5</v>
      </c>
      <c r="C58" t="s">
        <v>12</v>
      </c>
      <c r="D58">
        <v>8</v>
      </c>
      <c r="E58">
        <v>3376</v>
      </c>
    </row>
    <row r="59" spans="1:5" x14ac:dyDescent="0.3">
      <c r="A59" s="1">
        <v>45334</v>
      </c>
      <c r="B59" t="s">
        <v>6</v>
      </c>
      <c r="C59" t="s">
        <v>13</v>
      </c>
      <c r="D59">
        <v>14</v>
      </c>
      <c r="E59">
        <v>6230</v>
      </c>
    </row>
    <row r="60" spans="1:5" x14ac:dyDescent="0.3">
      <c r="A60" s="1">
        <v>45327</v>
      </c>
      <c r="B60" t="s">
        <v>9</v>
      </c>
      <c r="C60" t="s">
        <v>12</v>
      </c>
      <c r="D60">
        <v>19</v>
      </c>
      <c r="E60">
        <v>9215</v>
      </c>
    </row>
    <row r="61" spans="1:5" x14ac:dyDescent="0.3">
      <c r="A61" s="1">
        <v>45304</v>
      </c>
      <c r="B61" t="s">
        <v>5</v>
      </c>
      <c r="C61" t="s">
        <v>14</v>
      </c>
      <c r="D61">
        <v>15</v>
      </c>
      <c r="E61">
        <v>6420</v>
      </c>
    </row>
    <row r="62" spans="1:5" x14ac:dyDescent="0.3">
      <c r="A62" s="1">
        <v>45350</v>
      </c>
      <c r="B62" t="s">
        <v>9</v>
      </c>
      <c r="C62" t="s">
        <v>12</v>
      </c>
      <c r="D62">
        <v>19</v>
      </c>
      <c r="E62">
        <v>3667</v>
      </c>
    </row>
    <row r="63" spans="1:5" x14ac:dyDescent="0.3">
      <c r="A63" s="1">
        <v>45333</v>
      </c>
      <c r="B63" t="s">
        <v>5</v>
      </c>
      <c r="C63" t="s">
        <v>12</v>
      </c>
      <c r="D63">
        <v>15</v>
      </c>
      <c r="E63">
        <v>3450</v>
      </c>
    </row>
    <row r="64" spans="1:5" x14ac:dyDescent="0.3">
      <c r="A64" s="1">
        <v>45297</v>
      </c>
      <c r="B64" t="s">
        <v>7</v>
      </c>
      <c r="C64" t="s">
        <v>12</v>
      </c>
      <c r="D64">
        <v>8</v>
      </c>
      <c r="E64">
        <v>3576</v>
      </c>
    </row>
    <row r="65" spans="1:5" x14ac:dyDescent="0.3">
      <c r="A65" s="1">
        <v>45319</v>
      </c>
      <c r="B65" t="s">
        <v>7</v>
      </c>
      <c r="C65" t="s">
        <v>12</v>
      </c>
      <c r="D65">
        <v>12</v>
      </c>
      <c r="E65">
        <v>3264</v>
      </c>
    </row>
    <row r="66" spans="1:5" x14ac:dyDescent="0.3">
      <c r="A66" s="1">
        <v>45366</v>
      </c>
      <c r="B66" t="s">
        <v>6</v>
      </c>
      <c r="C66" t="s">
        <v>14</v>
      </c>
      <c r="D66">
        <v>13</v>
      </c>
      <c r="E66">
        <v>3692</v>
      </c>
    </row>
    <row r="67" spans="1:5" x14ac:dyDescent="0.3">
      <c r="A67" s="1">
        <v>45380</v>
      </c>
      <c r="B67" t="s">
        <v>8</v>
      </c>
      <c r="C67" t="s">
        <v>11</v>
      </c>
      <c r="D67">
        <v>15</v>
      </c>
      <c r="E67">
        <v>5700</v>
      </c>
    </row>
    <row r="68" spans="1:5" x14ac:dyDescent="0.3">
      <c r="A68" s="1">
        <v>45294</v>
      </c>
      <c r="B68" t="s">
        <v>8</v>
      </c>
      <c r="C68" t="s">
        <v>14</v>
      </c>
      <c r="D68">
        <v>10</v>
      </c>
      <c r="E68">
        <v>4910</v>
      </c>
    </row>
    <row r="69" spans="1:5" x14ac:dyDescent="0.3">
      <c r="A69" s="1">
        <v>45361</v>
      </c>
      <c r="B69" t="s">
        <v>6</v>
      </c>
      <c r="C69" t="s">
        <v>14</v>
      </c>
      <c r="D69">
        <v>19</v>
      </c>
      <c r="E69">
        <v>8550</v>
      </c>
    </row>
    <row r="70" spans="1:5" x14ac:dyDescent="0.3">
      <c r="A70" s="1">
        <v>45363</v>
      </c>
      <c r="B70" t="s">
        <v>9</v>
      </c>
      <c r="C70" t="s">
        <v>11</v>
      </c>
      <c r="D70">
        <v>17</v>
      </c>
      <c r="E70">
        <v>5134</v>
      </c>
    </row>
    <row r="71" spans="1:5" x14ac:dyDescent="0.3">
      <c r="A71" s="1">
        <v>45318</v>
      </c>
      <c r="B71" t="s">
        <v>6</v>
      </c>
      <c r="C71" t="s">
        <v>10</v>
      </c>
      <c r="D71">
        <v>19</v>
      </c>
      <c r="E71">
        <v>5301</v>
      </c>
    </row>
    <row r="72" spans="1:5" x14ac:dyDescent="0.3">
      <c r="A72" s="1">
        <v>45315</v>
      </c>
      <c r="B72" t="s">
        <v>5</v>
      </c>
      <c r="C72" t="s">
        <v>13</v>
      </c>
      <c r="D72">
        <v>15</v>
      </c>
      <c r="E72">
        <v>6630</v>
      </c>
    </row>
    <row r="73" spans="1:5" x14ac:dyDescent="0.3">
      <c r="A73" s="1">
        <v>45350</v>
      </c>
      <c r="B73" t="s">
        <v>5</v>
      </c>
      <c r="C73" t="s">
        <v>14</v>
      </c>
      <c r="D73">
        <v>16</v>
      </c>
      <c r="E73">
        <v>5312</v>
      </c>
    </row>
    <row r="74" spans="1:5" x14ac:dyDescent="0.3">
      <c r="A74" s="1">
        <v>45379</v>
      </c>
      <c r="B74" t="s">
        <v>8</v>
      </c>
      <c r="C74" t="s">
        <v>12</v>
      </c>
      <c r="D74">
        <v>13</v>
      </c>
      <c r="E74">
        <v>3159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AC085-8219-4685-9AB5-7D8487BE278C}">
  <dimension ref="A1:K74"/>
  <sheetViews>
    <sheetView zoomScaleNormal="100" workbookViewId="0">
      <selection activeCell="L1" sqref="L1"/>
    </sheetView>
  </sheetViews>
  <sheetFormatPr baseColWidth="10" defaultRowHeight="14.4" x14ac:dyDescent="0.3"/>
  <cols>
    <col min="1" max="1" width="18" bestFit="1" customWidth="1"/>
    <col min="2" max="2" width="6.77734375" bestFit="1" customWidth="1"/>
    <col min="3" max="3" width="15.6640625" bestFit="1" customWidth="1"/>
    <col min="4" max="4" width="8.5546875" bestFit="1" customWidth="1"/>
    <col min="5" max="5" width="15.88671875" bestFit="1" customWidth="1"/>
    <col min="7" max="7" width="10.44140625" bestFit="1" customWidth="1"/>
    <col min="8" max="8" width="5.109375" bestFit="1" customWidth="1"/>
    <col min="9" max="9" width="5" bestFit="1" customWidth="1"/>
    <col min="10" max="10" width="20.33203125" bestFit="1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</row>
    <row r="2" spans="1:11" x14ac:dyDescent="0.3">
      <c r="A2" s="1">
        <v>45343</v>
      </c>
      <c r="B2" t="s">
        <v>5</v>
      </c>
      <c r="C2" t="s">
        <v>10</v>
      </c>
      <c r="D2">
        <v>12</v>
      </c>
      <c r="E2">
        <v>3924</v>
      </c>
      <c r="G2">
        <f>AVERAGE(E:E)</f>
        <v>5079.6575342465758</v>
      </c>
      <c r="H2">
        <f>MAX(E:E)</f>
        <v>9215</v>
      </c>
      <c r="I2">
        <f>MIN(E:E)</f>
        <v>3031</v>
      </c>
      <c r="J2">
        <f>COUNTIFS(B2:B74,"Norte",E2:E74,"&gt;3000")</f>
        <v>17</v>
      </c>
      <c r="K2" s="7">
        <f>FV(0.02,24,-500,0,0)</f>
        <v>15210.931236880626</v>
      </c>
    </row>
    <row r="3" spans="1:11" x14ac:dyDescent="0.3">
      <c r="A3" s="1">
        <v>45312</v>
      </c>
      <c r="B3" t="s">
        <v>7</v>
      </c>
      <c r="C3" t="s">
        <v>12</v>
      </c>
      <c r="D3">
        <v>17</v>
      </c>
      <c r="E3">
        <v>3451</v>
      </c>
    </row>
    <row r="4" spans="1:11" x14ac:dyDescent="0.3">
      <c r="A4" s="1">
        <v>45378</v>
      </c>
      <c r="B4" t="s">
        <v>6</v>
      </c>
      <c r="C4" t="s">
        <v>10</v>
      </c>
      <c r="D4">
        <v>17</v>
      </c>
      <c r="E4">
        <v>8228</v>
      </c>
    </row>
    <row r="5" spans="1:11" x14ac:dyDescent="0.3">
      <c r="A5" s="1">
        <v>45366</v>
      </c>
      <c r="B5" t="s">
        <v>8</v>
      </c>
      <c r="C5" t="s">
        <v>11</v>
      </c>
      <c r="D5">
        <v>17</v>
      </c>
      <c r="E5">
        <v>3978</v>
      </c>
    </row>
    <row r="6" spans="1:11" x14ac:dyDescent="0.3">
      <c r="A6" s="1">
        <v>45293</v>
      </c>
      <c r="B6" t="s">
        <v>9</v>
      </c>
      <c r="C6" t="s">
        <v>10</v>
      </c>
      <c r="D6">
        <v>19</v>
      </c>
      <c r="E6">
        <v>5453</v>
      </c>
    </row>
    <row r="7" spans="1:11" x14ac:dyDescent="0.3">
      <c r="A7" s="1">
        <v>45321</v>
      </c>
      <c r="B7" t="s">
        <v>5</v>
      </c>
      <c r="C7" t="s">
        <v>13</v>
      </c>
      <c r="D7">
        <v>12</v>
      </c>
      <c r="E7">
        <v>3036</v>
      </c>
    </row>
    <row r="8" spans="1:11" x14ac:dyDescent="0.3">
      <c r="A8" s="1">
        <v>45355</v>
      </c>
      <c r="B8" t="s">
        <v>6</v>
      </c>
      <c r="C8" t="s">
        <v>14</v>
      </c>
      <c r="D8">
        <v>11</v>
      </c>
      <c r="E8">
        <v>5291</v>
      </c>
    </row>
    <row r="9" spans="1:11" x14ac:dyDescent="0.3">
      <c r="A9" s="1">
        <v>45351</v>
      </c>
      <c r="B9" t="s">
        <v>9</v>
      </c>
      <c r="C9" t="s">
        <v>11</v>
      </c>
      <c r="D9">
        <v>17</v>
      </c>
      <c r="E9">
        <v>6630</v>
      </c>
    </row>
    <row r="10" spans="1:11" x14ac:dyDescent="0.3">
      <c r="A10" s="1">
        <v>45380</v>
      </c>
      <c r="B10" t="s">
        <v>7</v>
      </c>
      <c r="C10" t="s">
        <v>14</v>
      </c>
      <c r="D10">
        <v>16</v>
      </c>
      <c r="E10">
        <v>6496</v>
      </c>
    </row>
    <row r="11" spans="1:11" x14ac:dyDescent="0.3">
      <c r="A11" s="1">
        <v>45351</v>
      </c>
      <c r="B11" t="s">
        <v>7</v>
      </c>
      <c r="C11" t="s">
        <v>13</v>
      </c>
      <c r="D11">
        <v>16</v>
      </c>
      <c r="E11">
        <v>5984</v>
      </c>
    </row>
    <row r="12" spans="1:11" x14ac:dyDescent="0.3">
      <c r="A12" s="1">
        <v>45353</v>
      </c>
      <c r="B12" t="s">
        <v>7</v>
      </c>
      <c r="C12" t="s">
        <v>12</v>
      </c>
      <c r="D12">
        <v>19</v>
      </c>
      <c r="E12">
        <v>4351</v>
      </c>
    </row>
    <row r="13" spans="1:11" x14ac:dyDescent="0.3">
      <c r="A13" s="1">
        <v>45338</v>
      </c>
      <c r="B13" t="s">
        <v>6</v>
      </c>
      <c r="C13" t="s">
        <v>13</v>
      </c>
      <c r="D13">
        <v>19</v>
      </c>
      <c r="E13">
        <v>8417</v>
      </c>
    </row>
    <row r="14" spans="1:11" x14ac:dyDescent="0.3">
      <c r="A14" s="1">
        <v>45342</v>
      </c>
      <c r="B14" t="s">
        <v>6</v>
      </c>
      <c r="C14" t="s">
        <v>12</v>
      </c>
      <c r="D14">
        <v>18</v>
      </c>
      <c r="E14">
        <v>6732</v>
      </c>
    </row>
    <row r="15" spans="1:11" x14ac:dyDescent="0.3">
      <c r="A15" s="1">
        <v>45364</v>
      </c>
      <c r="B15" t="s">
        <v>8</v>
      </c>
      <c r="C15" t="s">
        <v>12</v>
      </c>
      <c r="D15">
        <v>11</v>
      </c>
      <c r="E15">
        <v>3619</v>
      </c>
    </row>
    <row r="16" spans="1:11" x14ac:dyDescent="0.3">
      <c r="A16" s="1">
        <v>45330</v>
      </c>
      <c r="B16" t="s">
        <v>6</v>
      </c>
      <c r="C16" t="s">
        <v>13</v>
      </c>
      <c r="D16">
        <v>18</v>
      </c>
      <c r="E16">
        <v>6930</v>
      </c>
    </row>
    <row r="17" spans="1:5" x14ac:dyDescent="0.3">
      <c r="A17" s="1">
        <v>45380</v>
      </c>
      <c r="B17" t="s">
        <v>5</v>
      </c>
      <c r="C17" t="s">
        <v>11</v>
      </c>
      <c r="D17">
        <v>7</v>
      </c>
      <c r="E17">
        <v>3031</v>
      </c>
    </row>
    <row r="18" spans="1:5" x14ac:dyDescent="0.3">
      <c r="A18" s="1">
        <v>45351</v>
      </c>
      <c r="B18" t="s">
        <v>8</v>
      </c>
      <c r="C18" t="s">
        <v>12</v>
      </c>
      <c r="D18">
        <v>16</v>
      </c>
      <c r="E18">
        <v>3344</v>
      </c>
    </row>
    <row r="19" spans="1:5" x14ac:dyDescent="0.3">
      <c r="A19" s="1">
        <v>45305</v>
      </c>
      <c r="B19" t="s">
        <v>7</v>
      </c>
      <c r="C19" t="s">
        <v>12</v>
      </c>
      <c r="D19">
        <v>16</v>
      </c>
      <c r="E19">
        <v>6224</v>
      </c>
    </row>
    <row r="20" spans="1:5" x14ac:dyDescent="0.3">
      <c r="A20" s="1">
        <v>45300</v>
      </c>
      <c r="B20" t="s">
        <v>9</v>
      </c>
      <c r="C20" t="s">
        <v>14</v>
      </c>
      <c r="D20">
        <v>17</v>
      </c>
      <c r="E20">
        <v>3417</v>
      </c>
    </row>
    <row r="21" spans="1:5" x14ac:dyDescent="0.3">
      <c r="A21" s="1">
        <v>45293</v>
      </c>
      <c r="B21" t="s">
        <v>7</v>
      </c>
      <c r="C21" t="s">
        <v>11</v>
      </c>
      <c r="D21">
        <v>16</v>
      </c>
      <c r="E21">
        <v>3392</v>
      </c>
    </row>
    <row r="22" spans="1:5" x14ac:dyDescent="0.3">
      <c r="A22" s="1">
        <v>45375</v>
      </c>
      <c r="B22" t="s">
        <v>6</v>
      </c>
      <c r="C22" t="s">
        <v>14</v>
      </c>
      <c r="D22">
        <v>12</v>
      </c>
      <c r="E22">
        <v>5148</v>
      </c>
    </row>
    <row r="23" spans="1:5" x14ac:dyDescent="0.3">
      <c r="A23" s="1">
        <v>45335</v>
      </c>
      <c r="B23" t="s">
        <v>5</v>
      </c>
      <c r="C23" t="s">
        <v>13</v>
      </c>
      <c r="D23">
        <v>9</v>
      </c>
      <c r="E23">
        <v>4446</v>
      </c>
    </row>
    <row r="24" spans="1:5" x14ac:dyDescent="0.3">
      <c r="A24" s="1">
        <v>45369</v>
      </c>
      <c r="B24" t="s">
        <v>8</v>
      </c>
      <c r="C24" t="s">
        <v>13</v>
      </c>
      <c r="D24">
        <v>16</v>
      </c>
      <c r="E24">
        <v>5072</v>
      </c>
    </row>
    <row r="25" spans="1:5" x14ac:dyDescent="0.3">
      <c r="A25" s="1">
        <v>45372</v>
      </c>
      <c r="B25" t="s">
        <v>6</v>
      </c>
      <c r="C25" t="s">
        <v>14</v>
      </c>
      <c r="D25">
        <v>16</v>
      </c>
      <c r="E25">
        <v>5952</v>
      </c>
    </row>
    <row r="26" spans="1:5" x14ac:dyDescent="0.3">
      <c r="A26" s="1">
        <v>45293</v>
      </c>
      <c r="B26" t="s">
        <v>9</v>
      </c>
      <c r="C26" t="s">
        <v>14</v>
      </c>
      <c r="D26">
        <v>17</v>
      </c>
      <c r="E26">
        <v>6443</v>
      </c>
    </row>
    <row r="27" spans="1:5" x14ac:dyDescent="0.3">
      <c r="A27" s="1">
        <v>45345</v>
      </c>
      <c r="B27" t="s">
        <v>8</v>
      </c>
      <c r="C27" t="s">
        <v>11</v>
      </c>
      <c r="D27">
        <v>8</v>
      </c>
      <c r="E27">
        <v>3568</v>
      </c>
    </row>
    <row r="28" spans="1:5" x14ac:dyDescent="0.3">
      <c r="A28" s="1">
        <v>45335</v>
      </c>
      <c r="B28" t="s">
        <v>8</v>
      </c>
      <c r="C28" t="s">
        <v>11</v>
      </c>
      <c r="D28">
        <v>18</v>
      </c>
      <c r="E28">
        <v>7830</v>
      </c>
    </row>
    <row r="29" spans="1:5" x14ac:dyDescent="0.3">
      <c r="A29" s="1">
        <v>45325</v>
      </c>
      <c r="B29" t="s">
        <v>5</v>
      </c>
      <c r="C29" t="s">
        <v>14</v>
      </c>
      <c r="D29">
        <v>14</v>
      </c>
      <c r="E29">
        <v>4228</v>
      </c>
    </row>
    <row r="30" spans="1:5" x14ac:dyDescent="0.3">
      <c r="A30" s="1">
        <v>45365</v>
      </c>
      <c r="B30" t="s">
        <v>7</v>
      </c>
      <c r="C30" t="s">
        <v>10</v>
      </c>
      <c r="D30">
        <v>18</v>
      </c>
      <c r="E30">
        <v>5238</v>
      </c>
    </row>
    <row r="31" spans="1:5" x14ac:dyDescent="0.3">
      <c r="A31" s="1">
        <v>45339</v>
      </c>
      <c r="B31" t="s">
        <v>6</v>
      </c>
      <c r="C31" t="s">
        <v>11</v>
      </c>
      <c r="D31">
        <v>16</v>
      </c>
      <c r="E31">
        <v>6176</v>
      </c>
    </row>
    <row r="32" spans="1:5" x14ac:dyDescent="0.3">
      <c r="A32" s="1">
        <v>45331</v>
      </c>
      <c r="B32" t="s">
        <v>5</v>
      </c>
      <c r="C32" t="s">
        <v>14</v>
      </c>
      <c r="D32">
        <v>14</v>
      </c>
      <c r="E32">
        <v>6538</v>
      </c>
    </row>
    <row r="33" spans="1:5" x14ac:dyDescent="0.3">
      <c r="A33" s="1">
        <v>45373</v>
      </c>
      <c r="B33" t="s">
        <v>5</v>
      </c>
      <c r="C33" t="s">
        <v>13</v>
      </c>
      <c r="D33">
        <v>7</v>
      </c>
      <c r="E33">
        <v>3080</v>
      </c>
    </row>
    <row r="34" spans="1:5" x14ac:dyDescent="0.3">
      <c r="A34" s="1">
        <v>45315</v>
      </c>
      <c r="B34" t="s">
        <v>7</v>
      </c>
      <c r="C34" t="s">
        <v>14</v>
      </c>
      <c r="D34">
        <v>17</v>
      </c>
      <c r="E34">
        <v>6171</v>
      </c>
    </row>
    <row r="35" spans="1:5" x14ac:dyDescent="0.3">
      <c r="A35" s="1">
        <v>45351</v>
      </c>
      <c r="B35" t="s">
        <v>9</v>
      </c>
      <c r="C35" t="s">
        <v>10</v>
      </c>
      <c r="D35">
        <v>12</v>
      </c>
      <c r="E35">
        <v>5544</v>
      </c>
    </row>
    <row r="36" spans="1:5" x14ac:dyDescent="0.3">
      <c r="A36" s="1">
        <v>45332</v>
      </c>
      <c r="B36" t="s">
        <v>5</v>
      </c>
      <c r="C36" t="s">
        <v>13</v>
      </c>
      <c r="D36">
        <v>19</v>
      </c>
      <c r="E36">
        <v>8075</v>
      </c>
    </row>
    <row r="37" spans="1:5" x14ac:dyDescent="0.3">
      <c r="A37" s="1">
        <v>45320</v>
      </c>
      <c r="B37" t="s">
        <v>6</v>
      </c>
      <c r="C37" t="s">
        <v>11</v>
      </c>
      <c r="D37">
        <v>14</v>
      </c>
      <c r="E37">
        <v>6566</v>
      </c>
    </row>
    <row r="38" spans="1:5" x14ac:dyDescent="0.3">
      <c r="A38" s="1">
        <v>45356</v>
      </c>
      <c r="B38" t="s">
        <v>7</v>
      </c>
      <c r="C38" t="s">
        <v>12</v>
      </c>
      <c r="D38">
        <v>13</v>
      </c>
      <c r="E38">
        <v>3874</v>
      </c>
    </row>
    <row r="39" spans="1:5" x14ac:dyDescent="0.3">
      <c r="A39" s="1">
        <v>45380</v>
      </c>
      <c r="B39" t="s">
        <v>9</v>
      </c>
      <c r="C39" t="s">
        <v>13</v>
      </c>
      <c r="D39">
        <v>19</v>
      </c>
      <c r="E39">
        <v>4047</v>
      </c>
    </row>
    <row r="40" spans="1:5" x14ac:dyDescent="0.3">
      <c r="A40" s="1">
        <v>45362</v>
      </c>
      <c r="B40" t="s">
        <v>7</v>
      </c>
      <c r="C40" t="s">
        <v>14</v>
      </c>
      <c r="D40">
        <v>8</v>
      </c>
      <c r="E40">
        <v>3544</v>
      </c>
    </row>
    <row r="41" spans="1:5" x14ac:dyDescent="0.3">
      <c r="A41" s="1">
        <v>45292</v>
      </c>
      <c r="B41" t="s">
        <v>9</v>
      </c>
      <c r="C41" t="s">
        <v>11</v>
      </c>
      <c r="D41">
        <v>15</v>
      </c>
      <c r="E41">
        <v>3615</v>
      </c>
    </row>
    <row r="42" spans="1:5" x14ac:dyDescent="0.3">
      <c r="A42" s="1">
        <v>45326</v>
      </c>
      <c r="B42" t="s">
        <v>9</v>
      </c>
      <c r="C42" t="s">
        <v>11</v>
      </c>
      <c r="D42">
        <v>17</v>
      </c>
      <c r="E42">
        <v>3400</v>
      </c>
    </row>
    <row r="43" spans="1:5" x14ac:dyDescent="0.3">
      <c r="A43" s="1">
        <v>45326</v>
      </c>
      <c r="B43" t="s">
        <v>7</v>
      </c>
      <c r="C43" t="s">
        <v>13</v>
      </c>
      <c r="D43">
        <v>17</v>
      </c>
      <c r="E43">
        <v>4063</v>
      </c>
    </row>
    <row r="44" spans="1:5" x14ac:dyDescent="0.3">
      <c r="A44" s="1">
        <v>45324</v>
      </c>
      <c r="B44" t="s">
        <v>5</v>
      </c>
      <c r="C44" t="s">
        <v>12</v>
      </c>
      <c r="D44">
        <v>12</v>
      </c>
      <c r="E44">
        <v>3276</v>
      </c>
    </row>
    <row r="45" spans="1:5" x14ac:dyDescent="0.3">
      <c r="A45" s="1">
        <v>45363</v>
      </c>
      <c r="B45" t="s">
        <v>6</v>
      </c>
      <c r="C45" t="s">
        <v>14</v>
      </c>
      <c r="D45">
        <v>17</v>
      </c>
      <c r="E45">
        <v>5576</v>
      </c>
    </row>
    <row r="46" spans="1:5" x14ac:dyDescent="0.3">
      <c r="A46" s="1">
        <v>45303</v>
      </c>
      <c r="B46" t="s">
        <v>5</v>
      </c>
      <c r="C46" t="s">
        <v>11</v>
      </c>
      <c r="D46">
        <v>14</v>
      </c>
      <c r="E46">
        <v>3724</v>
      </c>
    </row>
    <row r="47" spans="1:5" x14ac:dyDescent="0.3">
      <c r="A47" s="1">
        <v>45353</v>
      </c>
      <c r="B47" t="s">
        <v>9</v>
      </c>
      <c r="C47" t="s">
        <v>12</v>
      </c>
      <c r="D47">
        <v>18</v>
      </c>
      <c r="E47">
        <v>7524</v>
      </c>
    </row>
    <row r="48" spans="1:5" x14ac:dyDescent="0.3">
      <c r="A48" s="1">
        <v>45335</v>
      </c>
      <c r="B48" t="s">
        <v>7</v>
      </c>
      <c r="C48" t="s">
        <v>11</v>
      </c>
      <c r="D48">
        <v>8</v>
      </c>
      <c r="E48">
        <v>3336</v>
      </c>
    </row>
    <row r="49" spans="1:5" x14ac:dyDescent="0.3">
      <c r="A49" s="1">
        <v>45377</v>
      </c>
      <c r="B49" t="s">
        <v>6</v>
      </c>
      <c r="C49" t="s">
        <v>11</v>
      </c>
      <c r="D49">
        <v>14</v>
      </c>
      <c r="E49">
        <v>3724</v>
      </c>
    </row>
    <row r="50" spans="1:5" x14ac:dyDescent="0.3">
      <c r="A50" s="1">
        <v>45382</v>
      </c>
      <c r="B50" t="s">
        <v>7</v>
      </c>
      <c r="C50" t="s">
        <v>10</v>
      </c>
      <c r="D50">
        <v>18</v>
      </c>
      <c r="E50">
        <v>7038</v>
      </c>
    </row>
    <row r="51" spans="1:5" x14ac:dyDescent="0.3">
      <c r="A51" s="1">
        <v>45326</v>
      </c>
      <c r="B51" t="s">
        <v>7</v>
      </c>
      <c r="C51" t="s">
        <v>11</v>
      </c>
      <c r="D51">
        <v>15</v>
      </c>
      <c r="E51">
        <v>6690</v>
      </c>
    </row>
    <row r="52" spans="1:5" x14ac:dyDescent="0.3">
      <c r="A52" s="1">
        <v>45292</v>
      </c>
      <c r="B52" t="s">
        <v>7</v>
      </c>
      <c r="C52" t="s">
        <v>13</v>
      </c>
      <c r="D52">
        <v>8</v>
      </c>
      <c r="E52">
        <v>3560</v>
      </c>
    </row>
    <row r="53" spans="1:5" x14ac:dyDescent="0.3">
      <c r="A53" s="1">
        <v>45305</v>
      </c>
      <c r="B53" t="s">
        <v>8</v>
      </c>
      <c r="C53" t="s">
        <v>14</v>
      </c>
      <c r="D53">
        <v>11</v>
      </c>
      <c r="E53">
        <v>4972</v>
      </c>
    </row>
    <row r="54" spans="1:5" x14ac:dyDescent="0.3">
      <c r="A54" s="1">
        <v>45370</v>
      </c>
      <c r="B54" t="s">
        <v>9</v>
      </c>
      <c r="C54" t="s">
        <v>12</v>
      </c>
      <c r="D54">
        <v>10</v>
      </c>
      <c r="E54">
        <v>3330</v>
      </c>
    </row>
    <row r="55" spans="1:5" x14ac:dyDescent="0.3">
      <c r="A55" s="1">
        <v>45381</v>
      </c>
      <c r="B55" t="s">
        <v>5</v>
      </c>
      <c r="C55" t="s">
        <v>14</v>
      </c>
      <c r="D55">
        <v>18</v>
      </c>
      <c r="E55">
        <v>4896</v>
      </c>
    </row>
    <row r="56" spans="1:5" x14ac:dyDescent="0.3">
      <c r="A56" s="1">
        <v>45333</v>
      </c>
      <c r="B56" t="s">
        <v>9</v>
      </c>
      <c r="C56" t="s">
        <v>10</v>
      </c>
      <c r="D56">
        <v>13</v>
      </c>
      <c r="E56">
        <v>5629</v>
      </c>
    </row>
    <row r="57" spans="1:5" x14ac:dyDescent="0.3">
      <c r="A57" s="1">
        <v>45354</v>
      </c>
      <c r="B57" t="s">
        <v>8</v>
      </c>
      <c r="C57" t="s">
        <v>11</v>
      </c>
      <c r="D57">
        <v>13</v>
      </c>
      <c r="E57">
        <v>5408</v>
      </c>
    </row>
    <row r="58" spans="1:5" x14ac:dyDescent="0.3">
      <c r="A58" s="1">
        <v>45295</v>
      </c>
      <c r="B58" t="s">
        <v>5</v>
      </c>
      <c r="C58" t="s">
        <v>12</v>
      </c>
      <c r="D58">
        <v>8</v>
      </c>
      <c r="E58">
        <v>3376</v>
      </c>
    </row>
    <row r="59" spans="1:5" x14ac:dyDescent="0.3">
      <c r="A59" s="1">
        <v>45334</v>
      </c>
      <c r="B59" t="s">
        <v>6</v>
      </c>
      <c r="C59" t="s">
        <v>13</v>
      </c>
      <c r="D59">
        <v>14</v>
      </c>
      <c r="E59">
        <v>6230</v>
      </c>
    </row>
    <row r="60" spans="1:5" x14ac:dyDescent="0.3">
      <c r="A60" s="1">
        <v>45327</v>
      </c>
      <c r="B60" t="s">
        <v>9</v>
      </c>
      <c r="C60" t="s">
        <v>12</v>
      </c>
      <c r="D60">
        <v>19</v>
      </c>
      <c r="E60">
        <v>9215</v>
      </c>
    </row>
    <row r="61" spans="1:5" x14ac:dyDescent="0.3">
      <c r="A61" s="1">
        <v>45304</v>
      </c>
      <c r="B61" t="s">
        <v>5</v>
      </c>
      <c r="C61" t="s">
        <v>14</v>
      </c>
      <c r="D61">
        <v>15</v>
      </c>
      <c r="E61">
        <v>6420</v>
      </c>
    </row>
    <row r="62" spans="1:5" x14ac:dyDescent="0.3">
      <c r="A62" s="1">
        <v>45350</v>
      </c>
      <c r="B62" t="s">
        <v>9</v>
      </c>
      <c r="C62" t="s">
        <v>12</v>
      </c>
      <c r="D62">
        <v>19</v>
      </c>
      <c r="E62">
        <v>3667</v>
      </c>
    </row>
    <row r="63" spans="1:5" x14ac:dyDescent="0.3">
      <c r="A63" s="1">
        <v>45333</v>
      </c>
      <c r="B63" t="s">
        <v>5</v>
      </c>
      <c r="C63" t="s">
        <v>12</v>
      </c>
      <c r="D63">
        <v>15</v>
      </c>
      <c r="E63">
        <v>3450</v>
      </c>
    </row>
    <row r="64" spans="1:5" x14ac:dyDescent="0.3">
      <c r="A64" s="1">
        <v>45297</v>
      </c>
      <c r="B64" t="s">
        <v>7</v>
      </c>
      <c r="C64" t="s">
        <v>12</v>
      </c>
      <c r="D64">
        <v>8</v>
      </c>
      <c r="E64">
        <v>3576</v>
      </c>
    </row>
    <row r="65" spans="1:5" x14ac:dyDescent="0.3">
      <c r="A65" s="1">
        <v>45319</v>
      </c>
      <c r="B65" t="s">
        <v>7</v>
      </c>
      <c r="C65" t="s">
        <v>12</v>
      </c>
      <c r="D65">
        <v>12</v>
      </c>
      <c r="E65">
        <v>3264</v>
      </c>
    </row>
    <row r="66" spans="1:5" x14ac:dyDescent="0.3">
      <c r="A66" s="1">
        <v>45366</v>
      </c>
      <c r="B66" t="s">
        <v>6</v>
      </c>
      <c r="C66" t="s">
        <v>14</v>
      </c>
      <c r="D66">
        <v>13</v>
      </c>
      <c r="E66">
        <v>3692</v>
      </c>
    </row>
    <row r="67" spans="1:5" x14ac:dyDescent="0.3">
      <c r="A67" s="1">
        <v>45380</v>
      </c>
      <c r="B67" t="s">
        <v>8</v>
      </c>
      <c r="C67" t="s">
        <v>11</v>
      </c>
      <c r="D67">
        <v>15</v>
      </c>
      <c r="E67">
        <v>5700</v>
      </c>
    </row>
    <row r="68" spans="1:5" x14ac:dyDescent="0.3">
      <c r="A68" s="1">
        <v>45294</v>
      </c>
      <c r="B68" t="s">
        <v>8</v>
      </c>
      <c r="C68" t="s">
        <v>14</v>
      </c>
      <c r="D68">
        <v>10</v>
      </c>
      <c r="E68">
        <v>4910</v>
      </c>
    </row>
    <row r="69" spans="1:5" x14ac:dyDescent="0.3">
      <c r="A69" s="1">
        <v>45361</v>
      </c>
      <c r="B69" t="s">
        <v>6</v>
      </c>
      <c r="C69" t="s">
        <v>14</v>
      </c>
      <c r="D69">
        <v>19</v>
      </c>
      <c r="E69">
        <v>8550</v>
      </c>
    </row>
    <row r="70" spans="1:5" x14ac:dyDescent="0.3">
      <c r="A70" s="1">
        <v>45363</v>
      </c>
      <c r="B70" t="s">
        <v>9</v>
      </c>
      <c r="C70" t="s">
        <v>11</v>
      </c>
      <c r="D70">
        <v>17</v>
      </c>
      <c r="E70">
        <v>5134</v>
      </c>
    </row>
    <row r="71" spans="1:5" x14ac:dyDescent="0.3">
      <c r="A71" s="1">
        <v>45318</v>
      </c>
      <c r="B71" t="s">
        <v>6</v>
      </c>
      <c r="C71" t="s">
        <v>10</v>
      </c>
      <c r="D71">
        <v>19</v>
      </c>
      <c r="E71">
        <v>5301</v>
      </c>
    </row>
    <row r="72" spans="1:5" x14ac:dyDescent="0.3">
      <c r="A72" s="1">
        <v>45315</v>
      </c>
      <c r="B72" t="s">
        <v>5</v>
      </c>
      <c r="C72" t="s">
        <v>13</v>
      </c>
      <c r="D72">
        <v>15</v>
      </c>
      <c r="E72">
        <v>6630</v>
      </c>
    </row>
    <row r="73" spans="1:5" x14ac:dyDescent="0.3">
      <c r="A73" s="1">
        <v>45350</v>
      </c>
      <c r="B73" t="s">
        <v>5</v>
      </c>
      <c r="C73" t="s">
        <v>14</v>
      </c>
      <c r="D73">
        <v>16</v>
      </c>
      <c r="E73">
        <v>5312</v>
      </c>
    </row>
    <row r="74" spans="1:5" x14ac:dyDescent="0.3">
      <c r="A74" s="1">
        <v>45379</v>
      </c>
      <c r="B74" t="s">
        <v>8</v>
      </c>
      <c r="C74" t="s">
        <v>12</v>
      </c>
      <c r="D74">
        <v>13</v>
      </c>
      <c r="E74">
        <v>3159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FB83-CFDD-4C6F-8157-63EAAC559DBF}">
  <dimension ref="A1:S54"/>
  <sheetViews>
    <sheetView workbookViewId="0">
      <selection activeCell="H13" sqref="H13"/>
    </sheetView>
  </sheetViews>
  <sheetFormatPr baseColWidth="10" defaultRowHeight="14.4" x14ac:dyDescent="0.3"/>
  <cols>
    <col min="1" max="1" width="10.5546875" bestFit="1" customWidth="1"/>
    <col min="2" max="2" width="9" bestFit="1" customWidth="1"/>
    <col min="3" max="3" width="15.6640625" bestFit="1" customWidth="1"/>
    <col min="4" max="4" width="10.77734375" bestFit="1" customWidth="1"/>
    <col min="5" max="5" width="18.109375" bestFit="1" customWidth="1"/>
    <col min="6" max="6" width="14.109375" bestFit="1" customWidth="1"/>
    <col min="13" max="13" width="19.77734375" bestFit="1" customWidth="1"/>
    <col min="14" max="14" width="21.44140625" bestFit="1" customWidth="1"/>
    <col min="15" max="18" width="7" bestFit="1" customWidth="1"/>
    <col min="19" max="19" width="11.88671875" bestFit="1" customWidth="1"/>
    <col min="20" max="20" width="7" bestFit="1" customWidth="1"/>
    <col min="21" max="21" width="6" bestFit="1" customWidth="1"/>
    <col min="22" max="22" width="13.44140625" bestFit="1" customWidth="1"/>
    <col min="23" max="23" width="11" bestFit="1" customWidth="1"/>
    <col min="24" max="24" width="6" bestFit="1" customWidth="1"/>
    <col min="25" max="26" width="7" bestFit="1" customWidth="1"/>
    <col min="27" max="27" width="13.6640625" bestFit="1" customWidth="1"/>
    <col min="28" max="28" width="8.88671875" bestFit="1" customWidth="1"/>
    <col min="29" max="29" width="6" bestFit="1" customWidth="1"/>
    <col min="30" max="30" width="7" bestFit="1" customWidth="1"/>
    <col min="31" max="31" width="6" bestFit="1" customWidth="1"/>
    <col min="32" max="32" width="7" bestFit="1" customWidth="1"/>
    <col min="33" max="33" width="11.5546875" bestFit="1" customWidth="1"/>
    <col min="34" max="34" width="18.109375" bestFit="1" customWidth="1"/>
    <col min="35" max="36" width="7" bestFit="1" customWidth="1"/>
    <col min="37" max="38" width="6" bestFit="1" customWidth="1"/>
    <col min="39" max="39" width="20.77734375" bestFit="1" customWidth="1"/>
    <col min="40" max="40" width="11.88671875" bestFit="1" customWidth="1"/>
    <col min="41" max="65" width="5" bestFit="1" customWidth="1"/>
    <col min="66" max="66" width="11.88671875" bestFit="1" customWidth="1"/>
    <col min="67" max="67" width="7" bestFit="1" customWidth="1"/>
    <col min="68" max="68" width="6" bestFit="1" customWidth="1"/>
    <col min="69" max="70" width="7" bestFit="1" customWidth="1"/>
    <col min="71" max="71" width="8.44140625" bestFit="1" customWidth="1"/>
    <col min="72" max="72" width="11.8867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30</v>
      </c>
    </row>
    <row r="2" spans="1:19" x14ac:dyDescent="0.3">
      <c r="A2" s="8">
        <v>45343</v>
      </c>
      <c r="B2" t="s">
        <v>5</v>
      </c>
      <c r="C2" t="s">
        <v>10</v>
      </c>
      <c r="D2">
        <v>12</v>
      </c>
      <c r="E2">
        <v>3924</v>
      </c>
      <c r="F2">
        <v>47088</v>
      </c>
      <c r="M2" s="2" t="s">
        <v>21</v>
      </c>
      <c r="N2" t="s">
        <v>19</v>
      </c>
    </row>
    <row r="3" spans="1:19" x14ac:dyDescent="0.3">
      <c r="A3" s="8">
        <v>45312</v>
      </c>
      <c r="B3" t="s">
        <v>7</v>
      </c>
      <c r="C3" t="s">
        <v>12</v>
      </c>
      <c r="D3">
        <v>17</v>
      </c>
      <c r="E3">
        <v>3451</v>
      </c>
      <c r="F3">
        <v>58667</v>
      </c>
    </row>
    <row r="4" spans="1:19" x14ac:dyDescent="0.3">
      <c r="A4" s="8">
        <v>45378</v>
      </c>
      <c r="B4" t="s">
        <v>6</v>
      </c>
      <c r="C4" t="s">
        <v>10</v>
      </c>
      <c r="D4">
        <v>17</v>
      </c>
      <c r="E4">
        <v>8228</v>
      </c>
      <c r="F4">
        <v>139876</v>
      </c>
      <c r="M4" s="2" t="s">
        <v>31</v>
      </c>
      <c r="N4" s="2" t="s">
        <v>18</v>
      </c>
    </row>
    <row r="5" spans="1:19" x14ac:dyDescent="0.3">
      <c r="A5" s="8">
        <v>45366</v>
      </c>
      <c r="B5" t="s">
        <v>8</v>
      </c>
      <c r="C5" t="s">
        <v>11</v>
      </c>
      <c r="D5">
        <v>17</v>
      </c>
      <c r="E5">
        <v>3978</v>
      </c>
      <c r="F5">
        <v>67626</v>
      </c>
      <c r="M5" s="2" t="s">
        <v>16</v>
      </c>
      <c r="N5" t="s">
        <v>6</v>
      </c>
      <c r="O5" t="s">
        <v>5</v>
      </c>
      <c r="P5" t="s">
        <v>7</v>
      </c>
      <c r="Q5" t="s">
        <v>8</v>
      </c>
      <c r="R5" t="s">
        <v>9</v>
      </c>
      <c r="S5" t="s">
        <v>17</v>
      </c>
    </row>
    <row r="6" spans="1:19" x14ac:dyDescent="0.3">
      <c r="A6" s="8">
        <v>45293</v>
      </c>
      <c r="B6" t="s">
        <v>9</v>
      </c>
      <c r="C6" t="s">
        <v>10</v>
      </c>
      <c r="D6">
        <v>19</v>
      </c>
      <c r="E6">
        <v>5453</v>
      </c>
      <c r="F6">
        <v>103607</v>
      </c>
      <c r="M6" s="3" t="s">
        <v>10</v>
      </c>
      <c r="N6">
        <v>240595</v>
      </c>
      <c r="O6">
        <v>47088</v>
      </c>
      <c r="P6">
        <v>220968</v>
      </c>
      <c r="R6">
        <v>176784</v>
      </c>
      <c r="S6">
        <v>685435</v>
      </c>
    </row>
    <row r="7" spans="1:19" x14ac:dyDescent="0.3">
      <c r="A7" s="8">
        <v>45321</v>
      </c>
      <c r="B7" t="s">
        <v>5</v>
      </c>
      <c r="C7" t="s">
        <v>13</v>
      </c>
      <c r="D7">
        <v>12</v>
      </c>
      <c r="E7">
        <v>3036</v>
      </c>
      <c r="F7">
        <v>36432</v>
      </c>
      <c r="M7" s="3" t="s">
        <v>13</v>
      </c>
      <c r="N7">
        <v>371883</v>
      </c>
      <c r="O7">
        <v>251431</v>
      </c>
      <c r="Q7">
        <v>81152</v>
      </c>
      <c r="S7">
        <v>704466</v>
      </c>
    </row>
    <row r="8" spans="1:19" x14ac:dyDescent="0.3">
      <c r="A8" s="8">
        <v>45355</v>
      </c>
      <c r="B8" t="s">
        <v>6</v>
      </c>
      <c r="C8" t="s">
        <v>14</v>
      </c>
      <c r="D8">
        <v>11</v>
      </c>
      <c r="E8">
        <v>5291</v>
      </c>
      <c r="F8">
        <v>58201</v>
      </c>
      <c r="M8" s="3" t="s">
        <v>11</v>
      </c>
      <c r="N8">
        <v>242876</v>
      </c>
      <c r="O8">
        <v>52136</v>
      </c>
      <c r="Q8">
        <v>166474</v>
      </c>
      <c r="R8">
        <v>224735</v>
      </c>
      <c r="S8">
        <v>686221</v>
      </c>
    </row>
    <row r="9" spans="1:19" x14ac:dyDescent="0.3">
      <c r="A9" s="8">
        <v>45351</v>
      </c>
      <c r="B9" t="s">
        <v>9</v>
      </c>
      <c r="C9" t="s">
        <v>11</v>
      </c>
      <c r="D9">
        <v>17</v>
      </c>
      <c r="E9">
        <v>6630</v>
      </c>
      <c r="F9">
        <v>112710</v>
      </c>
      <c r="M9" s="3" t="s">
        <v>12</v>
      </c>
      <c r="N9">
        <v>121176</v>
      </c>
      <c r="O9">
        <v>66320</v>
      </c>
      <c r="P9">
        <v>359058</v>
      </c>
      <c r="Q9">
        <v>80876</v>
      </c>
      <c r="R9">
        <v>278058</v>
      </c>
      <c r="S9">
        <v>905488</v>
      </c>
    </row>
    <row r="10" spans="1:19" x14ac:dyDescent="0.3">
      <c r="A10" s="8">
        <v>45380</v>
      </c>
      <c r="B10" t="s">
        <v>7</v>
      </c>
      <c r="C10" t="s">
        <v>14</v>
      </c>
      <c r="D10">
        <v>16</v>
      </c>
      <c r="E10">
        <v>6496</v>
      </c>
      <c r="F10">
        <v>103936</v>
      </c>
      <c r="M10" s="3" t="s">
        <v>14</v>
      </c>
      <c r="N10">
        <v>472451</v>
      </c>
      <c r="O10">
        <v>335152</v>
      </c>
      <c r="P10">
        <v>237195</v>
      </c>
      <c r="Q10">
        <v>49100</v>
      </c>
      <c r="R10">
        <v>58089</v>
      </c>
      <c r="S10">
        <v>1151987</v>
      </c>
    </row>
    <row r="11" spans="1:19" x14ac:dyDescent="0.3">
      <c r="A11" s="8">
        <v>45353</v>
      </c>
      <c r="B11" t="s">
        <v>7</v>
      </c>
      <c r="C11" t="s">
        <v>12</v>
      </c>
      <c r="D11">
        <v>19</v>
      </c>
      <c r="E11">
        <v>4351</v>
      </c>
      <c r="F11">
        <v>82669</v>
      </c>
      <c r="M11" s="3" t="s">
        <v>17</v>
      </c>
      <c r="N11">
        <v>1448981</v>
      </c>
      <c r="O11">
        <v>752127</v>
      </c>
      <c r="P11">
        <v>817221</v>
      </c>
      <c r="Q11">
        <v>377602</v>
      </c>
      <c r="R11">
        <v>737666</v>
      </c>
      <c r="S11">
        <v>4133597</v>
      </c>
    </row>
    <row r="12" spans="1:19" x14ac:dyDescent="0.3">
      <c r="A12" s="8">
        <v>45338</v>
      </c>
      <c r="B12" t="s">
        <v>6</v>
      </c>
      <c r="C12" t="s">
        <v>13</v>
      </c>
      <c r="D12">
        <v>19</v>
      </c>
      <c r="E12">
        <v>8417</v>
      </c>
      <c r="F12">
        <v>159923</v>
      </c>
    </row>
    <row r="13" spans="1:19" x14ac:dyDescent="0.3">
      <c r="A13" s="8">
        <v>45342</v>
      </c>
      <c r="B13" t="s">
        <v>6</v>
      </c>
      <c r="C13" t="s">
        <v>12</v>
      </c>
      <c r="D13">
        <v>18</v>
      </c>
      <c r="E13">
        <v>6732</v>
      </c>
      <c r="F13">
        <v>121176</v>
      </c>
    </row>
    <row r="14" spans="1:19" x14ac:dyDescent="0.3">
      <c r="A14" s="8">
        <v>45364</v>
      </c>
      <c r="B14" t="s">
        <v>8</v>
      </c>
      <c r="C14" t="s">
        <v>12</v>
      </c>
      <c r="D14">
        <v>11</v>
      </c>
      <c r="E14">
        <v>3619</v>
      </c>
      <c r="F14">
        <v>39809</v>
      </c>
    </row>
    <row r="15" spans="1:19" x14ac:dyDescent="0.3">
      <c r="A15" s="8">
        <v>45330</v>
      </c>
      <c r="B15" t="s">
        <v>6</v>
      </c>
      <c r="C15" t="s">
        <v>13</v>
      </c>
      <c r="D15">
        <v>18</v>
      </c>
      <c r="E15">
        <v>6930</v>
      </c>
      <c r="F15">
        <v>124740</v>
      </c>
    </row>
    <row r="16" spans="1:19" x14ac:dyDescent="0.3">
      <c r="A16" s="8">
        <v>45305</v>
      </c>
      <c r="B16" t="s">
        <v>7</v>
      </c>
      <c r="C16" t="s">
        <v>12</v>
      </c>
      <c r="D16">
        <v>16</v>
      </c>
      <c r="E16">
        <v>6224</v>
      </c>
      <c r="F16">
        <v>99584</v>
      </c>
    </row>
    <row r="17" spans="1:6" x14ac:dyDescent="0.3">
      <c r="A17" s="8">
        <v>45300</v>
      </c>
      <c r="B17" t="s">
        <v>9</v>
      </c>
      <c r="C17" t="s">
        <v>14</v>
      </c>
      <c r="D17">
        <v>17</v>
      </c>
      <c r="E17">
        <v>3417</v>
      </c>
      <c r="F17">
        <v>58089</v>
      </c>
    </row>
    <row r="18" spans="1:6" x14ac:dyDescent="0.3">
      <c r="A18" s="8">
        <v>45375</v>
      </c>
      <c r="B18" t="s">
        <v>6</v>
      </c>
      <c r="C18" t="s">
        <v>14</v>
      </c>
      <c r="D18">
        <v>12</v>
      </c>
      <c r="E18">
        <v>5148</v>
      </c>
      <c r="F18">
        <v>61776</v>
      </c>
    </row>
    <row r="19" spans="1:6" x14ac:dyDescent="0.3">
      <c r="A19" s="8">
        <v>45335</v>
      </c>
      <c r="B19" t="s">
        <v>5</v>
      </c>
      <c r="C19" t="s">
        <v>13</v>
      </c>
      <c r="D19">
        <v>9</v>
      </c>
      <c r="E19">
        <v>4446</v>
      </c>
      <c r="F19">
        <v>40014</v>
      </c>
    </row>
    <row r="20" spans="1:6" x14ac:dyDescent="0.3">
      <c r="A20" s="8">
        <v>45369</v>
      </c>
      <c r="B20" t="s">
        <v>8</v>
      </c>
      <c r="C20" t="s">
        <v>13</v>
      </c>
      <c r="D20">
        <v>16</v>
      </c>
      <c r="E20">
        <v>5072</v>
      </c>
      <c r="F20">
        <v>81152</v>
      </c>
    </row>
    <row r="21" spans="1:6" x14ac:dyDescent="0.3">
      <c r="A21" s="8">
        <v>45372</v>
      </c>
      <c r="B21" t="s">
        <v>6</v>
      </c>
      <c r="C21" t="s">
        <v>14</v>
      </c>
      <c r="D21">
        <v>16</v>
      </c>
      <c r="E21">
        <v>5952</v>
      </c>
      <c r="F21">
        <v>95232</v>
      </c>
    </row>
    <row r="22" spans="1:6" x14ac:dyDescent="0.3">
      <c r="A22" s="8">
        <v>45345</v>
      </c>
      <c r="B22" t="s">
        <v>8</v>
      </c>
      <c r="C22" t="s">
        <v>11</v>
      </c>
      <c r="D22">
        <v>8</v>
      </c>
      <c r="E22">
        <v>3568</v>
      </c>
      <c r="F22">
        <v>28544</v>
      </c>
    </row>
    <row r="23" spans="1:6" x14ac:dyDescent="0.3">
      <c r="A23" s="8">
        <v>45325</v>
      </c>
      <c r="B23" t="s">
        <v>5</v>
      </c>
      <c r="C23" t="s">
        <v>14</v>
      </c>
      <c r="D23">
        <v>14</v>
      </c>
      <c r="E23">
        <v>4228</v>
      </c>
      <c r="F23">
        <v>59192</v>
      </c>
    </row>
    <row r="24" spans="1:6" x14ac:dyDescent="0.3">
      <c r="A24" s="8">
        <v>45365</v>
      </c>
      <c r="B24" t="s">
        <v>7</v>
      </c>
      <c r="C24" t="s">
        <v>10</v>
      </c>
      <c r="D24">
        <v>18</v>
      </c>
      <c r="E24">
        <v>5238</v>
      </c>
      <c r="F24">
        <v>94284</v>
      </c>
    </row>
    <row r="25" spans="1:6" x14ac:dyDescent="0.3">
      <c r="A25" s="8">
        <v>45339</v>
      </c>
      <c r="B25" t="s">
        <v>6</v>
      </c>
      <c r="C25" t="s">
        <v>11</v>
      </c>
      <c r="D25">
        <v>16</v>
      </c>
      <c r="E25">
        <v>6176</v>
      </c>
      <c r="F25">
        <v>98816</v>
      </c>
    </row>
    <row r="26" spans="1:6" x14ac:dyDescent="0.3">
      <c r="A26" s="8">
        <v>45331</v>
      </c>
      <c r="B26" t="s">
        <v>5</v>
      </c>
      <c r="C26" t="s">
        <v>14</v>
      </c>
      <c r="D26">
        <v>14</v>
      </c>
      <c r="E26">
        <v>6538</v>
      </c>
      <c r="F26">
        <v>91532</v>
      </c>
    </row>
    <row r="27" spans="1:6" x14ac:dyDescent="0.3">
      <c r="A27" s="8">
        <v>45373</v>
      </c>
      <c r="B27" t="s">
        <v>5</v>
      </c>
      <c r="C27" t="s">
        <v>13</v>
      </c>
      <c r="D27">
        <v>7</v>
      </c>
      <c r="E27">
        <v>3080</v>
      </c>
      <c r="F27">
        <v>21560</v>
      </c>
    </row>
    <row r="28" spans="1:6" x14ac:dyDescent="0.3">
      <c r="A28" s="8">
        <v>45315</v>
      </c>
      <c r="B28" t="s">
        <v>7</v>
      </c>
      <c r="C28" t="s">
        <v>14</v>
      </c>
      <c r="D28">
        <v>17</v>
      </c>
      <c r="E28">
        <v>6171</v>
      </c>
      <c r="F28">
        <v>104907</v>
      </c>
    </row>
    <row r="29" spans="1:6" x14ac:dyDescent="0.3">
      <c r="A29" s="8">
        <v>45332</v>
      </c>
      <c r="B29" t="s">
        <v>5</v>
      </c>
      <c r="C29" t="s">
        <v>13</v>
      </c>
      <c r="D29">
        <v>19</v>
      </c>
      <c r="E29">
        <v>8075</v>
      </c>
      <c r="F29">
        <v>153425</v>
      </c>
    </row>
    <row r="30" spans="1:6" x14ac:dyDescent="0.3">
      <c r="A30" s="8">
        <v>45320</v>
      </c>
      <c r="B30" t="s">
        <v>6</v>
      </c>
      <c r="C30" t="s">
        <v>11</v>
      </c>
      <c r="D30">
        <v>14</v>
      </c>
      <c r="E30">
        <v>6566</v>
      </c>
      <c r="F30">
        <v>91924</v>
      </c>
    </row>
    <row r="31" spans="1:6" x14ac:dyDescent="0.3">
      <c r="A31" s="8">
        <v>45356</v>
      </c>
      <c r="B31" t="s">
        <v>7</v>
      </c>
      <c r="C31" t="s">
        <v>12</v>
      </c>
      <c r="D31">
        <v>13</v>
      </c>
      <c r="E31">
        <v>3874</v>
      </c>
      <c r="F31">
        <v>50362</v>
      </c>
    </row>
    <row r="32" spans="1:6" x14ac:dyDescent="0.3">
      <c r="A32" s="8">
        <v>45362</v>
      </c>
      <c r="B32" t="s">
        <v>7</v>
      </c>
      <c r="C32" t="s">
        <v>14</v>
      </c>
      <c r="D32">
        <v>8</v>
      </c>
      <c r="E32">
        <v>3544</v>
      </c>
      <c r="F32">
        <v>28352</v>
      </c>
    </row>
    <row r="33" spans="1:6" x14ac:dyDescent="0.3">
      <c r="A33" s="8">
        <v>45292</v>
      </c>
      <c r="B33" t="s">
        <v>9</v>
      </c>
      <c r="C33" t="s">
        <v>11</v>
      </c>
      <c r="D33">
        <v>15</v>
      </c>
      <c r="E33">
        <v>3615</v>
      </c>
      <c r="F33">
        <v>54225</v>
      </c>
    </row>
    <row r="34" spans="1:6" x14ac:dyDescent="0.3">
      <c r="A34" s="8">
        <v>45326</v>
      </c>
      <c r="B34" t="s">
        <v>9</v>
      </c>
      <c r="C34" t="s">
        <v>11</v>
      </c>
      <c r="D34">
        <v>17</v>
      </c>
      <c r="E34">
        <v>3400</v>
      </c>
      <c r="F34">
        <v>57800</v>
      </c>
    </row>
    <row r="35" spans="1:6" x14ac:dyDescent="0.3">
      <c r="A35" s="8">
        <v>45324</v>
      </c>
      <c r="B35" t="s">
        <v>5</v>
      </c>
      <c r="C35" t="s">
        <v>12</v>
      </c>
      <c r="D35">
        <v>12</v>
      </c>
      <c r="E35">
        <v>3276</v>
      </c>
      <c r="F35">
        <v>39312</v>
      </c>
    </row>
    <row r="36" spans="1:6" x14ac:dyDescent="0.3">
      <c r="A36" s="8">
        <v>45363</v>
      </c>
      <c r="B36" t="s">
        <v>6</v>
      </c>
      <c r="C36" t="s">
        <v>14</v>
      </c>
      <c r="D36">
        <v>17</v>
      </c>
      <c r="E36">
        <v>5576</v>
      </c>
      <c r="F36">
        <v>94792</v>
      </c>
    </row>
    <row r="37" spans="1:6" x14ac:dyDescent="0.3">
      <c r="A37" s="8">
        <v>45303</v>
      </c>
      <c r="B37" t="s">
        <v>5</v>
      </c>
      <c r="C37" t="s">
        <v>11</v>
      </c>
      <c r="D37">
        <v>14</v>
      </c>
      <c r="E37">
        <v>3724</v>
      </c>
      <c r="F37">
        <v>52136</v>
      </c>
    </row>
    <row r="38" spans="1:6" x14ac:dyDescent="0.3">
      <c r="A38" s="8">
        <v>45377</v>
      </c>
      <c r="B38" t="s">
        <v>6</v>
      </c>
      <c r="C38" t="s">
        <v>11</v>
      </c>
      <c r="D38">
        <v>14</v>
      </c>
      <c r="E38">
        <v>3724</v>
      </c>
      <c r="F38">
        <v>52136</v>
      </c>
    </row>
    <row r="39" spans="1:6" x14ac:dyDescent="0.3">
      <c r="A39" s="8">
        <v>45382</v>
      </c>
      <c r="B39" t="s">
        <v>7</v>
      </c>
      <c r="C39" t="s">
        <v>10</v>
      </c>
      <c r="D39">
        <v>18</v>
      </c>
      <c r="E39">
        <v>7038</v>
      </c>
      <c r="F39">
        <v>126684</v>
      </c>
    </row>
    <row r="40" spans="1:6" x14ac:dyDescent="0.3">
      <c r="A40" s="8">
        <v>45370</v>
      </c>
      <c r="B40" t="s">
        <v>9</v>
      </c>
      <c r="C40" t="s">
        <v>12</v>
      </c>
      <c r="D40">
        <v>10</v>
      </c>
      <c r="E40">
        <v>3330</v>
      </c>
      <c r="F40">
        <v>33300</v>
      </c>
    </row>
    <row r="41" spans="1:6" x14ac:dyDescent="0.3">
      <c r="A41" s="8">
        <v>45381</v>
      </c>
      <c r="B41" t="s">
        <v>5</v>
      </c>
      <c r="C41" t="s">
        <v>14</v>
      </c>
      <c r="D41">
        <v>18</v>
      </c>
      <c r="E41">
        <v>4896</v>
      </c>
      <c r="F41">
        <v>88128</v>
      </c>
    </row>
    <row r="42" spans="1:6" x14ac:dyDescent="0.3">
      <c r="A42" s="8">
        <v>45333</v>
      </c>
      <c r="B42" t="s">
        <v>9</v>
      </c>
      <c r="C42" t="s">
        <v>10</v>
      </c>
      <c r="D42">
        <v>13</v>
      </c>
      <c r="E42">
        <v>5629</v>
      </c>
      <c r="F42">
        <v>73177</v>
      </c>
    </row>
    <row r="43" spans="1:6" x14ac:dyDescent="0.3">
      <c r="A43" s="8">
        <v>45354</v>
      </c>
      <c r="B43" t="s">
        <v>8</v>
      </c>
      <c r="C43" t="s">
        <v>11</v>
      </c>
      <c r="D43">
        <v>13</v>
      </c>
      <c r="E43">
        <v>5408</v>
      </c>
      <c r="F43">
        <v>70304</v>
      </c>
    </row>
    <row r="44" spans="1:6" x14ac:dyDescent="0.3">
      <c r="A44" s="8">
        <v>45295</v>
      </c>
      <c r="B44" t="s">
        <v>5</v>
      </c>
      <c r="C44" t="s">
        <v>12</v>
      </c>
      <c r="D44">
        <v>8</v>
      </c>
      <c r="E44">
        <v>3376</v>
      </c>
      <c r="F44">
        <v>27008</v>
      </c>
    </row>
    <row r="45" spans="1:6" x14ac:dyDescent="0.3">
      <c r="A45" s="8">
        <v>45334</v>
      </c>
      <c r="B45" t="s">
        <v>6</v>
      </c>
      <c r="C45" t="s">
        <v>13</v>
      </c>
      <c r="D45">
        <v>14</v>
      </c>
      <c r="E45">
        <v>6230</v>
      </c>
      <c r="F45">
        <v>87220</v>
      </c>
    </row>
    <row r="46" spans="1:6" x14ac:dyDescent="0.3">
      <c r="A46" s="8">
        <v>45327</v>
      </c>
      <c r="B46" t="s">
        <v>9</v>
      </c>
      <c r="C46" t="s">
        <v>12</v>
      </c>
      <c r="D46">
        <v>19</v>
      </c>
      <c r="E46">
        <v>9215</v>
      </c>
      <c r="F46">
        <v>175085</v>
      </c>
    </row>
    <row r="47" spans="1:6" x14ac:dyDescent="0.3">
      <c r="A47" s="8">
        <v>45304</v>
      </c>
      <c r="B47" t="s">
        <v>5</v>
      </c>
      <c r="C47" t="s">
        <v>14</v>
      </c>
      <c r="D47">
        <v>15</v>
      </c>
      <c r="E47">
        <v>6420</v>
      </c>
      <c r="F47">
        <v>96300</v>
      </c>
    </row>
    <row r="48" spans="1:6" x14ac:dyDescent="0.3">
      <c r="A48" s="8">
        <v>45350</v>
      </c>
      <c r="B48" t="s">
        <v>9</v>
      </c>
      <c r="C48" t="s">
        <v>12</v>
      </c>
      <c r="D48">
        <v>19</v>
      </c>
      <c r="E48">
        <v>3667</v>
      </c>
      <c r="F48">
        <v>69673</v>
      </c>
    </row>
    <row r="49" spans="1:6" x14ac:dyDescent="0.3">
      <c r="A49" s="8">
        <v>45297</v>
      </c>
      <c r="B49" t="s">
        <v>7</v>
      </c>
      <c r="C49" t="s">
        <v>12</v>
      </c>
      <c r="D49">
        <v>8</v>
      </c>
      <c r="E49">
        <v>3576</v>
      </c>
      <c r="F49">
        <v>28608</v>
      </c>
    </row>
    <row r="50" spans="1:6" x14ac:dyDescent="0.3">
      <c r="A50" s="8">
        <v>45319</v>
      </c>
      <c r="B50" t="s">
        <v>7</v>
      </c>
      <c r="C50" t="s">
        <v>12</v>
      </c>
      <c r="D50">
        <v>12</v>
      </c>
      <c r="E50">
        <v>3264</v>
      </c>
      <c r="F50">
        <v>39168</v>
      </c>
    </row>
    <row r="51" spans="1:6" x14ac:dyDescent="0.3">
      <c r="A51" s="8">
        <v>45294</v>
      </c>
      <c r="B51" t="s">
        <v>8</v>
      </c>
      <c r="C51" t="s">
        <v>14</v>
      </c>
      <c r="D51">
        <v>10</v>
      </c>
      <c r="E51">
        <v>4910</v>
      </c>
      <c r="F51">
        <v>49100</v>
      </c>
    </row>
    <row r="52" spans="1:6" x14ac:dyDescent="0.3">
      <c r="A52" s="8">
        <v>45361</v>
      </c>
      <c r="B52" t="s">
        <v>6</v>
      </c>
      <c r="C52" t="s">
        <v>14</v>
      </c>
      <c r="D52">
        <v>19</v>
      </c>
      <c r="E52">
        <v>8550</v>
      </c>
      <c r="F52">
        <v>162450</v>
      </c>
    </row>
    <row r="53" spans="1:6" x14ac:dyDescent="0.3">
      <c r="A53" s="8">
        <v>45318</v>
      </c>
      <c r="B53" t="s">
        <v>6</v>
      </c>
      <c r="C53" t="s">
        <v>10</v>
      </c>
      <c r="D53">
        <v>19</v>
      </c>
      <c r="E53">
        <v>5301</v>
      </c>
      <c r="F53">
        <v>100719</v>
      </c>
    </row>
    <row r="54" spans="1:6" x14ac:dyDescent="0.3">
      <c r="A54" s="8">
        <v>45379</v>
      </c>
      <c r="B54" t="s">
        <v>8</v>
      </c>
      <c r="C54" t="s">
        <v>12</v>
      </c>
      <c r="D54">
        <v>13</v>
      </c>
      <c r="E54">
        <v>3159</v>
      </c>
      <c r="F54">
        <v>41067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S V k Q W 8 T 0 J U C k A A A A 9 w A A A B I A H A B D b 2 5 m a W c v U G F j a 2 F n Z S 5 4 b W w g o h g A K K A U A A A A A A A A A A A A A A A A A A A A A A A A A A A A h Y 9 N D o I w G E S v Q r q n f 2 o 0 5 q M s 3 E p i Y m L Y N q V C I x R D i + V u L j y S V x C j q D u X 8 + Y t Z u 7 X G 6 R D U 0 c X 3 T n T 2 g Q x T F G k r W o L Y 8 s E 9 f 4 Y r 1 A q Y C f V S Z Y 6 G m X r 1 o M r E l R 5 f 1 4 T E k L A Y Y b b r i S c U k b y b L t X l W 4 k + s j m v x w b 6 7 y 0 S i M B h 9 c Y w T G b L z C j f I k p k I l C Z u z X 4 O P g Z / s D Y d P X v u + 0 0 C 7 O c i B T B P I + I R 5 Q S w M E F A A C A A g A S V k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Z E F u C l e p g z w E A A J 4 D A A A T A B w A R m 9 y b X V s Y X M v U 2 V j d G l v b j E u b S C i G A A o o B Q A A A A A A A A A A A A A A A A A A A A A A A A A A A C F U c 2 O 0 z A Q v l f q O 1 j m 0 q J s R S v g w K q H 0 u 6 K i g M V D X B I I j S 1 h 9 S 7 j h 1 s Z 1 W o + l Q 8 A i / G J G n o / m p z S T z f 5 P u z R x G U N W z d v s f n / V 6 / 5 7 f g U D I J A T w G N m U a Q 7 / H 6 P n k V I 6 G J h c 7 g X r 0 z b r r j b X X g 0 u l c T S 3 J q A J f s D n 7 9 I v H p 1 P r 6 5 y A e n C i q q o k X T y a v L m b J K u H J 6 t H J A k o S U d y u 7 w H o y w 2 h Y b B W m j w W Y 3 Y H 6 D t O n R z v f g w H g Q g u y i H + 2 0 3 / F h x E y l d c S C q 3 A Y t V 6 7 / f U W m x C t 9 3 2 y D F h M + R H l 0 U d l 5 J Q 3 S z w 7 J A u a Z 0 e G F / z C C N h g L e 9 Z 6 W x h b x R 9 c m K L Y U O R V / U s 4 A c E S X E H d y Q j l h z h m d Z r A R q c n 9 Y G s + F / / l i V l g m o 4 0 p 7 o o 3 r i D + s K + Z W V 4 W J f 5 X o B 0 + 6 i f Z 7 f o l i C 5 w K o N U 6 O Q Z V 4 C F i e / 4 Z c / X 3 j + m w g L v Q z M m b r E S w D 4 A 5 m K A k S A K W J r x 9 P a r l G + Q r a O t Y 3 P X f s t 7 a O Z y C L a p S 0 3 3 W T n 9 W K s C d 1 h b K B 2 V E G N w v o B Z p k x y e 6 G j 8 b E m P K T / a 0 G 2 7 K 7 o 9 a 0 A r K h c Y 5 A 5 z + j h p z a R s V e 5 b H h M j X x r 6 w V s W 2 w C a B g h i y 5 K u x + x l 8 r C 4 b N j v K f O M / P k / U E s B A i 0 A F A A C A A g A S V k Q W 8 T 0 J U C k A A A A 9 w A A A B I A A A A A A A A A A A A A A A A A A A A A A E N v b m Z p Z y 9 Q Y W N r Y W d l L n h t b F B L A Q I t A B Q A A g A I A E l Z E F s P y u m r p A A A A O k A A A A T A A A A A A A A A A A A A A A A A P A A A A B b Q 2 9 u d G V u d F 9 U e X B l c 1 0 u e G 1 s U E s B A i 0 A F A A C A A g A S V k Q W 4 K V 6 m D P A Q A A n g M A A B M A A A A A A A A A A A A A A A A A 4 Q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4 A A A A A A A A g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X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M G F k M D E 5 L T Q 4 N T Y t N G I 1 M C 0 4 Z D c x L T E z Z T M y Z m Y 4 Y m V h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Z U M T Y 6 M T A 6 M T k u M T g 0 O T U 1 N V o i I C 8 + P E V u d H J 5 I F R 5 c G U 9 I k Z p b G x D b 2 x 1 b W 5 U e X B l c y I g V m F s d W U 9 I n N D U V l H Q X d N Q S I g L z 4 8 R W 5 0 c n k g V H l w Z T 0 i R m l s b E N v b H V t b k 5 h b W V z I i B W Y W x 1 Z T 0 i c 1 s m c X V v d D t G Z W N o Y S Z x d W 9 0 O y w m c X V v d D t S Z W d p w 7 N u J n F 1 b 3 Q 7 L C Z x d W 9 0 O 1 B y b 2 R 1 Y 3 R v J n F 1 b 3 Q 7 L C Z x d W 9 0 O 0 N h b n R p Z G F k J n F 1 b 3 Q 7 L C Z x d W 9 0 O 1 Z h b G 9 y I F R y Y W 5 z Y W N j a c O z b i Z x d W 9 0 O y w m c X V v d D t J b m d y Z X N v I F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B d X R v U m V t b 3 Z l Z E N v b H V t b n M x L n t G Z W N o Y S w w f S Z x d W 9 0 O y w m c X V v d D t T Z W N 0 a W 9 u M S 9 k Y X R h c 2 V 0 L 0 F 1 d G 9 S Z W 1 v d m V k Q 2 9 s d W 1 u c z E u e 1 J l Z 2 n D s 2 4 s M X 0 m c X V v d D s s J n F 1 b 3 Q 7 U 2 V j d G l v b j E v Z G F 0 Y X N l d C 9 B d X R v U m V t b 3 Z l Z E N v b H V t b n M x L n t Q c m 9 k d W N 0 b y w y f S Z x d W 9 0 O y w m c X V v d D t T Z W N 0 a W 9 u M S 9 k Y X R h c 2 V 0 L 0 F 1 d G 9 S Z W 1 v d m V k Q 2 9 s d W 1 u c z E u e 0 N h b n R p Z G F k L D N 9 J n F 1 b 3 Q 7 L C Z x d W 9 0 O 1 N l Y 3 R p b 2 4 x L 2 R h d G F z Z X Q v Q X V 0 b 1 J l b W 9 2 Z W R D b 2 x 1 b W 5 z M S 5 7 V m F s b 3 I g V H J h b n N h Y 2 N p w 7 N u L D R 9 J n F 1 b 3 Q 7 L C Z x d W 9 0 O 1 N l Y 3 R p b 2 4 x L 2 R h d G F z Z X Q v Q X V 0 b 1 J l b W 9 2 Z W R D b 2 x 1 b W 5 z M S 5 7 S W 5 n c m V z b y B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c 2 V 0 L 0 F 1 d G 9 S Z W 1 v d m V k Q 2 9 s d W 1 u c z E u e 0 Z l Y 2 h h L D B 9 J n F 1 b 3 Q 7 L C Z x d W 9 0 O 1 N l Y 3 R p b 2 4 x L 2 R h d G F z Z X Q v Q X V 0 b 1 J l b W 9 2 Z W R D b 2 x 1 b W 5 z M S 5 7 U m V n a c O z b i w x f S Z x d W 9 0 O y w m c X V v d D t T Z W N 0 a W 9 u M S 9 k Y X R h c 2 V 0 L 0 F 1 d G 9 S Z W 1 v d m V k Q 2 9 s d W 1 u c z E u e 1 B y b 2 R 1 Y 3 R v L D J 9 J n F 1 b 3 Q 7 L C Z x d W 9 0 O 1 N l Y 3 R p b 2 4 x L 2 R h d G F z Z X Q v Q X V 0 b 1 J l b W 9 2 Z W R D b 2 x 1 b W 5 z M S 5 7 Q 2 F u d G l k Y W Q s M 3 0 m c X V v d D s s J n F 1 b 3 Q 7 U 2 V j d G l v b j E v Z G F 0 Y X N l d C 9 B d X R v U m V t b 3 Z l Z E N v b H V t b n M x L n t W Y W x v c i B U c m F u c 2 F j Y 2 n D s 2 4 s N H 0 m c X V v d D s s J n F 1 b 3 Q 7 U 2 V j d G l v b j E v Z G F 0 Y X N l d C 9 B d X R v U m V t b 3 Z l Z E N v b H V t b n M x L n t J b m d y Z X N v I F R v d G F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Z G F 0 Y X N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G V y c 2 9 u Y W x p e m F k Y S U y M G F n c m V n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9 4 B G D H X M d G t s 4 X u x N k l 6 Y A A A A A A g A A A A A A E G Y A A A A B A A A g A A A A Y E S h d 7 m B C d F + x j Q 0 Y x O y K 9 c R l 9 k m f 9 6 5 W O M z j Z N b f i E A A A A A D o A A A A A C A A A g A A A A N d z V l E b X g Q Z x H C M U 1 I s 7 / b N d H E g T u k r G U x 9 H u W k M d T F Q A A A A 6 l T r C L b N p s C O + Q Y w 7 1 g r g u r q u p w G E O 2 q P h A 8 / s C / I U d 3 8 6 A j m N W P r y X 8 d I 0 l s I s G z n j l d 4 G 4 S / 6 F E + 2 0 F Q U c Q l v Y + i a V F 7 H p e f Y X f 4 g B y 3 V A A A A A T a S d J n N z K h K z F V h c b I y E r H 4 R 0 B 0 k e j W d y h C j x V 1 z Y x i h l h K Y V h 8 p Z / 3 E h j z y j P J 2 W d K l z a f j 2 v 7 P 5 + m w / I b 1 h Q = = < / D a t a M a s h u p > 
</file>

<file path=customXml/itemProps1.xml><?xml version="1.0" encoding="utf-8"?>
<ds:datastoreItem xmlns:ds="http://schemas.openxmlformats.org/officeDocument/2006/customXml" ds:itemID="{A43E78E9-C9B7-4C9E-9C2B-75954BDCA1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Subtema_1</vt:lpstr>
      <vt:lpstr>Subtema_2</vt:lpstr>
      <vt:lpstr>Subtema_3</vt:lpstr>
      <vt:lpstr>Subtema_4</vt:lpstr>
      <vt:lpstr>Subtema_1!Criterios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Jose Gabriel Cañon Diaz</cp:lastModifiedBy>
  <dcterms:created xsi:type="dcterms:W3CDTF">2025-08-16T02:51:54Z</dcterms:created>
  <dcterms:modified xsi:type="dcterms:W3CDTF">2025-08-16T17:59:56Z</dcterms:modified>
</cp:coreProperties>
</file>