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jgca\Documents\2025-2\Pre-Practica\pre-practica\Bancolombia\Excel Avanzado\"/>
    </mc:Choice>
  </mc:AlternateContent>
  <xr:revisionPtr revIDLastSave="0" documentId="13_ncr:1_{9FA4CCA2-C780-4103-A384-49B90D1037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2" r:id="rId1"/>
    <sheet name="Sheet1" sheetId="1" r:id="rId2"/>
  </sheets>
  <definedNames>
    <definedName name="DatosExternos_1" localSheetId="0" hidden="1">dataset!$A$1:$F$165</definedName>
    <definedName name="SegmentaciónDeDatos_Producto">#N/A</definedName>
  </definedNames>
  <calcPr calcId="191029"/>
  <pivotCaches>
    <pivotCache cacheId="19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S2" i="2"/>
  <c r="R2" i="2"/>
  <c r="Q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57EBE-6BF2-4BAB-870D-278FA3118251}" keepAlive="1" name="Consulta - dataset" description="Conexión a la consulta 'dataset' en el libro." type="5" refreshedVersion="8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<sst xmlns="http://schemas.openxmlformats.org/spreadsheetml/2006/main" count="357" uniqueCount="28">
  <si>
    <t>Fecha</t>
  </si>
  <si>
    <t>Región</t>
  </si>
  <si>
    <t>Producto</t>
  </si>
  <si>
    <t>Cantidad</t>
  </si>
  <si>
    <t>Valor Transacción</t>
  </si>
  <si>
    <t>Ingreso Total</t>
  </si>
  <si>
    <t>Este</t>
  </si>
  <si>
    <t>Cuenta Ahorros</t>
  </si>
  <si>
    <t>Norte</t>
  </si>
  <si>
    <t>Seguro</t>
  </si>
  <si>
    <t>Centro</t>
  </si>
  <si>
    <t>Oeste</t>
  </si>
  <si>
    <t>Préstamo</t>
  </si>
  <si>
    <t>Sur</t>
  </si>
  <si>
    <t>Inversión</t>
  </si>
  <si>
    <t>Tarjeta de Crédito</t>
  </si>
  <si>
    <t>Suma de Valor Transacción</t>
  </si>
  <si>
    <t>Etiquetas de fila</t>
  </si>
  <si>
    <t>Total general</t>
  </si>
  <si>
    <t>Etiquetas de columna</t>
  </si>
  <si>
    <t>Meses (Fecha)</t>
  </si>
  <si>
    <t>(Todas)</t>
  </si>
  <si>
    <t>Promedio de valor transacción</t>
  </si>
  <si>
    <t>Transacción más grande</t>
  </si>
  <si>
    <t>Transacción más pequeña</t>
  </si>
  <si>
    <t>Cantidad de Transacciones en Norte &gt; 3000</t>
  </si>
  <si>
    <t>cantidad de la primera transacción de la región sur</t>
  </si>
  <si>
    <t>Cuanto será el capital acumulado si ahorras mensualmente $500 durante 12 meses con  2% de interes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</si>
</sst>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198120</xdr:colOff>
      <xdr:row>10</xdr:row>
      <xdr:rowOff>15240</xdr:rowOff>
    </xdr:from>
    <xdr:to>
      <xdr:col>14</xdr:col>
      <xdr:colOff>106680</xdr:colOff>
      <xdr:row>23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cto">
              <a:extLst>
                <a:ext uri="{FF2B5EF4-FFF2-40B4-BE49-F238E27FC236}">
                  <a16:creationId xmlns:a16="http://schemas.microsoft.com/office/drawing/2014/main" id="{E9EB1684-7A34-A910-241B-CFF58792F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5680" y="1844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é Gabriel Cañón Díaz" refreshedDate="45885.555398842589" createdVersion="8" refreshedVersion="8" minRefreshableVersion="3" recordCount="164" xr:uid="{CE7F22EE-8173-4313-9F68-5099D6FFEA87}">
  <cacheSource type="worksheet">
    <worksheetSource name="dataset"/>
  </cacheSource>
  <cacheFields count="8">
    <cacheField name="Fecha" numFmtId="14">
      <sharedItems containsSemiMixedTypes="0" containsNonDate="0" containsDate="1" containsString="0" minDate="2024-01-01T00:00:00" maxDate="2024-04-01T00:00:00" count="74">
        <d v="2024-02-21T00:00:00"/>
        <d v="2024-01-15T00:00:00"/>
        <d v="2024-03-12T00:00:00"/>
        <d v="2024-01-21T00:00:00"/>
        <d v="2024-03-23T00:00:00"/>
        <d v="2024-03-27T00:00:00"/>
        <d v="2024-03-15T00:00:00"/>
        <d v="2024-03-28T00:00:00"/>
        <d v="2024-01-24T00:00:00"/>
        <d v="2024-01-03T00:00:00"/>
        <d v="2024-01-02T00:00:00"/>
        <d v="2024-01-30T00:00:00"/>
        <d v="2024-02-07T00:00:00"/>
        <d v="2024-03-04T00:00:00"/>
        <d v="2024-02-29T00:00:00"/>
        <d v="2024-02-02T00:00:00"/>
        <d v="2024-03-16T00:00:00"/>
        <d v="2024-02-27T00:00:00"/>
        <d v="2024-01-22T00:00:00"/>
        <d v="2024-03-29T00:00:00"/>
        <d v="2024-02-18T00:00:00"/>
        <d v="2024-02-28T00:00:00"/>
        <d v="2024-02-11T00:00:00"/>
        <d v="2024-03-02T00:00:00"/>
        <d v="2024-02-16T00:00:00"/>
        <d v="2024-02-20T00:00:00"/>
        <d v="2024-03-13T00:00:00"/>
        <d v="2024-02-08T00:00:00"/>
        <d v="2024-01-18T00:00:00"/>
        <d v="2024-01-04T00:00:00"/>
        <d v="2024-01-14T00:00:00"/>
        <d v="2024-01-09T00:00:00"/>
        <d v="2024-03-30T00:00:00"/>
        <d v="2024-03-24T00:00:00"/>
        <d v="2024-03-11T00:00:00"/>
        <d v="2024-02-13T00:00:00"/>
        <d v="2024-01-08T00:00:00"/>
        <d v="2024-02-04T00:00:00"/>
        <d v="2024-03-18T00:00:00"/>
        <d v="2024-03-21T00:00:00"/>
        <d v="2024-01-06T00:00:00"/>
        <d v="2024-02-23T00:00:00"/>
        <d v="2024-02-03T00:00:00"/>
        <d v="2024-03-14T00:00:00"/>
        <d v="2024-02-17T00:00:00"/>
        <d v="2024-02-09T00:00:00"/>
        <d v="2024-03-25T00:00:00"/>
        <d v="2024-03-20T00:00:00"/>
        <d v="2024-03-22T00:00:00"/>
        <d v="2024-02-22T00:00:00"/>
        <d v="2024-02-10T00:00:00"/>
        <d v="2024-01-29T00:00:00"/>
        <d v="2024-02-14T00:00:00"/>
        <d v="2024-03-05T00:00:00"/>
        <d v="2024-01-01T00:00:00"/>
        <d v="2024-03-03T00:00:00"/>
        <d v="2024-01-11T00:00:00"/>
        <d v="2024-01-05T00:00:00"/>
        <d v="2024-01-28T00:00:00"/>
        <d v="2024-01-07T00:00:00"/>
        <d v="2024-01-12T00:00:00"/>
        <d v="2024-01-23T00:00:00"/>
        <d v="2024-03-26T00:00:00"/>
        <d v="2024-03-31T00:00:00"/>
        <d v="2024-01-27T00:00:00"/>
        <d v="2024-03-19T00:00:00"/>
        <d v="2024-03-17T00:00:00"/>
        <d v="2024-02-12T00:00:00"/>
        <d v="2024-02-05T00:00:00"/>
        <d v="2024-01-13T00:00:00"/>
        <d v="2024-03-06T00:00:00"/>
        <d v="2024-03-10T00:00:00"/>
        <d v="2024-02-06T00:00:00"/>
        <d v="2024-02-01T00:00:00"/>
      </sharedItems>
      <fieldGroup par="7"/>
    </cacheField>
    <cacheField name="Región" numFmtId="0">
      <sharedItems count="5">
        <s v="Este"/>
        <s v="Centro"/>
        <s v="Norte"/>
        <s v="Oeste"/>
        <s v="Sur"/>
      </sharedItems>
    </cacheField>
    <cacheField name="Producto" numFmtId="0">
      <sharedItems count="5">
        <s v="Cuenta Ahorros"/>
        <s v="Préstamo"/>
        <s v="Seguro"/>
        <s v="Inversión"/>
        <s v="Tarjeta de Crédito"/>
      </sharedItems>
    </cacheField>
    <cacheField name="Cantidad" numFmtId="0">
      <sharedItems containsSemiMixedTypes="0" containsString="0" containsNumber="1" containsInteger="1" minValue="2" maxValue="19"/>
    </cacheField>
    <cacheField name="Valor Transacción" numFmtId="0">
      <sharedItems containsSemiMixedTypes="0" containsString="0" containsNumber="1" containsInteger="1" minValue="528" maxValue="9215"/>
    </cacheField>
    <cacheField name="Ingreso Total" numFmtId="0">
      <sharedItems containsSemiMixedTypes="0" containsString="0" containsNumber="1" containsInteger="1" minValue="1076" maxValue="175085"/>
    </cacheField>
    <cacheField name="Días (Fecha)" numFmtId="0" databaseField="0">
      <fieldGroup base="0">
        <rangePr groupBy="days" startDate="2024-01-01T00:00:00" endDate="2024-04-01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4/2024"/>
        </groupItems>
      </fieldGroup>
    </cacheField>
    <cacheField name="Meses (Fecha)" numFmtId="0" databaseField="0">
      <fieldGroup base="0">
        <rangePr groupBy="months" startDate="2024-01-01T00:00:00" endDate="2024-04-0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4/2024"/>
        </groupItems>
      </fieldGroup>
    </cacheField>
  </cacheFields>
  <extLst>
    <ext xmlns:x14="http://schemas.microsoft.com/office/spreadsheetml/2009/9/main" uri="{725AE2AE-9491-48be-B2B4-4EB974FC3084}">
      <x14:pivotCacheDefinition pivotCacheId="13827564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x v="0"/>
    <x v="0"/>
    <n v="12"/>
    <n v="3924"/>
    <n v="47088"/>
  </r>
  <r>
    <x v="1"/>
    <x v="1"/>
    <x v="1"/>
    <n v="7"/>
    <n v="2786"/>
    <n v="19502"/>
  </r>
  <r>
    <x v="2"/>
    <x v="2"/>
    <x v="0"/>
    <n v="2"/>
    <n v="592"/>
    <n v="1184"/>
  </r>
  <r>
    <x v="3"/>
    <x v="2"/>
    <x v="2"/>
    <n v="17"/>
    <n v="3451"/>
    <n v="58667"/>
  </r>
  <r>
    <x v="4"/>
    <x v="2"/>
    <x v="2"/>
    <n v="5"/>
    <n v="965"/>
    <n v="4825"/>
  </r>
  <r>
    <x v="5"/>
    <x v="1"/>
    <x v="0"/>
    <n v="17"/>
    <n v="8228"/>
    <n v="139876"/>
  </r>
  <r>
    <x v="6"/>
    <x v="3"/>
    <x v="0"/>
    <n v="17"/>
    <n v="2295"/>
    <n v="39015"/>
  </r>
  <r>
    <x v="6"/>
    <x v="3"/>
    <x v="1"/>
    <n v="17"/>
    <n v="3978"/>
    <n v="67626"/>
  </r>
  <r>
    <x v="7"/>
    <x v="3"/>
    <x v="3"/>
    <n v="2"/>
    <n v="668"/>
    <n v="1336"/>
  </r>
  <r>
    <x v="8"/>
    <x v="0"/>
    <x v="1"/>
    <n v="2"/>
    <n v="538"/>
    <n v="1076"/>
  </r>
  <r>
    <x v="9"/>
    <x v="1"/>
    <x v="0"/>
    <n v="5"/>
    <n v="590"/>
    <n v="2950"/>
  </r>
  <r>
    <x v="10"/>
    <x v="4"/>
    <x v="0"/>
    <n v="19"/>
    <n v="5453"/>
    <n v="103607"/>
  </r>
  <r>
    <x v="7"/>
    <x v="4"/>
    <x v="4"/>
    <n v="2"/>
    <n v="990"/>
    <n v="1980"/>
  </r>
  <r>
    <x v="11"/>
    <x v="0"/>
    <x v="3"/>
    <n v="12"/>
    <n v="3036"/>
    <n v="36432"/>
  </r>
  <r>
    <x v="12"/>
    <x v="0"/>
    <x v="1"/>
    <n v="6"/>
    <n v="2694"/>
    <n v="16164"/>
  </r>
  <r>
    <x v="10"/>
    <x v="1"/>
    <x v="1"/>
    <n v="4"/>
    <n v="1068"/>
    <n v="4272"/>
  </r>
  <r>
    <x v="13"/>
    <x v="1"/>
    <x v="4"/>
    <n v="11"/>
    <n v="5291"/>
    <n v="58201"/>
  </r>
  <r>
    <x v="14"/>
    <x v="4"/>
    <x v="1"/>
    <n v="17"/>
    <n v="6630"/>
    <n v="112710"/>
  </r>
  <r>
    <x v="3"/>
    <x v="3"/>
    <x v="0"/>
    <n v="6"/>
    <n v="528"/>
    <n v="3168"/>
  </r>
  <r>
    <x v="15"/>
    <x v="4"/>
    <x v="2"/>
    <n v="5"/>
    <n v="745"/>
    <n v="3725"/>
  </r>
  <r>
    <x v="16"/>
    <x v="3"/>
    <x v="4"/>
    <n v="2"/>
    <n v="676"/>
    <n v="1352"/>
  </r>
  <r>
    <x v="17"/>
    <x v="3"/>
    <x v="1"/>
    <n v="6"/>
    <n v="1818"/>
    <n v="10908"/>
  </r>
  <r>
    <x v="18"/>
    <x v="1"/>
    <x v="4"/>
    <n v="11"/>
    <n v="2981"/>
    <n v="32791"/>
  </r>
  <r>
    <x v="19"/>
    <x v="2"/>
    <x v="4"/>
    <n v="16"/>
    <n v="6496"/>
    <n v="103936"/>
  </r>
  <r>
    <x v="20"/>
    <x v="2"/>
    <x v="2"/>
    <n v="16"/>
    <n v="1152"/>
    <n v="18432"/>
  </r>
  <r>
    <x v="21"/>
    <x v="1"/>
    <x v="4"/>
    <n v="9"/>
    <n v="531"/>
    <n v="4779"/>
  </r>
  <r>
    <x v="22"/>
    <x v="3"/>
    <x v="1"/>
    <n v="6"/>
    <n v="1770"/>
    <n v="10620"/>
  </r>
  <r>
    <x v="14"/>
    <x v="2"/>
    <x v="3"/>
    <n v="16"/>
    <n v="5984"/>
    <n v="95744"/>
  </r>
  <r>
    <x v="1"/>
    <x v="2"/>
    <x v="4"/>
    <n v="4"/>
    <n v="1356"/>
    <n v="5424"/>
  </r>
  <r>
    <x v="23"/>
    <x v="2"/>
    <x v="2"/>
    <n v="19"/>
    <n v="4351"/>
    <n v="82669"/>
  </r>
  <r>
    <x v="23"/>
    <x v="2"/>
    <x v="0"/>
    <n v="3"/>
    <n v="816"/>
    <n v="2448"/>
  </r>
  <r>
    <x v="24"/>
    <x v="1"/>
    <x v="3"/>
    <n v="19"/>
    <n v="8417"/>
    <n v="159923"/>
  </r>
  <r>
    <x v="23"/>
    <x v="4"/>
    <x v="1"/>
    <n v="7"/>
    <n v="2093"/>
    <n v="14651"/>
  </r>
  <r>
    <x v="25"/>
    <x v="3"/>
    <x v="3"/>
    <n v="9"/>
    <n v="1764"/>
    <n v="15876"/>
  </r>
  <r>
    <x v="13"/>
    <x v="1"/>
    <x v="0"/>
    <n v="8"/>
    <n v="1160"/>
    <n v="9280"/>
  </r>
  <r>
    <x v="9"/>
    <x v="1"/>
    <x v="1"/>
    <n v="7"/>
    <n v="2142"/>
    <n v="14994"/>
  </r>
  <r>
    <x v="25"/>
    <x v="1"/>
    <x v="2"/>
    <n v="18"/>
    <n v="6732"/>
    <n v="121176"/>
  </r>
  <r>
    <x v="26"/>
    <x v="3"/>
    <x v="2"/>
    <n v="11"/>
    <n v="3619"/>
    <n v="39809"/>
  </r>
  <r>
    <x v="27"/>
    <x v="1"/>
    <x v="3"/>
    <n v="18"/>
    <n v="6930"/>
    <n v="124740"/>
  </r>
  <r>
    <x v="28"/>
    <x v="3"/>
    <x v="0"/>
    <n v="10"/>
    <n v="2960"/>
    <n v="29600"/>
  </r>
  <r>
    <x v="29"/>
    <x v="0"/>
    <x v="1"/>
    <n v="3"/>
    <n v="921"/>
    <n v="2763"/>
  </r>
  <r>
    <x v="19"/>
    <x v="0"/>
    <x v="1"/>
    <n v="7"/>
    <n v="3031"/>
    <n v="21217"/>
  </r>
  <r>
    <x v="14"/>
    <x v="3"/>
    <x v="2"/>
    <n v="16"/>
    <n v="3344"/>
    <n v="53504"/>
  </r>
  <r>
    <x v="30"/>
    <x v="2"/>
    <x v="2"/>
    <n v="16"/>
    <n v="6224"/>
    <n v="99584"/>
  </r>
  <r>
    <x v="31"/>
    <x v="4"/>
    <x v="4"/>
    <n v="17"/>
    <n v="3417"/>
    <n v="58089"/>
  </r>
  <r>
    <x v="32"/>
    <x v="2"/>
    <x v="0"/>
    <n v="2"/>
    <n v="890"/>
    <n v="1780"/>
  </r>
  <r>
    <x v="10"/>
    <x v="2"/>
    <x v="1"/>
    <n v="16"/>
    <n v="3392"/>
    <n v="54272"/>
  </r>
  <r>
    <x v="33"/>
    <x v="1"/>
    <x v="4"/>
    <n v="12"/>
    <n v="5148"/>
    <n v="61776"/>
  </r>
  <r>
    <x v="34"/>
    <x v="2"/>
    <x v="1"/>
    <n v="5"/>
    <n v="2330"/>
    <n v="11650"/>
  </r>
  <r>
    <x v="35"/>
    <x v="0"/>
    <x v="3"/>
    <n v="9"/>
    <n v="4446"/>
    <n v="40014"/>
  </r>
  <r>
    <x v="36"/>
    <x v="3"/>
    <x v="4"/>
    <n v="9"/>
    <n v="2052"/>
    <n v="18468"/>
  </r>
  <r>
    <x v="24"/>
    <x v="4"/>
    <x v="4"/>
    <n v="3"/>
    <n v="1428"/>
    <n v="4284"/>
  </r>
  <r>
    <x v="37"/>
    <x v="3"/>
    <x v="0"/>
    <n v="19"/>
    <n v="2850"/>
    <n v="54150"/>
  </r>
  <r>
    <x v="38"/>
    <x v="3"/>
    <x v="3"/>
    <n v="16"/>
    <n v="5072"/>
    <n v="81152"/>
  </r>
  <r>
    <x v="39"/>
    <x v="1"/>
    <x v="4"/>
    <n v="16"/>
    <n v="5952"/>
    <n v="95232"/>
  </r>
  <r>
    <x v="29"/>
    <x v="3"/>
    <x v="2"/>
    <n v="11"/>
    <n v="2387"/>
    <n v="26257"/>
  </r>
  <r>
    <x v="10"/>
    <x v="4"/>
    <x v="4"/>
    <n v="17"/>
    <n v="6443"/>
    <n v="109531"/>
  </r>
  <r>
    <x v="40"/>
    <x v="4"/>
    <x v="0"/>
    <n v="8"/>
    <n v="736"/>
    <n v="5888"/>
  </r>
  <r>
    <x v="29"/>
    <x v="4"/>
    <x v="3"/>
    <n v="6"/>
    <n v="2004"/>
    <n v="12024"/>
  </r>
  <r>
    <x v="41"/>
    <x v="3"/>
    <x v="1"/>
    <n v="8"/>
    <n v="3568"/>
    <n v="28544"/>
  </r>
  <r>
    <x v="28"/>
    <x v="1"/>
    <x v="3"/>
    <n v="16"/>
    <n v="2304"/>
    <n v="36864"/>
  </r>
  <r>
    <x v="32"/>
    <x v="2"/>
    <x v="2"/>
    <n v="3"/>
    <n v="1053"/>
    <n v="3159"/>
  </r>
  <r>
    <x v="35"/>
    <x v="3"/>
    <x v="1"/>
    <n v="18"/>
    <n v="7830"/>
    <n v="140940"/>
  </r>
  <r>
    <x v="42"/>
    <x v="0"/>
    <x v="4"/>
    <n v="14"/>
    <n v="4228"/>
    <n v="59192"/>
  </r>
  <r>
    <x v="43"/>
    <x v="2"/>
    <x v="0"/>
    <n v="18"/>
    <n v="5238"/>
    <n v="94284"/>
  </r>
  <r>
    <x v="30"/>
    <x v="2"/>
    <x v="1"/>
    <n v="3"/>
    <n v="792"/>
    <n v="2376"/>
  </r>
  <r>
    <x v="44"/>
    <x v="1"/>
    <x v="1"/>
    <n v="16"/>
    <n v="6176"/>
    <n v="98816"/>
  </r>
  <r>
    <x v="1"/>
    <x v="3"/>
    <x v="2"/>
    <n v="9"/>
    <n v="1251"/>
    <n v="11259"/>
  </r>
  <r>
    <x v="2"/>
    <x v="1"/>
    <x v="2"/>
    <n v="4"/>
    <n v="1252"/>
    <n v="5008"/>
  </r>
  <r>
    <x v="5"/>
    <x v="1"/>
    <x v="0"/>
    <n v="4"/>
    <n v="1836"/>
    <n v="7344"/>
  </r>
  <r>
    <x v="45"/>
    <x v="0"/>
    <x v="4"/>
    <n v="14"/>
    <n v="6538"/>
    <n v="91532"/>
  </r>
  <r>
    <x v="46"/>
    <x v="1"/>
    <x v="0"/>
    <n v="16"/>
    <n v="2624"/>
    <n v="41984"/>
  </r>
  <r>
    <x v="47"/>
    <x v="4"/>
    <x v="0"/>
    <n v="8"/>
    <n v="1232"/>
    <n v="9856"/>
  </r>
  <r>
    <x v="48"/>
    <x v="0"/>
    <x v="3"/>
    <n v="7"/>
    <n v="3080"/>
    <n v="21560"/>
  </r>
  <r>
    <x v="49"/>
    <x v="1"/>
    <x v="2"/>
    <n v="3"/>
    <n v="735"/>
    <n v="2205"/>
  </r>
  <r>
    <x v="8"/>
    <x v="2"/>
    <x v="4"/>
    <n v="17"/>
    <n v="6171"/>
    <n v="104907"/>
  </r>
  <r>
    <x v="19"/>
    <x v="4"/>
    <x v="2"/>
    <n v="16"/>
    <n v="1984"/>
    <n v="31744"/>
  </r>
  <r>
    <x v="14"/>
    <x v="4"/>
    <x v="0"/>
    <n v="12"/>
    <n v="5544"/>
    <n v="66528"/>
  </r>
  <r>
    <x v="50"/>
    <x v="0"/>
    <x v="3"/>
    <n v="19"/>
    <n v="8075"/>
    <n v="153425"/>
  </r>
  <r>
    <x v="51"/>
    <x v="1"/>
    <x v="1"/>
    <n v="14"/>
    <n v="6566"/>
    <n v="91924"/>
  </r>
  <r>
    <x v="1"/>
    <x v="1"/>
    <x v="3"/>
    <n v="6"/>
    <n v="1596"/>
    <n v="9576"/>
  </r>
  <r>
    <x v="52"/>
    <x v="2"/>
    <x v="3"/>
    <n v="6"/>
    <n v="1956"/>
    <n v="11736"/>
  </r>
  <r>
    <x v="53"/>
    <x v="2"/>
    <x v="2"/>
    <n v="13"/>
    <n v="3874"/>
    <n v="50362"/>
  </r>
  <r>
    <x v="19"/>
    <x v="4"/>
    <x v="3"/>
    <n v="19"/>
    <n v="4047"/>
    <n v="76893"/>
  </r>
  <r>
    <x v="34"/>
    <x v="2"/>
    <x v="4"/>
    <n v="8"/>
    <n v="3544"/>
    <n v="28352"/>
  </r>
  <r>
    <x v="31"/>
    <x v="0"/>
    <x v="2"/>
    <n v="2"/>
    <n v="812"/>
    <n v="1624"/>
  </r>
  <r>
    <x v="54"/>
    <x v="4"/>
    <x v="1"/>
    <n v="15"/>
    <n v="3615"/>
    <n v="54225"/>
  </r>
  <r>
    <x v="7"/>
    <x v="0"/>
    <x v="1"/>
    <n v="5"/>
    <n v="1130"/>
    <n v="5650"/>
  </r>
  <r>
    <x v="55"/>
    <x v="0"/>
    <x v="2"/>
    <n v="16"/>
    <n v="2368"/>
    <n v="37888"/>
  </r>
  <r>
    <x v="56"/>
    <x v="2"/>
    <x v="0"/>
    <n v="19"/>
    <n v="1615"/>
    <n v="30685"/>
  </r>
  <r>
    <x v="39"/>
    <x v="1"/>
    <x v="3"/>
    <n v="4"/>
    <n v="580"/>
    <n v="2320"/>
  </r>
  <r>
    <x v="36"/>
    <x v="2"/>
    <x v="0"/>
    <n v="3"/>
    <n v="603"/>
    <n v="1809"/>
  </r>
  <r>
    <x v="37"/>
    <x v="4"/>
    <x v="1"/>
    <n v="17"/>
    <n v="3400"/>
    <n v="57800"/>
  </r>
  <r>
    <x v="37"/>
    <x v="2"/>
    <x v="3"/>
    <n v="17"/>
    <n v="4063"/>
    <n v="69071"/>
  </r>
  <r>
    <x v="15"/>
    <x v="0"/>
    <x v="2"/>
    <n v="12"/>
    <n v="3276"/>
    <n v="39312"/>
  </r>
  <r>
    <x v="57"/>
    <x v="2"/>
    <x v="3"/>
    <n v="14"/>
    <n v="1204"/>
    <n v="16856"/>
  </r>
  <r>
    <x v="50"/>
    <x v="1"/>
    <x v="4"/>
    <n v="6"/>
    <n v="1902"/>
    <n v="11412"/>
  </r>
  <r>
    <x v="58"/>
    <x v="3"/>
    <x v="3"/>
    <n v="3"/>
    <n v="1254"/>
    <n v="3762"/>
  </r>
  <r>
    <x v="59"/>
    <x v="2"/>
    <x v="4"/>
    <n v="9"/>
    <n v="2088"/>
    <n v="18792"/>
  </r>
  <r>
    <x v="2"/>
    <x v="1"/>
    <x v="4"/>
    <n v="17"/>
    <n v="5576"/>
    <n v="94792"/>
  </r>
  <r>
    <x v="60"/>
    <x v="0"/>
    <x v="1"/>
    <n v="14"/>
    <n v="3724"/>
    <n v="52136"/>
  </r>
  <r>
    <x v="42"/>
    <x v="1"/>
    <x v="0"/>
    <n v="3"/>
    <n v="1212"/>
    <n v="3636"/>
  </r>
  <r>
    <x v="61"/>
    <x v="1"/>
    <x v="0"/>
    <n v="3"/>
    <n v="966"/>
    <n v="2898"/>
  </r>
  <r>
    <x v="23"/>
    <x v="4"/>
    <x v="2"/>
    <n v="18"/>
    <n v="7524"/>
    <n v="135432"/>
  </r>
  <r>
    <x v="7"/>
    <x v="4"/>
    <x v="2"/>
    <n v="10"/>
    <n v="1110"/>
    <n v="11100"/>
  </r>
  <r>
    <x v="35"/>
    <x v="2"/>
    <x v="1"/>
    <n v="8"/>
    <n v="3336"/>
    <n v="26688"/>
  </r>
  <r>
    <x v="62"/>
    <x v="1"/>
    <x v="1"/>
    <n v="14"/>
    <n v="3724"/>
    <n v="52136"/>
  </r>
  <r>
    <x v="63"/>
    <x v="2"/>
    <x v="0"/>
    <n v="18"/>
    <n v="7038"/>
    <n v="126684"/>
  </r>
  <r>
    <x v="37"/>
    <x v="2"/>
    <x v="1"/>
    <n v="15"/>
    <n v="6690"/>
    <n v="100350"/>
  </r>
  <r>
    <x v="24"/>
    <x v="1"/>
    <x v="1"/>
    <n v="10"/>
    <n v="680"/>
    <n v="6800"/>
  </r>
  <r>
    <x v="9"/>
    <x v="3"/>
    <x v="1"/>
    <n v="17"/>
    <n v="2533"/>
    <n v="43061"/>
  </r>
  <r>
    <x v="54"/>
    <x v="2"/>
    <x v="3"/>
    <n v="8"/>
    <n v="3560"/>
    <n v="28480"/>
  </r>
  <r>
    <x v="32"/>
    <x v="4"/>
    <x v="0"/>
    <n v="9"/>
    <n v="2538"/>
    <n v="22842"/>
  </r>
  <r>
    <x v="30"/>
    <x v="3"/>
    <x v="4"/>
    <n v="11"/>
    <n v="4972"/>
    <n v="54692"/>
  </r>
  <r>
    <x v="64"/>
    <x v="4"/>
    <x v="4"/>
    <n v="16"/>
    <n v="2000"/>
    <n v="32000"/>
  </r>
  <r>
    <x v="31"/>
    <x v="4"/>
    <x v="4"/>
    <n v="7"/>
    <n v="2198"/>
    <n v="15386"/>
  </r>
  <r>
    <x v="65"/>
    <x v="4"/>
    <x v="2"/>
    <n v="10"/>
    <n v="3330"/>
    <n v="33300"/>
  </r>
  <r>
    <x v="1"/>
    <x v="0"/>
    <x v="2"/>
    <n v="3"/>
    <n v="765"/>
    <n v="2295"/>
  </r>
  <r>
    <x v="32"/>
    <x v="0"/>
    <x v="4"/>
    <n v="18"/>
    <n v="4896"/>
    <n v="88128"/>
  </r>
  <r>
    <x v="22"/>
    <x v="4"/>
    <x v="0"/>
    <n v="13"/>
    <n v="5629"/>
    <n v="73177"/>
  </r>
  <r>
    <x v="66"/>
    <x v="3"/>
    <x v="3"/>
    <n v="7"/>
    <n v="707"/>
    <n v="4949"/>
  </r>
  <r>
    <x v="25"/>
    <x v="2"/>
    <x v="3"/>
    <n v="4"/>
    <n v="1552"/>
    <n v="6208"/>
  </r>
  <r>
    <x v="55"/>
    <x v="3"/>
    <x v="1"/>
    <n v="13"/>
    <n v="5408"/>
    <n v="70304"/>
  </r>
  <r>
    <x v="29"/>
    <x v="0"/>
    <x v="2"/>
    <n v="8"/>
    <n v="3376"/>
    <n v="27008"/>
  </r>
  <r>
    <x v="61"/>
    <x v="2"/>
    <x v="4"/>
    <n v="14"/>
    <n v="1652"/>
    <n v="23128"/>
  </r>
  <r>
    <x v="1"/>
    <x v="2"/>
    <x v="1"/>
    <n v="16"/>
    <n v="2368"/>
    <n v="37888"/>
  </r>
  <r>
    <x v="67"/>
    <x v="1"/>
    <x v="3"/>
    <n v="14"/>
    <n v="6230"/>
    <n v="87220"/>
  </r>
  <r>
    <x v="51"/>
    <x v="1"/>
    <x v="2"/>
    <n v="12"/>
    <n v="888"/>
    <n v="10656"/>
  </r>
  <r>
    <x v="68"/>
    <x v="4"/>
    <x v="2"/>
    <n v="19"/>
    <n v="9215"/>
    <n v="175085"/>
  </r>
  <r>
    <x v="69"/>
    <x v="0"/>
    <x v="4"/>
    <n v="15"/>
    <n v="6420"/>
    <n v="96300"/>
  </r>
  <r>
    <x v="21"/>
    <x v="4"/>
    <x v="2"/>
    <n v="19"/>
    <n v="3667"/>
    <n v="69673"/>
  </r>
  <r>
    <x v="62"/>
    <x v="4"/>
    <x v="4"/>
    <n v="17"/>
    <n v="1802"/>
    <n v="30634"/>
  </r>
  <r>
    <x v="58"/>
    <x v="4"/>
    <x v="0"/>
    <n v="10"/>
    <n v="880"/>
    <n v="8800"/>
  </r>
  <r>
    <x v="70"/>
    <x v="4"/>
    <x v="3"/>
    <n v="6"/>
    <n v="948"/>
    <n v="5688"/>
  </r>
  <r>
    <x v="22"/>
    <x v="0"/>
    <x v="2"/>
    <n v="15"/>
    <n v="3450"/>
    <n v="51750"/>
  </r>
  <r>
    <x v="52"/>
    <x v="0"/>
    <x v="0"/>
    <n v="11"/>
    <n v="1001"/>
    <n v="11011"/>
  </r>
  <r>
    <x v="23"/>
    <x v="4"/>
    <x v="0"/>
    <n v="5"/>
    <n v="1175"/>
    <n v="5875"/>
  </r>
  <r>
    <x v="40"/>
    <x v="2"/>
    <x v="2"/>
    <n v="8"/>
    <n v="3576"/>
    <n v="28608"/>
  </r>
  <r>
    <x v="58"/>
    <x v="2"/>
    <x v="2"/>
    <n v="12"/>
    <n v="3264"/>
    <n v="39168"/>
  </r>
  <r>
    <x v="58"/>
    <x v="3"/>
    <x v="1"/>
    <n v="12"/>
    <n v="2052"/>
    <n v="24624"/>
  </r>
  <r>
    <x v="35"/>
    <x v="4"/>
    <x v="3"/>
    <n v="5"/>
    <n v="910"/>
    <n v="4550"/>
  </r>
  <r>
    <x v="33"/>
    <x v="0"/>
    <x v="4"/>
    <n v="7"/>
    <n v="1484"/>
    <n v="10388"/>
  </r>
  <r>
    <x v="11"/>
    <x v="2"/>
    <x v="0"/>
    <n v="4"/>
    <n v="1056"/>
    <n v="4224"/>
  </r>
  <r>
    <x v="23"/>
    <x v="1"/>
    <x v="1"/>
    <n v="6"/>
    <n v="1620"/>
    <n v="9720"/>
  </r>
  <r>
    <x v="6"/>
    <x v="1"/>
    <x v="4"/>
    <n v="13"/>
    <n v="3692"/>
    <n v="47996"/>
  </r>
  <r>
    <x v="19"/>
    <x v="3"/>
    <x v="1"/>
    <n v="15"/>
    <n v="5700"/>
    <n v="85500"/>
  </r>
  <r>
    <x v="23"/>
    <x v="4"/>
    <x v="2"/>
    <n v="3"/>
    <n v="585"/>
    <n v="1755"/>
  </r>
  <r>
    <x v="54"/>
    <x v="2"/>
    <x v="0"/>
    <n v="8"/>
    <n v="2304"/>
    <n v="18432"/>
  </r>
  <r>
    <x v="23"/>
    <x v="2"/>
    <x v="4"/>
    <n v="13"/>
    <n v="754"/>
    <n v="9802"/>
  </r>
  <r>
    <x v="66"/>
    <x v="3"/>
    <x v="4"/>
    <n v="18"/>
    <n v="2214"/>
    <n v="39852"/>
  </r>
  <r>
    <x v="9"/>
    <x v="3"/>
    <x v="4"/>
    <n v="10"/>
    <n v="4910"/>
    <n v="49100"/>
  </r>
  <r>
    <x v="71"/>
    <x v="1"/>
    <x v="4"/>
    <n v="19"/>
    <n v="8550"/>
    <n v="162450"/>
  </r>
  <r>
    <x v="2"/>
    <x v="4"/>
    <x v="1"/>
    <n v="17"/>
    <n v="5134"/>
    <n v="87278"/>
  </r>
  <r>
    <x v="64"/>
    <x v="1"/>
    <x v="0"/>
    <n v="19"/>
    <n v="5301"/>
    <n v="100719"/>
  </r>
  <r>
    <x v="23"/>
    <x v="1"/>
    <x v="2"/>
    <n v="9"/>
    <n v="2007"/>
    <n v="18063"/>
  </r>
  <r>
    <x v="72"/>
    <x v="0"/>
    <x v="2"/>
    <n v="12"/>
    <n v="2280"/>
    <n v="27360"/>
  </r>
  <r>
    <x v="8"/>
    <x v="0"/>
    <x v="3"/>
    <n v="15"/>
    <n v="6630"/>
    <n v="99450"/>
  </r>
  <r>
    <x v="65"/>
    <x v="2"/>
    <x v="0"/>
    <n v="2"/>
    <n v="966"/>
    <n v="1932"/>
  </r>
  <r>
    <x v="21"/>
    <x v="0"/>
    <x v="4"/>
    <n v="16"/>
    <n v="5312"/>
    <n v="84992"/>
  </r>
  <r>
    <x v="73"/>
    <x v="3"/>
    <x v="3"/>
    <n v="8"/>
    <n v="1368"/>
    <n v="10944"/>
  </r>
  <r>
    <x v="7"/>
    <x v="3"/>
    <x v="2"/>
    <n v="13"/>
    <n v="3159"/>
    <n v="41067"/>
  </r>
  <r>
    <x v="23"/>
    <x v="0"/>
    <x v="0"/>
    <n v="16"/>
    <n v="1248"/>
    <n v="19968"/>
  </r>
  <r>
    <x v="17"/>
    <x v="0"/>
    <x v="4"/>
    <n v="7"/>
    <n v="1498"/>
    <n v="10486"/>
  </r>
  <r>
    <x v="0"/>
    <x v="0"/>
    <x v="4"/>
    <n v="5"/>
    <n v="2355"/>
    <n v="11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F86D5-5F6B-4F73-BA41-5CC067824AB9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N10" firstHeaderRow="1" firstDataRow="2" firstDataCol="1" rowPageCount="1" colPageCount="1"/>
  <pivotFields count="8">
    <pivotField numFmtId="14" showAll="0">
      <items count="75">
        <item x="54"/>
        <item x="10"/>
        <item x="9"/>
        <item x="29"/>
        <item x="57"/>
        <item x="40"/>
        <item x="59"/>
        <item x="36"/>
        <item x="31"/>
        <item x="56"/>
        <item x="60"/>
        <item x="69"/>
        <item x="30"/>
        <item x="1"/>
        <item x="28"/>
        <item x="3"/>
        <item x="18"/>
        <item x="61"/>
        <item x="8"/>
        <item x="64"/>
        <item x="58"/>
        <item x="51"/>
        <item x="11"/>
        <item x="73"/>
        <item x="15"/>
        <item x="42"/>
        <item x="37"/>
        <item x="68"/>
        <item x="72"/>
        <item x="12"/>
        <item x="27"/>
        <item x="45"/>
        <item x="50"/>
        <item x="22"/>
        <item x="67"/>
        <item x="35"/>
        <item x="52"/>
        <item x="24"/>
        <item x="44"/>
        <item x="20"/>
        <item x="25"/>
        <item x="0"/>
        <item x="49"/>
        <item x="41"/>
        <item x="17"/>
        <item x="21"/>
        <item x="14"/>
        <item x="23"/>
        <item x="55"/>
        <item x="13"/>
        <item x="53"/>
        <item x="70"/>
        <item x="71"/>
        <item x="34"/>
        <item x="2"/>
        <item x="26"/>
        <item x="43"/>
        <item x="6"/>
        <item x="16"/>
        <item x="66"/>
        <item x="38"/>
        <item x="65"/>
        <item x="47"/>
        <item x="39"/>
        <item x="48"/>
        <item x="4"/>
        <item x="33"/>
        <item x="46"/>
        <item x="62"/>
        <item x="5"/>
        <item x="7"/>
        <item x="19"/>
        <item x="32"/>
        <item x="6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Suma de Valor Transacció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D37EB0-188F-4781-B95A-27116FBF7781}" autoFormatId="16" applyNumberFormats="0" applyBorderFormats="0" applyFontFormats="0" applyPatternFormats="0" applyAlignmentFormats="0" applyWidthHeightFormats="0">
  <queryTableRefresh nextId="7">
    <queryTableFields count="6">
      <queryTableField id="1" name="Fecha" tableColumnId="1"/>
      <queryTableField id="2" name="Región" tableColumnId="2"/>
      <queryTableField id="3" name="Producto" tableColumnId="3"/>
      <queryTableField id="4" name="Cantidad" tableColumnId="4"/>
      <queryTableField id="5" name="Valor Transacción" tableColumnId="5"/>
      <queryTableField id="6" name="Ingreso Total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546CEAB0-7F6B-4518-BE2C-1A9F01B5E0E1}" sourceName="Producto">
  <pivotTables>
    <pivotTable tabId="2" name="TablaDinámica1"/>
  </pivotTables>
  <data>
    <tabular pivotCacheId="1382756468">
      <items count="5">
        <i x="0" s="1"/>
        <i x="3" s="1"/>
        <i x="1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51E3BFF2-2968-4658-B399-3E8C1F49C049}" cache="SegmentaciónDeDatos_Producto" caption="Product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228F3-6CB4-4370-8DD8-F519C8D83B19}" name="dataset" displayName="dataset" ref="A1:F165" tableType="queryTable" totalsRowShown="0">
  <autoFilter ref="A1:F165" xr:uid="{F86228F3-6CB4-4370-8DD8-F519C8D83B19}"/>
  <tableColumns count="6">
    <tableColumn id="1" xr3:uid="{D6258224-966B-4905-B91E-047CDF9C7E20}" uniqueName="1" name="Fecha" queryTableFieldId="1" dataDxfId="0"/>
    <tableColumn id="2" xr3:uid="{8B4CC0F1-8934-4528-A29E-9518C6AB37FA}" uniqueName="2" name="Región" queryTableFieldId="2"/>
    <tableColumn id="3" xr3:uid="{5C233900-8B42-4BDD-B7EB-960BFA128FF7}" uniqueName="3" name="Producto" queryTableFieldId="3"/>
    <tableColumn id="4" xr3:uid="{1F8F0222-75A5-4D7A-8732-AA6722C9E001}" uniqueName="4" name="Cantidad" queryTableFieldId="4"/>
    <tableColumn id="5" xr3:uid="{ED645217-63AB-4212-86D2-49DE3F7F5C9D}" uniqueName="5" name="Valor Transacción" queryTableFieldId="5"/>
    <tableColumn id="6" xr3:uid="{6699A690-42DC-4964-8168-A6AC0DB8B64A}" uniqueName="6" name="Ingreso Tot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CAE1-1F38-46B8-A31D-3CA616955F44}">
  <dimension ref="A1:U165"/>
  <sheetViews>
    <sheetView tabSelected="1" topLeftCell="F1" workbookViewId="0">
      <selection activeCell="H3" sqref="H3"/>
    </sheetView>
  </sheetViews>
  <sheetFormatPr baseColWidth="10" defaultRowHeight="14.4" x14ac:dyDescent="0.3"/>
  <cols>
    <col min="1" max="1" width="10.5546875" bestFit="1" customWidth="1"/>
    <col min="2" max="2" width="9" bestFit="1" customWidth="1"/>
    <col min="3" max="3" width="15.6640625" bestFit="1" customWidth="1"/>
    <col min="4" max="4" width="10.77734375" bestFit="1" customWidth="1"/>
    <col min="5" max="5" width="18.109375" bestFit="1" customWidth="1"/>
    <col min="6" max="6" width="14.109375" bestFit="1" customWidth="1"/>
    <col min="8" max="8" width="23.88671875" bestFit="1" customWidth="1"/>
    <col min="9" max="9" width="21.44140625" bestFit="1" customWidth="1"/>
    <col min="10" max="10" width="8.77734375" bestFit="1" customWidth="1"/>
    <col min="11" max="11" width="9" bestFit="1" customWidth="1"/>
    <col min="12" max="12" width="6.88671875" bestFit="1" customWidth="1"/>
    <col min="13" max="13" width="16.109375" bestFit="1" customWidth="1"/>
    <col min="14" max="14" width="11.88671875" bestFit="1" customWidth="1"/>
    <col min="15" max="15" width="6" bestFit="1" customWidth="1"/>
    <col min="16" max="16" width="26" bestFit="1" customWidth="1"/>
    <col min="17" max="17" width="20.6640625" bestFit="1" customWidth="1"/>
    <col min="18" max="18" width="22.21875" bestFit="1" customWidth="1"/>
    <col min="19" max="19" width="36.77734375" bestFit="1" customWidth="1"/>
    <col min="20" max="20" width="42.44140625" bestFit="1" customWidth="1"/>
    <col min="21" max="21" width="92.109375" bestFit="1" customWidth="1"/>
    <col min="22" max="23" width="6" bestFit="1" customWidth="1"/>
    <col min="25" max="25" width="18.109375" bestFit="1" customWidth="1"/>
    <col min="26" max="27" width="6" bestFit="1" customWidth="1"/>
    <col min="28" max="28" width="20.77734375" bestFit="1" customWidth="1"/>
    <col min="29" max="29" width="11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20</v>
      </c>
      <c r="I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3">
      <c r="A2" s="1">
        <v>45343</v>
      </c>
      <c r="B2" t="s">
        <v>6</v>
      </c>
      <c r="C2" t="s">
        <v>7</v>
      </c>
      <c r="D2">
        <v>12</v>
      </c>
      <c r="E2">
        <v>3924</v>
      </c>
      <c r="F2">
        <v>47088</v>
      </c>
      <c r="P2">
        <f>AVERAGE(A:A)</f>
        <v>45337.396341463413</v>
      </c>
      <c r="Q2">
        <f>MAX(E:E)</f>
        <v>9215</v>
      </c>
      <c r="R2">
        <f>MIN(E:E)</f>
        <v>528</v>
      </c>
      <c r="S2">
        <f>COUNTIFS(B:B,"Norte",E:E,"&gt;3000")</f>
        <v>17</v>
      </c>
      <c r="T2">
        <f>INDEX(dataset[[#All],[Cantidad]],MATCH("Sur",dataset[[#All],[Región]],0))</f>
        <v>19</v>
      </c>
      <c r="U2" s="5">
        <f>FV(0.02,12,-500)</f>
        <v>6706.0448640636314</v>
      </c>
    </row>
    <row r="3" spans="1:21" x14ac:dyDescent="0.3">
      <c r="A3" s="1">
        <v>45306</v>
      </c>
      <c r="B3" t="s">
        <v>10</v>
      </c>
      <c r="C3" t="s">
        <v>12</v>
      </c>
      <c r="D3">
        <v>7</v>
      </c>
      <c r="E3">
        <v>2786</v>
      </c>
      <c r="F3">
        <v>19502</v>
      </c>
      <c r="H3" s="3" t="s">
        <v>16</v>
      </c>
      <c r="I3" s="3" t="s">
        <v>19</v>
      </c>
    </row>
    <row r="4" spans="1:21" x14ac:dyDescent="0.3">
      <c r="A4" s="1">
        <v>45363</v>
      </c>
      <c r="B4" t="s">
        <v>8</v>
      </c>
      <c r="C4" t="s">
        <v>7</v>
      </c>
      <c r="D4">
        <v>2</v>
      </c>
      <c r="E4">
        <v>592</v>
      </c>
      <c r="F4">
        <v>1184</v>
      </c>
      <c r="H4" s="3" t="s">
        <v>17</v>
      </c>
      <c r="I4" t="s">
        <v>7</v>
      </c>
      <c r="J4" t="s">
        <v>14</v>
      </c>
      <c r="K4" t="s">
        <v>12</v>
      </c>
      <c r="L4" t="s">
        <v>9</v>
      </c>
      <c r="M4" t="s">
        <v>15</v>
      </c>
      <c r="N4" t="s">
        <v>18</v>
      </c>
    </row>
    <row r="5" spans="1:21" x14ac:dyDescent="0.3">
      <c r="A5" s="1">
        <v>45312</v>
      </c>
      <c r="B5" t="s">
        <v>8</v>
      </c>
      <c r="C5" t="s">
        <v>9</v>
      </c>
      <c r="D5">
        <v>17</v>
      </c>
      <c r="E5">
        <v>3451</v>
      </c>
      <c r="F5">
        <v>58667</v>
      </c>
      <c r="H5" s="4" t="s">
        <v>10</v>
      </c>
      <c r="I5" s="2">
        <v>21917</v>
      </c>
      <c r="J5" s="2">
        <v>26057</v>
      </c>
      <c r="K5" s="2">
        <v>24762</v>
      </c>
      <c r="L5" s="2">
        <v>11614</v>
      </c>
      <c r="M5" s="2">
        <v>39623</v>
      </c>
      <c r="N5" s="2">
        <v>123973</v>
      </c>
    </row>
    <row r="6" spans="1:21" x14ac:dyDescent="0.3">
      <c r="A6" s="1">
        <v>45374</v>
      </c>
      <c r="B6" t="s">
        <v>8</v>
      </c>
      <c r="C6" t="s">
        <v>9</v>
      </c>
      <c r="D6">
        <v>5</v>
      </c>
      <c r="E6">
        <v>965</v>
      </c>
      <c r="F6">
        <v>4825</v>
      </c>
      <c r="H6" s="4" t="s">
        <v>6</v>
      </c>
      <c r="I6" s="2">
        <v>6173</v>
      </c>
      <c r="J6" s="2">
        <v>25267</v>
      </c>
      <c r="K6" s="2">
        <v>12038</v>
      </c>
      <c r="L6" s="2">
        <v>16327</v>
      </c>
      <c r="M6" s="2">
        <v>32731</v>
      </c>
      <c r="N6" s="2">
        <v>92536</v>
      </c>
    </row>
    <row r="7" spans="1:21" x14ac:dyDescent="0.3">
      <c r="A7" s="1">
        <v>45378</v>
      </c>
      <c r="B7" t="s">
        <v>10</v>
      </c>
      <c r="C7" t="s">
        <v>7</v>
      </c>
      <c r="D7">
        <v>17</v>
      </c>
      <c r="E7">
        <v>8228</v>
      </c>
      <c r="F7">
        <v>139876</v>
      </c>
      <c r="H7" s="4" t="s">
        <v>8</v>
      </c>
      <c r="I7" s="2">
        <v>21118</v>
      </c>
      <c r="J7" s="2">
        <v>18319</v>
      </c>
      <c r="K7" s="2">
        <v>18908</v>
      </c>
      <c r="L7" s="2">
        <v>27910</v>
      </c>
      <c r="M7" s="2">
        <v>22061</v>
      </c>
      <c r="N7" s="2">
        <v>108316</v>
      </c>
    </row>
    <row r="8" spans="1:21" x14ac:dyDescent="0.3">
      <c r="A8" s="1">
        <v>45366</v>
      </c>
      <c r="B8" t="s">
        <v>11</v>
      </c>
      <c r="C8" t="s">
        <v>7</v>
      </c>
      <c r="D8">
        <v>17</v>
      </c>
      <c r="E8">
        <v>2295</v>
      </c>
      <c r="F8">
        <v>39015</v>
      </c>
      <c r="H8" s="4" t="s">
        <v>11</v>
      </c>
      <c r="I8" s="2">
        <v>8633</v>
      </c>
      <c r="J8" s="2">
        <v>10833</v>
      </c>
      <c r="K8" s="2">
        <v>34657</v>
      </c>
      <c r="L8" s="2">
        <v>13760</v>
      </c>
      <c r="M8" s="2">
        <v>14824</v>
      </c>
      <c r="N8" s="2">
        <v>82707</v>
      </c>
    </row>
    <row r="9" spans="1:21" x14ac:dyDescent="0.3">
      <c r="A9" s="1">
        <v>45366</v>
      </c>
      <c r="B9" t="s">
        <v>11</v>
      </c>
      <c r="C9" t="s">
        <v>12</v>
      </c>
      <c r="D9">
        <v>17</v>
      </c>
      <c r="E9">
        <v>3978</v>
      </c>
      <c r="F9">
        <v>67626</v>
      </c>
      <c r="H9" s="4" t="s">
        <v>13</v>
      </c>
      <c r="I9" s="2">
        <v>23187</v>
      </c>
      <c r="J9" s="2">
        <v>7909</v>
      </c>
      <c r="K9" s="2">
        <v>20872</v>
      </c>
      <c r="L9" s="2">
        <v>28160</v>
      </c>
      <c r="M9" s="2">
        <v>18278</v>
      </c>
      <c r="N9" s="2">
        <v>98406</v>
      </c>
    </row>
    <row r="10" spans="1:21" x14ac:dyDescent="0.3">
      <c r="A10" s="1">
        <v>45379</v>
      </c>
      <c r="B10" t="s">
        <v>11</v>
      </c>
      <c r="C10" t="s">
        <v>14</v>
      </c>
      <c r="D10">
        <v>2</v>
      </c>
      <c r="E10">
        <v>668</v>
      </c>
      <c r="F10">
        <v>1336</v>
      </c>
      <c r="H10" s="4" t="s">
        <v>18</v>
      </c>
      <c r="I10" s="2">
        <v>81028</v>
      </c>
      <c r="J10" s="2">
        <v>88385</v>
      </c>
      <c r="K10" s="2">
        <v>111237</v>
      </c>
      <c r="L10" s="2">
        <v>97771</v>
      </c>
      <c r="M10" s="2">
        <v>127517</v>
      </c>
      <c r="N10" s="2">
        <v>505938</v>
      </c>
    </row>
    <row r="11" spans="1:21" x14ac:dyDescent="0.3">
      <c r="A11" s="1">
        <v>45315</v>
      </c>
      <c r="B11" t="s">
        <v>6</v>
      </c>
      <c r="C11" t="s">
        <v>12</v>
      </c>
      <c r="D11">
        <v>2</v>
      </c>
      <c r="E11">
        <v>538</v>
      </c>
      <c r="F11">
        <v>1076</v>
      </c>
    </row>
    <row r="12" spans="1:21" x14ac:dyDescent="0.3">
      <c r="A12" s="1">
        <v>45294</v>
      </c>
      <c r="B12" t="s">
        <v>10</v>
      </c>
      <c r="C12" t="s">
        <v>7</v>
      </c>
      <c r="D12">
        <v>5</v>
      </c>
      <c r="E12">
        <v>590</v>
      </c>
      <c r="F12">
        <v>2950</v>
      </c>
    </row>
    <row r="13" spans="1:21" x14ac:dyDescent="0.3">
      <c r="A13" s="1">
        <v>45293</v>
      </c>
      <c r="B13" t="s">
        <v>13</v>
      </c>
      <c r="C13" t="s">
        <v>7</v>
      </c>
      <c r="D13">
        <v>19</v>
      </c>
      <c r="E13">
        <v>5453</v>
      </c>
      <c r="F13">
        <v>103607</v>
      </c>
    </row>
    <row r="14" spans="1:21" x14ac:dyDescent="0.3">
      <c r="A14" s="1">
        <v>45379</v>
      </c>
      <c r="B14" t="s">
        <v>13</v>
      </c>
      <c r="C14" t="s">
        <v>15</v>
      </c>
      <c r="D14">
        <v>2</v>
      </c>
      <c r="E14">
        <v>990</v>
      </c>
      <c r="F14">
        <v>1980</v>
      </c>
    </row>
    <row r="15" spans="1:21" x14ac:dyDescent="0.3">
      <c r="A15" s="1">
        <v>45321</v>
      </c>
      <c r="B15" t="s">
        <v>6</v>
      </c>
      <c r="C15" t="s">
        <v>14</v>
      </c>
      <c r="D15">
        <v>12</v>
      </c>
      <c r="E15">
        <v>3036</v>
      </c>
      <c r="F15">
        <v>36432</v>
      </c>
    </row>
    <row r="16" spans="1:21" x14ac:dyDescent="0.3">
      <c r="A16" s="1">
        <v>45329</v>
      </c>
      <c r="B16" t="s">
        <v>6</v>
      </c>
      <c r="C16" t="s">
        <v>12</v>
      </c>
      <c r="D16">
        <v>6</v>
      </c>
      <c r="E16">
        <v>2694</v>
      </c>
      <c r="F16">
        <v>16164</v>
      </c>
    </row>
    <row r="17" spans="1:6" x14ac:dyDescent="0.3">
      <c r="A17" s="1">
        <v>45293</v>
      </c>
      <c r="B17" t="s">
        <v>10</v>
      </c>
      <c r="C17" t="s">
        <v>12</v>
      </c>
      <c r="D17">
        <v>4</v>
      </c>
      <c r="E17">
        <v>1068</v>
      </c>
      <c r="F17">
        <v>4272</v>
      </c>
    </row>
    <row r="18" spans="1:6" x14ac:dyDescent="0.3">
      <c r="A18" s="1">
        <v>45355</v>
      </c>
      <c r="B18" t="s">
        <v>10</v>
      </c>
      <c r="C18" t="s">
        <v>15</v>
      </c>
      <c r="D18">
        <v>11</v>
      </c>
      <c r="E18">
        <v>5291</v>
      </c>
      <c r="F18">
        <v>58201</v>
      </c>
    </row>
    <row r="19" spans="1:6" x14ac:dyDescent="0.3">
      <c r="A19" s="1">
        <v>45351</v>
      </c>
      <c r="B19" t="s">
        <v>13</v>
      </c>
      <c r="C19" t="s">
        <v>12</v>
      </c>
      <c r="D19">
        <v>17</v>
      </c>
      <c r="E19">
        <v>6630</v>
      </c>
      <c r="F19">
        <v>112710</v>
      </c>
    </row>
    <row r="20" spans="1:6" x14ac:dyDescent="0.3">
      <c r="A20" s="1">
        <v>45312</v>
      </c>
      <c r="B20" t="s">
        <v>11</v>
      </c>
      <c r="C20" t="s">
        <v>7</v>
      </c>
      <c r="D20">
        <v>6</v>
      </c>
      <c r="E20">
        <v>528</v>
      </c>
      <c r="F20">
        <v>3168</v>
      </c>
    </row>
    <row r="21" spans="1:6" x14ac:dyDescent="0.3">
      <c r="A21" s="1">
        <v>45324</v>
      </c>
      <c r="B21" t="s">
        <v>13</v>
      </c>
      <c r="C21" t="s">
        <v>9</v>
      </c>
      <c r="D21">
        <v>5</v>
      </c>
      <c r="E21">
        <v>745</v>
      </c>
      <c r="F21">
        <v>3725</v>
      </c>
    </row>
    <row r="22" spans="1:6" x14ac:dyDescent="0.3">
      <c r="A22" s="1">
        <v>45367</v>
      </c>
      <c r="B22" t="s">
        <v>11</v>
      </c>
      <c r="C22" t="s">
        <v>15</v>
      </c>
      <c r="D22">
        <v>2</v>
      </c>
      <c r="E22">
        <v>676</v>
      </c>
      <c r="F22">
        <v>1352</v>
      </c>
    </row>
    <row r="23" spans="1:6" x14ac:dyDescent="0.3">
      <c r="A23" s="1">
        <v>45349</v>
      </c>
      <c r="B23" t="s">
        <v>11</v>
      </c>
      <c r="C23" t="s">
        <v>12</v>
      </c>
      <c r="D23">
        <v>6</v>
      </c>
      <c r="E23">
        <v>1818</v>
      </c>
      <c r="F23">
        <v>10908</v>
      </c>
    </row>
    <row r="24" spans="1:6" x14ac:dyDescent="0.3">
      <c r="A24" s="1">
        <v>45313</v>
      </c>
      <c r="B24" t="s">
        <v>10</v>
      </c>
      <c r="C24" t="s">
        <v>15</v>
      </c>
      <c r="D24">
        <v>11</v>
      </c>
      <c r="E24">
        <v>2981</v>
      </c>
      <c r="F24">
        <v>32791</v>
      </c>
    </row>
    <row r="25" spans="1:6" x14ac:dyDescent="0.3">
      <c r="A25" s="1">
        <v>45380</v>
      </c>
      <c r="B25" t="s">
        <v>8</v>
      </c>
      <c r="C25" t="s">
        <v>15</v>
      </c>
      <c r="D25">
        <v>16</v>
      </c>
      <c r="E25">
        <v>6496</v>
      </c>
      <c r="F25">
        <v>103936</v>
      </c>
    </row>
    <row r="26" spans="1:6" x14ac:dyDescent="0.3">
      <c r="A26" s="1">
        <v>45340</v>
      </c>
      <c r="B26" t="s">
        <v>8</v>
      </c>
      <c r="C26" t="s">
        <v>9</v>
      </c>
      <c r="D26">
        <v>16</v>
      </c>
      <c r="E26">
        <v>1152</v>
      </c>
      <c r="F26">
        <v>18432</v>
      </c>
    </row>
    <row r="27" spans="1:6" x14ac:dyDescent="0.3">
      <c r="A27" s="1">
        <v>45350</v>
      </c>
      <c r="B27" t="s">
        <v>10</v>
      </c>
      <c r="C27" t="s">
        <v>15</v>
      </c>
      <c r="D27">
        <v>9</v>
      </c>
      <c r="E27">
        <v>531</v>
      </c>
      <c r="F27">
        <v>4779</v>
      </c>
    </row>
    <row r="28" spans="1:6" x14ac:dyDescent="0.3">
      <c r="A28" s="1">
        <v>45333</v>
      </c>
      <c r="B28" t="s">
        <v>11</v>
      </c>
      <c r="C28" t="s">
        <v>12</v>
      </c>
      <c r="D28">
        <v>6</v>
      </c>
      <c r="E28">
        <v>1770</v>
      </c>
      <c r="F28">
        <v>10620</v>
      </c>
    </row>
    <row r="29" spans="1:6" x14ac:dyDescent="0.3">
      <c r="A29" s="1">
        <v>45351</v>
      </c>
      <c r="B29" t="s">
        <v>8</v>
      </c>
      <c r="C29" t="s">
        <v>14</v>
      </c>
      <c r="D29">
        <v>16</v>
      </c>
      <c r="E29">
        <v>5984</v>
      </c>
      <c r="F29">
        <v>95744</v>
      </c>
    </row>
    <row r="30" spans="1:6" x14ac:dyDescent="0.3">
      <c r="A30" s="1">
        <v>45306</v>
      </c>
      <c r="B30" t="s">
        <v>8</v>
      </c>
      <c r="C30" t="s">
        <v>15</v>
      </c>
      <c r="D30">
        <v>4</v>
      </c>
      <c r="E30">
        <v>1356</v>
      </c>
      <c r="F30">
        <v>5424</v>
      </c>
    </row>
    <row r="31" spans="1:6" x14ac:dyDescent="0.3">
      <c r="A31" s="1">
        <v>45353</v>
      </c>
      <c r="B31" t="s">
        <v>8</v>
      </c>
      <c r="C31" t="s">
        <v>9</v>
      </c>
      <c r="D31">
        <v>19</v>
      </c>
      <c r="E31">
        <v>4351</v>
      </c>
      <c r="F31">
        <v>82669</v>
      </c>
    </row>
    <row r="32" spans="1:6" x14ac:dyDescent="0.3">
      <c r="A32" s="1">
        <v>45353</v>
      </c>
      <c r="B32" t="s">
        <v>8</v>
      </c>
      <c r="C32" t="s">
        <v>7</v>
      </c>
      <c r="D32">
        <v>3</v>
      </c>
      <c r="E32">
        <v>816</v>
      </c>
      <c r="F32">
        <v>2448</v>
      </c>
    </row>
    <row r="33" spans="1:6" x14ac:dyDescent="0.3">
      <c r="A33" s="1">
        <v>45338</v>
      </c>
      <c r="B33" t="s">
        <v>10</v>
      </c>
      <c r="C33" t="s">
        <v>14</v>
      </c>
      <c r="D33">
        <v>19</v>
      </c>
      <c r="E33">
        <v>8417</v>
      </c>
      <c r="F33">
        <v>159923</v>
      </c>
    </row>
    <row r="34" spans="1:6" x14ac:dyDescent="0.3">
      <c r="A34" s="1">
        <v>45353</v>
      </c>
      <c r="B34" t="s">
        <v>13</v>
      </c>
      <c r="C34" t="s">
        <v>12</v>
      </c>
      <c r="D34">
        <v>7</v>
      </c>
      <c r="E34">
        <v>2093</v>
      </c>
      <c r="F34">
        <v>14651</v>
      </c>
    </row>
    <row r="35" spans="1:6" x14ac:dyDescent="0.3">
      <c r="A35" s="1">
        <v>45342</v>
      </c>
      <c r="B35" t="s">
        <v>11</v>
      </c>
      <c r="C35" t="s">
        <v>14</v>
      </c>
      <c r="D35">
        <v>9</v>
      </c>
      <c r="E35">
        <v>1764</v>
      </c>
      <c r="F35">
        <v>15876</v>
      </c>
    </row>
    <row r="36" spans="1:6" x14ac:dyDescent="0.3">
      <c r="A36" s="1">
        <v>45355</v>
      </c>
      <c r="B36" t="s">
        <v>10</v>
      </c>
      <c r="C36" t="s">
        <v>7</v>
      </c>
      <c r="D36">
        <v>8</v>
      </c>
      <c r="E36">
        <v>1160</v>
      </c>
      <c r="F36">
        <v>9280</v>
      </c>
    </row>
    <row r="37" spans="1:6" x14ac:dyDescent="0.3">
      <c r="A37" s="1">
        <v>45294</v>
      </c>
      <c r="B37" t="s">
        <v>10</v>
      </c>
      <c r="C37" t="s">
        <v>12</v>
      </c>
      <c r="D37">
        <v>7</v>
      </c>
      <c r="E37">
        <v>2142</v>
      </c>
      <c r="F37">
        <v>14994</v>
      </c>
    </row>
    <row r="38" spans="1:6" x14ac:dyDescent="0.3">
      <c r="A38" s="1">
        <v>45342</v>
      </c>
      <c r="B38" t="s">
        <v>10</v>
      </c>
      <c r="C38" t="s">
        <v>9</v>
      </c>
      <c r="D38">
        <v>18</v>
      </c>
      <c r="E38">
        <v>6732</v>
      </c>
      <c r="F38">
        <v>121176</v>
      </c>
    </row>
    <row r="39" spans="1:6" x14ac:dyDescent="0.3">
      <c r="A39" s="1">
        <v>45364</v>
      </c>
      <c r="B39" t="s">
        <v>11</v>
      </c>
      <c r="C39" t="s">
        <v>9</v>
      </c>
      <c r="D39">
        <v>11</v>
      </c>
      <c r="E39">
        <v>3619</v>
      </c>
      <c r="F39">
        <v>39809</v>
      </c>
    </row>
    <row r="40" spans="1:6" x14ac:dyDescent="0.3">
      <c r="A40" s="1">
        <v>45330</v>
      </c>
      <c r="B40" t="s">
        <v>10</v>
      </c>
      <c r="C40" t="s">
        <v>14</v>
      </c>
      <c r="D40">
        <v>18</v>
      </c>
      <c r="E40">
        <v>6930</v>
      </c>
      <c r="F40">
        <v>124740</v>
      </c>
    </row>
    <row r="41" spans="1:6" x14ac:dyDescent="0.3">
      <c r="A41" s="1">
        <v>45309</v>
      </c>
      <c r="B41" t="s">
        <v>11</v>
      </c>
      <c r="C41" t="s">
        <v>7</v>
      </c>
      <c r="D41">
        <v>10</v>
      </c>
      <c r="E41">
        <v>2960</v>
      </c>
      <c r="F41">
        <v>29600</v>
      </c>
    </row>
    <row r="42" spans="1:6" x14ac:dyDescent="0.3">
      <c r="A42" s="1">
        <v>45295</v>
      </c>
      <c r="B42" t="s">
        <v>6</v>
      </c>
      <c r="C42" t="s">
        <v>12</v>
      </c>
      <c r="D42">
        <v>3</v>
      </c>
      <c r="E42">
        <v>921</v>
      </c>
      <c r="F42">
        <v>2763</v>
      </c>
    </row>
    <row r="43" spans="1:6" x14ac:dyDescent="0.3">
      <c r="A43" s="1">
        <v>45380</v>
      </c>
      <c r="B43" t="s">
        <v>6</v>
      </c>
      <c r="C43" t="s">
        <v>12</v>
      </c>
      <c r="D43">
        <v>7</v>
      </c>
      <c r="E43">
        <v>3031</v>
      </c>
      <c r="F43">
        <v>21217</v>
      </c>
    </row>
    <row r="44" spans="1:6" x14ac:dyDescent="0.3">
      <c r="A44" s="1">
        <v>45351</v>
      </c>
      <c r="B44" t="s">
        <v>11</v>
      </c>
      <c r="C44" t="s">
        <v>9</v>
      </c>
      <c r="D44">
        <v>16</v>
      </c>
      <c r="E44">
        <v>3344</v>
      </c>
      <c r="F44">
        <v>53504</v>
      </c>
    </row>
    <row r="45" spans="1:6" x14ac:dyDescent="0.3">
      <c r="A45" s="1">
        <v>45305</v>
      </c>
      <c r="B45" t="s">
        <v>8</v>
      </c>
      <c r="C45" t="s">
        <v>9</v>
      </c>
      <c r="D45">
        <v>16</v>
      </c>
      <c r="E45">
        <v>6224</v>
      </c>
      <c r="F45">
        <v>99584</v>
      </c>
    </row>
    <row r="46" spans="1:6" x14ac:dyDescent="0.3">
      <c r="A46" s="1">
        <v>45300</v>
      </c>
      <c r="B46" t="s">
        <v>13</v>
      </c>
      <c r="C46" t="s">
        <v>15</v>
      </c>
      <c r="D46">
        <v>17</v>
      </c>
      <c r="E46">
        <v>3417</v>
      </c>
      <c r="F46">
        <v>58089</v>
      </c>
    </row>
    <row r="47" spans="1:6" x14ac:dyDescent="0.3">
      <c r="A47" s="1">
        <v>45381</v>
      </c>
      <c r="B47" t="s">
        <v>8</v>
      </c>
      <c r="C47" t="s">
        <v>7</v>
      </c>
      <c r="D47">
        <v>2</v>
      </c>
      <c r="E47">
        <v>890</v>
      </c>
      <c r="F47">
        <v>1780</v>
      </c>
    </row>
    <row r="48" spans="1:6" x14ac:dyDescent="0.3">
      <c r="A48" s="1">
        <v>45293</v>
      </c>
      <c r="B48" t="s">
        <v>8</v>
      </c>
      <c r="C48" t="s">
        <v>12</v>
      </c>
      <c r="D48">
        <v>16</v>
      </c>
      <c r="E48">
        <v>3392</v>
      </c>
      <c r="F48">
        <v>54272</v>
      </c>
    </row>
    <row r="49" spans="1:6" x14ac:dyDescent="0.3">
      <c r="A49" s="1">
        <v>45375</v>
      </c>
      <c r="B49" t="s">
        <v>10</v>
      </c>
      <c r="C49" t="s">
        <v>15</v>
      </c>
      <c r="D49">
        <v>12</v>
      </c>
      <c r="E49">
        <v>5148</v>
      </c>
      <c r="F49">
        <v>61776</v>
      </c>
    </row>
    <row r="50" spans="1:6" x14ac:dyDescent="0.3">
      <c r="A50" s="1">
        <v>45362</v>
      </c>
      <c r="B50" t="s">
        <v>8</v>
      </c>
      <c r="C50" t="s">
        <v>12</v>
      </c>
      <c r="D50">
        <v>5</v>
      </c>
      <c r="E50">
        <v>2330</v>
      </c>
      <c r="F50">
        <v>11650</v>
      </c>
    </row>
    <row r="51" spans="1:6" x14ac:dyDescent="0.3">
      <c r="A51" s="1">
        <v>45335</v>
      </c>
      <c r="B51" t="s">
        <v>6</v>
      </c>
      <c r="C51" t="s">
        <v>14</v>
      </c>
      <c r="D51">
        <v>9</v>
      </c>
      <c r="E51">
        <v>4446</v>
      </c>
      <c r="F51">
        <v>40014</v>
      </c>
    </row>
    <row r="52" spans="1:6" x14ac:dyDescent="0.3">
      <c r="A52" s="1">
        <v>45299</v>
      </c>
      <c r="B52" t="s">
        <v>11</v>
      </c>
      <c r="C52" t="s">
        <v>15</v>
      </c>
      <c r="D52">
        <v>9</v>
      </c>
      <c r="E52">
        <v>2052</v>
      </c>
      <c r="F52">
        <v>18468</v>
      </c>
    </row>
    <row r="53" spans="1:6" x14ac:dyDescent="0.3">
      <c r="A53" s="1">
        <v>45338</v>
      </c>
      <c r="B53" t="s">
        <v>13</v>
      </c>
      <c r="C53" t="s">
        <v>15</v>
      </c>
      <c r="D53">
        <v>3</v>
      </c>
      <c r="E53">
        <v>1428</v>
      </c>
      <c r="F53">
        <v>4284</v>
      </c>
    </row>
    <row r="54" spans="1:6" x14ac:dyDescent="0.3">
      <c r="A54" s="1">
        <v>45326</v>
      </c>
      <c r="B54" t="s">
        <v>11</v>
      </c>
      <c r="C54" t="s">
        <v>7</v>
      </c>
      <c r="D54">
        <v>19</v>
      </c>
      <c r="E54">
        <v>2850</v>
      </c>
      <c r="F54">
        <v>54150</v>
      </c>
    </row>
    <row r="55" spans="1:6" x14ac:dyDescent="0.3">
      <c r="A55" s="1">
        <v>45369</v>
      </c>
      <c r="B55" t="s">
        <v>11</v>
      </c>
      <c r="C55" t="s">
        <v>14</v>
      </c>
      <c r="D55">
        <v>16</v>
      </c>
      <c r="E55">
        <v>5072</v>
      </c>
      <c r="F55">
        <v>81152</v>
      </c>
    </row>
    <row r="56" spans="1:6" x14ac:dyDescent="0.3">
      <c r="A56" s="1">
        <v>45372</v>
      </c>
      <c r="B56" t="s">
        <v>10</v>
      </c>
      <c r="C56" t="s">
        <v>15</v>
      </c>
      <c r="D56">
        <v>16</v>
      </c>
      <c r="E56">
        <v>5952</v>
      </c>
      <c r="F56">
        <v>95232</v>
      </c>
    </row>
    <row r="57" spans="1:6" x14ac:dyDescent="0.3">
      <c r="A57" s="1">
        <v>45295</v>
      </c>
      <c r="B57" t="s">
        <v>11</v>
      </c>
      <c r="C57" t="s">
        <v>9</v>
      </c>
      <c r="D57">
        <v>11</v>
      </c>
      <c r="E57">
        <v>2387</v>
      </c>
      <c r="F57">
        <v>26257</v>
      </c>
    </row>
    <row r="58" spans="1:6" x14ac:dyDescent="0.3">
      <c r="A58" s="1">
        <v>45293</v>
      </c>
      <c r="B58" t="s">
        <v>13</v>
      </c>
      <c r="C58" t="s">
        <v>15</v>
      </c>
      <c r="D58">
        <v>17</v>
      </c>
      <c r="E58">
        <v>6443</v>
      </c>
      <c r="F58">
        <v>109531</v>
      </c>
    </row>
    <row r="59" spans="1:6" x14ac:dyDescent="0.3">
      <c r="A59" s="1">
        <v>45297</v>
      </c>
      <c r="B59" t="s">
        <v>13</v>
      </c>
      <c r="C59" t="s">
        <v>7</v>
      </c>
      <c r="D59">
        <v>8</v>
      </c>
      <c r="E59">
        <v>736</v>
      </c>
      <c r="F59">
        <v>5888</v>
      </c>
    </row>
    <row r="60" spans="1:6" x14ac:dyDescent="0.3">
      <c r="A60" s="1">
        <v>45295</v>
      </c>
      <c r="B60" t="s">
        <v>13</v>
      </c>
      <c r="C60" t="s">
        <v>14</v>
      </c>
      <c r="D60">
        <v>6</v>
      </c>
      <c r="E60">
        <v>2004</v>
      </c>
      <c r="F60">
        <v>12024</v>
      </c>
    </row>
    <row r="61" spans="1:6" x14ac:dyDescent="0.3">
      <c r="A61" s="1">
        <v>45345</v>
      </c>
      <c r="B61" t="s">
        <v>11</v>
      </c>
      <c r="C61" t="s">
        <v>12</v>
      </c>
      <c r="D61">
        <v>8</v>
      </c>
      <c r="E61">
        <v>3568</v>
      </c>
      <c r="F61">
        <v>28544</v>
      </c>
    </row>
    <row r="62" spans="1:6" x14ac:dyDescent="0.3">
      <c r="A62" s="1">
        <v>45309</v>
      </c>
      <c r="B62" t="s">
        <v>10</v>
      </c>
      <c r="C62" t="s">
        <v>14</v>
      </c>
      <c r="D62">
        <v>16</v>
      </c>
      <c r="E62">
        <v>2304</v>
      </c>
      <c r="F62">
        <v>36864</v>
      </c>
    </row>
    <row r="63" spans="1:6" x14ac:dyDescent="0.3">
      <c r="A63" s="1">
        <v>45381</v>
      </c>
      <c r="B63" t="s">
        <v>8</v>
      </c>
      <c r="C63" t="s">
        <v>9</v>
      </c>
      <c r="D63">
        <v>3</v>
      </c>
      <c r="E63">
        <v>1053</v>
      </c>
      <c r="F63">
        <v>3159</v>
      </c>
    </row>
    <row r="64" spans="1:6" x14ac:dyDescent="0.3">
      <c r="A64" s="1">
        <v>45335</v>
      </c>
      <c r="B64" t="s">
        <v>11</v>
      </c>
      <c r="C64" t="s">
        <v>12</v>
      </c>
      <c r="D64">
        <v>18</v>
      </c>
      <c r="E64">
        <v>7830</v>
      </c>
      <c r="F64">
        <v>140940</v>
      </c>
    </row>
    <row r="65" spans="1:6" x14ac:dyDescent="0.3">
      <c r="A65" s="1">
        <v>45325</v>
      </c>
      <c r="B65" t="s">
        <v>6</v>
      </c>
      <c r="C65" t="s">
        <v>15</v>
      </c>
      <c r="D65">
        <v>14</v>
      </c>
      <c r="E65">
        <v>4228</v>
      </c>
      <c r="F65">
        <v>59192</v>
      </c>
    </row>
    <row r="66" spans="1:6" x14ac:dyDescent="0.3">
      <c r="A66" s="1">
        <v>45365</v>
      </c>
      <c r="B66" t="s">
        <v>8</v>
      </c>
      <c r="C66" t="s">
        <v>7</v>
      </c>
      <c r="D66">
        <v>18</v>
      </c>
      <c r="E66">
        <v>5238</v>
      </c>
      <c r="F66">
        <v>94284</v>
      </c>
    </row>
    <row r="67" spans="1:6" x14ac:dyDescent="0.3">
      <c r="A67" s="1">
        <v>45305</v>
      </c>
      <c r="B67" t="s">
        <v>8</v>
      </c>
      <c r="C67" t="s">
        <v>12</v>
      </c>
      <c r="D67">
        <v>3</v>
      </c>
      <c r="E67">
        <v>792</v>
      </c>
      <c r="F67">
        <v>2376</v>
      </c>
    </row>
    <row r="68" spans="1:6" x14ac:dyDescent="0.3">
      <c r="A68" s="1">
        <v>45339</v>
      </c>
      <c r="B68" t="s">
        <v>10</v>
      </c>
      <c r="C68" t="s">
        <v>12</v>
      </c>
      <c r="D68">
        <v>16</v>
      </c>
      <c r="E68">
        <v>6176</v>
      </c>
      <c r="F68">
        <v>98816</v>
      </c>
    </row>
    <row r="69" spans="1:6" x14ac:dyDescent="0.3">
      <c r="A69" s="1">
        <v>45306</v>
      </c>
      <c r="B69" t="s">
        <v>11</v>
      </c>
      <c r="C69" t="s">
        <v>9</v>
      </c>
      <c r="D69">
        <v>9</v>
      </c>
      <c r="E69">
        <v>1251</v>
      </c>
      <c r="F69">
        <v>11259</v>
      </c>
    </row>
    <row r="70" spans="1:6" x14ac:dyDescent="0.3">
      <c r="A70" s="1">
        <v>45363</v>
      </c>
      <c r="B70" t="s">
        <v>10</v>
      </c>
      <c r="C70" t="s">
        <v>9</v>
      </c>
      <c r="D70">
        <v>4</v>
      </c>
      <c r="E70">
        <v>1252</v>
      </c>
      <c r="F70">
        <v>5008</v>
      </c>
    </row>
    <row r="71" spans="1:6" x14ac:dyDescent="0.3">
      <c r="A71" s="1">
        <v>45378</v>
      </c>
      <c r="B71" t="s">
        <v>10</v>
      </c>
      <c r="C71" t="s">
        <v>7</v>
      </c>
      <c r="D71">
        <v>4</v>
      </c>
      <c r="E71">
        <v>1836</v>
      </c>
      <c r="F71">
        <v>7344</v>
      </c>
    </row>
    <row r="72" spans="1:6" x14ac:dyDescent="0.3">
      <c r="A72" s="1">
        <v>45331</v>
      </c>
      <c r="B72" t="s">
        <v>6</v>
      </c>
      <c r="C72" t="s">
        <v>15</v>
      </c>
      <c r="D72">
        <v>14</v>
      </c>
      <c r="E72">
        <v>6538</v>
      </c>
      <c r="F72">
        <v>91532</v>
      </c>
    </row>
    <row r="73" spans="1:6" x14ac:dyDescent="0.3">
      <c r="A73" s="1">
        <v>45376</v>
      </c>
      <c r="B73" t="s">
        <v>10</v>
      </c>
      <c r="C73" t="s">
        <v>7</v>
      </c>
      <c r="D73">
        <v>16</v>
      </c>
      <c r="E73">
        <v>2624</v>
      </c>
      <c r="F73">
        <v>41984</v>
      </c>
    </row>
    <row r="74" spans="1:6" x14ac:dyDescent="0.3">
      <c r="A74" s="1">
        <v>45371</v>
      </c>
      <c r="B74" t="s">
        <v>13</v>
      </c>
      <c r="C74" t="s">
        <v>7</v>
      </c>
      <c r="D74">
        <v>8</v>
      </c>
      <c r="E74">
        <v>1232</v>
      </c>
      <c r="F74">
        <v>9856</v>
      </c>
    </row>
    <row r="75" spans="1:6" x14ac:dyDescent="0.3">
      <c r="A75" s="1">
        <v>45373</v>
      </c>
      <c r="B75" t="s">
        <v>6</v>
      </c>
      <c r="C75" t="s">
        <v>14</v>
      </c>
      <c r="D75">
        <v>7</v>
      </c>
      <c r="E75">
        <v>3080</v>
      </c>
      <c r="F75">
        <v>21560</v>
      </c>
    </row>
    <row r="76" spans="1:6" x14ac:dyDescent="0.3">
      <c r="A76" s="1">
        <v>45344</v>
      </c>
      <c r="B76" t="s">
        <v>10</v>
      </c>
      <c r="C76" t="s">
        <v>9</v>
      </c>
      <c r="D76">
        <v>3</v>
      </c>
      <c r="E76">
        <v>735</v>
      </c>
      <c r="F76">
        <v>2205</v>
      </c>
    </row>
    <row r="77" spans="1:6" x14ac:dyDescent="0.3">
      <c r="A77" s="1">
        <v>45315</v>
      </c>
      <c r="B77" t="s">
        <v>8</v>
      </c>
      <c r="C77" t="s">
        <v>15</v>
      </c>
      <c r="D77">
        <v>17</v>
      </c>
      <c r="E77">
        <v>6171</v>
      </c>
      <c r="F77">
        <v>104907</v>
      </c>
    </row>
    <row r="78" spans="1:6" x14ac:dyDescent="0.3">
      <c r="A78" s="1">
        <v>45380</v>
      </c>
      <c r="B78" t="s">
        <v>13</v>
      </c>
      <c r="C78" t="s">
        <v>9</v>
      </c>
      <c r="D78">
        <v>16</v>
      </c>
      <c r="E78">
        <v>1984</v>
      </c>
      <c r="F78">
        <v>31744</v>
      </c>
    </row>
    <row r="79" spans="1:6" x14ac:dyDescent="0.3">
      <c r="A79" s="1">
        <v>45351</v>
      </c>
      <c r="B79" t="s">
        <v>13</v>
      </c>
      <c r="C79" t="s">
        <v>7</v>
      </c>
      <c r="D79">
        <v>12</v>
      </c>
      <c r="E79">
        <v>5544</v>
      </c>
      <c r="F79">
        <v>66528</v>
      </c>
    </row>
    <row r="80" spans="1:6" x14ac:dyDescent="0.3">
      <c r="A80" s="1">
        <v>45332</v>
      </c>
      <c r="B80" t="s">
        <v>6</v>
      </c>
      <c r="C80" t="s">
        <v>14</v>
      </c>
      <c r="D80">
        <v>19</v>
      </c>
      <c r="E80">
        <v>8075</v>
      </c>
      <c r="F80">
        <v>153425</v>
      </c>
    </row>
    <row r="81" spans="1:6" x14ac:dyDescent="0.3">
      <c r="A81" s="1">
        <v>45320</v>
      </c>
      <c r="B81" t="s">
        <v>10</v>
      </c>
      <c r="C81" t="s">
        <v>12</v>
      </c>
      <c r="D81">
        <v>14</v>
      </c>
      <c r="E81">
        <v>6566</v>
      </c>
      <c r="F81">
        <v>91924</v>
      </c>
    </row>
    <row r="82" spans="1:6" x14ac:dyDescent="0.3">
      <c r="A82" s="1">
        <v>45306</v>
      </c>
      <c r="B82" t="s">
        <v>10</v>
      </c>
      <c r="C82" t="s">
        <v>14</v>
      </c>
      <c r="D82">
        <v>6</v>
      </c>
      <c r="E82">
        <v>1596</v>
      </c>
      <c r="F82">
        <v>9576</v>
      </c>
    </row>
    <row r="83" spans="1:6" x14ac:dyDescent="0.3">
      <c r="A83" s="1">
        <v>45336</v>
      </c>
      <c r="B83" t="s">
        <v>8</v>
      </c>
      <c r="C83" t="s">
        <v>14</v>
      </c>
      <c r="D83">
        <v>6</v>
      </c>
      <c r="E83">
        <v>1956</v>
      </c>
      <c r="F83">
        <v>11736</v>
      </c>
    </row>
    <row r="84" spans="1:6" x14ac:dyDescent="0.3">
      <c r="A84" s="1">
        <v>45356</v>
      </c>
      <c r="B84" t="s">
        <v>8</v>
      </c>
      <c r="C84" t="s">
        <v>9</v>
      </c>
      <c r="D84">
        <v>13</v>
      </c>
      <c r="E84">
        <v>3874</v>
      </c>
      <c r="F84">
        <v>50362</v>
      </c>
    </row>
    <row r="85" spans="1:6" x14ac:dyDescent="0.3">
      <c r="A85" s="1">
        <v>45380</v>
      </c>
      <c r="B85" t="s">
        <v>13</v>
      </c>
      <c r="C85" t="s">
        <v>14</v>
      </c>
      <c r="D85">
        <v>19</v>
      </c>
      <c r="E85">
        <v>4047</v>
      </c>
      <c r="F85">
        <v>76893</v>
      </c>
    </row>
    <row r="86" spans="1:6" x14ac:dyDescent="0.3">
      <c r="A86" s="1">
        <v>45362</v>
      </c>
      <c r="B86" t="s">
        <v>8</v>
      </c>
      <c r="C86" t="s">
        <v>15</v>
      </c>
      <c r="D86">
        <v>8</v>
      </c>
      <c r="E86">
        <v>3544</v>
      </c>
      <c r="F86">
        <v>28352</v>
      </c>
    </row>
    <row r="87" spans="1:6" x14ac:dyDescent="0.3">
      <c r="A87" s="1">
        <v>45300</v>
      </c>
      <c r="B87" t="s">
        <v>6</v>
      </c>
      <c r="C87" t="s">
        <v>9</v>
      </c>
      <c r="D87">
        <v>2</v>
      </c>
      <c r="E87">
        <v>812</v>
      </c>
      <c r="F87">
        <v>1624</v>
      </c>
    </row>
    <row r="88" spans="1:6" x14ac:dyDescent="0.3">
      <c r="A88" s="1">
        <v>45292</v>
      </c>
      <c r="B88" t="s">
        <v>13</v>
      </c>
      <c r="C88" t="s">
        <v>12</v>
      </c>
      <c r="D88">
        <v>15</v>
      </c>
      <c r="E88">
        <v>3615</v>
      </c>
      <c r="F88">
        <v>54225</v>
      </c>
    </row>
    <row r="89" spans="1:6" x14ac:dyDescent="0.3">
      <c r="A89" s="1">
        <v>45379</v>
      </c>
      <c r="B89" t="s">
        <v>6</v>
      </c>
      <c r="C89" t="s">
        <v>12</v>
      </c>
      <c r="D89">
        <v>5</v>
      </c>
      <c r="E89">
        <v>1130</v>
      </c>
      <c r="F89">
        <v>5650</v>
      </c>
    </row>
    <row r="90" spans="1:6" x14ac:dyDescent="0.3">
      <c r="A90" s="1">
        <v>45354</v>
      </c>
      <c r="B90" t="s">
        <v>6</v>
      </c>
      <c r="C90" t="s">
        <v>9</v>
      </c>
      <c r="D90">
        <v>16</v>
      </c>
      <c r="E90">
        <v>2368</v>
      </c>
      <c r="F90">
        <v>37888</v>
      </c>
    </row>
    <row r="91" spans="1:6" x14ac:dyDescent="0.3">
      <c r="A91" s="1">
        <v>45302</v>
      </c>
      <c r="B91" t="s">
        <v>8</v>
      </c>
      <c r="C91" t="s">
        <v>7</v>
      </c>
      <c r="D91">
        <v>19</v>
      </c>
      <c r="E91">
        <v>1615</v>
      </c>
      <c r="F91">
        <v>30685</v>
      </c>
    </row>
    <row r="92" spans="1:6" x14ac:dyDescent="0.3">
      <c r="A92" s="1">
        <v>45372</v>
      </c>
      <c r="B92" t="s">
        <v>10</v>
      </c>
      <c r="C92" t="s">
        <v>14</v>
      </c>
      <c r="D92">
        <v>4</v>
      </c>
      <c r="E92">
        <v>580</v>
      </c>
      <c r="F92">
        <v>2320</v>
      </c>
    </row>
    <row r="93" spans="1:6" x14ac:dyDescent="0.3">
      <c r="A93" s="1">
        <v>45299</v>
      </c>
      <c r="B93" t="s">
        <v>8</v>
      </c>
      <c r="C93" t="s">
        <v>7</v>
      </c>
      <c r="D93">
        <v>3</v>
      </c>
      <c r="E93">
        <v>603</v>
      </c>
      <c r="F93">
        <v>1809</v>
      </c>
    </row>
    <row r="94" spans="1:6" x14ac:dyDescent="0.3">
      <c r="A94" s="1">
        <v>45326</v>
      </c>
      <c r="B94" t="s">
        <v>13</v>
      </c>
      <c r="C94" t="s">
        <v>12</v>
      </c>
      <c r="D94">
        <v>17</v>
      </c>
      <c r="E94">
        <v>3400</v>
      </c>
      <c r="F94">
        <v>57800</v>
      </c>
    </row>
    <row r="95" spans="1:6" x14ac:dyDescent="0.3">
      <c r="A95" s="1">
        <v>45326</v>
      </c>
      <c r="B95" t="s">
        <v>8</v>
      </c>
      <c r="C95" t="s">
        <v>14</v>
      </c>
      <c r="D95">
        <v>17</v>
      </c>
      <c r="E95">
        <v>4063</v>
      </c>
      <c r="F95">
        <v>69071</v>
      </c>
    </row>
    <row r="96" spans="1:6" x14ac:dyDescent="0.3">
      <c r="A96" s="1">
        <v>45324</v>
      </c>
      <c r="B96" t="s">
        <v>6</v>
      </c>
      <c r="C96" t="s">
        <v>9</v>
      </c>
      <c r="D96">
        <v>12</v>
      </c>
      <c r="E96">
        <v>3276</v>
      </c>
      <c r="F96">
        <v>39312</v>
      </c>
    </row>
    <row r="97" spans="1:6" x14ac:dyDescent="0.3">
      <c r="A97" s="1">
        <v>45296</v>
      </c>
      <c r="B97" t="s">
        <v>8</v>
      </c>
      <c r="C97" t="s">
        <v>14</v>
      </c>
      <c r="D97">
        <v>14</v>
      </c>
      <c r="E97">
        <v>1204</v>
      </c>
      <c r="F97">
        <v>16856</v>
      </c>
    </row>
    <row r="98" spans="1:6" x14ac:dyDescent="0.3">
      <c r="A98" s="1">
        <v>45332</v>
      </c>
      <c r="B98" t="s">
        <v>10</v>
      </c>
      <c r="C98" t="s">
        <v>15</v>
      </c>
      <c r="D98">
        <v>6</v>
      </c>
      <c r="E98">
        <v>1902</v>
      </c>
      <c r="F98">
        <v>11412</v>
      </c>
    </row>
    <row r="99" spans="1:6" x14ac:dyDescent="0.3">
      <c r="A99" s="1">
        <v>45319</v>
      </c>
      <c r="B99" t="s">
        <v>11</v>
      </c>
      <c r="C99" t="s">
        <v>14</v>
      </c>
      <c r="D99">
        <v>3</v>
      </c>
      <c r="E99">
        <v>1254</v>
      </c>
      <c r="F99">
        <v>3762</v>
      </c>
    </row>
    <row r="100" spans="1:6" x14ac:dyDescent="0.3">
      <c r="A100" s="1">
        <v>45298</v>
      </c>
      <c r="B100" t="s">
        <v>8</v>
      </c>
      <c r="C100" t="s">
        <v>15</v>
      </c>
      <c r="D100">
        <v>9</v>
      </c>
      <c r="E100">
        <v>2088</v>
      </c>
      <c r="F100">
        <v>18792</v>
      </c>
    </row>
    <row r="101" spans="1:6" x14ac:dyDescent="0.3">
      <c r="A101" s="1">
        <v>45363</v>
      </c>
      <c r="B101" t="s">
        <v>10</v>
      </c>
      <c r="C101" t="s">
        <v>15</v>
      </c>
      <c r="D101">
        <v>17</v>
      </c>
      <c r="E101">
        <v>5576</v>
      </c>
      <c r="F101">
        <v>94792</v>
      </c>
    </row>
    <row r="102" spans="1:6" x14ac:dyDescent="0.3">
      <c r="A102" s="1">
        <v>45303</v>
      </c>
      <c r="B102" t="s">
        <v>6</v>
      </c>
      <c r="C102" t="s">
        <v>12</v>
      </c>
      <c r="D102">
        <v>14</v>
      </c>
      <c r="E102">
        <v>3724</v>
      </c>
      <c r="F102">
        <v>52136</v>
      </c>
    </row>
    <row r="103" spans="1:6" x14ac:dyDescent="0.3">
      <c r="A103" s="1">
        <v>45325</v>
      </c>
      <c r="B103" t="s">
        <v>10</v>
      </c>
      <c r="C103" t="s">
        <v>7</v>
      </c>
      <c r="D103">
        <v>3</v>
      </c>
      <c r="E103">
        <v>1212</v>
      </c>
      <c r="F103">
        <v>3636</v>
      </c>
    </row>
    <row r="104" spans="1:6" x14ac:dyDescent="0.3">
      <c r="A104" s="1">
        <v>45314</v>
      </c>
      <c r="B104" t="s">
        <v>10</v>
      </c>
      <c r="C104" t="s">
        <v>7</v>
      </c>
      <c r="D104">
        <v>3</v>
      </c>
      <c r="E104">
        <v>966</v>
      </c>
      <c r="F104">
        <v>2898</v>
      </c>
    </row>
    <row r="105" spans="1:6" x14ac:dyDescent="0.3">
      <c r="A105" s="1">
        <v>45353</v>
      </c>
      <c r="B105" t="s">
        <v>13</v>
      </c>
      <c r="C105" t="s">
        <v>9</v>
      </c>
      <c r="D105">
        <v>18</v>
      </c>
      <c r="E105">
        <v>7524</v>
      </c>
      <c r="F105">
        <v>135432</v>
      </c>
    </row>
    <row r="106" spans="1:6" x14ac:dyDescent="0.3">
      <c r="A106" s="1">
        <v>45379</v>
      </c>
      <c r="B106" t="s">
        <v>13</v>
      </c>
      <c r="C106" t="s">
        <v>9</v>
      </c>
      <c r="D106">
        <v>10</v>
      </c>
      <c r="E106">
        <v>1110</v>
      </c>
      <c r="F106">
        <v>11100</v>
      </c>
    </row>
    <row r="107" spans="1:6" x14ac:dyDescent="0.3">
      <c r="A107" s="1">
        <v>45335</v>
      </c>
      <c r="B107" t="s">
        <v>8</v>
      </c>
      <c r="C107" t="s">
        <v>12</v>
      </c>
      <c r="D107">
        <v>8</v>
      </c>
      <c r="E107">
        <v>3336</v>
      </c>
      <c r="F107">
        <v>26688</v>
      </c>
    </row>
    <row r="108" spans="1:6" x14ac:dyDescent="0.3">
      <c r="A108" s="1">
        <v>45377</v>
      </c>
      <c r="B108" t="s">
        <v>10</v>
      </c>
      <c r="C108" t="s">
        <v>12</v>
      </c>
      <c r="D108">
        <v>14</v>
      </c>
      <c r="E108">
        <v>3724</v>
      </c>
      <c r="F108">
        <v>52136</v>
      </c>
    </row>
    <row r="109" spans="1:6" x14ac:dyDescent="0.3">
      <c r="A109" s="1">
        <v>45382</v>
      </c>
      <c r="B109" t="s">
        <v>8</v>
      </c>
      <c r="C109" t="s">
        <v>7</v>
      </c>
      <c r="D109">
        <v>18</v>
      </c>
      <c r="E109">
        <v>7038</v>
      </c>
      <c r="F109">
        <v>126684</v>
      </c>
    </row>
    <row r="110" spans="1:6" x14ac:dyDescent="0.3">
      <c r="A110" s="1">
        <v>45326</v>
      </c>
      <c r="B110" t="s">
        <v>8</v>
      </c>
      <c r="C110" t="s">
        <v>12</v>
      </c>
      <c r="D110">
        <v>15</v>
      </c>
      <c r="E110">
        <v>6690</v>
      </c>
      <c r="F110">
        <v>100350</v>
      </c>
    </row>
    <row r="111" spans="1:6" x14ac:dyDescent="0.3">
      <c r="A111" s="1">
        <v>45338</v>
      </c>
      <c r="B111" t="s">
        <v>10</v>
      </c>
      <c r="C111" t="s">
        <v>12</v>
      </c>
      <c r="D111">
        <v>10</v>
      </c>
      <c r="E111">
        <v>680</v>
      </c>
      <c r="F111">
        <v>6800</v>
      </c>
    </row>
    <row r="112" spans="1:6" x14ac:dyDescent="0.3">
      <c r="A112" s="1">
        <v>45294</v>
      </c>
      <c r="B112" t="s">
        <v>11</v>
      </c>
      <c r="C112" t="s">
        <v>12</v>
      </c>
      <c r="D112">
        <v>17</v>
      </c>
      <c r="E112">
        <v>2533</v>
      </c>
      <c r="F112">
        <v>43061</v>
      </c>
    </row>
    <row r="113" spans="1:6" x14ac:dyDescent="0.3">
      <c r="A113" s="1">
        <v>45292</v>
      </c>
      <c r="B113" t="s">
        <v>8</v>
      </c>
      <c r="C113" t="s">
        <v>14</v>
      </c>
      <c r="D113">
        <v>8</v>
      </c>
      <c r="E113">
        <v>3560</v>
      </c>
      <c r="F113">
        <v>28480</v>
      </c>
    </row>
    <row r="114" spans="1:6" x14ac:dyDescent="0.3">
      <c r="A114" s="1">
        <v>45381</v>
      </c>
      <c r="B114" t="s">
        <v>13</v>
      </c>
      <c r="C114" t="s">
        <v>7</v>
      </c>
      <c r="D114">
        <v>9</v>
      </c>
      <c r="E114">
        <v>2538</v>
      </c>
      <c r="F114">
        <v>22842</v>
      </c>
    </row>
    <row r="115" spans="1:6" x14ac:dyDescent="0.3">
      <c r="A115" s="1">
        <v>45305</v>
      </c>
      <c r="B115" t="s">
        <v>11</v>
      </c>
      <c r="C115" t="s">
        <v>15</v>
      </c>
      <c r="D115">
        <v>11</v>
      </c>
      <c r="E115">
        <v>4972</v>
      </c>
      <c r="F115">
        <v>54692</v>
      </c>
    </row>
    <row r="116" spans="1:6" x14ac:dyDescent="0.3">
      <c r="A116" s="1">
        <v>45318</v>
      </c>
      <c r="B116" t="s">
        <v>13</v>
      </c>
      <c r="C116" t="s">
        <v>15</v>
      </c>
      <c r="D116">
        <v>16</v>
      </c>
      <c r="E116">
        <v>2000</v>
      </c>
      <c r="F116">
        <v>32000</v>
      </c>
    </row>
    <row r="117" spans="1:6" x14ac:dyDescent="0.3">
      <c r="A117" s="1">
        <v>45300</v>
      </c>
      <c r="B117" t="s">
        <v>13</v>
      </c>
      <c r="C117" t="s">
        <v>15</v>
      </c>
      <c r="D117">
        <v>7</v>
      </c>
      <c r="E117">
        <v>2198</v>
      </c>
      <c r="F117">
        <v>15386</v>
      </c>
    </row>
    <row r="118" spans="1:6" x14ac:dyDescent="0.3">
      <c r="A118" s="1">
        <v>45370</v>
      </c>
      <c r="B118" t="s">
        <v>13</v>
      </c>
      <c r="C118" t="s">
        <v>9</v>
      </c>
      <c r="D118">
        <v>10</v>
      </c>
      <c r="E118">
        <v>3330</v>
      </c>
      <c r="F118">
        <v>33300</v>
      </c>
    </row>
    <row r="119" spans="1:6" x14ac:dyDescent="0.3">
      <c r="A119" s="1">
        <v>45306</v>
      </c>
      <c r="B119" t="s">
        <v>6</v>
      </c>
      <c r="C119" t="s">
        <v>9</v>
      </c>
      <c r="D119">
        <v>3</v>
      </c>
      <c r="E119">
        <v>765</v>
      </c>
      <c r="F119">
        <v>2295</v>
      </c>
    </row>
    <row r="120" spans="1:6" x14ac:dyDescent="0.3">
      <c r="A120" s="1">
        <v>45381</v>
      </c>
      <c r="B120" t="s">
        <v>6</v>
      </c>
      <c r="C120" t="s">
        <v>15</v>
      </c>
      <c r="D120">
        <v>18</v>
      </c>
      <c r="E120">
        <v>4896</v>
      </c>
      <c r="F120">
        <v>88128</v>
      </c>
    </row>
    <row r="121" spans="1:6" x14ac:dyDescent="0.3">
      <c r="A121" s="1">
        <v>45333</v>
      </c>
      <c r="B121" t="s">
        <v>13</v>
      </c>
      <c r="C121" t="s">
        <v>7</v>
      </c>
      <c r="D121">
        <v>13</v>
      </c>
      <c r="E121">
        <v>5629</v>
      </c>
      <c r="F121">
        <v>73177</v>
      </c>
    </row>
    <row r="122" spans="1:6" x14ac:dyDescent="0.3">
      <c r="A122" s="1">
        <v>45368</v>
      </c>
      <c r="B122" t="s">
        <v>11</v>
      </c>
      <c r="C122" t="s">
        <v>14</v>
      </c>
      <c r="D122">
        <v>7</v>
      </c>
      <c r="E122">
        <v>707</v>
      </c>
      <c r="F122">
        <v>4949</v>
      </c>
    </row>
    <row r="123" spans="1:6" x14ac:dyDescent="0.3">
      <c r="A123" s="1">
        <v>45342</v>
      </c>
      <c r="B123" t="s">
        <v>8</v>
      </c>
      <c r="C123" t="s">
        <v>14</v>
      </c>
      <c r="D123">
        <v>4</v>
      </c>
      <c r="E123">
        <v>1552</v>
      </c>
      <c r="F123">
        <v>6208</v>
      </c>
    </row>
    <row r="124" spans="1:6" x14ac:dyDescent="0.3">
      <c r="A124" s="1">
        <v>45354</v>
      </c>
      <c r="B124" t="s">
        <v>11</v>
      </c>
      <c r="C124" t="s">
        <v>12</v>
      </c>
      <c r="D124">
        <v>13</v>
      </c>
      <c r="E124">
        <v>5408</v>
      </c>
      <c r="F124">
        <v>70304</v>
      </c>
    </row>
    <row r="125" spans="1:6" x14ac:dyDescent="0.3">
      <c r="A125" s="1">
        <v>45295</v>
      </c>
      <c r="B125" t="s">
        <v>6</v>
      </c>
      <c r="C125" t="s">
        <v>9</v>
      </c>
      <c r="D125">
        <v>8</v>
      </c>
      <c r="E125">
        <v>3376</v>
      </c>
      <c r="F125">
        <v>27008</v>
      </c>
    </row>
    <row r="126" spans="1:6" x14ac:dyDescent="0.3">
      <c r="A126" s="1">
        <v>45314</v>
      </c>
      <c r="B126" t="s">
        <v>8</v>
      </c>
      <c r="C126" t="s">
        <v>15</v>
      </c>
      <c r="D126">
        <v>14</v>
      </c>
      <c r="E126">
        <v>1652</v>
      </c>
      <c r="F126">
        <v>23128</v>
      </c>
    </row>
    <row r="127" spans="1:6" x14ac:dyDescent="0.3">
      <c r="A127" s="1">
        <v>45306</v>
      </c>
      <c r="B127" t="s">
        <v>8</v>
      </c>
      <c r="C127" t="s">
        <v>12</v>
      </c>
      <c r="D127">
        <v>16</v>
      </c>
      <c r="E127">
        <v>2368</v>
      </c>
      <c r="F127">
        <v>37888</v>
      </c>
    </row>
    <row r="128" spans="1:6" x14ac:dyDescent="0.3">
      <c r="A128" s="1">
        <v>45334</v>
      </c>
      <c r="B128" t="s">
        <v>10</v>
      </c>
      <c r="C128" t="s">
        <v>14</v>
      </c>
      <c r="D128">
        <v>14</v>
      </c>
      <c r="E128">
        <v>6230</v>
      </c>
      <c r="F128">
        <v>87220</v>
      </c>
    </row>
    <row r="129" spans="1:6" x14ac:dyDescent="0.3">
      <c r="A129" s="1">
        <v>45320</v>
      </c>
      <c r="B129" t="s">
        <v>10</v>
      </c>
      <c r="C129" t="s">
        <v>9</v>
      </c>
      <c r="D129">
        <v>12</v>
      </c>
      <c r="E129">
        <v>888</v>
      </c>
      <c r="F129">
        <v>10656</v>
      </c>
    </row>
    <row r="130" spans="1:6" x14ac:dyDescent="0.3">
      <c r="A130" s="1">
        <v>45327</v>
      </c>
      <c r="B130" t="s">
        <v>13</v>
      </c>
      <c r="C130" t="s">
        <v>9</v>
      </c>
      <c r="D130">
        <v>19</v>
      </c>
      <c r="E130">
        <v>9215</v>
      </c>
      <c r="F130">
        <v>175085</v>
      </c>
    </row>
    <row r="131" spans="1:6" x14ac:dyDescent="0.3">
      <c r="A131" s="1">
        <v>45304</v>
      </c>
      <c r="B131" t="s">
        <v>6</v>
      </c>
      <c r="C131" t="s">
        <v>15</v>
      </c>
      <c r="D131">
        <v>15</v>
      </c>
      <c r="E131">
        <v>6420</v>
      </c>
      <c r="F131">
        <v>96300</v>
      </c>
    </row>
    <row r="132" spans="1:6" x14ac:dyDescent="0.3">
      <c r="A132" s="1">
        <v>45350</v>
      </c>
      <c r="B132" t="s">
        <v>13</v>
      </c>
      <c r="C132" t="s">
        <v>9</v>
      </c>
      <c r="D132">
        <v>19</v>
      </c>
      <c r="E132">
        <v>3667</v>
      </c>
      <c r="F132">
        <v>69673</v>
      </c>
    </row>
    <row r="133" spans="1:6" x14ac:dyDescent="0.3">
      <c r="A133" s="1">
        <v>45377</v>
      </c>
      <c r="B133" t="s">
        <v>13</v>
      </c>
      <c r="C133" t="s">
        <v>15</v>
      </c>
      <c r="D133">
        <v>17</v>
      </c>
      <c r="E133">
        <v>1802</v>
      </c>
      <c r="F133">
        <v>30634</v>
      </c>
    </row>
    <row r="134" spans="1:6" x14ac:dyDescent="0.3">
      <c r="A134" s="1">
        <v>45319</v>
      </c>
      <c r="B134" t="s">
        <v>13</v>
      </c>
      <c r="C134" t="s">
        <v>7</v>
      </c>
      <c r="D134">
        <v>10</v>
      </c>
      <c r="E134">
        <v>880</v>
      </c>
      <c r="F134">
        <v>8800</v>
      </c>
    </row>
    <row r="135" spans="1:6" x14ac:dyDescent="0.3">
      <c r="A135" s="1">
        <v>45357</v>
      </c>
      <c r="B135" t="s">
        <v>13</v>
      </c>
      <c r="C135" t="s">
        <v>14</v>
      </c>
      <c r="D135">
        <v>6</v>
      </c>
      <c r="E135">
        <v>948</v>
      </c>
      <c r="F135">
        <v>5688</v>
      </c>
    </row>
    <row r="136" spans="1:6" x14ac:dyDescent="0.3">
      <c r="A136" s="1">
        <v>45333</v>
      </c>
      <c r="B136" t="s">
        <v>6</v>
      </c>
      <c r="C136" t="s">
        <v>9</v>
      </c>
      <c r="D136">
        <v>15</v>
      </c>
      <c r="E136">
        <v>3450</v>
      </c>
      <c r="F136">
        <v>51750</v>
      </c>
    </row>
    <row r="137" spans="1:6" x14ac:dyDescent="0.3">
      <c r="A137" s="1">
        <v>45336</v>
      </c>
      <c r="B137" t="s">
        <v>6</v>
      </c>
      <c r="C137" t="s">
        <v>7</v>
      </c>
      <c r="D137">
        <v>11</v>
      </c>
      <c r="E137">
        <v>1001</v>
      </c>
      <c r="F137">
        <v>11011</v>
      </c>
    </row>
    <row r="138" spans="1:6" x14ac:dyDescent="0.3">
      <c r="A138" s="1">
        <v>45353</v>
      </c>
      <c r="B138" t="s">
        <v>13</v>
      </c>
      <c r="C138" t="s">
        <v>7</v>
      </c>
      <c r="D138">
        <v>5</v>
      </c>
      <c r="E138">
        <v>1175</v>
      </c>
      <c r="F138">
        <v>5875</v>
      </c>
    </row>
    <row r="139" spans="1:6" x14ac:dyDescent="0.3">
      <c r="A139" s="1">
        <v>45297</v>
      </c>
      <c r="B139" t="s">
        <v>8</v>
      </c>
      <c r="C139" t="s">
        <v>9</v>
      </c>
      <c r="D139">
        <v>8</v>
      </c>
      <c r="E139">
        <v>3576</v>
      </c>
      <c r="F139">
        <v>28608</v>
      </c>
    </row>
    <row r="140" spans="1:6" x14ac:dyDescent="0.3">
      <c r="A140" s="1">
        <v>45319</v>
      </c>
      <c r="B140" t="s">
        <v>8</v>
      </c>
      <c r="C140" t="s">
        <v>9</v>
      </c>
      <c r="D140">
        <v>12</v>
      </c>
      <c r="E140">
        <v>3264</v>
      </c>
      <c r="F140">
        <v>39168</v>
      </c>
    </row>
    <row r="141" spans="1:6" x14ac:dyDescent="0.3">
      <c r="A141" s="1">
        <v>45319</v>
      </c>
      <c r="B141" t="s">
        <v>11</v>
      </c>
      <c r="C141" t="s">
        <v>12</v>
      </c>
      <c r="D141">
        <v>12</v>
      </c>
      <c r="E141">
        <v>2052</v>
      </c>
      <c r="F141">
        <v>24624</v>
      </c>
    </row>
    <row r="142" spans="1:6" x14ac:dyDescent="0.3">
      <c r="A142" s="1">
        <v>45335</v>
      </c>
      <c r="B142" t="s">
        <v>13</v>
      </c>
      <c r="C142" t="s">
        <v>14</v>
      </c>
      <c r="D142">
        <v>5</v>
      </c>
      <c r="E142">
        <v>910</v>
      </c>
      <c r="F142">
        <v>4550</v>
      </c>
    </row>
    <row r="143" spans="1:6" x14ac:dyDescent="0.3">
      <c r="A143" s="1">
        <v>45375</v>
      </c>
      <c r="B143" t="s">
        <v>6</v>
      </c>
      <c r="C143" t="s">
        <v>15</v>
      </c>
      <c r="D143">
        <v>7</v>
      </c>
      <c r="E143">
        <v>1484</v>
      </c>
      <c r="F143">
        <v>10388</v>
      </c>
    </row>
    <row r="144" spans="1:6" x14ac:dyDescent="0.3">
      <c r="A144" s="1">
        <v>45321</v>
      </c>
      <c r="B144" t="s">
        <v>8</v>
      </c>
      <c r="C144" t="s">
        <v>7</v>
      </c>
      <c r="D144">
        <v>4</v>
      </c>
      <c r="E144">
        <v>1056</v>
      </c>
      <c r="F144">
        <v>4224</v>
      </c>
    </row>
    <row r="145" spans="1:6" x14ac:dyDescent="0.3">
      <c r="A145" s="1">
        <v>45353</v>
      </c>
      <c r="B145" t="s">
        <v>10</v>
      </c>
      <c r="C145" t="s">
        <v>12</v>
      </c>
      <c r="D145">
        <v>6</v>
      </c>
      <c r="E145">
        <v>1620</v>
      </c>
      <c r="F145">
        <v>9720</v>
      </c>
    </row>
    <row r="146" spans="1:6" x14ac:dyDescent="0.3">
      <c r="A146" s="1">
        <v>45366</v>
      </c>
      <c r="B146" t="s">
        <v>10</v>
      </c>
      <c r="C146" t="s">
        <v>15</v>
      </c>
      <c r="D146">
        <v>13</v>
      </c>
      <c r="E146">
        <v>3692</v>
      </c>
      <c r="F146">
        <v>47996</v>
      </c>
    </row>
    <row r="147" spans="1:6" x14ac:dyDescent="0.3">
      <c r="A147" s="1">
        <v>45380</v>
      </c>
      <c r="B147" t="s">
        <v>11</v>
      </c>
      <c r="C147" t="s">
        <v>12</v>
      </c>
      <c r="D147">
        <v>15</v>
      </c>
      <c r="E147">
        <v>5700</v>
      </c>
      <c r="F147">
        <v>85500</v>
      </c>
    </row>
    <row r="148" spans="1:6" x14ac:dyDescent="0.3">
      <c r="A148" s="1">
        <v>45353</v>
      </c>
      <c r="B148" t="s">
        <v>13</v>
      </c>
      <c r="C148" t="s">
        <v>9</v>
      </c>
      <c r="D148">
        <v>3</v>
      </c>
      <c r="E148">
        <v>585</v>
      </c>
      <c r="F148">
        <v>1755</v>
      </c>
    </row>
    <row r="149" spans="1:6" x14ac:dyDescent="0.3">
      <c r="A149" s="1">
        <v>45292</v>
      </c>
      <c r="B149" t="s">
        <v>8</v>
      </c>
      <c r="C149" t="s">
        <v>7</v>
      </c>
      <c r="D149">
        <v>8</v>
      </c>
      <c r="E149">
        <v>2304</v>
      </c>
      <c r="F149">
        <v>18432</v>
      </c>
    </row>
    <row r="150" spans="1:6" x14ac:dyDescent="0.3">
      <c r="A150" s="1">
        <v>45353</v>
      </c>
      <c r="B150" t="s">
        <v>8</v>
      </c>
      <c r="C150" t="s">
        <v>15</v>
      </c>
      <c r="D150">
        <v>13</v>
      </c>
      <c r="E150">
        <v>754</v>
      </c>
      <c r="F150">
        <v>9802</v>
      </c>
    </row>
    <row r="151" spans="1:6" x14ac:dyDescent="0.3">
      <c r="A151" s="1">
        <v>45368</v>
      </c>
      <c r="B151" t="s">
        <v>11</v>
      </c>
      <c r="C151" t="s">
        <v>15</v>
      </c>
      <c r="D151">
        <v>18</v>
      </c>
      <c r="E151">
        <v>2214</v>
      </c>
      <c r="F151">
        <v>39852</v>
      </c>
    </row>
    <row r="152" spans="1:6" x14ac:dyDescent="0.3">
      <c r="A152" s="1">
        <v>45294</v>
      </c>
      <c r="B152" t="s">
        <v>11</v>
      </c>
      <c r="C152" t="s">
        <v>15</v>
      </c>
      <c r="D152">
        <v>10</v>
      </c>
      <c r="E152">
        <v>4910</v>
      </c>
      <c r="F152">
        <v>49100</v>
      </c>
    </row>
    <row r="153" spans="1:6" x14ac:dyDescent="0.3">
      <c r="A153" s="1">
        <v>45361</v>
      </c>
      <c r="B153" t="s">
        <v>10</v>
      </c>
      <c r="C153" t="s">
        <v>15</v>
      </c>
      <c r="D153">
        <v>19</v>
      </c>
      <c r="E153">
        <v>8550</v>
      </c>
      <c r="F153">
        <v>162450</v>
      </c>
    </row>
    <row r="154" spans="1:6" x14ac:dyDescent="0.3">
      <c r="A154" s="1">
        <v>45363</v>
      </c>
      <c r="B154" t="s">
        <v>13</v>
      </c>
      <c r="C154" t="s">
        <v>12</v>
      </c>
      <c r="D154">
        <v>17</v>
      </c>
      <c r="E154">
        <v>5134</v>
      </c>
      <c r="F154">
        <v>87278</v>
      </c>
    </row>
    <row r="155" spans="1:6" x14ac:dyDescent="0.3">
      <c r="A155" s="1">
        <v>45318</v>
      </c>
      <c r="B155" t="s">
        <v>10</v>
      </c>
      <c r="C155" t="s">
        <v>7</v>
      </c>
      <c r="D155">
        <v>19</v>
      </c>
      <c r="E155">
        <v>5301</v>
      </c>
      <c r="F155">
        <v>100719</v>
      </c>
    </row>
    <row r="156" spans="1:6" x14ac:dyDescent="0.3">
      <c r="A156" s="1">
        <v>45353</v>
      </c>
      <c r="B156" t="s">
        <v>10</v>
      </c>
      <c r="C156" t="s">
        <v>9</v>
      </c>
      <c r="D156">
        <v>9</v>
      </c>
      <c r="E156">
        <v>2007</v>
      </c>
      <c r="F156">
        <v>18063</v>
      </c>
    </row>
    <row r="157" spans="1:6" x14ac:dyDescent="0.3">
      <c r="A157" s="1">
        <v>45328</v>
      </c>
      <c r="B157" t="s">
        <v>6</v>
      </c>
      <c r="C157" t="s">
        <v>9</v>
      </c>
      <c r="D157">
        <v>12</v>
      </c>
      <c r="E157">
        <v>2280</v>
      </c>
      <c r="F157">
        <v>27360</v>
      </c>
    </row>
    <row r="158" spans="1:6" x14ac:dyDescent="0.3">
      <c r="A158" s="1">
        <v>45315</v>
      </c>
      <c r="B158" t="s">
        <v>6</v>
      </c>
      <c r="C158" t="s">
        <v>14</v>
      </c>
      <c r="D158">
        <v>15</v>
      </c>
      <c r="E158">
        <v>6630</v>
      </c>
      <c r="F158">
        <v>99450</v>
      </c>
    </row>
    <row r="159" spans="1:6" x14ac:dyDescent="0.3">
      <c r="A159" s="1">
        <v>45370</v>
      </c>
      <c r="B159" t="s">
        <v>8</v>
      </c>
      <c r="C159" t="s">
        <v>7</v>
      </c>
      <c r="D159">
        <v>2</v>
      </c>
      <c r="E159">
        <v>966</v>
      </c>
      <c r="F159">
        <v>1932</v>
      </c>
    </row>
    <row r="160" spans="1:6" x14ac:dyDescent="0.3">
      <c r="A160" s="1">
        <v>45350</v>
      </c>
      <c r="B160" t="s">
        <v>6</v>
      </c>
      <c r="C160" t="s">
        <v>15</v>
      </c>
      <c r="D160">
        <v>16</v>
      </c>
      <c r="E160">
        <v>5312</v>
      </c>
      <c r="F160">
        <v>84992</v>
      </c>
    </row>
    <row r="161" spans="1:6" x14ac:dyDescent="0.3">
      <c r="A161" s="1">
        <v>45323</v>
      </c>
      <c r="B161" t="s">
        <v>11</v>
      </c>
      <c r="C161" t="s">
        <v>14</v>
      </c>
      <c r="D161">
        <v>8</v>
      </c>
      <c r="E161">
        <v>1368</v>
      </c>
      <c r="F161">
        <v>10944</v>
      </c>
    </row>
    <row r="162" spans="1:6" x14ac:dyDescent="0.3">
      <c r="A162" s="1">
        <v>45379</v>
      </c>
      <c r="B162" t="s">
        <v>11</v>
      </c>
      <c r="C162" t="s">
        <v>9</v>
      </c>
      <c r="D162">
        <v>13</v>
      </c>
      <c r="E162">
        <v>3159</v>
      </c>
      <c r="F162">
        <v>41067</v>
      </c>
    </row>
    <row r="163" spans="1:6" x14ac:dyDescent="0.3">
      <c r="A163" s="1">
        <v>45353</v>
      </c>
      <c r="B163" t="s">
        <v>6</v>
      </c>
      <c r="C163" t="s">
        <v>7</v>
      </c>
      <c r="D163">
        <v>16</v>
      </c>
      <c r="E163">
        <v>1248</v>
      </c>
      <c r="F163">
        <v>19968</v>
      </c>
    </row>
    <row r="164" spans="1:6" x14ac:dyDescent="0.3">
      <c r="A164" s="1">
        <v>45349</v>
      </c>
      <c r="B164" t="s">
        <v>6</v>
      </c>
      <c r="C164" t="s">
        <v>15</v>
      </c>
      <c r="D164">
        <v>7</v>
      </c>
      <c r="E164">
        <v>1498</v>
      </c>
      <c r="F164">
        <v>10486</v>
      </c>
    </row>
    <row r="165" spans="1:6" x14ac:dyDescent="0.3">
      <c r="A165" s="1">
        <v>45343</v>
      </c>
      <c r="B165" t="s">
        <v>6</v>
      </c>
      <c r="C165" t="s">
        <v>15</v>
      </c>
      <c r="D165">
        <v>5</v>
      </c>
      <c r="E165">
        <v>2355</v>
      </c>
      <c r="F165">
        <v>11775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6 e a 0 4 3 - 7 2 6 7 - 4 f c e - b 8 1 8 - 3 0 9 d 8 d 4 3 f 0 7 1 "   x m l n s = " h t t p : / / s c h e m a s . m i c r o s o f t . c o m / D a t a M a s h u p " > A A A A A L 8 E A A B Q S w M E F A A C A A g A B m g Q W 8 T 0 J U C k A A A A 9 w A A A B I A H A B D b 2 5 m a W c v U G F j a 2 F n Z S 5 4 b W w g o h g A K K A U A A A A A A A A A A A A A A A A A A A A A A A A A A A A h Y 9 N D o I w G E S v Q r q n f 2 o 0 5 q M s 3 E p i Y m L Y N q V C I x R D i + V u L j y S V x C j q D u X 8 + Y t Z u 7 X G 6 R D U 0 c X 3 T n T 2 g Q x T F G k r W o L Y 8 s E 9 f 4 Y r 1 A q Y C f V S Z Y 6 G m X r 1 o M r E l R 5 f 1 4 T E k L A Y Y b b r i S c U k b y b L t X l W 4 k + s j m v x w b 6 7 y 0 S i M B h 9 c Y w T G b L z C j f I k p k I l C Z u z X 4 O P g Z / s D Y d P X v u + 0 0 C 7 O c i B T B P I + I R 5 Q S w M E F A A C A A g A B m g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o E F u H g H Q t u Q E A A C I D A A A T A B w A R m 9 y b X V s Y X M v U 2 V j d G l v b j E u b S C i G A A o o B Q A A A A A A A A A A A A A A A A A A A A A A A A A A A B 1 U s 1 u G j E Q v i P x D p Z 7 W a o N o k i 5 N K I S h U S N e i g q 2 / a w i 6 r B n o A T r 2 d r e 1 N S x F P 1 E f J i m e W n J F X w x f b 8 f D 9 j B 1 T R k B P T 3 f 7 u o t 1 q t 8 I S P G q h I U L A K A b C Y m y 3 B K 8 v 3 i z Q c e R y p d B 2 f 5 C / m x P d J V f G Y n d E L q K L I Z G j 9 8 W 3 g D 4 U t 7 c L B c W Y V F 0 2 m a L f 6 5 + f 9 Y u J x 7 O J B 6 b k b M W X 6 n D 5 C E 6 R p X J u o N h y i O E 9 u D + g q d j L + R k 9 u A B K s V w M 3 Z U N K 9 l J h a u t T U X 0 N X b S n d Z D / X S J W x M 7 7 e v 8 O m I 5 k P u s T D 8 b p w d y W y R n m 3 z M 8 d k e 4 Y 2 8 d A r m 2 N A H U X k q 6 d 7 w U T J a B n O 2 P G l i E T 8 h a L a b v K B M R b 5 P D 6 2 d K r D g w 6 A R O O v 8 w 8 9 M R U J B Y 1 f T E T Z r L N 6 Q L 0 d k 6 9 J l D x W G 5 K S a d L 2 W V 6 i W I H k A X N o 4 x 8 3 m y D K u K 8 v D b d p + 1 S b C C w t j E 6 J x K i b / q z n 2 T 9 g b O b C G q U H A w u O C D 0 e I o d Y 7 o c n r X K m Q 1 4 6 7 A o m M I l g O I K i l y E f g o t G g Z 2 / z 7 2 D J i + z w t o 9 / 3 b M x 8 f e C I G 6 M 5 b f X 8 E z 8 F C 1 / 3 K / 0 u x n P C Z k H s l c Y x A d x 3 u t 1 2 i 3 j T l F d P A F Q S w E C L Q A U A A I A C A A G a B B b x P Q l Q K Q A A A D 3 A A A A E g A A A A A A A A A A A A A A A A A A A A A A Q 2 9 u Z m l n L 1 B h Y 2 t h Z 2 U u e G 1 s U E s B A i 0 A F A A C A A g A B m g Q W w / K 6 a u k A A A A 6 Q A A A B M A A A A A A A A A A A A A A A A A 8 A A A A F t D b 2 5 0 Z W 5 0 X 1 R 5 c G V z X S 5 4 b W x Q S w E C L Q A U A A I A C A A G a B B b h 4 B 0 L b k B A A A i A w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g A A A A A A A C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y N T c y Y W Y t Y m Z k Z i 0 0 O G I z L W F m N W Y t O D R m M j V l Z W U 5 N D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F 1 d G 9 S Z W 1 v d m V k Q 2 9 s d W 1 u c z E u e 0 Z l Y 2 h h L D B 9 J n F 1 b 3 Q 7 L C Z x d W 9 0 O 1 N l Y 3 R p b 2 4 x L 2 R h d G F z Z X Q v Q X V 0 b 1 J l b W 9 2 Z W R D b 2 x 1 b W 5 z M S 5 7 U m V n a c O z b i w x f S Z x d W 9 0 O y w m c X V v d D t T Z W N 0 a W 9 u M S 9 k Y X R h c 2 V 0 L 0 F 1 d G 9 S Z W 1 v d m V k Q 2 9 s d W 1 u c z E u e 1 B y b 2 R 1 Y 3 R v L D J 9 J n F 1 b 3 Q 7 L C Z x d W 9 0 O 1 N l Y 3 R p b 2 4 x L 2 R h d G F z Z X Q v Q X V 0 b 1 J l b W 9 2 Z W R D b 2 x 1 b W 5 z M S 5 7 Q 2 F u d G l k Y W Q s M 3 0 m c X V v d D s s J n F 1 b 3 Q 7 U 2 V j d G l v b j E v Z G F 0 Y X N l d C 9 B d X R v U m V t b 3 Z l Z E N v b H V t b n M x L n t W Y W x v c i B U c m F u c 2 F j Y 2 n D s 2 4 s N H 0 m c X V v d D s s J n F 1 b 3 Q 7 U 2 V j d G l v b j E v Z G F 0 Y X N l d C 9 B d X R v U m V t b 3 Z l Z E N v b H V t b n M x L n t J b m d y Z X N v I F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R m V j a G E s M H 0 m c X V v d D s s J n F 1 b 3 Q 7 U 2 V j d G l v b j E v Z G F 0 Y X N l d C 9 B d X R v U m V t b 3 Z l Z E N v b H V t b n M x L n t S Z W d p w 7 N u L D F 9 J n F 1 b 3 Q 7 L C Z x d W 9 0 O 1 N l Y 3 R p b 2 4 x L 2 R h d G F z Z X Q v Q X V 0 b 1 J l b W 9 2 Z W R D b 2 x 1 b W 5 z M S 5 7 U H J v Z H V j d G 8 s M n 0 m c X V v d D s s J n F 1 b 3 Q 7 U 2 V j d G l v b j E v Z G F 0 Y X N l d C 9 B d X R v U m V t b 3 Z l Z E N v b H V t b n M x L n t D Y W 5 0 a W R h Z C w z f S Z x d W 9 0 O y w m c X V v d D t T Z W N 0 a W 9 u M S 9 k Y X R h c 2 V 0 L 0 F 1 d G 9 S Z W 1 v d m V k Q 2 9 s d W 1 u c z E u e 1 Z h b G 9 y I F R y Y W 5 z Y W N j a c O z b i w 0 f S Z x d W 9 0 O y w m c X V v d D t T Z W N 0 a W 9 u M S 9 k Y X R h c 2 V 0 L 0 F 1 d G 9 S Z W 1 v d m V k Q 2 9 s d W 1 u c z E u e 0 l u Z 3 J l c 2 8 g V G 9 0 Y W w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J n F 1 b 3 Q 7 L C Z x d W 9 0 O 1 J l Z 2 n D s 2 4 m c X V v d D s s J n F 1 b 3 Q 7 U H J v Z H V j d G 8 m c X V v d D s s J n F 1 b 3 Q 7 Q 2 F u d G l k Y W Q m c X V v d D s s J n F 1 b 3 Q 7 V m F s b 3 I g V H J h b n N h Y 2 N p w 7 N u J n F 1 b 3 Q 7 L C Z x d W 9 0 O 0 l u Z 3 J l c 2 8 g V G 9 0 Y W w m c X V v d D t d I i A v P j x F b n R y e S B U e X B l P S J G a W x s Q 2 9 s d W 1 u V H l w Z X M i I F Z h b H V l P S J z Q 1 F B Q U F B Q U E i I C 8 + P E V u d H J 5 I F R 5 c G U 9 I k Z p b G x M Y X N 0 V X B k Y X R l Z C I g V m F s d W U 9 I m Q y M D I 1 L T A 4 L T E 2 V D E 4 O j A w O j E y L j A y M z U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Z G F 0 Y X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e A R g x 1 z H R r b O F 7 s T Z J e m A A A A A A I A A A A A A B B m A A A A A Q A A I A A A A I 7 E 4 + G C k M N 4 7 e q x A W 6 i v x r z e D n Z e S V j M / X P i q g U k t / Z A A A A A A 6 A A A A A A g A A I A A A A F o 8 V 1 G I c + 8 v P U t z j 0 8 Z T 4 m c r U q I L L F x 2 M O U 1 5 + g n B Q 0 U A A A A B a q R u 1 k y I W C Q J y F e C V H F 7 s w 5 y E S e / H M S s T s 0 7 f X 3 y J m A B l 3 s g E A 6 o e H s h I S + o d w E 5 W v m x A W C r D x Y j E G u 5 y 7 y U e 2 g V + d + Y 3 t y u V Y 8 M g r V 7 b b Q A A A A B 0 F J i a U p U + 0 m c l Z b I k f + c W W h 4 U 9 F N 2 m 8 M t H k Z n U v f + 5 X 5 N n x S 2 7 p x h a 7 G V 3 6 7 M + + R X P J q F a E o k G O K 6 0 a o v K f e o = < / D a t a M a s h u p > 
</file>

<file path=customXml/itemProps1.xml><?xml version="1.0" encoding="utf-8"?>
<ds:datastoreItem xmlns:ds="http://schemas.openxmlformats.org/officeDocument/2006/customXml" ds:itemID="{EAD80154-80D1-4E98-B702-8757BCA63C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Gabriel Cañón Díaz</dc:creator>
  <cp:lastModifiedBy>Juan Jose Gabriel Cañon Diaz</cp:lastModifiedBy>
  <dcterms:created xsi:type="dcterms:W3CDTF">2015-06-05T18:17:20Z</dcterms:created>
  <dcterms:modified xsi:type="dcterms:W3CDTF">2025-08-16T18:26:15Z</dcterms:modified>
</cp:coreProperties>
</file>